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AS1\Alcaldia\206-MOV\20620-S-Leg\U-Apoyo-Leg-Contrat\E-Contratacion\Cmn-Contratacion\2020\02_Contratos\Movilidad Humana\EP 30053 NE 43211 Estudios de Movilidad\V10 Envio Ajustes SSS 02102020\"/>
    </mc:Choice>
  </mc:AlternateContent>
  <bookViews>
    <workbookView xWindow="-120" yWindow="-120" windowWidth="20730" windowHeight="11160" activeTab="1"/>
  </bookViews>
  <sheets>
    <sheet name="Datos Básicos" sheetId="13" r:id="rId1"/>
    <sheet name="Presupuesto " sheetId="2" r:id="rId2"/>
    <sheet name="Pólizas" sheetId="1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s>
  <definedNames>
    <definedName name="______________________INF1">#REF!</definedName>
    <definedName name="_____________________INF1">#REF!</definedName>
    <definedName name="____________________INF1">#REF!</definedName>
    <definedName name="___________________INF1">#REF!</definedName>
    <definedName name="__________________INF1">#REF!</definedName>
    <definedName name="_________________INF1">#REF!</definedName>
    <definedName name="________________INF1">#REF!</definedName>
    <definedName name="_______________INF1">#REF!</definedName>
    <definedName name="______________INF1">#REF!</definedName>
    <definedName name="_____________INF1">#REF!</definedName>
    <definedName name="____________INF1">#REF!</definedName>
    <definedName name="___________INF1">#REF!</definedName>
    <definedName name="__________INF1">#REF!</definedName>
    <definedName name="_________INF1">#REF!</definedName>
    <definedName name="________INF1">#REF!</definedName>
    <definedName name="_______INF1">#REF!</definedName>
    <definedName name="______INF1">#REF!</definedName>
    <definedName name="_____INF1">#REF!</definedName>
    <definedName name="____INF1">#REF!</definedName>
    <definedName name="___INF1">#REF!</definedName>
    <definedName name="__AFC1" localSheetId="0">[1]INV!$A$25:$D$28</definedName>
    <definedName name="__AFC1" localSheetId="2">[1]INV!$A$25:$D$28</definedName>
    <definedName name="__AFC1">[2]INV!$A$25:$D$28</definedName>
    <definedName name="__AFC3" localSheetId="0">[1]INV!$F$25:$I$28</definedName>
    <definedName name="__AFC3" localSheetId="2">[1]INV!$F$25:$I$28</definedName>
    <definedName name="__AFC3">[2]INV!$F$25:$I$28</definedName>
    <definedName name="__AFC5" localSheetId="0">[1]INV!$K$25:$N$28</definedName>
    <definedName name="__AFC5" localSheetId="2">[1]INV!$K$25:$N$28</definedName>
    <definedName name="__AFC5">[2]INV!$K$25:$N$28</definedName>
    <definedName name="__BGC1" localSheetId="0">[1]INV!$A$5:$D$8</definedName>
    <definedName name="__BGC1" localSheetId="2">[1]INV!$A$5:$D$8</definedName>
    <definedName name="__BGC1">[2]INV!$A$5:$D$8</definedName>
    <definedName name="__BGC3" localSheetId="0">[1]INV!$F$5:$I$8</definedName>
    <definedName name="__BGC3" localSheetId="2">[1]INV!$F$5:$I$8</definedName>
    <definedName name="__BGC3">[2]INV!$F$5:$I$8</definedName>
    <definedName name="__BGC5" localSheetId="0">[1]INV!$K$5:$N$8</definedName>
    <definedName name="__BGC5" localSheetId="2">[1]INV!$K$5:$N$8</definedName>
    <definedName name="__BGC5">[2]INV!$K$5:$N$8</definedName>
    <definedName name="__CAC1" localSheetId="0">[1]INV!$A$19:$D$22</definedName>
    <definedName name="__CAC1" localSheetId="2">[1]INV!$A$19:$D$22</definedName>
    <definedName name="__CAC1">[2]INV!$A$19:$D$22</definedName>
    <definedName name="__CAC3" localSheetId="0">[1]INV!$F$19:$I$22</definedName>
    <definedName name="__CAC3" localSheetId="2">[1]INV!$F$19:$I$22</definedName>
    <definedName name="__CAC3">[2]INV!$F$19:$I$22</definedName>
    <definedName name="__CAC5" localSheetId="0">[1]INV!$K$19:$N$22</definedName>
    <definedName name="__CAC5" localSheetId="2">[1]INV!$K$19:$N$22</definedName>
    <definedName name="__CAC5">[2]INV!$K$19:$N$22</definedName>
    <definedName name="__Cod1">#REF!</definedName>
    <definedName name="__INF1">#REF!</definedName>
    <definedName name="__MA2">#REF!</definedName>
    <definedName name="__Pa1">'[3]Paral. 1'!$E$1:$E$65536</definedName>
    <definedName name="__Pa2">'[3]Paral. 2'!$E$1:$E$65536</definedName>
    <definedName name="__Pa3">'[3]Paral. 3'!$E$1:$E$65536</definedName>
    <definedName name="__Pa4">[3]Paral.4!$E$1:$E$65536</definedName>
    <definedName name="__SBC1" localSheetId="0">[1]INV!$A$12:$D$15</definedName>
    <definedName name="__SBC1" localSheetId="2">[1]INV!$A$12:$D$15</definedName>
    <definedName name="__SBC1">[2]INV!$A$12:$D$15</definedName>
    <definedName name="__SBC3" localSheetId="0">[1]INV!$F$12:$I$15</definedName>
    <definedName name="__SBC3" localSheetId="2">[1]INV!$F$12:$I$15</definedName>
    <definedName name="__SBC3">[2]INV!$F$12:$I$15</definedName>
    <definedName name="__SBC5" localSheetId="0">[1]INV!$K$12:$N$15</definedName>
    <definedName name="__SBC5" localSheetId="2">[1]INV!$K$12:$N$15</definedName>
    <definedName name="__SBC5">[2]INV!$K$12:$N$15</definedName>
    <definedName name="_1Sin_nombre">#REF!</definedName>
    <definedName name="_2Sin_nombre">#REF!</definedName>
    <definedName name="_AFC1" localSheetId="0">[1]INV!$A$25:$D$28</definedName>
    <definedName name="_AFC1" localSheetId="2">[1]INV!$A$25:$D$28</definedName>
    <definedName name="_AFC1">[2]INV!$A$25:$D$28</definedName>
    <definedName name="_AFC3" localSheetId="0">[1]INV!$F$25:$I$28</definedName>
    <definedName name="_AFC3" localSheetId="2">[1]INV!$F$25:$I$28</definedName>
    <definedName name="_AFC3">[2]INV!$F$25:$I$28</definedName>
    <definedName name="_AFC5" localSheetId="0">[1]INV!$K$25:$N$28</definedName>
    <definedName name="_AFC5" localSheetId="2">[1]INV!$K$25:$N$28</definedName>
    <definedName name="_AFC5">[2]INV!$K$25:$N$28</definedName>
    <definedName name="_BGC1" localSheetId="0">[1]INV!$A$5:$D$8</definedName>
    <definedName name="_BGC1" localSheetId="2">[1]INV!$A$5:$D$8</definedName>
    <definedName name="_BGC1">[2]INV!$A$5:$D$8</definedName>
    <definedName name="_BGC3" localSheetId="0">[1]INV!$F$5:$I$8</definedName>
    <definedName name="_BGC3" localSheetId="2">[1]INV!$F$5:$I$8</definedName>
    <definedName name="_BGC3">[2]INV!$F$5:$I$8</definedName>
    <definedName name="_BGC5" localSheetId="0">[1]INV!$K$5:$N$8</definedName>
    <definedName name="_BGC5" localSheetId="2">[1]INV!$K$5:$N$8</definedName>
    <definedName name="_BGC5">[2]INV!$K$5:$N$8</definedName>
    <definedName name="_CAC1" localSheetId="0">[1]INV!$A$19:$D$22</definedName>
    <definedName name="_CAC1" localSheetId="2">[1]INV!$A$19:$D$22</definedName>
    <definedName name="_CAC1">[2]INV!$A$19:$D$22</definedName>
    <definedName name="_CAC3" localSheetId="0">[1]INV!$F$19:$I$22</definedName>
    <definedName name="_CAC3" localSheetId="2">[1]INV!$F$19:$I$22</definedName>
    <definedName name="_CAC3">[2]INV!$F$19:$I$22</definedName>
    <definedName name="_CAC5" localSheetId="0">[1]INV!$K$19:$N$22</definedName>
    <definedName name="_CAC5" localSheetId="2">[1]INV!$K$19:$N$22</definedName>
    <definedName name="_CAC5">[2]INV!$K$19:$N$22</definedName>
    <definedName name="_Cod1">#REF!</definedName>
    <definedName name="_Cod11">#REF!</definedName>
    <definedName name="_Fill" localSheetId="0" hidden="1">#REF!</definedName>
    <definedName name="_Fill" localSheetId="2" hidden="1">#REF!</definedName>
    <definedName name="_Fill" hidden="1">#REF!</definedName>
    <definedName name="_xlnm._FilterDatabase" localSheetId="1" hidden="1">'Presupuesto '!#REF!</definedName>
    <definedName name="_INF1">#REF!</definedName>
    <definedName name="_Key1" localSheetId="0" hidden="1">#REF!</definedName>
    <definedName name="_Key1" localSheetId="2" hidden="1">#REF!</definedName>
    <definedName name="_Key1" hidden="1">#REF!</definedName>
    <definedName name="_Key2" localSheetId="0" hidden="1">#REF!</definedName>
    <definedName name="_Key2" localSheetId="2" hidden="1">#REF!</definedName>
    <definedName name="_Key2" hidden="1">#REF!</definedName>
    <definedName name="_M2">#REF!</definedName>
    <definedName name="_MA2">#REF!</definedName>
    <definedName name="_Order1" hidden="1">255</definedName>
    <definedName name="_Order2" hidden="1">255</definedName>
    <definedName name="_Pa1" localSheetId="0">'[4]Paral. 1'!$E$1:$E$65536</definedName>
    <definedName name="_Pa1" localSheetId="2">'[5]Paral. 1'!$E$1:$E$65536</definedName>
    <definedName name="_Pa1">'[6]Paral. 1'!$E$1:$E$65536</definedName>
    <definedName name="_Pa2" localSheetId="0">'[4]Paral. 2'!$E$1:$E$65536</definedName>
    <definedName name="_Pa2" localSheetId="2">'[5]Paral. 2'!$E$1:$E$65536</definedName>
    <definedName name="_Pa2">'[6]Paral. 2'!$E$1:$E$65536</definedName>
    <definedName name="_Pa3" localSheetId="0">'[4]Paral. 3'!$E$1:$E$65536</definedName>
    <definedName name="_Pa3" localSheetId="2">'[5]Paral. 3'!$E$1:$E$65536</definedName>
    <definedName name="_Pa3">'[6]Paral. 3'!$E$1:$E$65536</definedName>
    <definedName name="_Pa4" localSheetId="0">[4]Paral.4!$E$1:$E$65536</definedName>
    <definedName name="_Pa4" localSheetId="2">[5]Paral.4!$E$1:$E$65536</definedName>
    <definedName name="_Pa4">[6]Paral.4!$E$1:$E$65536</definedName>
    <definedName name="_r" localSheetId="0" hidden="1">#REF!</definedName>
    <definedName name="_r" localSheetId="2" hidden="1">#REF!</definedName>
    <definedName name="_r" hidden="1">#REF!</definedName>
    <definedName name="_SBC1" localSheetId="0">[1]INV!$A$12:$D$15</definedName>
    <definedName name="_SBC1" localSheetId="2">[1]INV!$A$12:$D$15</definedName>
    <definedName name="_SBC1">[2]INV!$A$12:$D$15</definedName>
    <definedName name="_SBC3" localSheetId="0">[1]INV!$F$12:$I$15</definedName>
    <definedName name="_SBC3" localSheetId="2">[1]INV!$F$12:$I$15</definedName>
    <definedName name="_SBC3">[2]INV!$F$12:$I$15</definedName>
    <definedName name="_SBC5" localSheetId="0">[1]INV!$K$12:$N$15</definedName>
    <definedName name="_SBC5" localSheetId="2">[1]INV!$K$12:$N$15</definedName>
    <definedName name="_SBC5">[2]INV!$K$12:$N$15</definedName>
    <definedName name="_Sort" localSheetId="0" hidden="1">#REF!</definedName>
    <definedName name="_Sort" localSheetId="2" hidden="1">#REF!</definedName>
    <definedName name="_Sort" hidden="1">#REF!</definedName>
    <definedName name="a">#REF!</definedName>
    <definedName name="A_IMPRESIÓN_IM">#REF!</definedName>
    <definedName name="aa">#REF!</definedName>
    <definedName name="aaa">#REF!</definedName>
    <definedName name="AAAA">#REF!</definedName>
    <definedName name="AAAAAA">#REF!</definedName>
    <definedName name="aaaaaaaaaaaaaaaaaaaaaaaaaaaaa">#REF!</definedName>
    <definedName name="AAC" localSheetId="0">[1]AASHTO!$A$14:$F$17</definedName>
    <definedName name="AAC" localSheetId="2">[1]AASHTO!$A$14:$F$17</definedName>
    <definedName name="AAC">[2]AASHTO!$A$14:$F$17</definedName>
    <definedName name="ABG" localSheetId="0">[1]AASHTO!$A$2:$F$5</definedName>
    <definedName name="ABG" localSheetId="2">[1]AASHTO!$A$2:$F$5</definedName>
    <definedName name="ABG">[2]AASHTO!$A$2:$F$5</definedName>
    <definedName name="ADMINISTRACION" localSheetId="0">'[7]DATOS GENERALES'!$D$6</definedName>
    <definedName name="ADMINISTRACION" localSheetId="2">'[8]DATOS GENERALES'!$D$6</definedName>
    <definedName name="ADMINISTRACION">'[8]DATOS GENERALES'!$D$6</definedName>
    <definedName name="admon">#REF!</definedName>
    <definedName name="aiu" localSheetId="0">'[7]MANO DE OBRA CIVIL'!$A$30</definedName>
    <definedName name="aiu" localSheetId="2">'[8]MANO DE OBRA CIVIL'!$A$30</definedName>
    <definedName name="aiu">'[8]MANO DE OBRA CIVIL'!$A$30</definedName>
    <definedName name="altavista">#REF!</definedName>
    <definedName name="_xlnm.Print_Area" localSheetId="2">Pólizas!$A$1:$F$33</definedName>
    <definedName name="_xlnm.Print_Area" localSheetId="1">'Presupuesto '!$A$1:$F$27</definedName>
    <definedName name="_xlnm.Print_Area">#N/A</definedName>
    <definedName name="ARTE" localSheetId="0">[9]INSUMOS!$F$84</definedName>
    <definedName name="ARTE" localSheetId="2">[10]INSUMOS!$F$84</definedName>
    <definedName name="ARTE">[10]INSUMOS!$F$84</definedName>
    <definedName name="ASB" localSheetId="0">[1]AASHTO!$A$8:$F$11</definedName>
    <definedName name="ASB" localSheetId="2">[1]AASHTO!$A$8:$F$11</definedName>
    <definedName name="ASB">[2]AASHTO!$A$8:$F$11</definedName>
    <definedName name="b">#REF!</definedName>
    <definedName name="Base">#REF!</definedName>
    <definedName name="_xlnm.Database">#REF!</definedName>
    <definedName name="BASEQUI" localSheetId="0">[7]EQUIPO!$B$19:$J$1001</definedName>
    <definedName name="BASEQUI" localSheetId="2">[8]EQUIPO!$B$19:$J$1001</definedName>
    <definedName name="BASEQUI">[8]EQUIPO!$B$19:$J$1001</definedName>
    <definedName name="BASMANO" localSheetId="0">'[7]MANO DE OBRA'!$B$17:$H$68</definedName>
    <definedName name="BASMANO" localSheetId="2">'[8]MANO DE OBRA'!$B$17:$H$68</definedName>
    <definedName name="BASMANO">'[8]MANO DE OBRA'!$B$17:$H$68</definedName>
    <definedName name="BASMATE" localSheetId="0">[7]Materiales!$B$18:$E$1108</definedName>
    <definedName name="BASMATE" localSheetId="2">[8]Materiales!$B$18:$E$1108</definedName>
    <definedName name="BASMATE">[8]Materiales!$B$18:$E$1108</definedName>
    <definedName name="bbbbbbbbbbbb">#REF!</definedName>
    <definedName name="BEB">#REF!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calculo">#REF!</definedName>
    <definedName name="calidad" localSheetId="0">[11]calidad!$C$3</definedName>
    <definedName name="calidad" localSheetId="2">[12]calidad!$C$3</definedName>
    <definedName name="calidad">[12]calidad!$C$3</definedName>
    <definedName name="CAP">#REF!</definedName>
    <definedName name="caro">#N/A</definedName>
    <definedName name="caro2">#N/A</definedName>
    <definedName name="cd" localSheetId="0">[13]Hoja1!$C$81</definedName>
    <definedName name="cd" localSheetId="2">[14]Hoja1!$C$81</definedName>
    <definedName name="cd">[15]Hoja1!$C$81</definedName>
    <definedName name="ci">#REF!</definedName>
    <definedName name="clcl">#REF!</definedName>
    <definedName name="coberturas" localSheetId="0">'[16]Paral. 1'!$E$1:$E$65536</definedName>
    <definedName name="coberturas" localSheetId="2">'[16]Paral. 1'!$E$1:$E$65536</definedName>
    <definedName name="coberturas">'[17]Paral. 1'!$E$1:$E$65536</definedName>
    <definedName name="Cod">#REF!</definedName>
    <definedName name="CODOS">#REF!</definedName>
    <definedName name="codos2">#REF!</definedName>
    <definedName name="ColTap" localSheetId="0">'[4]Coloc. e Interc. Tapones'!$E$1:$E$65536</definedName>
    <definedName name="ColTap" localSheetId="2">'[5]Coloc. e Interc. Tapones'!$E$1:$E$65536</definedName>
    <definedName name="ColTap">'[6]Coloc. e Interc. Tapones'!$E$1:$E$65536</definedName>
    <definedName name="consoli">#REF!</definedName>
    <definedName name="CONSUMO" localSheetId="0">'[7]CONSUMOHORA-EQUIPO'!$A$1:$AZ$101</definedName>
    <definedName name="CONSUMO" localSheetId="2">'[8]CONSUMOHORA-EQUIPO'!$A$1:$AZ$101</definedName>
    <definedName name="CONSUMO">'[8]CONSUMOHORA-EQUIPO'!$A$1:$AZ$101</definedName>
    <definedName name="copia1">#REF!</definedName>
    <definedName name="COSTOS_DIRECTOS">#REF!</definedName>
    <definedName name="credito_completa">#REF!</definedName>
    <definedName name="cumplimiento">#REF!</definedName>
    <definedName name="CVa" localSheetId="0">'[4]Cambio de Valv.'!$E$1:$E$65536</definedName>
    <definedName name="CVa" localSheetId="2">'[5]Cambio de Valv.'!$E$1:$E$65536</definedName>
    <definedName name="CVa">'[6]Cambio de Valv.'!$E$1:$E$65536</definedName>
    <definedName name="dale">#REF!</definedName>
    <definedName name="datos">#REF!</definedName>
    <definedName name="datos2">#REF!</definedName>
    <definedName name="DDD">#REF!</definedName>
    <definedName name="decision">#REF!</definedName>
    <definedName name="descap" localSheetId="0" hidden="1">{"TAB1",#N/A,TRUE,"GENERAL";"TAB2",#N/A,TRUE,"GENERAL";"TAB3",#N/A,TRUE,"GENERAL";"TAB4",#N/A,TRUE,"GENERAL";"TAB5",#N/A,TRUE,"GENERAL"}</definedName>
    <definedName name="descap" localSheetId="2" hidden="1">{"TAB1",#N/A,TRUE,"GENERAL";"TAB2",#N/A,TRUE,"GENERAL";"TAB3",#N/A,TRUE,"GENERAL";"TAB4",#N/A,TRUE,"GENERAL";"TAB5",#N/A,TRUE,"GENERAL"}</definedName>
    <definedName name="descap" hidden="1">{"TAB1",#N/A,TRUE,"GENERAL";"TAB2",#N/A,TRUE,"GENERAL";"TAB3",#N/A,TRUE,"GENERAL";"TAB4",#N/A,TRUE,"GENERAL";"TAB5",#N/A,TRUE,"GENERAL"}</definedName>
    <definedName name="descapote" localSheetId="0" hidden="1">{"TAB1",#N/A,TRUE,"GENERAL";"TAB2",#N/A,TRUE,"GENERAL";"TAB3",#N/A,TRUE,"GENERAL";"TAB4",#N/A,TRUE,"GENERAL";"TAB5",#N/A,TRUE,"GENERAL"}</definedName>
    <definedName name="descapote" localSheetId="2" hidden="1">{"TAB1",#N/A,TRUE,"GENERAL";"TAB2",#N/A,TRUE,"GENERAL";"TAB3",#N/A,TRUE,"GENERAL";"TAB4",#N/A,TRUE,"GENERAL";"TAB5",#N/A,TRUE,"GENERAL"}</definedName>
    <definedName name="descapote" hidden="1">{"TAB1",#N/A,TRUE,"GENERAL";"TAB2",#N/A,TRUE,"GENERAL";"TAB3",#N/A,TRUE,"GENERAL";"TAB4",#N/A,TRUE,"GENERAL";"TAB5",#N/A,TRUE,"GENERAL"}</definedName>
    <definedName name="diametros">#REF!</definedName>
    <definedName name="DIRECTOS" localSheetId="0">'[18]PPTO REDUCIDO'!$N$206</definedName>
    <definedName name="DIRECTOS" localSheetId="2">'[19]PPTO REDUCIDO'!$N$206</definedName>
    <definedName name="DIRECTOS">'[19]PPTO REDUCIDO'!$N$206</definedName>
    <definedName name="dolar" localSheetId="0">'[7]DAT EQUIP'!$G$11</definedName>
    <definedName name="dolar" localSheetId="2">'[8]DAT EQUIP'!$G$11</definedName>
    <definedName name="dolar">'[8]DAT EQUIP'!$G$11</definedName>
    <definedName name="dos">#REF!</definedName>
    <definedName name="ee" localSheetId="2" hidden="1">{"TAB1",#N/A,TRUE,"GENERAL";"TAB2",#N/A,TRUE,"GENERAL";"TAB3",#N/A,TRUE,"GENERAL";"TAB4",#N/A,TRUE,"GENERAL";"TAB5",#N/A,TRUE,"GENERAL"}</definedName>
    <definedName name="ee">#REF!</definedName>
    <definedName name="EEE">#REF!</definedName>
    <definedName name="eeee">#REF!</definedName>
    <definedName name="eficiencia">'[20]Indicadores de Eficiencia'!$B$2</definedName>
    <definedName name="Equipo" localSheetId="0">[21]Equipos!$B$6:$B$93</definedName>
    <definedName name="Equipo" localSheetId="2">[22]Equipos!$B$6:$B$93</definedName>
    <definedName name="Equipo">[22]Equipos!$B$6:$B$93</definedName>
    <definedName name="Equipos" localSheetId="0">[21]Equipos!$B$6:$B$154</definedName>
    <definedName name="Equipos" localSheetId="2">[22]Equipos!$B$6:$B$154</definedName>
    <definedName name="Equipos">[22]Equipos!$B$6:$B$154</definedName>
    <definedName name="estado">#REF!</definedName>
    <definedName name="Excel_BuiltIn__FilterDatabase" localSheetId="0">[23]Presupuesto_Via_distribuidora!$A$9:$H$344</definedName>
    <definedName name="Excel_BuiltIn__FilterDatabase" localSheetId="2">[23]Presupuesto_Via_distribuidora!$A$9:$H$344</definedName>
    <definedName name="Excel_BuiltIn__FilterDatabase">[24]Presupuesto_Via_distribuidora!$A$9:$H$344</definedName>
    <definedName name="Excel_BuiltIn_Print_Area" localSheetId="0">[23]Presupuesto_Via_distribuidora!$C$1:$H$344</definedName>
    <definedName name="Excel_BuiltIn_Print_Area" localSheetId="2">[23]Presupuesto_Via_distribuidora!$C$1:$H$344</definedName>
    <definedName name="Excel_BuiltIn_Print_Area">[24]Presupuesto_Via_distribuidora!$C$1:$H$344</definedName>
    <definedName name="Excel_BuiltIn_Print_Titles" localSheetId="0">[23]Presupuesto_Via_distribuidora!$A$2:$IV$8</definedName>
    <definedName name="Excel_BuiltIn_Print_Titles" localSheetId="2">[23]Presupuesto_Via_distribuidora!$A$2:$IV$8</definedName>
    <definedName name="Excel_BuiltIn_Print_Titles">[24]Presupuesto_Via_distribuidora!$A$2:$IV$8</definedName>
    <definedName name="FACTOR" localSheetId="0">'[18]PPTO REDUCIDO'!$J$2</definedName>
    <definedName name="FACTOR" localSheetId="2">'[19]PPTO REDUCIDO'!$J$2</definedName>
    <definedName name="FACTOR">'[19]PPTO REDUCIDO'!$J$2</definedName>
    <definedName name="FACTOR1" localSheetId="0">[25]factor!$D$4</definedName>
    <definedName name="FACTOR1" localSheetId="2">[26]factor!$D$4</definedName>
    <definedName name="FACTOR1">[26]factor!$D$4</definedName>
    <definedName name="FACTOR3" localSheetId="0">[25]factor!$D$6</definedName>
    <definedName name="FACTOR3" localSheetId="2">[26]factor!$D$6</definedName>
    <definedName name="FACTOR3">[26]factor!$D$6</definedName>
    <definedName name="FactorDeflactor">#REF!</definedName>
    <definedName name="FACTORE" localSheetId="0">'[18]PPTO REDUCIDO'!$H$2</definedName>
    <definedName name="FACTORE" localSheetId="2">'[19]PPTO REDUCIDO'!$H$2</definedName>
    <definedName name="FACTORE">'[19]PPTO REDUCIDO'!$H$2</definedName>
    <definedName name="FACTORH" localSheetId="0">'[18]PPTO REDUCIDO'!$G$2</definedName>
    <definedName name="FACTORH" localSheetId="2">'[19]PPTO REDUCIDO'!$G$2</definedName>
    <definedName name="FACTORH">'[19]PPTO REDUCIDO'!$G$2</definedName>
    <definedName name="FDGASDFASD">#REF!</definedName>
    <definedName name="fffr">#REF!</definedName>
    <definedName name="formatos">#N/A</definedName>
    <definedName name="formularioCantidades">#REF!</definedName>
    <definedName name="fue">#REF!</definedName>
    <definedName name="FUESQUR">#REF!</definedName>
    <definedName name="g">#REF!</definedName>
    <definedName name="ggg">#REF!</definedName>
    <definedName name="GH">#REF!</definedName>
    <definedName name="HHHH">#REF!</definedName>
    <definedName name="Hid" localSheetId="0">'[4]Interc de Hidr.'!$E$1:$E$65536</definedName>
    <definedName name="Hid" localSheetId="2">'[5]Interc de Hidr.'!$E$1:$E$65536</definedName>
    <definedName name="Hid">'[6]Interc de Hidr.'!$E$1:$E$65536</definedName>
    <definedName name="horat">'[27]Itemes Renovación'!#REF!</definedName>
    <definedName name="i">#REF!</definedName>
    <definedName name="IAU">[28]INSUMOS!#REF!</definedName>
    <definedName name="imprev">#REF!</definedName>
    <definedName name="IMPREVISTO" localSheetId="0">'[7]DATOS GENERALES'!$D$7</definedName>
    <definedName name="IMPREVISTO" localSheetId="2">'[8]DATOS GENERALES'!$D$7</definedName>
    <definedName name="IMPREVISTO">'[8]DATOS GENERALES'!$D$7</definedName>
    <definedName name="imprevistos">#REF!</definedName>
    <definedName name="impuesto" localSheetId="0" hidden="1">{"via1",#N/A,TRUE,"general";"via2",#N/A,TRUE,"general";"via3",#N/A,TRUE,"general"}</definedName>
    <definedName name="impuesto" localSheetId="2" hidden="1">{"via1",#N/A,TRUE,"general";"via2",#N/A,TRUE,"general";"via3",#N/A,TRUE,"general"}</definedName>
    <definedName name="impuesto" hidden="1">{"via1",#N/A,TRUE,"general";"via2",#N/A,TRUE,"general";"via3",#N/A,TRUE,"general"}</definedName>
    <definedName name="indicador">'[20]PR-04'!$S$1:$S$2</definedName>
    <definedName name="indirectos">#REF!</definedName>
    <definedName name="inf">#REF!</definedName>
    <definedName name="inflacion">#REF!</definedName>
    <definedName name="INSU" localSheetId="0">[29]INSUMOS!$A$1:$E$65536</definedName>
    <definedName name="INSU" localSheetId="2">[29]INSUMOS!$A$1:$E$65536</definedName>
    <definedName name="INSU">[30]INSUMOS!$A$1:$E$65536</definedName>
    <definedName name="Insumos" localSheetId="0">[21]Insumos!$A$3:$A$160</definedName>
    <definedName name="Insumos" localSheetId="2">[22]Insumos!$A$3:$A$160</definedName>
    <definedName name="Insumos">[22]Insumos!$A$3:$A$160</definedName>
    <definedName name="InTap" localSheetId="0">[4]Interc.tapones!$E$1:$E$65536</definedName>
    <definedName name="InTap" localSheetId="2">[5]Interc.tapones!$E$1:$E$65536</definedName>
    <definedName name="InTap">[6]Interc.tapones!$E$1:$E$65536</definedName>
    <definedName name="IntVal" localSheetId="0">[4]Interc.válv.!$E$1:$E$65536</definedName>
    <definedName name="IntVal" localSheetId="2">[5]Interc.válv.!$E$1:$E$65536</definedName>
    <definedName name="IntVal">[6]Interc.válv.!$E$1:$E$65536</definedName>
    <definedName name="ITEM1">#REF!</definedName>
    <definedName name="ITEM2">#REF!</definedName>
    <definedName name="ITEM3">#REF!</definedName>
    <definedName name="ItemCodos">#REF!</definedName>
    <definedName name="IVAUTIL" localSheetId="0">'[7]DATOS GENERALES'!$D$16</definedName>
    <definedName name="IVAUTIL" localSheetId="2">'[8]DATOS GENERALES'!$D$16</definedName>
    <definedName name="IVAUTIL">'[8]DATOS GENERALES'!$D$16</definedName>
    <definedName name="J">#REF!</definedName>
    <definedName name="JJ">#REF!</definedName>
    <definedName name="JJJJJJ">#REF!</definedName>
    <definedName name="jovany">#REF!</definedName>
    <definedName name="JULIAN">#REF!</definedName>
    <definedName name="kkkiosos">#REF!</definedName>
    <definedName name="KKKK">#REF!</definedName>
    <definedName name="l">#REF!</definedName>
    <definedName name="lista_cualitativa" localSheetId="0">'[31]Tabla CONPES 3714'!$N$15:$N$18</definedName>
    <definedName name="lista_cualitativa" localSheetId="2">'[32]Tabla CONPES 3714'!$N$15:$N$18</definedName>
    <definedName name="lista_cualitativa">'[33]Tabla CONPES 3714'!$N$15:$N$18</definedName>
    <definedName name="Lista_riesgos" localSheetId="0">'[34]Tabla CONPES 3714'!$N$5:$N$12</definedName>
    <definedName name="Lista_riesgos" localSheetId="2">'[34]Tabla CONPES 3714'!$N$5:$N$12</definedName>
    <definedName name="Lista_riesgos">'[35]Tabla CONPES 3714'!$N$5:$N$12</definedName>
    <definedName name="lista1">'[36]Agua Bendita'!$B:$F</definedName>
    <definedName name="lista2" localSheetId="0">'[36]Via-Teresita'!$B:$F</definedName>
    <definedName name="lista2" localSheetId="2">'[36]Via-Teresita'!$B:$F</definedName>
    <definedName name="lista2">#REF!</definedName>
    <definedName name="lista3" localSheetId="0">[36]FrisolxElTunel!$B:$F</definedName>
    <definedName name="lista3" localSheetId="2">[36]FrisolxElTunel!$B:$F</definedName>
    <definedName name="lista3">#REF!</definedName>
    <definedName name="lista4" localSheetId="0">'[36]Volcana-Colimocha'!$B:$F</definedName>
    <definedName name="lista4" localSheetId="2">'[36]Volcana-Colimocha'!$B:$F</definedName>
    <definedName name="lista4">#REF!</definedName>
    <definedName name="lista5" localSheetId="0">'[36]Potrera-Yiyo'!$B:$F</definedName>
    <definedName name="lista5" localSheetId="2">'[36]Potrera-Yiyo'!$B:$F</definedName>
    <definedName name="lista5">#REF!</definedName>
    <definedName name="lista6" localSheetId="0">'[36]FrisolaP.B.-OlivaMuñoz'!$B:$F</definedName>
    <definedName name="lista6" localSheetId="2">'[36]FrisolaP.B.-OlivaMuñoz'!$B:$F</definedName>
    <definedName name="lista6">#REF!</definedName>
    <definedName name="lista7" localSheetId="0">'[36]LaAldea-Popayan'!$B:$F</definedName>
    <definedName name="lista7" localSheetId="2">'[36]LaAldea-Popayan'!$B:$F</definedName>
    <definedName name="lista7">#REF!</definedName>
    <definedName name="lista8">#REF!</definedName>
    <definedName name="ListaCantidad">#REF!</definedName>
    <definedName name="ListaItem">#REF!</definedName>
    <definedName name="LISTApptoCorrido">[37]Consolidado!#REF!</definedName>
    <definedName name="ListaUni" localSheetId="0">[38]TOTALES!$D$7:$D$654</definedName>
    <definedName name="ListaUni" localSheetId="2">[39]TOTALES!$D$7:$D$654</definedName>
    <definedName name="ListaUni">[40]TOTALES!$D$7:$D$654</definedName>
    <definedName name="ll">#REF!</definedName>
    <definedName name="lll">#REF!</definedName>
    <definedName name="lllllllllllllllllllllllllllllllllllllllllll">#REF!</definedName>
    <definedName name="LOCALIZACIÓN_Y_REPLANTEO._ESTRUCTURAS">[41]INDICE!#REF!</definedName>
    <definedName name="LongTramo">#REF!</definedName>
    <definedName name="LOPE">#REF!</definedName>
    <definedName name="LOS">#REF!</definedName>
    <definedName name="MANOBRA" localSheetId="0">[42]ManoObra!$AG$60:$AJ$149</definedName>
    <definedName name="MANOBRA" localSheetId="2">[43]ManoObra!$AG$60:$AJ$149</definedName>
    <definedName name="MANOBRA">[43]ManoObra!$AG$60:$AJ$149</definedName>
    <definedName name="materiales" localSheetId="0">[44]Materiales!$A$8:$O$1000</definedName>
    <definedName name="materiales" localSheetId="2">[45]Materiales!$A$8:$O$1000</definedName>
    <definedName name="materiales">[45]Materiales!$A$8:$O$1000</definedName>
    <definedName name="MaterialTub">#REF!</definedName>
    <definedName name="MCAP">#REF!</definedName>
    <definedName name="Norte">#REF!</definedName>
    <definedName name="NUEVO">#REF!</definedName>
    <definedName name="ñññ">#REF!</definedName>
    <definedName name="OBRA">#REF!</definedName>
    <definedName name="otrocd">#REF!</definedName>
    <definedName name="otroci">#REF!</definedName>
    <definedName name="otroimprev">#REF!</definedName>
    <definedName name="paelnque">#REF!</definedName>
    <definedName name="palanca">#REF!</definedName>
    <definedName name="palenque">#REF!</definedName>
    <definedName name="PALMAS">#REF!</definedName>
    <definedName name="PALMITAS">#REF!</definedName>
    <definedName name="Personal" localSheetId="0">[21]M.O!$A$5:$A$162</definedName>
    <definedName name="Personal" localSheetId="2">[22]M.O!$A$5:$A$162</definedName>
    <definedName name="Personal">[22]M.O!$A$5:$A$162</definedName>
    <definedName name="PILOTE">#REF!</definedName>
    <definedName name="PoliductoPrinco" localSheetId="0">'[46]SUB APU'!$A$1:$D$65536</definedName>
    <definedName name="PoliductoPrinco" localSheetId="2">'[46]SUB APU'!$A$1:$D$65536</definedName>
    <definedName name="PoliductoPrinco">'[47]SUB APU'!$A$1:$D$65536</definedName>
    <definedName name="POLIZAS" localSheetId="0" hidden="1">{"TAB1",#N/A,TRUE,"GENERAL";"TAB2",#N/A,TRUE,"GENERAL";"TAB3",#N/A,TRUE,"GENERAL";"TAB4",#N/A,TRUE,"GENERAL";"TAB5",#N/A,TRUE,"GENERAL"}</definedName>
    <definedName name="POLIZAS" localSheetId="2" hidden="1">{"TAB1",#N/A,TRUE,"GENERAL";"TAB2",#N/A,TRUE,"GENERAL";"TAB3",#N/A,TRUE,"GENERAL";"TAB4",#N/A,TRUE,"GENERAL";"TAB5",#N/A,TRUE,"GENERAL"}</definedName>
    <definedName name="POLIZAS" hidden="1">{"TAB1",#N/A,TRUE,"GENERAL";"TAB2",#N/A,TRUE,"GENERAL";"TAB3",#N/A,TRUE,"GENERAL";"TAB4",#N/A,TRUE,"GENERAL";"TAB5",#N/A,TRUE,"GENERAL"}</definedName>
    <definedName name="porcentaje">#REF!</definedName>
    <definedName name="pp">#REF!</definedName>
    <definedName name="pppp">#REF!</definedName>
    <definedName name="ppto">#REF!</definedName>
    <definedName name="PPtoNorte">#REF!</definedName>
    <definedName name="Precio">#REF!</definedName>
    <definedName name="precio2">#REF!</definedName>
    <definedName name="PrecioS">#REF!</definedName>
    <definedName name="Prest.">1.75</definedName>
    <definedName name="PRESUP" localSheetId="0">'[7]RESUMEN GRAL'!$A$12:$U$999</definedName>
    <definedName name="PRESUP" localSheetId="2">'[8]RESUMEN GRAL'!$A$12:$U$999</definedName>
    <definedName name="PRESUP">'[8]RESUMEN GRAL'!$A$12:$U$999</definedName>
    <definedName name="PRINT_AREA">#N/A</definedName>
    <definedName name="PRINT_AREA_MI">#N/A</definedName>
    <definedName name="PRINT_TITLES">#N/A</definedName>
    <definedName name="PRINT_TITLES_MI">#N/A</definedName>
    <definedName name="PROPONENTE" localSheetId="0">'[7]DATOS GENERALES'!$D$5</definedName>
    <definedName name="PROPONENTE" localSheetId="2">'[8]DATOS GENERALES'!$D$5</definedName>
    <definedName name="PROPONENTE">'[8]DATOS GENERALES'!$D$5</definedName>
    <definedName name="q">#REF!</definedName>
    <definedName name="qwwww">#REF!</definedName>
    <definedName name="RA1.001">#REF!</definedName>
    <definedName name="RA1.002">#REF!</definedName>
    <definedName name="RA1.003">#REF!</definedName>
    <definedName name="RA1.004">#REF!</definedName>
    <definedName name="RA1.006">#REF!</definedName>
    <definedName name="RA1.010">#REF!</definedName>
    <definedName name="RA1.011">#REF!</definedName>
    <definedName name="RA1.011.CABLE">#REF!</definedName>
    <definedName name="RA1.012">#REF!</definedName>
    <definedName name="RA1.012.CABLE">#REF!</definedName>
    <definedName name="RA1.013">#REF!</definedName>
    <definedName name="RA1.013.CABLE">#REF!</definedName>
    <definedName name="RA1.014">#REF!</definedName>
    <definedName name="RA1.014.CABLE">#REF!</definedName>
    <definedName name="RA1.019">#REF!</definedName>
    <definedName name="RA1.019.COMPLETA">#REF!</definedName>
    <definedName name="RA1.021.2400">#REF!</definedName>
    <definedName name="RA1.022.2400">#REF!</definedName>
    <definedName name="RA1.023.2400">#REF!</definedName>
    <definedName name="RA1.024.2400">#REF!</definedName>
    <definedName name="RA1.031">#REF!</definedName>
    <definedName name="RA1.032">#REF!</definedName>
    <definedName name="RA1.033">#REF!</definedName>
    <definedName name="RA1.034">#REF!</definedName>
    <definedName name="RA1.051">#REF!</definedName>
    <definedName name="RA1.052">#REF!</definedName>
    <definedName name="RA1.073">#REF!</definedName>
    <definedName name="RA1.074">#REF!</definedName>
    <definedName name="redes">#REF!</definedName>
    <definedName name="RESU">#REF!</definedName>
    <definedName name="RURAL" localSheetId="0" hidden="1">{"TAB1",#N/A,TRUE,"GENERAL";"TAB2",#N/A,TRUE,"GENERAL";"TAB3",#N/A,TRUE,"GENERAL";"TAB4",#N/A,TRUE,"GENERAL";"TAB5",#N/A,TRUE,"GENERAL"}</definedName>
    <definedName name="RURAL" localSheetId="2" hidden="1">{"TAB1",#N/A,TRUE,"GENERAL";"TAB2",#N/A,TRUE,"GENERAL";"TAB3",#N/A,TRUE,"GENERAL";"TAB4",#N/A,TRUE,"GENERAL";"TAB5",#N/A,TRUE,"GENERAL"}</definedName>
    <definedName name="RURAL" hidden="1">{"TAB1",#N/A,TRUE,"GENERAL";"TAB2",#N/A,TRUE,"GENERAL";"TAB3",#N/A,TRUE,"GENERAL";"TAB4",#N/A,TRUE,"GENERAL";"TAB5",#N/A,TRUE,"GENERAL"}</definedName>
    <definedName name="SAN">#REF!</definedName>
    <definedName name="sin_nombre_2">#REF!</definedName>
    <definedName name="sss">#REF!</definedName>
    <definedName name="SUBA" localSheetId="0">'[48]SUB APU'!$A$1:$D$65536</definedName>
    <definedName name="SUBA" localSheetId="2">'[49]SUB APU'!$A$1:$D$65536</definedName>
    <definedName name="SUBA">'[50]SUB APU'!$A$1:$D$65536</definedName>
    <definedName name="SUELLEN">#REF!</definedName>
    <definedName name="suma" localSheetId="0">[13]Hoja1!$F$60</definedName>
    <definedName name="suma" localSheetId="2">[14]Hoja1!$F$60</definedName>
    <definedName name="suma">[15]Hoja1!$F$60</definedName>
    <definedName name="tipos_entidad">[51]tipos_entidad!$A$1:$A$5</definedName>
    <definedName name="_xlnm.Print_Titles" localSheetId="1">'Presupuesto '!$6:$6</definedName>
    <definedName name="_xlnm.Print_Titles">#N/A</definedName>
    <definedName name="Títulos_a_imprimir_IM">#REF!</definedName>
    <definedName name="tres">#REF!</definedName>
    <definedName name="tresti">#REF!</definedName>
    <definedName name="TTT">#REF!</definedName>
    <definedName name="uiui">#REF!</definedName>
    <definedName name="unidades">#REF!</definedName>
    <definedName name="unidades_reales" localSheetId="0">[52]Instrucciones!$C$10</definedName>
    <definedName name="unidades_reales" localSheetId="2">[53]Instrucciones!$C$10</definedName>
    <definedName name="unidades_reales">[53]Instrucciones!$C$10</definedName>
    <definedName name="UTILIDAD" localSheetId="0">'[7]DATOS GENERALES'!$D$8</definedName>
    <definedName name="UTILIDAD" localSheetId="2">'[8]DATOS GENERALES'!$D$8</definedName>
    <definedName name="UTILIDAD">'[8]DATOS GENERALES'!$D$8</definedName>
    <definedName name="UTILIDADES">#REF!</definedName>
    <definedName name="UUUUUUU">#REF!</definedName>
    <definedName name="valor_total">#REF!</definedName>
    <definedName name="Var" localSheetId="0">[4]Varios.!$E$1:$E$65536</definedName>
    <definedName name="Var" localSheetId="2">[5]Varios.!$E$1:$E$65536</definedName>
    <definedName name="Var">[6]Varios.!$E$1:$E$65536</definedName>
    <definedName name="vas">#REF!</definedName>
    <definedName name="vasculo">#REF!</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X">#REF!</definedName>
    <definedName name="xx">#REF!</definedName>
    <definedName name="XXX">#REF!</definedName>
    <definedName name="XXXX">#REF!</definedName>
    <definedName name="yuf" localSheetId="0" hidden="1">{"TAB1",#N/A,TRUE,"GENERAL";"TAB2",#N/A,TRUE,"GENERAL";"TAB3",#N/A,TRUE,"GENERAL";"TAB4",#N/A,TRUE,"GENERAL";"TAB5",#N/A,TRUE,"GENERAL"}</definedName>
    <definedName name="yuf" localSheetId="2" hidden="1">{"TAB1",#N/A,TRUE,"GENERAL";"TAB2",#N/A,TRUE,"GENERAL";"TAB3",#N/A,TRUE,"GENERAL";"TAB4",#N/A,TRUE,"GENERAL";"TAB5",#N/A,TRUE,"GENERAL"}</definedName>
    <definedName name="yuf" hidden="1">{"TAB1",#N/A,TRUE,"GENERAL";"TAB2",#N/A,TRUE,"GENERAL";"TAB3",#N/A,TRUE,"GENERAL";"TAB4",#N/A,TRUE,"GENERAL";"TAB5",#N/A,TRUE,"GENERAL"}</definedName>
    <definedName name="YYY">#REF!</definedName>
    <definedName name="yyyy">#REF!</definedName>
    <definedName name="ZZ">#REF!</definedName>
    <definedName name="zzzzzzzz">#REF!</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7" i="2" l="1"/>
  <c r="E8" i="2"/>
  <c r="E9" i="2"/>
  <c r="E10" i="2"/>
  <c r="F10" i="2" s="1"/>
  <c r="F7" i="2"/>
  <c r="F8" i="2"/>
  <c r="F9" i="2"/>
  <c r="E11" i="2" l="1"/>
  <c r="D17" i="14"/>
  <c r="D11" i="2" l="1"/>
  <c r="F11" i="2" l="1"/>
  <c r="D16" i="14"/>
  <c r="C17" i="14" l="1"/>
  <c r="F17" i="14" s="1"/>
  <c r="C18" i="14"/>
  <c r="F18" i="14" s="1"/>
  <c r="C16" i="14"/>
  <c r="F16" i="14" s="1"/>
  <c r="F19" i="14" l="1"/>
  <c r="F22" i="14" s="1"/>
  <c r="B23" i="14" l="1"/>
</calcChain>
</file>

<file path=xl/sharedStrings.xml><?xml version="1.0" encoding="utf-8"?>
<sst xmlns="http://schemas.openxmlformats.org/spreadsheetml/2006/main" count="50" uniqueCount="49">
  <si>
    <t>SECRETARIA DE INFRAESTRUCTURA FISICA</t>
  </si>
  <si>
    <t>ITEM</t>
  </si>
  <si>
    <t>DESCRIPCIÓN</t>
  </si>
  <si>
    <t>1</t>
  </si>
  <si>
    <t>LEVANTAMIENTOS TOPOGRÁFICOS PARA PROYECTOS A CARGO DE LA SECRETARÍA DE INFRAESTRUCTURA FÍSICA</t>
  </si>
  <si>
    <t>SITIOS PRIORIZADOS PARA LA INTERVENCIÓN DE LEVANTAMIENTOS TOPOGRÁFICOS</t>
  </si>
  <si>
    <t>3</t>
  </si>
  <si>
    <t>SECRETARIA</t>
  </si>
  <si>
    <t>Objeto del Contrato</t>
  </si>
  <si>
    <t>% de Anticipo</t>
  </si>
  <si>
    <t>plazo del contrato (en MESES)</t>
  </si>
  <si>
    <t>CÁLCULO DE PÓLIZAS</t>
  </si>
  <si>
    <t>VALOR DEL CONTRATO ( $ )</t>
  </si>
  <si>
    <t xml:space="preserve">PLAZO DEL CONTRATO (Dias) </t>
  </si>
  <si>
    <t>ANTICIPO</t>
  </si>
  <si>
    <t>TIPO DE GARANTÍA</t>
  </si>
  <si>
    <t>VALOR ASEGURADO</t>
  </si>
  <si>
    <t>COBERTURA (Dias )</t>
  </si>
  <si>
    <t>TASA anual</t>
  </si>
  <si>
    <t>PRIMA</t>
  </si>
  <si>
    <t>%</t>
  </si>
  <si>
    <t>$</t>
  </si>
  <si>
    <t>Cumplimiento</t>
  </si>
  <si>
    <t>Salarios y Prestaciones Sociales</t>
  </si>
  <si>
    <t>Subtotal Prima</t>
  </si>
  <si>
    <t>Gastos de expedición</t>
  </si>
  <si>
    <t>IVA (19%)</t>
  </si>
  <si>
    <t>TOTAL</t>
  </si>
  <si>
    <t>Relación</t>
  </si>
  <si>
    <t>____________________________________    _____________________________________</t>
  </si>
  <si>
    <t>Elaboró:</t>
  </si>
  <si>
    <t xml:space="preserve">   Revisó: </t>
  </si>
  <si>
    <t>4</t>
  </si>
  <si>
    <t>MOVILIDAD</t>
  </si>
  <si>
    <t>CONTRATO INTERADMINISTRATIVO PARA REALIZAR ESTUDIOS Y ANÁLISIS DE MOVILIDAD DE CON EL FIN DE INCLUIR INFRAESTRUCTURA CICLISTA Y PEATONAL QUE GARANTICEN EL CRUCE SEGURO, DIRECTO, CÓMODO, COHERENTE Y ATRACTIVO PARA ESTOS ACTORES VIALES</t>
  </si>
  <si>
    <t xml:space="preserve">PRESUPUESTO ESTUDIOS DE MOVILIDAD </t>
  </si>
  <si>
    <t>2</t>
  </si>
  <si>
    <t>Autopista Norte, Regional o Autopista Sur</t>
  </si>
  <si>
    <t>IVA 19%</t>
  </si>
  <si>
    <t xml:space="preserve">TOTAL </t>
  </si>
  <si>
    <t>Avenida Las Vegas (Actualización)</t>
  </si>
  <si>
    <t>Avenida Nutibara (Actualización)</t>
  </si>
  <si>
    <t>Girardot, Pichincha y Plazuela San Ignacio</t>
  </si>
  <si>
    <t xml:space="preserve">Calidad del servicio </t>
  </si>
  <si>
    <t>2.5</t>
  </si>
  <si>
    <t>UNIDAD DE MEDIDA / CORREDOR</t>
  </si>
  <si>
    <t xml:space="preserve">VALOR </t>
  </si>
  <si>
    <t xml:space="preserve">Elaboró: Mario Sanchez                                                                                                                                                                                         Rol Técnico </t>
  </si>
  <si>
    <t>SECRETARÍA DE MOVILIDAD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</si>
</sst>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 * #,##0.00_ ;_ * \-#,##0.00_ ;_ * &quot;-&quot;??_ ;_ @_ "/>
    <numFmt numFmtId="167" formatCode="_(* #,##0.00_);_(* \(#,##0.00\);_(* &quot;-&quot;??_);_(@_)"/>
    <numFmt numFmtId="168" formatCode="_(&quot;$&quot;\ * #,##0_);_(&quot;$&quot;\ * \(#,##0\);_(&quot;$&quot;\ * &quot;-&quot;??_);_(@_)"/>
    <numFmt numFmtId="169" formatCode="_ &quot;$&quot;\ * #,##0.00_ ;_ &quot;$&quot;\ * \-#,##0.00_ ;_ &quot;$&quot;\ * &quot;-&quot;??_ ;_ @_ "/>
    <numFmt numFmtId="170" formatCode="0.0000"/>
  </numFmts>
  <fonts count="3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name val="Arial"/>
      <family val="2"/>
    </font>
    <font>
      <sz val="11"/>
      <name val="Arial"/>
      <family val="2"/>
    </font>
    <font>
      <b/>
      <sz val="11"/>
      <name val="Calibri|"/>
    </font>
    <font>
      <sz val="11"/>
      <color rgb="FFFF0000"/>
      <name val="Arial"/>
      <family val="2"/>
    </font>
    <font>
      <sz val="11"/>
      <color theme="1"/>
      <name val="Arial"/>
      <family val="2"/>
    </font>
    <font>
      <sz val="10"/>
      <name val="Arial"/>
      <family val="2"/>
    </font>
    <font>
      <b/>
      <sz val="11"/>
      <color theme="1"/>
      <name val="Calibri"/>
      <family val="2"/>
      <scheme val="minor"/>
    </font>
    <font>
      <sz val="11"/>
      <color theme="1"/>
      <name val="Calibri"/>
      <family val="2"/>
    </font>
    <font>
      <b/>
      <sz val="12"/>
      <color theme="1"/>
      <name val="Arial"/>
      <family val="2"/>
    </font>
    <font>
      <sz val="12"/>
      <color theme="1"/>
      <name val="Arial"/>
      <family val="2"/>
    </font>
    <font>
      <b/>
      <sz val="12"/>
      <color theme="1"/>
      <name val="Calibri"/>
      <family val="2"/>
      <scheme val="minor"/>
    </font>
    <font>
      <b/>
      <sz val="10"/>
      <color theme="1"/>
      <name val="Arial"/>
      <family val="2"/>
    </font>
    <font>
      <sz val="10"/>
      <color theme="1"/>
      <name val="Arial"/>
      <family val="2"/>
    </font>
    <font>
      <sz val="9"/>
      <color theme="1"/>
      <name val="Arial"/>
      <family val="2"/>
    </font>
    <font>
      <b/>
      <sz val="9"/>
      <color theme="1"/>
      <name val="Arial"/>
      <family val="2"/>
    </font>
    <font>
      <sz val="11"/>
      <color indexed="8"/>
      <name val="Calibri"/>
      <family val="2"/>
    </font>
    <font>
      <b/>
      <sz val="10"/>
      <name val="Arial"/>
      <family val="2"/>
    </font>
    <font>
      <sz val="12"/>
      <name val="Arial"/>
      <family val="2"/>
    </font>
    <font>
      <sz val="11"/>
      <color theme="1"/>
      <name val="Calibri"/>
      <family val="2"/>
      <scheme val="minor"/>
    </font>
    <font>
      <b/>
      <sz val="14"/>
      <name val="Arial"/>
      <family val="2"/>
    </font>
    <font>
      <b/>
      <sz val="16"/>
      <name val="Arial"/>
      <family val="2"/>
    </font>
    <font>
      <sz val="16"/>
      <name val="Arial"/>
      <family val="2"/>
    </font>
    <font>
      <b/>
      <sz val="18"/>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00B0F0"/>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bottom style="medium">
        <color auto="1"/>
      </bottom>
      <diagonal/>
    </border>
    <border>
      <left style="medium">
        <color auto="1"/>
      </left>
      <right style="medium">
        <color auto="1"/>
      </right>
      <top style="medium">
        <color auto="1"/>
      </top>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s>
  <cellStyleXfs count="46">
    <xf numFmtId="0" fontId="0" fillId="0" borderId="0"/>
    <xf numFmtId="43" fontId="8" fillId="0" borderId="0" applyFont="0" applyFill="0" applyBorder="0" applyAlignment="0" applyProtection="0"/>
    <xf numFmtId="0" fontId="9" fillId="0" borderId="0"/>
    <xf numFmtId="165" fontId="9" fillId="0" borderId="0" applyFont="0" applyFill="0" applyBorder="0" applyAlignment="0" applyProtection="0"/>
    <xf numFmtId="44" fontId="15" fillId="0" borderId="0" applyFont="0" applyFill="0" applyBorder="0" applyAlignment="0" applyProtection="0"/>
    <xf numFmtId="0" fontId="9" fillId="0" borderId="0"/>
    <xf numFmtId="0" fontId="7" fillId="0" borderId="0"/>
    <xf numFmtId="0" fontId="15" fillId="0" borderId="0"/>
    <xf numFmtId="0" fontId="9" fillId="0" borderId="0"/>
    <xf numFmtId="0" fontId="7" fillId="0" borderId="0"/>
    <xf numFmtId="166" fontId="9" fillId="0" borderId="0" applyFont="0" applyFill="0" applyBorder="0" applyAlignment="0" applyProtection="0"/>
    <xf numFmtId="164" fontId="9" fillId="0" borderId="0" applyFont="0" applyFill="0" applyBorder="0" applyAlignment="0" applyProtection="0"/>
    <xf numFmtId="165" fontId="7" fillId="0" borderId="0" applyFont="0" applyFill="0" applyBorder="0" applyAlignment="0" applyProtection="0"/>
    <xf numFmtId="166"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6" fillId="0" borderId="0"/>
    <xf numFmtId="0" fontId="9" fillId="0" borderId="0"/>
    <xf numFmtId="0" fontId="5" fillId="0" borderId="0"/>
    <xf numFmtId="0" fontId="9" fillId="0" borderId="0"/>
    <xf numFmtId="165" fontId="9" fillId="0" borderId="0" applyFont="0" applyFill="0" applyBorder="0" applyAlignment="0" applyProtection="0"/>
    <xf numFmtId="167" fontId="5" fillId="0" borderId="0" applyFont="0" applyFill="0" applyBorder="0" applyAlignment="0" applyProtection="0"/>
    <xf numFmtId="9" fontId="5" fillId="0" borderId="0" applyFont="0" applyFill="0" applyBorder="0" applyAlignment="0" applyProtection="0"/>
    <xf numFmtId="165" fontId="9" fillId="0" borderId="0" applyFont="0" applyFill="0" applyBorder="0" applyAlignment="0" applyProtection="0"/>
    <xf numFmtId="167" fontId="9" fillId="0" borderId="0" applyFont="0" applyFill="0" applyBorder="0" applyAlignment="0" applyProtection="0"/>
    <xf numFmtId="0" fontId="9" fillId="0" borderId="0"/>
    <xf numFmtId="0" fontId="9" fillId="0" borderId="0"/>
    <xf numFmtId="0" fontId="5" fillId="0" borderId="0"/>
    <xf numFmtId="0" fontId="9" fillId="0" borderId="0"/>
    <xf numFmtId="0" fontId="4" fillId="0" borderId="0"/>
    <xf numFmtId="0" fontId="3" fillId="0" borderId="0"/>
    <xf numFmtId="0" fontId="2" fillId="0" borderId="0"/>
    <xf numFmtId="9" fontId="2" fillId="0" borderId="0" applyFont="0" applyFill="0" applyBorder="0" applyAlignment="0" applyProtection="0"/>
    <xf numFmtId="0" fontId="2" fillId="0" borderId="0"/>
    <xf numFmtId="0" fontId="19" fillId="0" borderId="0"/>
    <xf numFmtId="0" fontId="2" fillId="0" borderId="0"/>
    <xf numFmtId="0" fontId="2" fillId="0" borderId="0"/>
    <xf numFmtId="165" fontId="19" fillId="0" borderId="0" applyFont="0" applyFill="0" applyBorder="0" applyAlignment="0" applyProtection="0"/>
    <xf numFmtId="0" fontId="2" fillId="0" borderId="0"/>
    <xf numFmtId="9" fontId="19" fillId="0" borderId="0" applyFont="0" applyFill="0" applyBorder="0" applyAlignment="0" applyProtection="0"/>
    <xf numFmtId="169" fontId="9" fillId="0" borderId="0" applyFont="0" applyFill="0" applyBorder="0" applyAlignment="0" applyProtection="0"/>
    <xf numFmtId="165" fontId="25" fillId="0" borderId="0" applyFont="0" applyFill="0" applyBorder="0" applyAlignment="0" applyProtection="0"/>
    <xf numFmtId="0" fontId="2" fillId="0" borderId="0"/>
    <xf numFmtId="0" fontId="2" fillId="0" borderId="0"/>
    <xf numFmtId="0" fontId="9" fillId="0" borderId="0"/>
    <xf numFmtId="42" fontId="28" fillId="0" borderId="0" applyFont="0" applyFill="0" applyBorder="0" applyAlignment="0" applyProtection="0"/>
  </cellStyleXfs>
  <cellXfs count="99">
    <xf numFmtId="0" fontId="0" fillId="0" borderId="0" xfId="0"/>
    <xf numFmtId="0" fontId="11" fillId="0" borderId="0" xfId="2" applyNumberFormat="1" applyFont="1" applyFill="1" applyBorder="1" applyAlignment="1" applyProtection="1">
      <alignment vertical="top" wrapText="1"/>
    </xf>
    <xf numFmtId="0" fontId="11" fillId="0" borderId="0" xfId="2" applyNumberFormat="1" applyFont="1" applyFill="1" applyBorder="1" applyAlignment="1" applyProtection="1">
      <alignment vertical="center" wrapText="1"/>
    </xf>
    <xf numFmtId="0" fontId="11" fillId="0" borderId="0" xfId="2" applyNumberFormat="1" applyFont="1" applyFill="1" applyBorder="1" applyAlignment="1" applyProtection="1">
      <alignment horizontal="center" vertical="center" wrapText="1"/>
    </xf>
    <xf numFmtId="49" fontId="12" fillId="0" borderId="0" xfId="2" applyNumberFormat="1" applyFont="1" applyFill="1" applyBorder="1" applyAlignment="1" applyProtection="1">
      <alignment horizontal="center" vertical="center" wrapText="1"/>
    </xf>
    <xf numFmtId="165" fontId="11" fillId="0" borderId="0" xfId="3" applyFont="1" applyFill="1" applyBorder="1" applyAlignment="1" applyProtection="1">
      <alignment horizontal="center" vertical="center" wrapText="1"/>
    </xf>
    <xf numFmtId="49" fontId="11" fillId="0" borderId="0" xfId="2" applyNumberFormat="1" applyFont="1" applyFill="1" applyBorder="1" applyAlignment="1" applyProtection="1">
      <alignment horizontal="left" vertical="top" wrapText="1"/>
    </xf>
    <xf numFmtId="0" fontId="13" fillId="0" borderId="0" xfId="2" applyNumberFormat="1" applyFont="1" applyFill="1" applyBorder="1" applyAlignment="1" applyProtection="1">
      <alignment vertical="top" wrapText="1"/>
    </xf>
    <xf numFmtId="3" fontId="13" fillId="0" borderId="0" xfId="2" applyNumberFormat="1" applyFont="1" applyFill="1" applyBorder="1" applyAlignment="1" applyProtection="1">
      <alignment vertical="top" wrapText="1"/>
    </xf>
    <xf numFmtId="49" fontId="10" fillId="0" borderId="0" xfId="2" applyNumberFormat="1" applyFont="1" applyFill="1" applyBorder="1" applyAlignment="1" applyProtection="1">
      <alignment horizontal="right" vertical="top" wrapText="1"/>
    </xf>
    <xf numFmtId="0" fontId="16" fillId="3" borderId="1" xfId="31" applyFont="1" applyFill="1" applyBorder="1" applyAlignment="1">
      <alignment horizontal="center" vertical="center"/>
    </xf>
    <xf numFmtId="0" fontId="2" fillId="0" borderId="0" xfId="31"/>
    <xf numFmtId="0" fontId="16" fillId="3" borderId="1" xfId="31" applyFont="1" applyFill="1" applyBorder="1" applyAlignment="1">
      <alignment horizontal="center" vertical="center" wrapText="1"/>
    </xf>
    <xf numFmtId="0" fontId="17" fillId="0" borderId="1" xfId="31" applyFont="1" applyFill="1" applyBorder="1" applyAlignment="1">
      <alignment vertical="center" wrapText="1"/>
    </xf>
    <xf numFmtId="0" fontId="2" fillId="0" borderId="0" xfId="31" applyFill="1"/>
    <xf numFmtId="0" fontId="11" fillId="0" borderId="1" xfId="31" applyFont="1" applyBorder="1" applyAlignment="1">
      <alignment horizontal="center" vertical="center" wrapText="1"/>
    </xf>
    <xf numFmtId="0" fontId="2" fillId="0" borderId="0" xfId="31" applyFill="1" applyAlignment="1">
      <alignment vertical="center"/>
    </xf>
    <xf numFmtId="0" fontId="2" fillId="0" borderId="0" xfId="31" applyAlignment="1">
      <alignment horizontal="center" vertical="center"/>
    </xf>
    <xf numFmtId="0" fontId="19" fillId="0" borderId="0" xfId="34"/>
    <xf numFmtId="0" fontId="16" fillId="0" borderId="0" xfId="35" applyFont="1" applyAlignment="1"/>
    <xf numFmtId="0" fontId="18" fillId="0" borderId="0" xfId="33" applyFont="1" applyAlignment="1">
      <alignment horizontal="center" vertical="center" wrapText="1"/>
    </xf>
    <xf numFmtId="0" fontId="22" fillId="0" borderId="0" xfId="36" applyFont="1" applyAlignment="1">
      <alignment vertical="center" wrapText="1"/>
    </xf>
    <xf numFmtId="0" fontId="22" fillId="0" borderId="0" xfId="36" applyFont="1" applyAlignment="1">
      <alignment horizontal="center" vertical="center" wrapText="1"/>
    </xf>
    <xf numFmtId="0" fontId="21" fillId="0" borderId="0" xfId="36" applyFont="1" applyAlignment="1">
      <alignment vertical="center" wrapText="1"/>
    </xf>
    <xf numFmtId="0" fontId="14" fillId="0" borderId="0" xfId="36" applyFont="1" applyFill="1" applyAlignment="1">
      <alignment horizontal="center" vertical="center" wrapText="1"/>
    </xf>
    <xf numFmtId="0" fontId="22" fillId="0" borderId="0" xfId="36" applyFont="1" applyAlignment="1">
      <alignment vertical="center"/>
    </xf>
    <xf numFmtId="0" fontId="21" fillId="0" borderId="0" xfId="38" applyFont="1" applyAlignment="1">
      <alignment vertical="center" wrapText="1"/>
    </xf>
    <xf numFmtId="9" fontId="22" fillId="0" borderId="0" xfId="39" applyFont="1" applyAlignment="1">
      <alignment horizontal="center" vertical="center" wrapText="1"/>
    </xf>
    <xf numFmtId="0" fontId="22" fillId="0" borderId="6" xfId="36" applyFont="1" applyBorder="1" applyAlignment="1">
      <alignment vertical="center" wrapText="1"/>
    </xf>
    <xf numFmtId="0" fontId="23" fillId="0" borderId="6" xfId="36" applyFont="1" applyBorder="1" applyAlignment="1">
      <alignment vertical="center" wrapText="1"/>
    </xf>
    <xf numFmtId="0" fontId="22" fillId="0" borderId="6" xfId="36" applyFont="1" applyBorder="1" applyAlignment="1">
      <alignment horizontal="center" vertical="center" wrapText="1"/>
    </xf>
    <xf numFmtId="169" fontId="19" fillId="0" borderId="0" xfId="40" applyFont="1"/>
    <xf numFmtId="0" fontId="21" fillId="0" borderId="10" xfId="36" applyFont="1" applyBorder="1" applyAlignment="1">
      <alignment horizontal="center" vertical="center" wrapText="1"/>
    </xf>
    <xf numFmtId="0" fontId="24" fillId="0" borderId="10" xfId="36" applyFont="1" applyBorder="1" applyAlignment="1">
      <alignment horizontal="center" vertical="center" wrapText="1"/>
    </xf>
    <xf numFmtId="0" fontId="22" fillId="0" borderId="9" xfId="36" applyFont="1" applyBorder="1" applyAlignment="1">
      <alignment horizontal="justify" vertical="center" wrapText="1"/>
    </xf>
    <xf numFmtId="9" fontId="22" fillId="0" borderId="10" xfId="36" applyNumberFormat="1" applyFont="1" applyBorder="1" applyAlignment="1">
      <alignment horizontal="center" vertical="center" wrapText="1"/>
    </xf>
    <xf numFmtId="44" fontId="22" fillId="0" borderId="10" xfId="37" applyNumberFormat="1" applyFont="1" applyBorder="1" applyAlignment="1">
      <alignment vertical="center" wrapText="1"/>
    </xf>
    <xf numFmtId="0" fontId="22" fillId="0" borderId="10" xfId="36" applyFont="1" applyBorder="1" applyAlignment="1">
      <alignment horizontal="center" vertical="center" wrapText="1"/>
    </xf>
    <xf numFmtId="10" fontId="22" fillId="0" borderId="10" xfId="36" applyNumberFormat="1" applyFont="1" applyBorder="1" applyAlignment="1">
      <alignment horizontal="center" vertical="center" wrapText="1"/>
    </xf>
    <xf numFmtId="168" fontId="22" fillId="0" borderId="10" xfId="37" applyNumberFormat="1" applyFont="1" applyBorder="1" applyAlignment="1">
      <alignment vertical="center" wrapText="1"/>
    </xf>
    <xf numFmtId="168" fontId="19" fillId="0" borderId="0" xfId="34" applyNumberFormat="1"/>
    <xf numFmtId="3" fontId="22" fillId="0" borderId="10" xfId="36" applyNumberFormat="1" applyFont="1" applyBorder="1" applyAlignment="1">
      <alignment horizontal="center" vertical="center" wrapText="1"/>
    </xf>
    <xf numFmtId="0" fontId="21" fillId="0" borderId="3" xfId="36" applyFont="1" applyBorder="1" applyAlignment="1">
      <alignment vertical="center" wrapText="1"/>
    </xf>
    <xf numFmtId="0" fontId="21" fillId="0" borderId="2" xfId="36" applyFont="1" applyBorder="1" applyAlignment="1">
      <alignment vertical="center" wrapText="1"/>
    </xf>
    <xf numFmtId="0" fontId="21" fillId="0" borderId="8" xfId="36" applyFont="1" applyBorder="1" applyAlignment="1">
      <alignment vertical="center" wrapText="1"/>
    </xf>
    <xf numFmtId="0" fontId="26" fillId="0" borderId="1" xfId="26" applyFont="1" applyFill="1" applyBorder="1" applyAlignment="1">
      <alignment vertical="center" wrapText="1"/>
    </xf>
    <xf numFmtId="170" fontId="26" fillId="0" borderId="1" xfId="26" applyNumberFormat="1" applyFont="1" applyFill="1" applyBorder="1" applyAlignment="1">
      <alignment horizontal="center" vertical="center" wrapText="1"/>
    </xf>
    <xf numFmtId="0" fontId="9" fillId="0" borderId="0" xfId="26" applyFont="1" applyAlignment="1" applyProtection="1">
      <alignment vertical="center"/>
      <protection locked="0"/>
    </xf>
    <xf numFmtId="0" fontId="2" fillId="0" borderId="0" xfId="43" applyBorder="1"/>
    <xf numFmtId="0" fontId="2" fillId="0" borderId="0" xfId="43"/>
    <xf numFmtId="3" fontId="27" fillId="0" borderId="0" xfId="44" applyNumberFormat="1" applyFont="1" applyFill="1" applyBorder="1" applyAlignment="1">
      <alignment vertical="center" wrapText="1"/>
    </xf>
    <xf numFmtId="0" fontId="9" fillId="4" borderId="0" xfId="26" applyFont="1" applyFill="1" applyAlignment="1" applyProtection="1">
      <alignment vertical="center"/>
      <protection locked="0"/>
    </xf>
    <xf numFmtId="0" fontId="0" fillId="0" borderId="0" xfId="43" applyFont="1" applyAlignment="1"/>
    <xf numFmtId="0" fontId="22" fillId="0" borderId="0" xfId="36" applyFont="1" applyAlignment="1">
      <alignment horizontal="center" vertical="center"/>
    </xf>
    <xf numFmtId="0" fontId="22" fillId="0" borderId="0" xfId="26" applyFont="1" applyFill="1" applyBorder="1" applyAlignment="1">
      <alignment vertical="center" wrapText="1"/>
    </xf>
    <xf numFmtId="0" fontId="22" fillId="0" borderId="0" xfId="26" applyFont="1" applyFill="1" applyBorder="1" applyAlignment="1">
      <alignment horizontal="left" vertical="center" wrapText="1"/>
    </xf>
    <xf numFmtId="0" fontId="10" fillId="0" borderId="0" xfId="2" applyNumberFormat="1" applyFont="1" applyFill="1" applyBorder="1" applyAlignment="1" applyProtection="1">
      <alignment vertical="center" wrapText="1"/>
    </xf>
    <xf numFmtId="0" fontId="29" fillId="0" borderId="1" xfId="2" applyFont="1" applyBorder="1" applyAlignment="1">
      <alignment horizontal="center" vertical="center"/>
    </xf>
    <xf numFmtId="42" fontId="31" fillId="0" borderId="1" xfId="45" applyFont="1" applyFill="1" applyBorder="1" applyAlignment="1" applyProtection="1">
      <alignment vertical="center" wrapText="1"/>
    </xf>
    <xf numFmtId="42" fontId="31" fillId="0" borderId="1" xfId="2" applyNumberFormat="1" applyFont="1" applyFill="1" applyBorder="1" applyAlignment="1" applyProtection="1">
      <alignment vertical="center" wrapText="1"/>
    </xf>
    <xf numFmtId="0" fontId="30" fillId="0" borderId="1" xfId="2" applyFont="1" applyBorder="1" applyAlignment="1">
      <alignment horizontal="center" vertical="center" wrapText="1"/>
    </xf>
    <xf numFmtId="42" fontId="0" fillId="0" borderId="0" xfId="45" applyFont="1"/>
    <xf numFmtId="49" fontId="30" fillId="2" borderId="1" xfId="2" applyNumberFormat="1" applyFont="1" applyFill="1" applyBorder="1" applyAlignment="1" applyProtection="1">
      <alignment horizontal="center" vertical="center" wrapText="1"/>
    </xf>
    <xf numFmtId="49" fontId="30" fillId="0" borderId="1" xfId="2" applyNumberFormat="1" applyFont="1" applyFill="1" applyBorder="1" applyAlignment="1" applyProtection="1">
      <alignment horizontal="center" vertical="center" wrapText="1"/>
    </xf>
    <xf numFmtId="0" fontId="30" fillId="0" borderId="1" xfId="2" applyFont="1" applyBorder="1" applyAlignment="1">
      <alignment horizontal="center" vertical="center"/>
    </xf>
    <xf numFmtId="0" fontId="31" fillId="0" borderId="1" xfId="2" applyFont="1" applyBorder="1" applyAlignment="1">
      <alignment horizontal="left" vertical="center" wrapText="1"/>
    </xf>
    <xf numFmtId="9" fontId="0" fillId="0" borderId="1" xfId="32" applyFont="1" applyFill="1" applyBorder="1" applyAlignment="1">
      <alignment horizontal="center" vertical="center"/>
    </xf>
    <xf numFmtId="0" fontId="1" fillId="0" borderId="1" xfId="31" applyFont="1" applyFill="1" applyBorder="1" applyAlignment="1">
      <alignment horizontal="center" vertical="center"/>
    </xf>
    <xf numFmtId="0" fontId="32" fillId="0" borderId="1" xfId="2" applyNumberFormat="1" applyFont="1" applyFill="1" applyBorder="1" applyAlignment="1" applyProtection="1">
      <alignment horizontal="center" vertical="center" wrapText="1"/>
    </xf>
    <xf numFmtId="0" fontId="31" fillId="0" borderId="1" xfId="2" applyFont="1" applyBorder="1" applyAlignment="1">
      <alignment horizontal="center" vertical="center" wrapText="1"/>
    </xf>
    <xf numFmtId="0" fontId="30" fillId="4" borderId="1" xfId="2" applyFont="1" applyFill="1" applyBorder="1" applyAlignment="1">
      <alignment horizontal="center" vertical="center"/>
    </xf>
    <xf numFmtId="42" fontId="31" fillId="4" borderId="1" xfId="45" applyFont="1" applyFill="1" applyBorder="1" applyAlignment="1" applyProtection="1">
      <alignment vertical="center" wrapText="1"/>
    </xf>
    <xf numFmtId="42" fontId="11" fillId="0" borderId="0" xfId="45" applyFont="1" applyFill="1" applyBorder="1" applyAlignment="1" applyProtection="1">
      <alignment vertical="center" wrapText="1"/>
    </xf>
    <xf numFmtId="49" fontId="12" fillId="0" borderId="1" xfId="2" applyNumberFormat="1" applyFont="1" applyFill="1" applyBorder="1" applyAlignment="1" applyProtection="1">
      <alignment horizontal="center" vertical="center" wrapText="1"/>
    </xf>
    <xf numFmtId="0" fontId="11" fillId="0" borderId="1" xfId="2" applyNumberFormat="1" applyFont="1" applyFill="1" applyBorder="1" applyAlignment="1" applyProtection="1">
      <alignment vertical="center" wrapText="1"/>
    </xf>
    <xf numFmtId="0" fontId="10" fillId="0" borderId="1" xfId="2" applyNumberFormat="1" applyFont="1" applyFill="1" applyBorder="1" applyAlignment="1" applyProtection="1">
      <alignment horizontal="left" vertical="center" wrapText="1"/>
    </xf>
    <xf numFmtId="0" fontId="10" fillId="0" borderId="1" xfId="2" applyNumberFormat="1" applyFont="1" applyFill="1" applyBorder="1" applyAlignment="1" applyProtection="1">
      <alignment vertical="center" wrapText="1"/>
    </xf>
    <xf numFmtId="0" fontId="32" fillId="0" borderId="1" xfId="2" applyNumberFormat="1" applyFont="1" applyFill="1" applyBorder="1" applyAlignment="1" applyProtection="1">
      <alignment horizontal="center" vertical="center" wrapText="1"/>
    </xf>
    <xf numFmtId="0" fontId="10" fillId="0" borderId="3" xfId="2" applyNumberFormat="1" applyFont="1" applyFill="1" applyBorder="1" applyAlignment="1" applyProtection="1">
      <alignment horizontal="center" vertical="center" wrapText="1"/>
    </xf>
    <xf numFmtId="0" fontId="10" fillId="0" borderId="2" xfId="2" applyNumberFormat="1" applyFont="1" applyFill="1" applyBorder="1" applyAlignment="1" applyProtection="1">
      <alignment horizontal="center" vertical="center" wrapText="1"/>
    </xf>
    <xf numFmtId="0" fontId="10" fillId="0" borderId="4" xfId="2" applyFont="1" applyBorder="1" applyAlignment="1">
      <alignment horizontal="center" vertical="center" wrapText="1"/>
    </xf>
    <xf numFmtId="0" fontId="10" fillId="0" borderId="5" xfId="2" applyFont="1" applyBorder="1" applyAlignment="1">
      <alignment horizontal="center" vertical="center" wrapText="1"/>
    </xf>
    <xf numFmtId="0" fontId="30" fillId="5" borderId="1" xfId="2" applyFont="1" applyFill="1" applyBorder="1" applyAlignment="1">
      <alignment horizontal="center" vertical="center" wrapText="1"/>
    </xf>
    <xf numFmtId="0" fontId="10" fillId="0" borderId="1" xfId="2" applyFont="1" applyBorder="1" applyAlignment="1">
      <alignment horizontal="center" vertical="center" wrapText="1"/>
    </xf>
    <xf numFmtId="0" fontId="21" fillId="0" borderId="3" xfId="36" applyFont="1" applyBorder="1" applyAlignment="1">
      <alignment vertical="center" wrapText="1"/>
    </xf>
    <xf numFmtId="0" fontId="21" fillId="0" borderId="2" xfId="36" applyFont="1" applyBorder="1" applyAlignment="1">
      <alignment vertical="center" wrapText="1"/>
    </xf>
    <xf numFmtId="0" fontId="21" fillId="0" borderId="8" xfId="36" applyFont="1" applyBorder="1" applyAlignment="1">
      <alignment vertical="center" wrapText="1"/>
    </xf>
    <xf numFmtId="0" fontId="0" fillId="0" borderId="0" xfId="43" applyFont="1" applyAlignment="1">
      <alignment horizontal="center"/>
    </xf>
    <xf numFmtId="0" fontId="2" fillId="0" borderId="0" xfId="43" applyAlignment="1">
      <alignment horizontal="center"/>
    </xf>
    <xf numFmtId="0" fontId="18" fillId="0" borderId="0" xfId="33" applyFont="1" applyAlignment="1">
      <alignment horizontal="center" vertical="center" wrapText="1"/>
    </xf>
    <xf numFmtId="0" fontId="20" fillId="0" borderId="0" xfId="35" applyFont="1" applyAlignment="1">
      <alignment horizontal="center"/>
    </xf>
    <xf numFmtId="1" fontId="21" fillId="0" borderId="0" xfId="33" applyNumberFormat="1" applyFont="1" applyAlignment="1">
      <alignment horizontal="center" vertical="center" wrapText="1"/>
    </xf>
    <xf numFmtId="0" fontId="21" fillId="0" borderId="0" xfId="33" applyFont="1" applyAlignment="1">
      <alignment horizontal="center" vertical="center" wrapText="1"/>
    </xf>
    <xf numFmtId="0" fontId="21" fillId="0" borderId="7" xfId="36" applyFont="1" applyBorder="1" applyAlignment="1">
      <alignment vertical="center" wrapText="1"/>
    </xf>
    <xf numFmtId="0" fontId="21" fillId="0" borderId="9" xfId="36" applyFont="1" applyBorder="1" applyAlignment="1">
      <alignment vertical="center" wrapText="1"/>
    </xf>
    <xf numFmtId="0" fontId="21" fillId="0" borderId="3" xfId="36" applyFont="1" applyBorder="1" applyAlignment="1">
      <alignment horizontal="center" vertical="center" wrapText="1"/>
    </xf>
    <xf numFmtId="0" fontId="24" fillId="0" borderId="8" xfId="36" applyFont="1" applyBorder="1" applyAlignment="1">
      <alignment horizontal="center" vertical="center" wrapText="1"/>
    </xf>
    <xf numFmtId="0" fontId="21" fillId="0" borderId="7" xfId="36" applyFont="1" applyBorder="1" applyAlignment="1">
      <alignment horizontal="center" vertical="center" wrapText="1"/>
    </xf>
    <xf numFmtId="0" fontId="21" fillId="0" borderId="9" xfId="36" applyFont="1" applyBorder="1" applyAlignment="1">
      <alignment horizontal="center" vertical="center" wrapText="1"/>
    </xf>
  </cellXfs>
  <cellStyles count="46">
    <cellStyle name="Millares 10" xfId="13"/>
    <cellStyle name="Millares 2" xfId="1"/>
    <cellStyle name="Millares 2 10 2 2" xfId="24"/>
    <cellStyle name="Millares 2 2" xfId="10"/>
    <cellStyle name="Millares 3" xfId="15"/>
    <cellStyle name="Millares 42" xfId="21"/>
    <cellStyle name="Moneda [0]" xfId="45" builtinId="7"/>
    <cellStyle name="Moneda 15" xfId="40"/>
    <cellStyle name="Moneda 2" xfId="3"/>
    <cellStyle name="Moneda 2 2" xfId="12"/>
    <cellStyle name="Moneda 2 33 2" xfId="41"/>
    <cellStyle name="Moneda 3" xfId="4"/>
    <cellStyle name="Moneda 3 11 2" xfId="23"/>
    <cellStyle name="Moneda 4" xfId="11"/>
    <cellStyle name="Moneda 42" xfId="20"/>
    <cellStyle name="Moneda 7 2" xfId="37"/>
    <cellStyle name="Normal" xfId="0" builtinId="0"/>
    <cellStyle name="Normal 10" xfId="19"/>
    <cellStyle name="Normal 11 45 10" xfId="18"/>
    <cellStyle name="Normal 11 45 10 2" xfId="35"/>
    <cellStyle name="Normal 11 45 9" xfId="43"/>
    <cellStyle name="Normal 11 45 9 2 2" xfId="6"/>
    <cellStyle name="Normal 2" xfId="7"/>
    <cellStyle name="Normal 2 10" xfId="28"/>
    <cellStyle name="Normal 2 2" xfId="2"/>
    <cellStyle name="Normal 2 2 2 2 2" xfId="26"/>
    <cellStyle name="Normal 2 2 7 2 2" xfId="9"/>
    <cellStyle name="Normal 2 52" xfId="44"/>
    <cellStyle name="Normal 3" xfId="16"/>
    <cellStyle name="Normal 3 2" xfId="17"/>
    <cellStyle name="Normal 3 3" xfId="29"/>
    <cellStyle name="Normal 3 3 14" xfId="42"/>
    <cellStyle name="Normal 3 4" xfId="30"/>
    <cellStyle name="Normal 4" xfId="31"/>
    <cellStyle name="Normal 4 2 10 2 2" xfId="36"/>
    <cellStyle name="Normal 4 2 10 3" xfId="33"/>
    <cellStyle name="Normal 4 2 7 3" xfId="38"/>
    <cellStyle name="Normal 6 10" xfId="27"/>
    <cellStyle name="Normal 66" xfId="34"/>
    <cellStyle name="Normal 7" xfId="8"/>
    <cellStyle name="Normal 70" xfId="25"/>
    <cellStyle name="Normal 97" xfId="5"/>
    <cellStyle name="Porcentaje 2" xfId="32"/>
    <cellStyle name="Porcentaje 2 2" xfId="22"/>
    <cellStyle name="Porcentaje 3" xfId="14"/>
    <cellStyle name="Porcentual 3 5" xfId="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3" Type="http://schemas.openxmlformats.org/officeDocument/2006/relationships/externalLink" Target="externalLinks/externalLink50.xml"/><Relationship Id="rId58" Type="http://schemas.openxmlformats.org/officeDocument/2006/relationships/styles" Target="styles.xml"/><Relationship Id="rId5" Type="http://schemas.openxmlformats.org/officeDocument/2006/relationships/externalLink" Target="externalLinks/externalLink2.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sharedStrings" Target="sharedStrings.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theme" Target="theme/theme1.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291647</xdr:colOff>
      <xdr:row>0</xdr:row>
      <xdr:rowOff>160111</xdr:rowOff>
    </xdr:from>
    <xdr:to>
      <xdr:col>1</xdr:col>
      <xdr:colOff>924682</xdr:colOff>
      <xdr:row>0</xdr:row>
      <xdr:rowOff>893536</xdr:rowOff>
    </xdr:to>
    <xdr:pic>
      <xdr:nvPicPr>
        <xdr:cNvPr id="2" name="0 Imagen">
          <a:extLst>
            <a:ext uri="{FF2B5EF4-FFF2-40B4-BE49-F238E27FC236}">
              <a16:creationId xmlns="" xmlns:a16="http://schemas.microsoft.com/office/drawing/2014/main" id="{D46DD857-030C-4149-9C62-3B69697DA5C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647" y="160111"/>
          <a:ext cx="1236285" cy="733425"/>
        </a:xfrm>
        <a:prstGeom prst="rect">
          <a:avLst/>
        </a:prstGeom>
      </xdr:spPr>
    </xdr:pic>
    <xdr:clientData/>
  </xdr:twoCellAnchor>
  <xdr:twoCellAnchor editAs="oneCell">
    <xdr:from>
      <xdr:col>1</xdr:col>
      <xdr:colOff>3312583</xdr:colOff>
      <xdr:row>3</xdr:row>
      <xdr:rowOff>211667</xdr:rowOff>
    </xdr:from>
    <xdr:to>
      <xdr:col>3</xdr:col>
      <xdr:colOff>502548</xdr:colOff>
      <xdr:row>3</xdr:row>
      <xdr:rowOff>1622617</xdr:rowOff>
    </xdr:to>
    <xdr:pic>
      <xdr:nvPicPr>
        <xdr:cNvPr id="3" name="1 Imagen" descr="Descripción: ESCUDO A COLOR RETOCADO">
          <a:extLst>
            <a:ext uri="{FF2B5EF4-FFF2-40B4-BE49-F238E27FC236}">
              <a16:creationId xmlns="" xmlns:a16="http://schemas.microsoft.com/office/drawing/2014/main" id="{FC1DBE13-FDA7-451E-B982-F63910B7139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937000" y="2307167"/>
          <a:ext cx="2037131" cy="14109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406976</xdr:colOff>
      <xdr:row>0</xdr:row>
      <xdr:rowOff>17317</xdr:rowOff>
    </xdr:from>
    <xdr:to>
      <xdr:col>3</xdr:col>
      <xdr:colOff>34635</xdr:colOff>
      <xdr:row>1</xdr:row>
      <xdr:rowOff>2339</xdr:rowOff>
    </xdr:to>
    <xdr:pic>
      <xdr:nvPicPr>
        <xdr:cNvPr id="2" name="1 Imagen" descr="Descripción: ESCUDO A COLOR RETOCADO">
          <a:extLst>
            <a:ext uri="{FF2B5EF4-FFF2-40B4-BE49-F238E27FC236}">
              <a16:creationId xmlns="" xmlns:a16="http://schemas.microsoft.com/office/drawing/2014/main" id="{FC1DBE13-FDA7-451E-B982-F63910B7139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5801" y="17317"/>
          <a:ext cx="1970809" cy="141377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unella/Documents/10.%20ALCALDIA%20DE%20MEDELLIN/2.%20PLIEGOS/2.2.%20ESTUDIOS%20Y%20DISEN&#771;OS%20DE%20PASOS%20DE%20ROBLEDO/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LOPEZA/CANTIDADES%20GERONA/Documents%20and%20Settings/swilches/Configuraci&#243;n%20local/Archivos%20temporales%20de%20Internet/OLK6/formulario%20bas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G/Users/1037579737/Documents/ZONE%204/PP%2009-10/MALLA%20VIAL/MALLA%20VIAL/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E/HLOPEZA/CANTIDADES%20GERONA/Documents%20and%20Settings/swilches/Configuraci&#243;n%20local/Archivos%20temporales%20de%20Internet/OLK6/formulario%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068A51A8\BASE%20DATOS%20UNITARIOS%20Borrador%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A%20A%20SERADOBE/ARCHIVOS%20VARIOS/An&#225;lisis%20APUs/PRECIOS%20UNITARIOS/BASE%20DATOS%20UNITARIOS%20Borrador%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80D47F95\Base%20Presupuest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C/Documents%20and%20Settings/Administrador/Mis%20documentos/Ronald/Base%20Presupuest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BCB94133\GP-184%20-%20APU%20-%20V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71650991/Desktop/Juan%20C/Todo/Est%20Prev%202013/fonvalmed/V&#237;a%20Linares%20definit/Interv/AREA/Calle4sur/dise&#241;os/NANA/Presupuestos/Pptos%20de%20apoyo/GP-184%20-%20APU%20-%20V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Z/Users/71751167/Desktop/03.%20JVE%2011/02.%20CM-INTERVENTORIA/Users/USUARIO/Downloads/Users/1037579737/Documents/ZONE%204/PP%2009-10/MALLA%20VIAL/MALLA%20VIAL/PAVICOL/MSOFFICE/LICITAR/analisis%20del%20AIU/AIU.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PAVICOL/MSOFFICE/LICITAR/analisis%20del%20AIU/AIU.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Users\71751167\Desktop\03.%20JVE%2011\02.%20CM-INTERVENTORIA\Users\USUARIO\Downloads\Users\1037579737\Documents\ZONE%204\PP%2009-10\MALLA%20VIAL\MALLA%20VIAL\PAVICOL\MSOFFICE\LICITAR\analisis%20del%20AIU\AIU.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0B1BB4AC\formulario%20base.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9F3F45C\formulario%20bas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CC15C1D\GP-183%20-%20Presupuesto%20preliminar%20V1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71650991/Desktop/Juan%20C/Todo/Est%20Prev%202013/fonvalmed/V&#237;a%20Linares%20definit/Interv/AREA/Calle4sur/dise&#241;os/marayita/183%20Parque%20Girardota/04%20Trabajo/GP-183%20-%20Presupuesto%20preliminar%20V1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METODOLO\SISTEMA\PROYECTS\prog.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D/Users/user/Desktop/se&#241;alizacion%202013/se&#241;alizacion%20vertical/Users/43500613/AppData/Local/Microsoft/Windows/Temporary%20Internet%20Files/Low/Content.IE5/5I3I06D8/Presupuesto%20Medellin%20Item%202%20ANTIGUO.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user/Desktop/se&#241;alizacion%202013/se&#241;alizacion%20vertical/Users/43500613/AppData/Local/Microsoft/Windows/Temporary%20Internet%20Files/Low/Content.IE5/5I3I06D8/Presupuesto%20Medellin%20Item%202%20ANTIGUO.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9ED87295\Presupuesto%20correigio%20nora%20morales(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CB4A6AC\GP-204%20-%20Anexo%20puentes%20V1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71650991/Desktop/Juan%20C/Todo/Est%20Prev%202013/fonvalmed/V&#237;a%20Linares%20definit/Interv/AREA/Calle4sur/dise&#241;os/01%20Gestion/01%20-%20Obras/204%20-%20Villavo/04%20Trabajo/01%20Sector%201/GP-204%20-%20Anexo%20puentes%20V1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04F75DD8\RELACI~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C/MtoGral/Proyectos/Licitaciones/A&#241;o%202004/LIC-002-04-DIQUES%20202C-D/Presupuesto%20DIQUES%20T-202C-D.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CARMEN/3271%20Palmitas/3271%20G1%20Presupuestos%20de%20Pozos-Palmitas%20Centr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dunella/Documents/10.%20ALCALDIA%20DE%20MEDELLIN/2.%20PLIEGOS/2.2.%20ESTUDIOS%20Y%20DISEN&#771;OS%20DE%20PASOS%20DE%20ROBLEDO/orfeo/SEC_INFRAESTRUCTURA%20FISICA/Tabla_conpes_3714.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G/Tabla_conpes_371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Tabla_conpes_3714.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E/Users/71293758/Desktop/INFRAESTRUCTURA-MEDELLIN/2013/CONTRATOS%202013%20PP%202012/CONTRATO%20OBRA%20COMUNA%2013/Copia%20de%20Tabla_conpes_Comuna%201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Users\71293758\Desktop\INFRAESTRUCTURA-MEDELLIN\2013\CONTRATOS%202013%20PP%202012\CONTRATO%20OBRA%20COMUNA%2013\Copia%20de%20Tabla_conpes_Comuna%201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8431365/AppData/Local/Microsoft/Windows/Temporary%20Internet%20Files/Content.Outlook/XM0EF0VQ/C/Users/43870783/Desktop/presi.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Users\71293758\AppData\Local\Microsoft\Windows\INetCache\Content.Outlook\6YDL8CGL\SAMC-XX_Presupuesto-Com-5-Castilla_PP2015-2016_28-07-2016.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Z/Users/71751167/Desktop/03.%20JVE%2011/02.%20CM-INTERVENTORIA/Users/USUARIO/Downloads/Users/1037579737/Documents/ZONE%204/PP%2009-10/MALLA%20VIAL/MALLA%20VIAL/HLOPEZA/GERONA/CANTIDADES%20REPOSICION/SUBCIRCUITO%207/REDES7.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E/HLOPEZA/GERONA/CANTIDADES%20REPOSICION/SUBCIRCUITO%207/REDES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Users\71751167\Desktop\03.%20JVE%2011\02.%20CM-INTERVENTORIA\Users\USUARIO\Downloads\Users\1037579737\Documents\ZONE%204\PP%2009-10\MALLA%20VIAL\MALLA%20VIAL\HLOPEZA\GERONA\CANTIDADES%20REPOSICION\SUBCIRCUITO%207\REDES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Alexander%20Palacio/Desktop/MEMORIA%202019/MEMORIA/ROJA/Alex/Documentos/ALCALDE/PROYECTOS/E.S.P/VIAS/INVIAS/APU-CONCERTADO%20DEFINITIVO%20BANDA%20MEDELL&#205;N.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dunella/Documents/10.%20ALCALDIA%20DE%20MEDELLIN/2.%20PLIEGOS/2.2.%20ESTUDIOS%20Y%20DISEN&#771;OS%20DE%20PASOS%20DE%20ROBLEDO/orfeo/SEC_INFRAESTRUCTURA%20FISICA/A/unitario.XLW"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A/unitario.XLW"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dunella/Documents/10.%20ALCALDIA%20DE%20MEDELLIN/2.%20PLIEGOS/2.2.%20ESTUDIOS%20Y%20DISEN&#771;OS%20DE%20PASOS%20DE%20ROBLEDO/orfeo/SEC_INFRAESTRUCTURA%20FISICA/Users/Efra/Downloads/Nclwfap1/data/ECOGAS/base.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Efra/Downloads/Nclwfap1/data/ECOGAS/base.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dunella/Documents/10.%20ALCALDIA%20DE%20MEDELLIN/2.%20PLIEGOS/2.2.%20ESTUDIOS%20Y%20DISEN&#771;OS%20DE%20PASOS%20DE%20ROBLEDO/10.0.0.4/tecnico/SIMULACI&#211;NEDIFICIO.ok.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10.0.0.4\tecnico\SIMULACI&#211;NEDIFICIO.ok.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A/SIMULACI&#211;NEDIFICIO.ok.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SIMULACI&#211;NEDIFICIO.ok.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Alexander%20Palacio/Desktop/MEMORIA%202019/MEMORIA/ROJA/METODOLO2/Usuario/OBRAS%20DE%20PROTECCION%20LA%20TIGRA,%20LA%20GALAPAGO/PROG.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dunella/Documents/10.%20ALCALDIA%20DE%20MEDELLIN/2.%20PLIEGOS/2.2.%20ESTUDIOS%20Y%20DISEN&#771;OS%20DE%20PASOS%20DE%20ROBLEDO/orfeo/SEC_INFRAESTRUCTURA%20FISICA/AREA/Calle4sur/dise&#241;os/WINDOWS/TEMP/330-001-02%20-%20Etapa%201%20-%20Tipo%20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71650991/Desktop/Juan%20C/Todo/Est%20Prev%202013/fonvalmed/V&#237;a%20Linares%20definit/Interv/AREA/Calle4sur/dise&#241;os/WINDOWS/TEMP/330-001-02%20-%20Etapa%201%20-%20Tipo%20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LISTA"/>
      <sheetName val="AMOBLAMINETO"/>
      <sheetName val="Tramo 2"/>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MATERIALES Y RECURSOS"/>
      <sheetName val="ó&gt;????j0$?#???j_$?#???LÓu????"/>
      <sheetName val="CORTE DE OBRA N° 1"/>
      <sheetName val="memoria"/>
      <sheetName val="memoria 1"/>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efreshError="1"/>
      <sheetData sheetId="373" refreshError="1"/>
      <sheetData sheetId="374" refreshError="1"/>
      <sheetData sheetId="375" refreshError="1"/>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sheetData sheetId="382">
        <row r="2">
          <cell r="A2">
            <v>0</v>
          </cell>
        </row>
      </sheetData>
      <sheetData sheetId="383">
        <row r="2">
          <cell r="A2">
            <v>0</v>
          </cell>
        </row>
      </sheetData>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efreshError="1"/>
      <sheetData sheetId="492" refreshError="1"/>
      <sheetData sheetId="493" refreshError="1"/>
      <sheetData sheetId="494" refreshError="1"/>
      <sheetData sheetId="495" refreshError="1"/>
      <sheetData sheetId="496" refreshError="1"/>
      <sheetData sheetId="497" refreshError="1"/>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sheetData sheetId="709"/>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sheetData sheetId="872"/>
      <sheetData sheetId="873"/>
      <sheetData sheetId="874"/>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sheetData sheetId="888"/>
      <sheetData sheetId="889"/>
      <sheetData sheetId="890"/>
      <sheetData sheetId="891"/>
      <sheetData sheetId="892"/>
      <sheetData sheetId="893"/>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sheetData sheetId="903"/>
      <sheetData sheetId="904"/>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sheetData sheetId="918"/>
      <sheetData sheetId="919"/>
      <sheetData sheetId="920"/>
      <sheetData sheetId="921"/>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sheetData sheetId="952"/>
      <sheetData sheetId="953"/>
      <sheetData sheetId="954"/>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sheetData sheetId="1036"/>
      <sheetData sheetId="1037" refreshError="1"/>
      <sheetData sheetId="1038"/>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Interc_de_Hidr_3"/>
      <sheetName val="Cambio_de_Valv_3"/>
      <sheetName val="Interc_tapones3"/>
      <sheetName val="Interc_válv_3"/>
      <sheetName val="Coloc__e_Interc__Tapones3"/>
      <sheetName val="Varios_3"/>
      <sheetName val="Paral__13"/>
      <sheetName val="Paral__23"/>
      <sheetName val="Paral__33"/>
      <sheetName val="Paral_43"/>
      <sheetName val="Interc_de_Hidr_4"/>
      <sheetName val="Cambio_de_Valv_4"/>
      <sheetName val="Interc_tapones4"/>
      <sheetName val="Interc_válv_4"/>
      <sheetName val="Coloc__e_Interc__Tapones4"/>
      <sheetName val="Varios_4"/>
      <sheetName val="Paral__14"/>
      <sheetName val="Paral__24"/>
      <sheetName val="Paral__34"/>
      <sheetName val="Paral_44"/>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 val="Totales"/>
    </sheetNames>
    <sheetDataSet>
      <sheetData sheetId="0"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6"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9"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Interc_de_Hidr_3"/>
      <sheetName val="Cambio_de_Valv_3"/>
      <sheetName val="Interc_tapones3"/>
      <sheetName val="Interc_válv_3"/>
      <sheetName val="Coloc__e_Interc__Tapones3"/>
      <sheetName val="Varios_3"/>
      <sheetName val="Paral__13"/>
      <sheetName val="Paral__23"/>
      <sheetName val="Paral__33"/>
      <sheetName val="Paral_43"/>
      <sheetName val="Interc_de_Hidr_4"/>
      <sheetName val="Cambio_de_Valv_4"/>
      <sheetName val="Interc_tapones4"/>
      <sheetName val="Interc_válv_4"/>
      <sheetName val="Coloc__e_Interc__Tapones4"/>
      <sheetName val="Varios_4"/>
      <sheetName val="Paral__14"/>
      <sheetName val="Paral__24"/>
      <sheetName val="Paral__34"/>
      <sheetName val="Paral_44"/>
    </sheetNames>
    <sheetDataSet>
      <sheetData sheetId="0"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6"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9"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MANO DE OBRA CIVIL"/>
      <sheetName val="EQUIPO"/>
      <sheetName val="MANO DE OBRA"/>
      <sheetName val="Materiales"/>
      <sheetName val="CONSUMOHORA-EQUIPO"/>
      <sheetName val="DAT EQUIP"/>
      <sheetName val="RESUMEN G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DATOS GENERALES"/>
      <sheetName val="RESUMEN GRAL"/>
      <sheetName val="PRESUPUESTO OXY"/>
      <sheetName val="Materiales"/>
      <sheetName val="MANO DE OBRA"/>
      <sheetName val="MANO DE OBRA CIVIL"/>
      <sheetName val="EQUIPO"/>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44"/>
      <sheetName val="143"/>
      <sheetName val="142"/>
      <sheetName val="141"/>
      <sheetName val="140"/>
      <sheetName val="139"/>
      <sheetName val="138"/>
      <sheetName val="137"/>
      <sheetName val="136"/>
      <sheetName val="134"/>
      <sheetName val="133"/>
      <sheetName val="132"/>
      <sheetName val="131"/>
      <sheetName val="130"/>
      <sheetName val="129"/>
      <sheetName val="128"/>
      <sheetName val="127"/>
      <sheetName val="126"/>
      <sheetName val="125"/>
      <sheetName val="124"/>
      <sheetName val="123"/>
      <sheetName val="122"/>
      <sheetName val="121"/>
      <sheetName val="120"/>
      <sheetName val="119"/>
      <sheetName val="118"/>
      <sheetName val="117"/>
      <sheetName val="116"/>
      <sheetName val="115"/>
      <sheetName val="114"/>
      <sheetName val="113"/>
      <sheetName val="111"/>
      <sheetName val="110"/>
      <sheetName val="109"/>
      <sheetName val="108"/>
      <sheetName val="107"/>
      <sheetName val="299"/>
      <sheetName val="300"/>
      <sheetName val="102.01"/>
      <sheetName val="63.01"/>
      <sheetName val="1"/>
      <sheetName val="104"/>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RESUMEN GRAL (2)"/>
      <sheetName val="DAT EQUIP"/>
      <sheetName val="CONSUMOHORA-EQUIPO"/>
      <sheetName val="Gráfico1"/>
      <sheetName val="TRANS"/>
      <sheetName val="E1"/>
      <sheetName val="E2"/>
      <sheetName val="E3"/>
      <sheetName val="E4"/>
      <sheetName val="E5"/>
      <sheetName val="E6"/>
      <sheetName val="E7"/>
      <sheetName val="E8"/>
      <sheetName val="E9"/>
      <sheetName val="E10"/>
      <sheetName val="E11"/>
    </sheetNames>
    <sheetDataSet>
      <sheetData sheetId="0" refreshError="1"/>
      <sheetData sheetId="1" refreshError="1">
        <row r="5">
          <cell r="D5" t="str">
            <v>OXY</v>
          </cell>
        </row>
        <row r="6">
          <cell r="D6">
            <v>0.12</v>
          </cell>
        </row>
        <row r="7">
          <cell r="D7">
            <v>0.05</v>
          </cell>
        </row>
        <row r="8">
          <cell r="D8">
            <v>0.08</v>
          </cell>
        </row>
        <row r="16">
          <cell r="D16">
            <v>0</v>
          </cell>
        </row>
      </sheetData>
      <sheetData sheetId="2" refreshError="1">
        <row r="12">
          <cell r="H12" t="str">
            <v>RENDIMIENTO</v>
          </cell>
        </row>
        <row r="13">
          <cell r="A13">
            <v>1</v>
          </cell>
          <cell r="B13" t="str">
            <v>Excavaciones manuales Profundidad entre 0.31 y 0.7 m</v>
          </cell>
          <cell r="C13" t="str">
            <v>m3</v>
          </cell>
          <cell r="D13">
            <v>287920</v>
          </cell>
          <cell r="E13">
            <v>1</v>
          </cell>
          <cell r="F13">
            <v>287920</v>
          </cell>
          <cell r="H13">
            <v>4.9000000000000004</v>
          </cell>
          <cell r="Q13">
            <v>6</v>
          </cell>
          <cell r="R13">
            <v>4.9000000000000004</v>
          </cell>
          <cell r="S13">
            <v>4</v>
          </cell>
        </row>
        <row r="14">
          <cell r="A14">
            <v>2</v>
          </cell>
          <cell r="B14" t="str">
            <v>Excavaciones apoyadas con Retroexcavadora</v>
          </cell>
          <cell r="C14" t="str">
            <v>m3</v>
          </cell>
          <cell r="D14">
            <v>95784</v>
          </cell>
          <cell r="E14">
            <v>1</v>
          </cell>
          <cell r="F14">
            <v>95784</v>
          </cell>
          <cell r="H14">
            <v>10</v>
          </cell>
          <cell r="Q14">
            <v>12</v>
          </cell>
          <cell r="R14">
            <v>10</v>
          </cell>
          <cell r="S14">
            <v>8</v>
          </cell>
        </row>
        <row r="15">
          <cell r="A15">
            <v>3</v>
          </cell>
          <cell r="B15" t="str">
            <v>Concreto de limpieza e = 0.05 m; e= 2000 psi</v>
          </cell>
          <cell r="C15" t="str">
            <v>m2</v>
          </cell>
          <cell r="D15">
            <v>62146</v>
          </cell>
          <cell r="E15">
            <v>1</v>
          </cell>
          <cell r="F15">
            <v>62146</v>
          </cell>
          <cell r="H15">
            <v>50</v>
          </cell>
          <cell r="Q15">
            <v>60</v>
          </cell>
          <cell r="R15">
            <v>50</v>
          </cell>
          <cell r="S15">
            <v>40</v>
          </cell>
        </row>
        <row r="16">
          <cell r="A16">
            <v>4</v>
          </cell>
          <cell r="B16" t="str">
            <v>Concreto ciclopeo 2,500 PSI</v>
          </cell>
          <cell r="C16" t="str">
            <v>m3</v>
          </cell>
          <cell r="D16">
            <v>1016025</v>
          </cell>
          <cell r="E16">
            <v>1</v>
          </cell>
          <cell r="F16">
            <v>1016025</v>
          </cell>
          <cell r="H16">
            <v>4.5</v>
          </cell>
          <cell r="Q16">
            <v>6</v>
          </cell>
          <cell r="R16">
            <v>4.5</v>
          </cell>
          <cell r="S16">
            <v>3.5</v>
          </cell>
        </row>
        <row r="17">
          <cell r="A17">
            <v>5</v>
          </cell>
          <cell r="B17" t="str">
            <v>Concreto 3.000 psi estructuras de cimentación (vigas, zapatas)</v>
          </cell>
          <cell r="C17" t="str">
            <v>m3</v>
          </cell>
          <cell r="D17">
            <v>1656494</v>
          </cell>
          <cell r="E17">
            <v>1</v>
          </cell>
          <cell r="F17">
            <v>1656494</v>
          </cell>
          <cell r="H17">
            <v>2.5</v>
          </cell>
          <cell r="Q17">
            <v>3</v>
          </cell>
          <cell r="R17">
            <v>2.5</v>
          </cell>
          <cell r="S17">
            <v>2</v>
          </cell>
        </row>
        <row r="18">
          <cell r="A18">
            <v>6</v>
          </cell>
          <cell r="B18" t="str">
            <v>Concreto 3.000 psi estructuras de cimentación (placas)</v>
          </cell>
          <cell r="C18" t="str">
            <v>m3</v>
          </cell>
          <cell r="D18">
            <v>1444985</v>
          </cell>
          <cell r="E18">
            <v>1</v>
          </cell>
          <cell r="F18">
            <v>1444985</v>
          </cell>
          <cell r="H18">
            <v>3</v>
          </cell>
          <cell r="Q18">
            <v>3.5</v>
          </cell>
          <cell r="R18">
            <v>3</v>
          </cell>
          <cell r="S18">
            <v>2.5</v>
          </cell>
        </row>
        <row r="19">
          <cell r="A19">
            <v>7</v>
          </cell>
          <cell r="B19" t="str">
            <v xml:space="preserve">Concreto 3,000 psi Cajas de Válvulas </v>
          </cell>
          <cell r="C19" t="str">
            <v>m3</v>
          </cell>
          <cell r="D19">
            <v>1973156</v>
          </cell>
          <cell r="E19">
            <v>1</v>
          </cell>
          <cell r="F19">
            <v>1973156</v>
          </cell>
          <cell r="H19">
            <v>2.2000000000000002</v>
          </cell>
          <cell r="Q19">
            <v>2.5</v>
          </cell>
          <cell r="R19">
            <v>2.2000000000000002</v>
          </cell>
          <cell r="S19">
            <v>1.8</v>
          </cell>
        </row>
        <row r="20">
          <cell r="A20">
            <v>8</v>
          </cell>
          <cell r="B20" t="str">
            <v>Concreto aéreo 3.000 psi (vigas y placas de entrepiso)</v>
          </cell>
          <cell r="C20" t="str">
            <v>m3</v>
          </cell>
          <cell r="D20">
            <v>2958630</v>
          </cell>
          <cell r="E20">
            <v>1</v>
          </cell>
          <cell r="F20">
            <v>2958630</v>
          </cell>
          <cell r="H20">
            <v>1.3</v>
          </cell>
          <cell r="Q20">
            <v>1.4</v>
          </cell>
          <cell r="R20">
            <v>1.3</v>
          </cell>
          <cell r="S20">
            <v>1.2</v>
          </cell>
        </row>
        <row r="21">
          <cell r="A21">
            <v>9</v>
          </cell>
          <cell r="B21" t="str">
            <v>Concreto 3.000 psi estructuras verticales (columnas y muros) y vigas aereas</v>
          </cell>
          <cell r="C21" t="str">
            <v>m3</v>
          </cell>
          <cell r="D21">
            <v>2656356</v>
          </cell>
          <cell r="E21">
            <v>1</v>
          </cell>
          <cell r="F21">
            <v>2656356</v>
          </cell>
          <cell r="H21">
            <v>1.5</v>
          </cell>
          <cell r="Q21">
            <v>1.6</v>
          </cell>
          <cell r="R21">
            <v>1.5</v>
          </cell>
          <cell r="S21">
            <v>1.3</v>
          </cell>
        </row>
        <row r="22">
          <cell r="A22">
            <v>10</v>
          </cell>
          <cell r="B22" t="str">
            <v>Concreto 3.000 psi reforzado con malla electrosoldada (ej, Q7)</v>
          </cell>
          <cell r="C22" t="str">
            <v>m3</v>
          </cell>
          <cell r="D22">
            <v>1699643</v>
          </cell>
          <cell r="E22">
            <v>1</v>
          </cell>
          <cell r="F22">
            <v>1699643</v>
          </cell>
          <cell r="H22">
            <v>2.6</v>
          </cell>
          <cell r="Q22">
            <v>3.5</v>
          </cell>
          <cell r="R22">
            <v>2.6</v>
          </cell>
          <cell r="S22">
            <v>1.6</v>
          </cell>
        </row>
        <row r="23">
          <cell r="A23">
            <v>11</v>
          </cell>
          <cell r="B23" t="str">
            <v>Concreto 3.000 psi prefabricado (soportería)</v>
          </cell>
          <cell r="C23" t="str">
            <v>m3</v>
          </cell>
          <cell r="D23">
            <v>2131615</v>
          </cell>
          <cell r="E23">
            <v>1</v>
          </cell>
          <cell r="F23">
            <v>2131615</v>
          </cell>
          <cell r="H23">
            <v>2</v>
          </cell>
          <cell r="Q23">
            <v>2.5</v>
          </cell>
          <cell r="R23">
            <v>2</v>
          </cell>
          <cell r="S23">
            <v>1.5</v>
          </cell>
        </row>
        <row r="24">
          <cell r="A24">
            <v>12</v>
          </cell>
          <cell r="B24" t="str">
            <v>Acero de refuerzo figurado</v>
          </cell>
          <cell r="C24" t="str">
            <v>Kg</v>
          </cell>
          <cell r="D24">
            <v>9041</v>
          </cell>
          <cell r="E24">
            <v>1</v>
          </cell>
          <cell r="F24">
            <v>9041</v>
          </cell>
          <cell r="H24">
            <v>200</v>
          </cell>
          <cell r="Q24">
            <v>250</v>
          </cell>
          <cell r="R24">
            <v>200</v>
          </cell>
          <cell r="S24">
            <v>150</v>
          </cell>
        </row>
        <row r="25">
          <cell r="A25">
            <v>13</v>
          </cell>
          <cell r="B25" t="str">
            <v>Mampostería Bloque No. 5 e = 0.12m</v>
          </cell>
          <cell r="C25" t="str">
            <v>m2</v>
          </cell>
          <cell r="D25">
            <v>93778</v>
          </cell>
          <cell r="E25">
            <v>1</v>
          </cell>
          <cell r="F25">
            <v>93778</v>
          </cell>
          <cell r="H25">
            <v>14</v>
          </cell>
          <cell r="Q25">
            <v>16</v>
          </cell>
          <cell r="R25">
            <v>14</v>
          </cell>
          <cell r="S25">
            <v>12</v>
          </cell>
        </row>
        <row r="26">
          <cell r="A26">
            <v>14</v>
          </cell>
          <cell r="B26" t="str">
            <v>Mampostería Ladrillo Tolete e = 0.07</v>
          </cell>
          <cell r="C26" t="str">
            <v>m2</v>
          </cell>
          <cell r="D26">
            <v>147230</v>
          </cell>
          <cell r="E26">
            <v>1</v>
          </cell>
          <cell r="F26">
            <v>147230</v>
          </cell>
          <cell r="H26">
            <v>9</v>
          </cell>
          <cell r="Q26">
            <v>10</v>
          </cell>
          <cell r="R26">
            <v>9</v>
          </cell>
          <cell r="S26">
            <v>8</v>
          </cell>
        </row>
        <row r="27">
          <cell r="A27">
            <v>15</v>
          </cell>
          <cell r="B27" t="str">
            <v>Mampostería Ladrillo Tolete e = 0.12</v>
          </cell>
          <cell r="C27" t="str">
            <v>m2</v>
          </cell>
          <cell r="D27">
            <v>226456</v>
          </cell>
          <cell r="E27">
            <v>1</v>
          </cell>
          <cell r="F27">
            <v>226456</v>
          </cell>
          <cell r="H27">
            <v>6</v>
          </cell>
          <cell r="Q27">
            <v>7</v>
          </cell>
          <cell r="R27">
            <v>6</v>
          </cell>
          <cell r="S27">
            <v>5</v>
          </cell>
        </row>
        <row r="28">
          <cell r="A28">
            <v>16</v>
          </cell>
          <cell r="B28" t="str">
            <v>Mampostería Ladrillo Tolete e = 0.25</v>
          </cell>
          <cell r="C28" t="str">
            <v>m2</v>
          </cell>
          <cell r="D28">
            <v>333183</v>
          </cell>
          <cell r="E28">
            <v>1</v>
          </cell>
          <cell r="F28">
            <v>333183</v>
          </cell>
          <cell r="H28">
            <v>4.8000000000000007</v>
          </cell>
          <cell r="Q28">
            <v>5</v>
          </cell>
          <cell r="R28">
            <v>4.8000000000000007</v>
          </cell>
          <cell r="S28">
            <v>4.5</v>
          </cell>
        </row>
        <row r="29">
          <cell r="A29">
            <v>17</v>
          </cell>
          <cell r="B29" t="str">
            <v>Pañete  1:3 e= 2cm</v>
          </cell>
          <cell r="C29" t="str">
            <v>m2</v>
          </cell>
          <cell r="D29">
            <v>69599</v>
          </cell>
          <cell r="E29">
            <v>1</v>
          </cell>
          <cell r="F29">
            <v>69599</v>
          </cell>
          <cell r="H29">
            <v>15</v>
          </cell>
          <cell r="Q29">
            <v>18</v>
          </cell>
          <cell r="R29">
            <v>15</v>
          </cell>
          <cell r="S29">
            <v>12</v>
          </cell>
        </row>
        <row r="30">
          <cell r="A30">
            <v>18</v>
          </cell>
          <cell r="B30" t="str">
            <v>Estuco y pintura a 3 manos</v>
          </cell>
          <cell r="C30" t="str">
            <v>m2</v>
          </cell>
          <cell r="D30">
            <v>42229</v>
          </cell>
          <cell r="E30">
            <v>1</v>
          </cell>
          <cell r="F30">
            <v>42229</v>
          </cell>
          <cell r="H30">
            <v>18</v>
          </cell>
          <cell r="Q30">
            <v>20</v>
          </cell>
          <cell r="R30">
            <v>18</v>
          </cell>
          <cell r="S30">
            <v>16</v>
          </cell>
        </row>
        <row r="31">
          <cell r="A31">
            <v>19</v>
          </cell>
          <cell r="B31" t="str">
            <v>Pintura muros exterior a tres manos Coraza o similar</v>
          </cell>
          <cell r="C31" t="str">
            <v>m2</v>
          </cell>
          <cell r="D31">
            <v>33628</v>
          </cell>
          <cell r="E31">
            <v>1</v>
          </cell>
          <cell r="F31">
            <v>33628</v>
          </cell>
          <cell r="H31">
            <v>30</v>
          </cell>
          <cell r="Q31">
            <v>40</v>
          </cell>
          <cell r="R31">
            <v>30</v>
          </cell>
          <cell r="S31">
            <v>20</v>
          </cell>
        </row>
        <row r="32">
          <cell r="A32">
            <v>20</v>
          </cell>
          <cell r="B32" t="str">
            <v>Enchape (pisos y paredes) según especificación</v>
          </cell>
          <cell r="C32" t="str">
            <v>m2</v>
          </cell>
          <cell r="D32">
            <v>156130</v>
          </cell>
          <cell r="E32">
            <v>1</v>
          </cell>
          <cell r="F32">
            <v>156130</v>
          </cell>
          <cell r="H32">
            <v>7</v>
          </cell>
          <cell r="Q32">
            <v>8</v>
          </cell>
          <cell r="R32">
            <v>7</v>
          </cell>
          <cell r="S32">
            <v>6</v>
          </cell>
        </row>
        <row r="33">
          <cell r="A33">
            <v>21</v>
          </cell>
          <cell r="B33" t="str">
            <v>Pisos en baldosa (GRES)</v>
          </cell>
          <cell r="C33" t="str">
            <v>m2</v>
          </cell>
          <cell r="D33">
            <v>95090</v>
          </cell>
          <cell r="E33">
            <v>1</v>
          </cell>
          <cell r="F33">
            <v>95090</v>
          </cell>
          <cell r="H33">
            <v>10</v>
          </cell>
          <cell r="Q33">
            <v>12</v>
          </cell>
          <cell r="R33">
            <v>10</v>
          </cell>
          <cell r="S33">
            <v>8</v>
          </cell>
        </row>
        <row r="34">
          <cell r="A34">
            <v>22</v>
          </cell>
          <cell r="B34" t="str">
            <v xml:space="preserve">Sacos de arena cemento relación 6:1 </v>
          </cell>
          <cell r="C34" t="str">
            <v>m3</v>
          </cell>
          <cell r="D34">
            <v>896368</v>
          </cell>
          <cell r="E34">
            <v>1</v>
          </cell>
          <cell r="F34">
            <v>896368</v>
          </cell>
          <cell r="H34">
            <v>4</v>
          </cell>
          <cell r="Q34">
            <v>5</v>
          </cell>
          <cell r="R34">
            <v>4</v>
          </cell>
          <cell r="S34">
            <v>3</v>
          </cell>
        </row>
        <row r="35">
          <cell r="A35">
            <v>23</v>
          </cell>
          <cell r="B35" t="str">
            <v>Sacos de arena</v>
          </cell>
          <cell r="C35" t="str">
            <v>m3</v>
          </cell>
          <cell r="D35">
            <v>429129</v>
          </cell>
          <cell r="E35">
            <v>1</v>
          </cell>
          <cell r="F35">
            <v>429129</v>
          </cell>
          <cell r="H35">
            <v>3</v>
          </cell>
          <cell r="Q35">
            <v>4</v>
          </cell>
          <cell r="R35">
            <v>3</v>
          </cell>
          <cell r="S35">
            <v>2</v>
          </cell>
        </row>
        <row r="36">
          <cell r="A36">
            <v>24</v>
          </cell>
          <cell r="B36" t="str">
            <v>Relleno estructural en base granular B-600 compactado manualmente (95% próctor)</v>
          </cell>
          <cell r="C36" t="str">
            <v>m3</v>
          </cell>
          <cell r="D36">
            <v>87488</v>
          </cell>
          <cell r="E36">
            <v>1</v>
          </cell>
          <cell r="F36">
            <v>87488</v>
          </cell>
          <cell r="H36">
            <v>12</v>
          </cell>
          <cell r="O36" t="str">
            <v>Compactado El precio del recebo incluye el transporte</v>
          </cell>
          <cell r="Q36">
            <v>16</v>
          </cell>
          <cell r="R36">
            <v>12</v>
          </cell>
          <cell r="S36">
            <v>8</v>
          </cell>
        </row>
        <row r="37">
          <cell r="A37">
            <v>25</v>
          </cell>
          <cell r="B37" t="str">
            <v>Relleno estructural en arena compactado manualmente (85% densidad relativa)</v>
          </cell>
          <cell r="C37" t="str">
            <v>m3</v>
          </cell>
          <cell r="D37">
            <v>115925</v>
          </cell>
          <cell r="E37">
            <v>1</v>
          </cell>
          <cell r="F37">
            <v>115925</v>
          </cell>
          <cell r="H37">
            <v>12</v>
          </cell>
          <cell r="Q37">
            <v>16</v>
          </cell>
          <cell r="R37">
            <v>12</v>
          </cell>
          <cell r="S37">
            <v>8</v>
          </cell>
        </row>
        <row r="38">
          <cell r="A38">
            <v>26</v>
          </cell>
          <cell r="B38" t="str">
            <v>Rellenos estructural en recebo compactado manualmente (95% próctor)</v>
          </cell>
          <cell r="C38" t="str">
            <v>m3</v>
          </cell>
          <cell r="D38">
            <v>206738</v>
          </cell>
          <cell r="E38">
            <v>1</v>
          </cell>
          <cell r="F38">
            <v>206738</v>
          </cell>
          <cell r="H38">
            <v>8</v>
          </cell>
          <cell r="Q38">
            <v>10</v>
          </cell>
          <cell r="R38">
            <v>8</v>
          </cell>
          <cell r="S38">
            <v>6</v>
          </cell>
        </row>
        <row r="39">
          <cell r="A39">
            <v>27</v>
          </cell>
          <cell r="B39" t="str">
            <v>Rellenos fluído con Sika Lightcrete</v>
          </cell>
          <cell r="C39" t="str">
            <v>m3</v>
          </cell>
          <cell r="D39">
            <v>440309</v>
          </cell>
          <cell r="E39">
            <v>1</v>
          </cell>
          <cell r="F39">
            <v>440309</v>
          </cell>
          <cell r="H39">
            <v>9.5</v>
          </cell>
          <cell r="Q39">
            <v>13</v>
          </cell>
          <cell r="R39">
            <v>9.5</v>
          </cell>
          <cell r="S39">
            <v>8</v>
          </cell>
        </row>
        <row r="40">
          <cell r="A40">
            <v>28</v>
          </cell>
          <cell r="B40" t="str">
            <v>Juntas de dilatación</v>
          </cell>
          <cell r="C40" t="str">
            <v>ml</v>
          </cell>
          <cell r="D40">
            <v>33218</v>
          </cell>
          <cell r="E40">
            <v>1</v>
          </cell>
          <cell r="F40">
            <v>33218</v>
          </cell>
          <cell r="H40">
            <v>35</v>
          </cell>
          <cell r="Q40">
            <v>40</v>
          </cell>
          <cell r="R40">
            <v>35</v>
          </cell>
          <cell r="S40">
            <v>27</v>
          </cell>
        </row>
        <row r="41">
          <cell r="A41">
            <v>29</v>
          </cell>
          <cell r="B41" t="str">
            <v xml:space="preserve">Grouting </v>
          </cell>
          <cell r="C41" t="str">
            <v>m3</v>
          </cell>
          <cell r="D41">
            <v>887955</v>
          </cell>
          <cell r="E41">
            <v>1</v>
          </cell>
          <cell r="F41">
            <v>887955</v>
          </cell>
          <cell r="H41">
            <v>5</v>
          </cell>
          <cell r="Q41">
            <v>8</v>
          </cell>
          <cell r="R41">
            <v>5</v>
          </cell>
          <cell r="S41">
            <v>4</v>
          </cell>
        </row>
        <row r="42">
          <cell r="A42">
            <v>30</v>
          </cell>
          <cell r="B42" t="str">
            <v xml:space="preserve">Acometida sanitaria PVCS 6" </v>
          </cell>
          <cell r="C42" t="str">
            <v>ml</v>
          </cell>
          <cell r="D42">
            <v>300440</v>
          </cell>
          <cell r="E42">
            <v>1</v>
          </cell>
          <cell r="F42">
            <v>300440</v>
          </cell>
          <cell r="H42">
            <v>4.8</v>
          </cell>
          <cell r="Q42">
            <v>7</v>
          </cell>
          <cell r="R42">
            <v>4.8</v>
          </cell>
          <cell r="S42">
            <v>2.5</v>
          </cell>
        </row>
        <row r="43">
          <cell r="A43">
            <v>31</v>
          </cell>
          <cell r="B43" t="str">
            <v>Acometida hidráulica 1 1/2" RDE 21 (muro existente)</v>
          </cell>
          <cell r="C43" t="str">
            <v>ml</v>
          </cell>
          <cell r="D43">
            <v>103474</v>
          </cell>
          <cell r="E43">
            <v>1</v>
          </cell>
          <cell r="F43">
            <v>103474</v>
          </cell>
          <cell r="H43">
            <v>8</v>
          </cell>
          <cell r="Q43">
            <v>10</v>
          </cell>
          <cell r="R43">
            <v>8</v>
          </cell>
          <cell r="S43">
            <v>7</v>
          </cell>
        </row>
        <row r="44">
          <cell r="A44">
            <v>32</v>
          </cell>
          <cell r="B44" t="str">
            <v>Acometida eléctrica de 3/4" en tubería conduit PVC</v>
          </cell>
          <cell r="C44" t="str">
            <v>ml</v>
          </cell>
          <cell r="D44">
            <v>28994</v>
          </cell>
          <cell r="E44">
            <v>1</v>
          </cell>
          <cell r="F44">
            <v>28994</v>
          </cell>
          <cell r="H44">
            <v>50</v>
          </cell>
          <cell r="Q44">
            <v>60</v>
          </cell>
          <cell r="R44">
            <v>50</v>
          </cell>
          <cell r="S44">
            <v>40</v>
          </cell>
        </row>
        <row r="45">
          <cell r="A45">
            <v>33</v>
          </cell>
          <cell r="B45" t="str">
            <v>Punto sanitario (lavamanos)</v>
          </cell>
          <cell r="C45" t="str">
            <v>un</v>
          </cell>
          <cell r="D45" t="e">
            <v>#DIV/0!</v>
          </cell>
          <cell r="E45">
            <v>1</v>
          </cell>
          <cell r="F45" t="e">
            <v>#DIV/0!</v>
          </cell>
          <cell r="H45">
            <v>0</v>
          </cell>
          <cell r="O45" t="str">
            <v>1p+3ay+2a+2pl</v>
          </cell>
          <cell r="Q45">
            <v>9</v>
          </cell>
          <cell r="R45">
            <v>7</v>
          </cell>
          <cell r="S45">
            <v>5</v>
          </cell>
        </row>
        <row r="46">
          <cell r="A46">
            <v>34</v>
          </cell>
          <cell r="B46" t="str">
            <v>Punto eléctrico (salida para toma trifasica)</v>
          </cell>
          <cell r="C46" t="str">
            <v>un</v>
          </cell>
          <cell r="D46">
            <v>278916</v>
          </cell>
          <cell r="E46">
            <v>1</v>
          </cell>
          <cell r="F46">
            <v>278916</v>
          </cell>
          <cell r="H46">
            <v>5</v>
          </cell>
          <cell r="Q46">
            <v>9</v>
          </cell>
          <cell r="R46">
            <v>5</v>
          </cell>
          <cell r="S46">
            <v>3</v>
          </cell>
        </row>
        <row r="47">
          <cell r="A47">
            <v>35</v>
          </cell>
          <cell r="B47" t="str">
            <v>Punto hidráulico 1/2"</v>
          </cell>
          <cell r="C47" t="str">
            <v>un</v>
          </cell>
          <cell r="D47">
            <v>91458</v>
          </cell>
          <cell r="E47">
            <v>1</v>
          </cell>
          <cell r="F47">
            <v>91458</v>
          </cell>
          <cell r="H47">
            <v>12</v>
          </cell>
          <cell r="Q47">
            <v>14</v>
          </cell>
          <cell r="R47">
            <v>12</v>
          </cell>
          <cell r="S47">
            <v>10</v>
          </cell>
        </row>
        <row r="48">
          <cell r="A48">
            <v>36</v>
          </cell>
          <cell r="B48" t="str">
            <v>Demolición de concretos Estructurales</v>
          </cell>
          <cell r="C48" t="str">
            <v>m3</v>
          </cell>
          <cell r="D48">
            <v>145671</v>
          </cell>
          <cell r="E48">
            <v>1</v>
          </cell>
          <cell r="F48">
            <v>145671</v>
          </cell>
          <cell r="H48">
            <v>10</v>
          </cell>
          <cell r="O48" t="str">
            <v>4of+1a</v>
          </cell>
          <cell r="Q48">
            <v>15</v>
          </cell>
          <cell r="R48">
            <v>10</v>
          </cell>
          <cell r="S48">
            <v>7</v>
          </cell>
        </row>
        <row r="49">
          <cell r="A49">
            <v>37</v>
          </cell>
          <cell r="B49" t="str">
            <v>Demolición de pavimentos</v>
          </cell>
          <cell r="C49" t="str">
            <v>m3</v>
          </cell>
          <cell r="D49">
            <v>98178</v>
          </cell>
          <cell r="E49">
            <v>1</v>
          </cell>
          <cell r="F49">
            <v>98178</v>
          </cell>
          <cell r="H49">
            <v>15</v>
          </cell>
          <cell r="Q49">
            <v>19</v>
          </cell>
          <cell r="R49">
            <v>15</v>
          </cell>
          <cell r="S49">
            <v>13</v>
          </cell>
        </row>
        <row r="50">
          <cell r="A50">
            <v>38</v>
          </cell>
          <cell r="B50" t="str">
            <v>Cerramiento en malla eslabonada hueco 2"X2", tubería galvanizada con base en concreto en c/poste</v>
          </cell>
          <cell r="C50" t="str">
            <v>m2</v>
          </cell>
          <cell r="D50">
            <v>651276</v>
          </cell>
          <cell r="E50">
            <v>1</v>
          </cell>
          <cell r="F50">
            <v>651276</v>
          </cell>
          <cell r="H50">
            <v>5</v>
          </cell>
          <cell r="O50" t="str">
            <v>H= 2.0 MTS</v>
          </cell>
          <cell r="Q50">
            <v>9</v>
          </cell>
          <cell r="R50">
            <v>5</v>
          </cell>
          <cell r="S50">
            <v>3</v>
          </cell>
        </row>
        <row r="51">
          <cell r="A51">
            <v>39</v>
          </cell>
          <cell r="B51" t="str">
            <v>Instalación de malla concertina de 24", 36"y 48".</v>
          </cell>
          <cell r="C51" t="str">
            <v>ml</v>
          </cell>
          <cell r="D51">
            <v>11973</v>
          </cell>
          <cell r="E51">
            <v>1</v>
          </cell>
          <cell r="F51">
            <v>11973</v>
          </cell>
          <cell r="H51">
            <v>80</v>
          </cell>
          <cell r="Q51">
            <v>95</v>
          </cell>
          <cell r="R51">
            <v>80</v>
          </cell>
          <cell r="S51">
            <v>70</v>
          </cell>
        </row>
        <row r="52">
          <cell r="A52">
            <v>40</v>
          </cell>
          <cell r="B52" t="str">
            <v>Transporte de materiales dentro del campo</v>
          </cell>
          <cell r="C52" t="str">
            <v>m3-km</v>
          </cell>
          <cell r="D52">
            <v>1266</v>
          </cell>
          <cell r="E52">
            <v>1</v>
          </cell>
          <cell r="F52">
            <v>1266</v>
          </cell>
          <cell r="H52">
            <v>600</v>
          </cell>
          <cell r="Q52">
            <v>700</v>
          </cell>
          <cell r="R52">
            <v>600</v>
          </cell>
          <cell r="S52">
            <v>500</v>
          </cell>
        </row>
        <row r="53">
          <cell r="A53">
            <v>41</v>
          </cell>
          <cell r="B53" t="str">
            <v>Transporte de materiales fuera del campo (100 km)</v>
          </cell>
          <cell r="C53" t="str">
            <v>m3-km</v>
          </cell>
          <cell r="D53">
            <v>844</v>
          </cell>
          <cell r="E53">
            <v>1</v>
          </cell>
          <cell r="F53">
            <v>844</v>
          </cell>
          <cell r="H53">
            <v>900</v>
          </cell>
          <cell r="O53" t="str">
            <v>Depende según distancia</v>
          </cell>
          <cell r="Q53">
            <v>1000</v>
          </cell>
          <cell r="R53">
            <v>900</v>
          </cell>
          <cell r="S53">
            <v>800</v>
          </cell>
        </row>
        <row r="54">
          <cell r="A54">
            <v>42</v>
          </cell>
          <cell r="B54" t="str">
            <v>Terraplén en arena</v>
          </cell>
          <cell r="C54" t="str">
            <v>m3</v>
          </cell>
          <cell r="D54">
            <v>12639</v>
          </cell>
          <cell r="E54">
            <v>1</v>
          </cell>
          <cell r="F54">
            <v>12639</v>
          </cell>
          <cell r="H54">
            <v>150</v>
          </cell>
          <cell r="Q54">
            <v>220</v>
          </cell>
          <cell r="R54">
            <v>150</v>
          </cell>
          <cell r="S54">
            <v>125</v>
          </cell>
        </row>
        <row r="55">
          <cell r="A55">
            <v>43</v>
          </cell>
          <cell r="B55" t="str">
            <v>Terraplén en arcilla</v>
          </cell>
          <cell r="C55" t="str">
            <v>m3</v>
          </cell>
          <cell r="D55">
            <v>16803</v>
          </cell>
          <cell r="E55">
            <v>1</v>
          </cell>
          <cell r="F55">
            <v>16803</v>
          </cell>
          <cell r="H55">
            <v>150</v>
          </cell>
          <cell r="Q55">
            <v>220</v>
          </cell>
          <cell r="R55">
            <v>150</v>
          </cell>
          <cell r="S55">
            <v>125</v>
          </cell>
        </row>
        <row r="56">
          <cell r="A56">
            <v>44</v>
          </cell>
          <cell r="B56" t="str">
            <v>Adecuación de superficies</v>
          </cell>
          <cell r="C56" t="str">
            <v>m2</v>
          </cell>
          <cell r="D56">
            <v>1680</v>
          </cell>
          <cell r="E56">
            <v>1</v>
          </cell>
          <cell r="F56">
            <v>1680</v>
          </cell>
          <cell r="H56">
            <v>1500</v>
          </cell>
          <cell r="Q56">
            <v>2200</v>
          </cell>
          <cell r="R56">
            <v>1500</v>
          </cell>
          <cell r="S56">
            <v>1100</v>
          </cell>
        </row>
        <row r="57">
          <cell r="A57">
            <v>45</v>
          </cell>
          <cell r="B57" t="str">
            <v>Mortero de Pega 1:5</v>
          </cell>
          <cell r="C57" t="str">
            <v>m3</v>
          </cell>
          <cell r="D57">
            <v>161073</v>
          </cell>
          <cell r="E57">
            <v>1</v>
          </cell>
          <cell r="F57">
            <v>161073</v>
          </cell>
          <cell r="H57">
            <v>10</v>
          </cell>
          <cell r="Q57">
            <v>12</v>
          </cell>
          <cell r="R57">
            <v>10</v>
          </cell>
          <cell r="S57">
            <v>7</v>
          </cell>
        </row>
        <row r="58">
          <cell r="A58">
            <v>46</v>
          </cell>
          <cell r="B58" t="str">
            <v>Punto sanitario (fluxometro)</v>
          </cell>
          <cell r="C58" t="str">
            <v>un</v>
          </cell>
          <cell r="D58">
            <v>463299</v>
          </cell>
          <cell r="E58">
            <v>1</v>
          </cell>
          <cell r="F58">
            <v>463299</v>
          </cell>
          <cell r="H58">
            <v>5</v>
          </cell>
          <cell r="Q58">
            <v>7</v>
          </cell>
          <cell r="R58">
            <v>5</v>
          </cell>
          <cell r="S58">
            <v>3</v>
          </cell>
        </row>
        <row r="59">
          <cell r="A59">
            <v>47</v>
          </cell>
          <cell r="B59" t="str">
            <v xml:space="preserve">Salidas para luminaria incandescente (roseta) </v>
          </cell>
          <cell r="C59" t="str">
            <v>un</v>
          </cell>
          <cell r="D59">
            <v>321771</v>
          </cell>
          <cell r="E59">
            <v>1</v>
          </cell>
          <cell r="F59">
            <v>321771</v>
          </cell>
          <cell r="H59">
            <v>5</v>
          </cell>
          <cell r="Q59">
            <v>7</v>
          </cell>
          <cell r="R59">
            <v>5</v>
          </cell>
          <cell r="S59">
            <v>3</v>
          </cell>
        </row>
        <row r="60">
          <cell r="A60">
            <v>48</v>
          </cell>
          <cell r="B60" t="str">
            <v xml:space="preserve">Concreto 3000 psi </v>
          </cell>
          <cell r="C60" t="str">
            <v>m3</v>
          </cell>
          <cell r="D60">
            <v>285505</v>
          </cell>
          <cell r="F60">
            <v>0</v>
          </cell>
          <cell r="H60">
            <v>10</v>
          </cell>
          <cell r="Q60">
            <v>12</v>
          </cell>
          <cell r="R60">
            <v>10</v>
          </cell>
          <cell r="S60">
            <v>7</v>
          </cell>
        </row>
        <row r="61">
          <cell r="A61">
            <v>49</v>
          </cell>
          <cell r="B61" t="str">
            <v xml:space="preserve">Concreto 2500 psi, incluye malla mortero. </v>
          </cell>
          <cell r="C61" t="str">
            <v>m3</v>
          </cell>
          <cell r="D61">
            <v>1578831</v>
          </cell>
          <cell r="E61">
            <v>1</v>
          </cell>
          <cell r="F61">
            <v>1578831</v>
          </cell>
          <cell r="H61">
            <v>2.5</v>
          </cell>
          <cell r="Q61">
            <v>3</v>
          </cell>
          <cell r="R61">
            <v>2.5</v>
          </cell>
          <cell r="S61">
            <v>2</v>
          </cell>
        </row>
        <row r="62">
          <cell r="A62">
            <v>50</v>
          </cell>
          <cell r="B62" t="str">
            <v xml:space="preserve">Concreto 2000 psi </v>
          </cell>
          <cell r="C62" t="str">
            <v>m3</v>
          </cell>
          <cell r="D62">
            <v>282814</v>
          </cell>
          <cell r="E62">
            <v>1</v>
          </cell>
          <cell r="F62">
            <v>282814</v>
          </cell>
          <cell r="H62">
            <v>10</v>
          </cell>
          <cell r="Q62">
            <v>12</v>
          </cell>
          <cell r="R62">
            <v>10</v>
          </cell>
          <cell r="S62">
            <v>7</v>
          </cell>
        </row>
        <row r="63">
          <cell r="A63">
            <v>51</v>
          </cell>
          <cell r="B63" t="str">
            <v>Relleno Fluido</v>
          </cell>
          <cell r="C63" t="str">
            <v>m3</v>
          </cell>
          <cell r="D63">
            <v>210155</v>
          </cell>
          <cell r="E63">
            <v>1</v>
          </cell>
          <cell r="F63">
            <v>210155</v>
          </cell>
          <cell r="H63">
            <v>10</v>
          </cell>
          <cell r="Q63">
            <v>12</v>
          </cell>
          <cell r="R63">
            <v>10</v>
          </cell>
          <cell r="S63">
            <v>7</v>
          </cell>
        </row>
        <row r="64">
          <cell r="A64">
            <v>52</v>
          </cell>
          <cell r="B64" t="str">
            <v>MORTERO ESTRUCTURAL</v>
          </cell>
          <cell r="C64" t="str">
            <v>m3</v>
          </cell>
          <cell r="D64">
            <v>224655</v>
          </cell>
          <cell r="E64">
            <v>1</v>
          </cell>
          <cell r="F64">
            <v>224655</v>
          </cell>
          <cell r="H64">
            <v>10</v>
          </cell>
          <cell r="Q64">
            <v>12</v>
          </cell>
          <cell r="R64">
            <v>10</v>
          </cell>
          <cell r="S64">
            <v>7</v>
          </cell>
        </row>
        <row r="65">
          <cell r="A65">
            <v>53</v>
          </cell>
          <cell r="B65" t="str">
            <v>Excavaciones manuales Profundidad mayor a 0.7 m</v>
          </cell>
          <cell r="C65" t="str">
            <v>m3</v>
          </cell>
          <cell r="D65">
            <v>335238</v>
          </cell>
          <cell r="E65">
            <v>1</v>
          </cell>
          <cell r="F65">
            <v>335238</v>
          </cell>
          <cell r="H65">
            <v>4.2</v>
          </cell>
          <cell r="Q65">
            <v>5</v>
          </cell>
          <cell r="R65">
            <v>4.2</v>
          </cell>
          <cell r="S65">
            <v>3.5</v>
          </cell>
        </row>
        <row r="66">
          <cell r="A66">
            <v>54</v>
          </cell>
          <cell r="B66" t="str">
            <v>Excavaciones manuales Profundidad entre 0 y 0.3 m</v>
          </cell>
          <cell r="C66" t="str">
            <v>m3</v>
          </cell>
          <cell r="D66">
            <v>239145</v>
          </cell>
          <cell r="E66">
            <v>1</v>
          </cell>
          <cell r="F66">
            <v>239145</v>
          </cell>
          <cell r="H66">
            <v>6</v>
          </cell>
          <cell r="Q66">
            <v>7.2</v>
          </cell>
          <cell r="R66">
            <v>6</v>
          </cell>
          <cell r="S66">
            <v>4.8</v>
          </cell>
        </row>
        <row r="67">
          <cell r="A67">
            <v>55</v>
          </cell>
          <cell r="B67" t="str">
            <v>Instalación cielo raso Fibrocell corrugado</v>
          </cell>
          <cell r="C67" t="str">
            <v>m2</v>
          </cell>
          <cell r="D67">
            <v>162660</v>
          </cell>
          <cell r="E67">
            <v>1</v>
          </cell>
          <cell r="F67">
            <v>162660</v>
          </cell>
          <cell r="H67">
            <v>9</v>
          </cell>
          <cell r="Q67">
            <v>10</v>
          </cell>
          <cell r="R67">
            <v>9</v>
          </cell>
          <cell r="S67">
            <v>8</v>
          </cell>
        </row>
        <row r="68">
          <cell r="A68">
            <v>56</v>
          </cell>
          <cell r="B68" t="str">
            <v>Suministro e instalación puerta entamborada metálica 1.0 x 2.20 m</v>
          </cell>
          <cell r="C68" t="str">
            <v>un</v>
          </cell>
          <cell r="D68">
            <v>941679</v>
          </cell>
          <cell r="E68">
            <v>1</v>
          </cell>
          <cell r="F68">
            <v>941679</v>
          </cell>
          <cell r="H68">
            <v>4</v>
          </cell>
          <cell r="Q68">
            <v>5</v>
          </cell>
          <cell r="R68">
            <v>4</v>
          </cell>
          <cell r="S68">
            <v>3</v>
          </cell>
        </row>
        <row r="69">
          <cell r="A69">
            <v>57</v>
          </cell>
          <cell r="B69" t="str">
            <v>Suministro e instalación ventana aluminio</v>
          </cell>
          <cell r="C69" t="str">
            <v>m2</v>
          </cell>
          <cell r="D69">
            <v>459661</v>
          </cell>
          <cell r="E69">
            <v>1</v>
          </cell>
          <cell r="F69">
            <v>459661</v>
          </cell>
          <cell r="H69">
            <v>20</v>
          </cell>
          <cell r="Q69">
            <v>25</v>
          </cell>
          <cell r="R69">
            <v>20</v>
          </cell>
          <cell r="S69">
            <v>15</v>
          </cell>
        </row>
        <row r="70">
          <cell r="A70">
            <v>58</v>
          </cell>
          <cell r="B70" t="str">
            <v>Construcción mesón concreto con malla e=0.05 m</v>
          </cell>
          <cell r="C70" t="str">
            <v>m2</v>
          </cell>
          <cell r="D70">
            <v>173235</v>
          </cell>
          <cell r="E70">
            <v>1</v>
          </cell>
          <cell r="F70">
            <v>173235</v>
          </cell>
          <cell r="H70">
            <v>10</v>
          </cell>
          <cell r="Q70">
            <v>12</v>
          </cell>
          <cell r="R70">
            <v>10</v>
          </cell>
          <cell r="S70">
            <v>8</v>
          </cell>
        </row>
        <row r="71">
          <cell r="A71">
            <v>59</v>
          </cell>
          <cell r="B71" t="str">
            <v>Suministro e instalación guardaescobas PVC 7.5 cm</v>
          </cell>
          <cell r="C71" t="str">
            <v>ml</v>
          </cell>
          <cell r="D71">
            <v>44634</v>
          </cell>
          <cell r="E71">
            <v>1</v>
          </cell>
          <cell r="F71">
            <v>44634</v>
          </cell>
          <cell r="H71">
            <v>50</v>
          </cell>
          <cell r="Q71">
            <v>60</v>
          </cell>
          <cell r="R71">
            <v>50</v>
          </cell>
          <cell r="S71">
            <v>40</v>
          </cell>
        </row>
        <row r="72">
          <cell r="A72">
            <v>60</v>
          </cell>
          <cell r="B72" t="str">
            <v>Filtro francés 3''  a todo costo</v>
          </cell>
          <cell r="C72" t="str">
            <v>ml</v>
          </cell>
          <cell r="D72">
            <v>147774</v>
          </cell>
          <cell r="E72">
            <v>1</v>
          </cell>
          <cell r="F72">
            <v>147774</v>
          </cell>
          <cell r="H72">
            <v>10</v>
          </cell>
          <cell r="Q72">
            <v>12</v>
          </cell>
          <cell r="R72">
            <v>10</v>
          </cell>
          <cell r="S72">
            <v>8</v>
          </cell>
        </row>
        <row r="73">
          <cell r="A73">
            <v>61</v>
          </cell>
          <cell r="B73" t="str">
            <v>Acometida sanitaria en 4'' No incluye excavación ni rellleno</v>
          </cell>
          <cell r="C73" t="str">
            <v>ml</v>
          </cell>
          <cell r="D73">
            <v>80798</v>
          </cell>
          <cell r="E73">
            <v>1</v>
          </cell>
          <cell r="F73">
            <v>80798</v>
          </cell>
          <cell r="H73">
            <v>45</v>
          </cell>
          <cell r="Q73">
            <v>55</v>
          </cell>
          <cell r="R73">
            <v>45</v>
          </cell>
          <cell r="S73">
            <v>35</v>
          </cell>
        </row>
        <row r="74">
          <cell r="A74">
            <v>62</v>
          </cell>
          <cell r="B74" t="str">
            <v>Cerramiento malla eslabonada 2"x2" cal. 10 h=2.0 m</v>
          </cell>
          <cell r="C74" t="str">
            <v>ml</v>
          </cell>
          <cell r="D74">
            <v>265589</v>
          </cell>
          <cell r="E74">
            <v>1</v>
          </cell>
          <cell r="F74">
            <v>265589</v>
          </cell>
          <cell r="H74">
            <v>10</v>
          </cell>
          <cell r="Q74">
            <v>12</v>
          </cell>
          <cell r="R74">
            <v>10</v>
          </cell>
          <cell r="S74">
            <v>8</v>
          </cell>
        </row>
        <row r="75">
          <cell r="A75">
            <v>63</v>
          </cell>
          <cell r="B75" t="str">
            <v>S/I Puerta malla eslabonada de 2''x2'' de 1.0x2.0 m</v>
          </cell>
          <cell r="C75" t="str">
            <v>Ea</v>
          </cell>
          <cell r="D75" t="e">
            <v>#N/A</v>
          </cell>
          <cell r="E75">
            <v>1</v>
          </cell>
          <cell r="F75" t="e">
            <v>#N/A</v>
          </cell>
          <cell r="H75">
            <v>1.5</v>
          </cell>
          <cell r="Q75">
            <v>1.5</v>
          </cell>
          <cell r="R75">
            <v>1.5</v>
          </cell>
          <cell r="S75">
            <v>1.5</v>
          </cell>
        </row>
        <row r="76">
          <cell r="A76">
            <v>64</v>
          </cell>
          <cell r="B76" t="str">
            <v>Acometida hidráulica de 1"</v>
          </cell>
          <cell r="C76" t="str">
            <v>ml</v>
          </cell>
          <cell r="D76">
            <v>32896</v>
          </cell>
          <cell r="E76">
            <v>1</v>
          </cell>
          <cell r="F76">
            <v>32896</v>
          </cell>
          <cell r="H76">
            <v>30</v>
          </cell>
          <cell r="Q76">
            <v>35</v>
          </cell>
          <cell r="R76">
            <v>30</v>
          </cell>
          <cell r="S76">
            <v>25</v>
          </cell>
        </row>
        <row r="77">
          <cell r="A77">
            <v>65</v>
          </cell>
          <cell r="B77" t="str">
            <v>Acometida sanitaria en 3'' No incluye excavación ni rellleno</v>
          </cell>
          <cell r="C77" t="str">
            <v>ml</v>
          </cell>
          <cell r="D77">
            <v>76125</v>
          </cell>
          <cell r="E77">
            <v>1</v>
          </cell>
          <cell r="F77">
            <v>76125</v>
          </cell>
          <cell r="H77">
            <v>36</v>
          </cell>
          <cell r="Q77">
            <v>42</v>
          </cell>
          <cell r="R77">
            <v>36</v>
          </cell>
          <cell r="S77">
            <v>32</v>
          </cell>
        </row>
        <row r="78">
          <cell r="A78">
            <v>66</v>
          </cell>
          <cell r="B78" t="str">
            <v>Acometida sanitaria en 6'' No incluye excavación ni rellleno</v>
          </cell>
          <cell r="C78" t="str">
            <v>ml</v>
          </cell>
          <cell r="D78">
            <v>110341</v>
          </cell>
          <cell r="E78">
            <v>1</v>
          </cell>
          <cell r="F78">
            <v>110341</v>
          </cell>
          <cell r="H78">
            <v>45</v>
          </cell>
          <cell r="Q78">
            <v>55</v>
          </cell>
          <cell r="R78">
            <v>45</v>
          </cell>
          <cell r="S78">
            <v>35</v>
          </cell>
        </row>
        <row r="79">
          <cell r="A79">
            <v>67</v>
          </cell>
          <cell r="B79" t="str">
            <v>Bordillo 3,000 PSI 0.26 x 0.13 m a todo costo</v>
          </cell>
          <cell r="C79" t="str">
            <v>ml</v>
          </cell>
          <cell r="D79">
            <v>141498</v>
          </cell>
          <cell r="E79">
            <v>1</v>
          </cell>
          <cell r="F79">
            <v>141498</v>
          </cell>
          <cell r="H79">
            <v>30</v>
          </cell>
          <cell r="Q79">
            <v>35</v>
          </cell>
          <cell r="R79">
            <v>30</v>
          </cell>
          <cell r="S79">
            <v>25</v>
          </cell>
        </row>
        <row r="80">
          <cell r="A80">
            <v>68</v>
          </cell>
          <cell r="B80" t="str">
            <v>Acometida hidráulica de 1-1/2"</v>
          </cell>
          <cell r="C80" t="str">
            <v>ml</v>
          </cell>
          <cell r="D80">
            <v>39945</v>
          </cell>
          <cell r="E80">
            <v>1</v>
          </cell>
          <cell r="F80">
            <v>39945</v>
          </cell>
          <cell r="H80">
            <v>35</v>
          </cell>
          <cell r="Q80">
            <v>40</v>
          </cell>
          <cell r="R80">
            <v>35</v>
          </cell>
          <cell r="S80">
            <v>30</v>
          </cell>
        </row>
        <row r="81">
          <cell r="A81">
            <v>69</v>
          </cell>
          <cell r="B81" t="str">
            <v>Acometida hidráulica de 1-1/4"</v>
          </cell>
          <cell r="C81" t="str">
            <v>ml</v>
          </cell>
          <cell r="D81">
            <v>33275</v>
          </cell>
          <cell r="E81">
            <v>1</v>
          </cell>
          <cell r="F81">
            <v>33275</v>
          </cell>
          <cell r="H81">
            <v>35</v>
          </cell>
          <cell r="Q81">
            <v>40</v>
          </cell>
          <cell r="R81">
            <v>35</v>
          </cell>
          <cell r="S81">
            <v>30</v>
          </cell>
        </row>
        <row r="82">
          <cell r="A82">
            <v>70</v>
          </cell>
          <cell r="B82" t="str">
            <v>Acometida hidráulica de 3/4"</v>
          </cell>
          <cell r="C82" t="str">
            <v>ml</v>
          </cell>
          <cell r="D82">
            <v>32925</v>
          </cell>
          <cell r="E82">
            <v>1</v>
          </cell>
          <cell r="F82">
            <v>32925</v>
          </cell>
          <cell r="H82">
            <v>25</v>
          </cell>
          <cell r="Q82">
            <v>30</v>
          </cell>
          <cell r="R82">
            <v>25</v>
          </cell>
          <cell r="S82">
            <v>20</v>
          </cell>
        </row>
        <row r="83">
          <cell r="A83">
            <v>71</v>
          </cell>
          <cell r="B83" t="str">
            <v>Acometida hidráulica de 1/2"</v>
          </cell>
          <cell r="C83" t="str">
            <v>ml</v>
          </cell>
          <cell r="D83">
            <v>31925</v>
          </cell>
          <cell r="E83">
            <v>1</v>
          </cell>
          <cell r="F83">
            <v>31925</v>
          </cell>
          <cell r="H83">
            <v>25</v>
          </cell>
          <cell r="Q83">
            <v>30</v>
          </cell>
          <cell r="R83">
            <v>25</v>
          </cell>
          <cell r="S83">
            <v>20</v>
          </cell>
        </row>
        <row r="84">
          <cell r="A84">
            <v>72</v>
          </cell>
          <cell r="B84" t="str">
            <v>Acometida sanitaria en 2'' No incluye excavación ni rellleno</v>
          </cell>
          <cell r="C84" t="str">
            <v>ml</v>
          </cell>
          <cell r="D84">
            <v>68440</v>
          </cell>
          <cell r="E84">
            <v>1</v>
          </cell>
          <cell r="F84">
            <v>68440</v>
          </cell>
          <cell r="H84">
            <v>36</v>
          </cell>
          <cell r="Q84">
            <v>42</v>
          </cell>
          <cell r="R84">
            <v>36</v>
          </cell>
          <cell r="S84">
            <v>32</v>
          </cell>
        </row>
        <row r="85">
          <cell r="A85">
            <v>73</v>
          </cell>
          <cell r="B85" t="str">
            <v>Caja de inspección sanitaria de 0.7 x 0.7 x 0.9 m a todo costo</v>
          </cell>
          <cell r="C85" t="str">
            <v>Ea</v>
          </cell>
          <cell r="D85">
            <v>1287270</v>
          </cell>
          <cell r="E85">
            <v>1</v>
          </cell>
          <cell r="F85">
            <v>1287270</v>
          </cell>
          <cell r="H85">
            <v>1</v>
          </cell>
          <cell r="Q85">
            <v>1</v>
          </cell>
          <cell r="R85">
            <v>1</v>
          </cell>
          <cell r="S85">
            <v>1</v>
          </cell>
        </row>
        <row r="86">
          <cell r="A86">
            <v>74</v>
          </cell>
          <cell r="B86" t="str">
            <v>Trampa de grasas LIC-048-05 a todo costo</v>
          </cell>
          <cell r="C86" t="str">
            <v>Ea</v>
          </cell>
          <cell r="D86">
            <v>6417046</v>
          </cell>
          <cell r="E86">
            <v>1</v>
          </cell>
          <cell r="F86">
            <v>6417046</v>
          </cell>
          <cell r="H86">
            <v>1</v>
          </cell>
          <cell r="Q86">
            <v>1</v>
          </cell>
          <cell r="R86">
            <v>1</v>
          </cell>
          <cell r="S86">
            <v>1</v>
          </cell>
        </row>
        <row r="87">
          <cell r="A87">
            <v>75</v>
          </cell>
          <cell r="B87" t="str">
            <v>Cubierta en teja española Eternit, incluye caballete, limatesas, etc.</v>
          </cell>
          <cell r="C87" t="str">
            <v>m2</v>
          </cell>
          <cell r="D87">
            <v>160620</v>
          </cell>
          <cell r="E87">
            <v>1</v>
          </cell>
          <cell r="F87">
            <v>160620</v>
          </cell>
          <cell r="H87">
            <v>30</v>
          </cell>
          <cell r="Q87">
            <v>40</v>
          </cell>
          <cell r="R87">
            <v>30</v>
          </cell>
          <cell r="S87">
            <v>20</v>
          </cell>
        </row>
        <row r="88">
          <cell r="A88">
            <v>76</v>
          </cell>
          <cell r="B88" t="str">
            <v>Suministro e instalación de canales y bajantes con L=0.60 ml, incluye pintura</v>
          </cell>
          <cell r="C88" t="str">
            <v>ml</v>
          </cell>
          <cell r="D88">
            <v>156099</v>
          </cell>
          <cell r="E88">
            <v>1</v>
          </cell>
          <cell r="F88">
            <v>156099</v>
          </cell>
          <cell r="H88">
            <v>40</v>
          </cell>
          <cell r="Q88">
            <v>50</v>
          </cell>
          <cell r="R88">
            <v>40</v>
          </cell>
          <cell r="S88">
            <v>30</v>
          </cell>
        </row>
        <row r="89">
          <cell r="A89">
            <v>77</v>
          </cell>
          <cell r="B89" t="str">
            <v>Caja de inspección sanitaria de 0.6 x 0.6 x 0.9 m a todo costo</v>
          </cell>
          <cell r="C89" t="str">
            <v>Ea</v>
          </cell>
          <cell r="D89">
            <v>1043000</v>
          </cell>
          <cell r="E89">
            <v>1</v>
          </cell>
          <cell r="F89">
            <v>1043000</v>
          </cell>
          <cell r="H89">
            <v>1</v>
          </cell>
          <cell r="Q89">
            <v>1</v>
          </cell>
          <cell r="R89">
            <v>1</v>
          </cell>
          <cell r="S89">
            <v>1</v>
          </cell>
        </row>
        <row r="90">
          <cell r="A90">
            <v>78</v>
          </cell>
          <cell r="B90" t="str">
            <v>Caja de inspección sanitaria de 0.8 x 0.8 x 0.90 m a todo costo</v>
          </cell>
          <cell r="C90" t="str">
            <v>Ea</v>
          </cell>
          <cell r="D90">
            <v>1551419</v>
          </cell>
          <cell r="E90">
            <v>1</v>
          </cell>
          <cell r="F90">
            <v>1551419</v>
          </cell>
          <cell r="H90">
            <v>1</v>
          </cell>
          <cell r="Q90">
            <v>1</v>
          </cell>
          <cell r="R90">
            <v>1</v>
          </cell>
          <cell r="S90">
            <v>1</v>
          </cell>
        </row>
        <row r="91">
          <cell r="A91">
            <v>79</v>
          </cell>
          <cell r="B91" t="str">
            <v>Suministro e instalación de guardaescoba Granito</v>
          </cell>
          <cell r="C91" t="str">
            <v>ml</v>
          </cell>
          <cell r="D91">
            <v>56974</v>
          </cell>
          <cell r="E91">
            <v>1</v>
          </cell>
          <cell r="F91">
            <v>56974</v>
          </cell>
          <cell r="H91">
            <v>30</v>
          </cell>
          <cell r="Q91">
            <v>40</v>
          </cell>
          <cell r="R91">
            <v>30</v>
          </cell>
          <cell r="S91">
            <v>20</v>
          </cell>
        </row>
        <row r="92">
          <cell r="A92">
            <v>80</v>
          </cell>
          <cell r="B92" t="str">
            <v>Suministro e instalación de tapete antiestático</v>
          </cell>
          <cell r="C92" t="str">
            <v>m2</v>
          </cell>
          <cell r="D92">
            <v>441816</v>
          </cell>
          <cell r="E92">
            <v>1</v>
          </cell>
          <cell r="F92">
            <v>441816</v>
          </cell>
          <cell r="H92">
            <v>20</v>
          </cell>
          <cell r="Q92">
            <v>25</v>
          </cell>
          <cell r="R92">
            <v>20</v>
          </cell>
          <cell r="S92">
            <v>15</v>
          </cell>
        </row>
        <row r="93">
          <cell r="A93">
            <v>81</v>
          </cell>
          <cell r="B93" t="str">
            <v>Suministro e instalación de guardaescoba en cedro</v>
          </cell>
          <cell r="C93" t="str">
            <v>ml</v>
          </cell>
          <cell r="D93">
            <v>50419</v>
          </cell>
          <cell r="E93">
            <v>1</v>
          </cell>
          <cell r="F93">
            <v>50419</v>
          </cell>
          <cell r="H93">
            <v>50</v>
          </cell>
          <cell r="Q93">
            <v>60</v>
          </cell>
          <cell r="R93">
            <v>50</v>
          </cell>
          <cell r="S93">
            <v>40</v>
          </cell>
        </row>
        <row r="94">
          <cell r="A94">
            <v>82</v>
          </cell>
          <cell r="B94" t="str">
            <v>Suministro e instalación puerta metálica 1.0 x 2.25 m, incluye marco en aluminio y cerradura</v>
          </cell>
          <cell r="C94" t="str">
            <v>Ea</v>
          </cell>
          <cell r="D94">
            <v>1038105</v>
          </cell>
          <cell r="E94">
            <v>1</v>
          </cell>
          <cell r="F94">
            <v>1038105</v>
          </cell>
          <cell r="H94">
            <v>1</v>
          </cell>
          <cell r="Q94">
            <v>1</v>
          </cell>
          <cell r="R94">
            <v>1</v>
          </cell>
          <cell r="S94">
            <v>1</v>
          </cell>
        </row>
        <row r="95">
          <cell r="A95">
            <v>83</v>
          </cell>
          <cell r="B95" t="str">
            <v>Suministro e instalación de puertas en madera de 1.0 m, incluye marco en aluminio o madera y cerradura</v>
          </cell>
          <cell r="C95" t="str">
            <v>Ea</v>
          </cell>
          <cell r="D95">
            <v>617456</v>
          </cell>
          <cell r="E95">
            <v>1</v>
          </cell>
          <cell r="F95">
            <v>617456</v>
          </cell>
          <cell r="H95">
            <v>1</v>
          </cell>
          <cell r="Q95">
            <v>1</v>
          </cell>
          <cell r="R95">
            <v>1</v>
          </cell>
          <cell r="S95">
            <v>1</v>
          </cell>
        </row>
        <row r="96">
          <cell r="A96">
            <v>84</v>
          </cell>
          <cell r="B96" t="str">
            <v>Suministro e instalación de puertas en madera de 0.9 m, incluye marco en aluminio o madera y cerradura</v>
          </cell>
          <cell r="C96" t="str">
            <v>Ea</v>
          </cell>
          <cell r="D96">
            <v>588456</v>
          </cell>
          <cell r="E96">
            <v>1</v>
          </cell>
          <cell r="F96">
            <v>588456</v>
          </cell>
          <cell r="H96">
            <v>1</v>
          </cell>
          <cell r="Q96">
            <v>1</v>
          </cell>
          <cell r="R96">
            <v>1</v>
          </cell>
          <cell r="S96">
            <v>1</v>
          </cell>
        </row>
        <row r="97">
          <cell r="A97">
            <v>85</v>
          </cell>
          <cell r="B97" t="str">
            <v>Suministro e instalación de puertas en madera de 0.70 m, incluye marco en aluminio o madera y cerradura</v>
          </cell>
          <cell r="C97" t="str">
            <v>Ea</v>
          </cell>
          <cell r="D97">
            <v>472456</v>
          </cell>
          <cell r="E97">
            <v>1</v>
          </cell>
          <cell r="F97">
            <v>472456</v>
          </cell>
          <cell r="H97">
            <v>1</v>
          </cell>
          <cell r="Q97">
            <v>1</v>
          </cell>
          <cell r="R97">
            <v>1</v>
          </cell>
          <cell r="S97">
            <v>1</v>
          </cell>
        </row>
        <row r="98">
          <cell r="A98">
            <v>86</v>
          </cell>
          <cell r="B98" t="str">
            <v>Suministro e instalación de puerta persiana de madera tipo closet, incluye marco en aluminio o madera.</v>
          </cell>
          <cell r="C98" t="str">
            <v>Ea</v>
          </cell>
          <cell r="D98">
            <v>404133</v>
          </cell>
          <cell r="E98">
            <v>1</v>
          </cell>
          <cell r="F98">
            <v>404133</v>
          </cell>
          <cell r="H98">
            <v>1</v>
          </cell>
          <cell r="Q98">
            <v>1</v>
          </cell>
          <cell r="R98">
            <v>1</v>
          </cell>
          <cell r="S98">
            <v>1</v>
          </cell>
        </row>
        <row r="99">
          <cell r="A99">
            <v>87</v>
          </cell>
          <cell r="B99" t="str">
            <v>Cunetas perimetrales Area Transversal &lt; 0.10 m2.  Incluye excavación</v>
          </cell>
          <cell r="C99" t="str">
            <v>ml</v>
          </cell>
          <cell r="D99">
            <v>413397</v>
          </cell>
          <cell r="E99">
            <v>1</v>
          </cell>
          <cell r="F99">
            <v>413397</v>
          </cell>
          <cell r="H99">
            <v>10</v>
          </cell>
          <cell r="Q99">
            <v>12</v>
          </cell>
          <cell r="R99">
            <v>10</v>
          </cell>
          <cell r="S99">
            <v>8</v>
          </cell>
        </row>
        <row r="100">
          <cell r="A100">
            <v>88</v>
          </cell>
          <cell r="B100" t="str">
            <v>Bordillo 3,000 PSI 0.45 x 0.10 m a todo costo</v>
          </cell>
          <cell r="C100" t="str">
            <v>ml</v>
          </cell>
          <cell r="D100">
            <v>179750</v>
          </cell>
          <cell r="E100">
            <v>1</v>
          </cell>
          <cell r="F100">
            <v>179750</v>
          </cell>
          <cell r="H100">
            <v>30</v>
          </cell>
          <cell r="Q100">
            <v>35</v>
          </cell>
          <cell r="R100">
            <v>30</v>
          </cell>
          <cell r="S100">
            <v>25</v>
          </cell>
        </row>
        <row r="101">
          <cell r="A101">
            <v>89</v>
          </cell>
          <cell r="B101" t="str">
            <v>Suministro e instalación de guardaescoba cerámica 7cm</v>
          </cell>
          <cell r="C101" t="str">
            <v>ml</v>
          </cell>
          <cell r="D101">
            <v>20828</v>
          </cell>
          <cell r="E101">
            <v>1</v>
          </cell>
          <cell r="F101">
            <v>20828</v>
          </cell>
          <cell r="H101">
            <v>40</v>
          </cell>
          <cell r="Q101">
            <v>50</v>
          </cell>
          <cell r="R101">
            <v>40</v>
          </cell>
          <cell r="S101">
            <v>30</v>
          </cell>
        </row>
        <row r="102">
          <cell r="A102">
            <v>90</v>
          </cell>
          <cell r="B102" t="str">
            <v>Demolición de concretos Estructurales y/o muros en mampostería.</v>
          </cell>
          <cell r="C102" t="str">
            <v>m2</v>
          </cell>
          <cell r="D102">
            <v>14268</v>
          </cell>
          <cell r="E102">
            <v>1</v>
          </cell>
          <cell r="F102">
            <v>14268</v>
          </cell>
          <cell r="H102">
            <v>40</v>
          </cell>
          <cell r="Q102">
            <v>50</v>
          </cell>
          <cell r="R102">
            <v>40</v>
          </cell>
          <cell r="S102">
            <v>30</v>
          </cell>
        </row>
        <row r="103">
          <cell r="A103">
            <v>91</v>
          </cell>
          <cell r="B103" t="str">
            <v>Caja de inspección sanitaria de 0.5 x 0.5 x 0.6 m a todo costo</v>
          </cell>
          <cell r="C103" t="str">
            <v>Ea</v>
          </cell>
          <cell r="D103">
            <v>809359</v>
          </cell>
          <cell r="E103">
            <v>1</v>
          </cell>
          <cell r="F103">
            <v>809359</v>
          </cell>
          <cell r="H103">
            <v>1</v>
          </cell>
          <cell r="Q103">
            <v>1</v>
          </cell>
          <cell r="R103">
            <v>1</v>
          </cell>
          <cell r="S103">
            <v>1</v>
          </cell>
        </row>
        <row r="104">
          <cell r="A104">
            <v>92</v>
          </cell>
          <cell r="B104" t="str">
            <v>Malla mortero e=0.05m</v>
          </cell>
          <cell r="C104" t="str">
            <v>m2</v>
          </cell>
          <cell r="D104">
            <v>59204</v>
          </cell>
          <cell r="E104">
            <v>1</v>
          </cell>
          <cell r="F104">
            <v>59204</v>
          </cell>
          <cell r="H104">
            <v>60</v>
          </cell>
          <cell r="Q104">
            <v>50</v>
          </cell>
          <cell r="R104">
            <v>60</v>
          </cell>
          <cell r="S104">
            <v>30</v>
          </cell>
        </row>
        <row r="105">
          <cell r="A105">
            <v>93</v>
          </cell>
          <cell r="B105" t="str">
            <v>Malla mortero e=0.03m</v>
          </cell>
          <cell r="C105" t="str">
            <v>m2</v>
          </cell>
          <cell r="D105">
            <v>50403</v>
          </cell>
          <cell r="E105">
            <v>1</v>
          </cell>
          <cell r="F105">
            <v>50403</v>
          </cell>
          <cell r="H105">
            <v>70</v>
          </cell>
          <cell r="Q105">
            <v>84</v>
          </cell>
          <cell r="R105">
            <v>70</v>
          </cell>
          <cell r="S105">
            <v>56</v>
          </cell>
        </row>
        <row r="106">
          <cell r="A106">
            <v>94</v>
          </cell>
          <cell r="B106" t="str">
            <v>Excavación adecuación, perfilado del terreno (incluye estabilización en cemento)</v>
          </cell>
          <cell r="C106" t="str">
            <v>m2</v>
          </cell>
          <cell r="D106">
            <v>5438</v>
          </cell>
          <cell r="E106">
            <v>1</v>
          </cell>
          <cell r="F106">
            <v>5438</v>
          </cell>
          <cell r="H106">
            <v>3000</v>
          </cell>
          <cell r="Q106">
            <v>3600</v>
          </cell>
          <cell r="R106">
            <v>3000</v>
          </cell>
          <cell r="S106">
            <v>2400</v>
          </cell>
        </row>
        <row r="107">
          <cell r="A107">
            <v>95</v>
          </cell>
          <cell r="B107" t="str">
            <v>Suministro e instalación de rejilla prensada 1"x1/8"</v>
          </cell>
          <cell r="C107" t="str">
            <v>ml</v>
          </cell>
          <cell r="D107">
            <v>61535</v>
          </cell>
          <cell r="E107">
            <v>1</v>
          </cell>
          <cell r="F107">
            <v>61535</v>
          </cell>
          <cell r="H107">
            <v>1000</v>
          </cell>
          <cell r="Q107">
            <v>1200</v>
          </cell>
          <cell r="R107">
            <v>1000</v>
          </cell>
          <cell r="S107">
            <v>800</v>
          </cell>
        </row>
        <row r="108">
          <cell r="A108">
            <v>96</v>
          </cell>
          <cell r="B108" t="str">
            <v>Concreto 3.000 psi para fundaciones de soportes de tubería</v>
          </cell>
          <cell r="C108" t="str">
            <v>m3</v>
          </cell>
          <cell r="D108">
            <v>2628081</v>
          </cell>
          <cell r="E108">
            <v>1</v>
          </cell>
          <cell r="F108">
            <v>2628081</v>
          </cell>
          <cell r="H108">
            <v>1.5</v>
          </cell>
          <cell r="Q108">
            <v>2</v>
          </cell>
          <cell r="R108">
            <v>1.5</v>
          </cell>
          <cell r="S108">
            <v>1.3</v>
          </cell>
        </row>
        <row r="109">
          <cell r="A109">
            <v>97</v>
          </cell>
          <cell r="B109" t="str">
            <v>Suministro y aplicación Sikadur-31 FF en 2 mm</v>
          </cell>
          <cell r="C109" t="str">
            <v>m2</v>
          </cell>
          <cell r="D109">
            <v>197581</v>
          </cell>
          <cell r="E109">
            <v>1</v>
          </cell>
          <cell r="F109">
            <v>197581</v>
          </cell>
          <cell r="H109">
            <v>50</v>
          </cell>
          <cell r="Q109">
            <v>60</v>
          </cell>
          <cell r="R109">
            <v>50</v>
          </cell>
          <cell r="S109">
            <v>70</v>
          </cell>
        </row>
        <row r="110">
          <cell r="A110">
            <v>98</v>
          </cell>
          <cell r="B110" t="str">
            <v>Suministro e instalación de rejilla en varilla de 1'' y platina 3/8'' x 3'' de 1.95 m de ancho</v>
          </cell>
          <cell r="C110" t="str">
            <v>ml</v>
          </cell>
          <cell r="D110" t="e">
            <v>#N/A</v>
          </cell>
          <cell r="E110">
            <v>1</v>
          </cell>
          <cell r="F110" t="e">
            <v>#N/A</v>
          </cell>
          <cell r="H110">
            <v>4</v>
          </cell>
          <cell r="Q110">
            <v>5</v>
          </cell>
          <cell r="R110">
            <v>4</v>
          </cell>
          <cell r="S110">
            <v>3</v>
          </cell>
        </row>
        <row r="111">
          <cell r="A111">
            <v>99</v>
          </cell>
          <cell r="B111" t="str">
            <v>Concreto 3.500 psi reforzado (malla Q7) para muros</v>
          </cell>
          <cell r="C111" t="str">
            <v>m3</v>
          </cell>
          <cell r="D111">
            <v>1957329</v>
          </cell>
          <cell r="E111">
            <v>1</v>
          </cell>
          <cell r="F111">
            <v>1957329</v>
          </cell>
          <cell r="H111">
            <v>2.2000000000000002</v>
          </cell>
          <cell r="Q111">
            <v>2.5</v>
          </cell>
          <cell r="R111">
            <v>2.2000000000000002</v>
          </cell>
          <cell r="S111">
            <v>1.8</v>
          </cell>
        </row>
        <row r="112">
          <cell r="A112">
            <v>100</v>
          </cell>
          <cell r="B112" t="str">
            <v>Concreto 3.500 psi sin refuerzo para muros</v>
          </cell>
          <cell r="C112" t="str">
            <v>m3</v>
          </cell>
          <cell r="D112">
            <v>1819919</v>
          </cell>
          <cell r="E112">
            <v>1</v>
          </cell>
          <cell r="F112">
            <v>1819919</v>
          </cell>
          <cell r="H112">
            <v>2.2000000000000002</v>
          </cell>
          <cell r="Q112">
            <v>2.5</v>
          </cell>
          <cell r="R112">
            <v>2.2000000000000002</v>
          </cell>
          <cell r="S112">
            <v>2</v>
          </cell>
        </row>
        <row r="113">
          <cell r="A113">
            <v>101</v>
          </cell>
          <cell r="B113" t="str">
            <v>Adecuación inicial para construcción de estructura de salida canal PF-1</v>
          </cell>
          <cell r="C113" t="str">
            <v>Glb</v>
          </cell>
          <cell r="D113">
            <v>21233129</v>
          </cell>
          <cell r="E113">
            <v>1</v>
          </cell>
          <cell r="F113">
            <v>21233129</v>
          </cell>
          <cell r="H113">
            <v>0.2</v>
          </cell>
          <cell r="Q113">
            <v>0.3</v>
          </cell>
          <cell r="R113">
            <v>0.2</v>
          </cell>
          <cell r="S113">
            <v>0.1</v>
          </cell>
        </row>
        <row r="114">
          <cell r="A114">
            <v>102</v>
          </cell>
          <cell r="B114" t="str">
            <v>Cerramiento malla eslabonada 2"x2" cal. 10 h=1.0 m</v>
          </cell>
          <cell r="C114" t="str">
            <v>ml</v>
          </cell>
          <cell r="D114">
            <v>201471</v>
          </cell>
          <cell r="E114">
            <v>1</v>
          </cell>
          <cell r="F114">
            <v>201471</v>
          </cell>
          <cell r="H114">
            <v>10</v>
          </cell>
          <cell r="Q114">
            <v>12</v>
          </cell>
          <cell r="R114">
            <v>10</v>
          </cell>
          <cell r="S114">
            <v>8</v>
          </cell>
        </row>
        <row r="115">
          <cell r="A115">
            <v>103</v>
          </cell>
          <cell r="B115" t="str">
            <v>Concreto 3.500 psi reforzado (malla Q7) para placas</v>
          </cell>
          <cell r="C115" t="str">
            <v>m3</v>
          </cell>
          <cell r="D115">
            <v>1584074</v>
          </cell>
          <cell r="E115">
            <v>1</v>
          </cell>
          <cell r="F115">
            <v>1584074</v>
          </cell>
          <cell r="H115">
            <v>3</v>
          </cell>
          <cell r="Q115">
            <v>3.5</v>
          </cell>
          <cell r="R115">
            <v>3</v>
          </cell>
          <cell r="S115">
            <v>2.8</v>
          </cell>
        </row>
        <row r="116">
          <cell r="A116">
            <v>104</v>
          </cell>
          <cell r="B116" t="str">
            <v>Mojones de referencia Vía Nacional</v>
          </cell>
          <cell r="C116" t="str">
            <v>Ea</v>
          </cell>
          <cell r="D116">
            <v>280375</v>
          </cell>
          <cell r="E116">
            <v>1</v>
          </cell>
          <cell r="F116">
            <v>280375</v>
          </cell>
          <cell r="H116">
            <v>12</v>
          </cell>
          <cell r="Q116">
            <v>15</v>
          </cell>
          <cell r="R116">
            <v>12</v>
          </cell>
          <cell r="S116">
            <v>10</v>
          </cell>
        </row>
        <row r="117">
          <cell r="A117">
            <v>102.01</v>
          </cell>
          <cell r="B117" t="str">
            <v>Cerramiento malla eslabonada 1"x1" cal. 12 y zaranda h=1.0 m</v>
          </cell>
          <cell r="C117" t="str">
            <v>ml</v>
          </cell>
          <cell r="D117">
            <v>139035</v>
          </cell>
          <cell r="E117">
            <v>1</v>
          </cell>
          <cell r="F117">
            <v>139035</v>
          </cell>
          <cell r="H117">
            <v>30</v>
          </cell>
          <cell r="Q117">
            <v>45</v>
          </cell>
          <cell r="R117">
            <v>30</v>
          </cell>
          <cell r="S117">
            <v>20</v>
          </cell>
        </row>
        <row r="118">
          <cell r="A118">
            <v>63.01</v>
          </cell>
          <cell r="B118" t="str">
            <v>S/I Puerta malla eslabonada de 1''x1'' de 1.0x3.2 m con malla zaranda</v>
          </cell>
          <cell r="C118" t="str">
            <v>Ea</v>
          </cell>
          <cell r="D118" t="e">
            <v>#N/A</v>
          </cell>
          <cell r="E118">
            <v>1</v>
          </cell>
          <cell r="F118" t="e">
            <v>#N/A</v>
          </cell>
          <cell r="H118">
            <v>1</v>
          </cell>
          <cell r="Q118">
            <v>1.5</v>
          </cell>
          <cell r="R118">
            <v>1</v>
          </cell>
          <cell r="S118">
            <v>0.5</v>
          </cell>
        </row>
        <row r="119">
          <cell r="A119">
            <v>107</v>
          </cell>
          <cell r="B119" t="str">
            <v>Defensas metálicas, lámina galvanizada cal. 16</v>
          </cell>
          <cell r="C119" t="str">
            <v>ml</v>
          </cell>
          <cell r="D119">
            <v>212725</v>
          </cell>
          <cell r="E119">
            <v>1</v>
          </cell>
          <cell r="F119">
            <v>212725</v>
          </cell>
          <cell r="H119">
            <v>30</v>
          </cell>
          <cell r="Q119">
            <v>45</v>
          </cell>
          <cell r="R119">
            <v>30</v>
          </cell>
          <cell r="S119">
            <v>20</v>
          </cell>
        </row>
        <row r="120">
          <cell r="A120">
            <v>108</v>
          </cell>
          <cell r="B120" t="str">
            <v>Suministro e instalación de tapa en lámina de alfajor de e=1/4",  Incluye manijas de sujeción, acabados en pintura y embebidos para instalación</v>
          </cell>
          <cell r="C120" t="str">
            <v>m2</v>
          </cell>
          <cell r="D120">
            <v>377015</v>
          </cell>
          <cell r="E120">
            <v>1</v>
          </cell>
          <cell r="F120">
            <v>377015</v>
          </cell>
          <cell r="H120">
            <v>50</v>
          </cell>
          <cell r="Q120">
            <v>75</v>
          </cell>
          <cell r="R120">
            <v>50</v>
          </cell>
          <cell r="S120">
            <v>25</v>
          </cell>
        </row>
        <row r="121">
          <cell r="A121">
            <v>109</v>
          </cell>
          <cell r="B121" t="str">
            <v>Estructura metálica para izado de tanque sumidero</v>
          </cell>
          <cell r="C121" t="str">
            <v>Glb</v>
          </cell>
          <cell r="D121" t="e">
            <v>#N/A</v>
          </cell>
          <cell r="E121">
            <v>1</v>
          </cell>
          <cell r="F121" t="e">
            <v>#N/A</v>
          </cell>
          <cell r="H121">
            <v>1</v>
          </cell>
          <cell r="Q121">
            <v>1</v>
          </cell>
          <cell r="R121">
            <v>1</v>
          </cell>
          <cell r="S121">
            <v>1</v>
          </cell>
        </row>
        <row r="122">
          <cell r="A122">
            <v>110</v>
          </cell>
          <cell r="B122" t="str">
            <v>Estructura metalica, columnas, vigas principales y escalera (incluye pintura)</v>
          </cell>
          <cell r="C122" t="str">
            <v>Kg</v>
          </cell>
          <cell r="D122">
            <v>15380</v>
          </cell>
          <cell r="E122">
            <v>1</v>
          </cell>
          <cell r="F122">
            <v>15380</v>
          </cell>
          <cell r="H122">
            <v>180</v>
          </cell>
          <cell r="Q122">
            <v>220</v>
          </cell>
          <cell r="R122">
            <v>180</v>
          </cell>
          <cell r="S122">
            <v>160</v>
          </cell>
        </row>
        <row r="123">
          <cell r="A123">
            <v>111</v>
          </cell>
          <cell r="B123" t="str">
            <v>Cieloraso suspendido Superboard 8mm, incluye perfileria metalica</v>
          </cell>
          <cell r="C123" t="str">
            <v>m2</v>
          </cell>
          <cell r="D123">
            <v>234800</v>
          </cell>
          <cell r="E123">
            <v>1</v>
          </cell>
          <cell r="F123">
            <v>234800</v>
          </cell>
          <cell r="H123">
            <v>8</v>
          </cell>
          <cell r="Q123">
            <v>10</v>
          </cell>
          <cell r="R123">
            <v>8</v>
          </cell>
          <cell r="S123">
            <v>7</v>
          </cell>
        </row>
        <row r="124">
          <cell r="A124">
            <v>112</v>
          </cell>
          <cell r="G124">
            <v>0</v>
          </cell>
          <cell r="H124">
            <v>0</v>
          </cell>
          <cell r="I124">
            <v>0</v>
          </cell>
          <cell r="J124">
            <v>0</v>
          </cell>
          <cell r="K124">
            <v>0</v>
          </cell>
          <cell r="L124">
            <v>0</v>
          </cell>
          <cell r="M124">
            <v>0</v>
          </cell>
          <cell r="N124">
            <v>0</v>
          </cell>
        </row>
        <row r="125">
          <cell r="A125">
            <v>113</v>
          </cell>
          <cell r="B125" t="str">
            <v>Mamposteria Bloque No. 4 e = 0.1m</v>
          </cell>
          <cell r="C125" t="str">
            <v>m2</v>
          </cell>
          <cell r="D125">
            <v>94726</v>
          </cell>
          <cell r="E125">
            <v>1</v>
          </cell>
          <cell r="F125">
            <v>94726</v>
          </cell>
          <cell r="H125">
            <v>18</v>
          </cell>
          <cell r="Q125">
            <v>20</v>
          </cell>
          <cell r="R125">
            <v>18</v>
          </cell>
          <cell r="S125">
            <v>16</v>
          </cell>
        </row>
        <row r="126">
          <cell r="A126">
            <v>114</v>
          </cell>
          <cell r="B126" t="str">
            <v>Paredes doble cara en Superboard e = 10mm, incluye perfileria metalica</v>
          </cell>
          <cell r="C126" t="str">
            <v>m2</v>
          </cell>
          <cell r="D126">
            <v>275169</v>
          </cell>
          <cell r="E126">
            <v>1</v>
          </cell>
          <cell r="F126">
            <v>275169</v>
          </cell>
          <cell r="H126">
            <v>8</v>
          </cell>
          <cell r="Q126">
            <v>10</v>
          </cell>
          <cell r="R126">
            <v>8</v>
          </cell>
          <cell r="S126">
            <v>7</v>
          </cell>
        </row>
        <row r="127">
          <cell r="A127">
            <v>115</v>
          </cell>
          <cell r="B127" t="str">
            <v>Pintura de Cielorrasos en vinilo a 2 manos</v>
          </cell>
          <cell r="C127" t="str">
            <v>m2</v>
          </cell>
          <cell r="D127">
            <v>29131</v>
          </cell>
          <cell r="E127">
            <v>1</v>
          </cell>
          <cell r="F127">
            <v>29131</v>
          </cell>
          <cell r="H127">
            <v>25</v>
          </cell>
          <cell r="Q127">
            <v>30</v>
          </cell>
          <cell r="R127">
            <v>25</v>
          </cell>
          <cell r="S127">
            <v>20</v>
          </cell>
        </row>
        <row r="128">
          <cell r="A128">
            <v>116</v>
          </cell>
          <cell r="B128" t="str">
            <v>Piso en tableta de vinilo de 30x30 e = 2mm</v>
          </cell>
          <cell r="C128" t="str">
            <v>m2</v>
          </cell>
          <cell r="D128">
            <v>90131</v>
          </cell>
          <cell r="E128">
            <v>1</v>
          </cell>
          <cell r="F128">
            <v>90131</v>
          </cell>
          <cell r="H128">
            <v>10</v>
          </cell>
          <cell r="Q128">
            <v>12</v>
          </cell>
          <cell r="R128">
            <v>10</v>
          </cell>
          <cell r="S128">
            <v>8</v>
          </cell>
        </row>
        <row r="129">
          <cell r="A129">
            <v>117</v>
          </cell>
          <cell r="B129" t="str">
            <v>Guardaescoba en vinilo h=10 cm</v>
          </cell>
          <cell r="C129" t="str">
            <v>ml</v>
          </cell>
          <cell r="D129">
            <v>38446</v>
          </cell>
          <cell r="E129">
            <v>1</v>
          </cell>
          <cell r="F129">
            <v>38446</v>
          </cell>
          <cell r="H129">
            <v>50</v>
          </cell>
          <cell r="Q129">
            <v>60</v>
          </cell>
          <cell r="R129">
            <v>50</v>
          </cell>
          <cell r="S129">
            <v>40</v>
          </cell>
        </row>
        <row r="130">
          <cell r="A130">
            <v>118</v>
          </cell>
          <cell r="B130" t="str">
            <v>Puerta en aluminio anodizado blanco 3" x 1 1/2" de 0.90 m x 2.0 m pisa vidrio a presión 3831, con vidrio de 5 mm color bronce (incluye marco en auminio y  cerradura residencial Schlage A87PD)</v>
          </cell>
          <cell r="C130" t="str">
            <v>Ea</v>
          </cell>
          <cell r="D130">
            <v>1061179</v>
          </cell>
          <cell r="E130">
            <v>1</v>
          </cell>
          <cell r="F130">
            <v>1061179</v>
          </cell>
          <cell r="H130">
            <v>4</v>
          </cell>
          <cell r="Q130">
            <v>5</v>
          </cell>
          <cell r="R130">
            <v>4</v>
          </cell>
          <cell r="S130">
            <v>3</v>
          </cell>
        </row>
        <row r="131">
          <cell r="A131">
            <v>119</v>
          </cell>
          <cell r="B131" t="str">
            <v>Puerta en aluminio anodizado blanco 3" x 1 1/2" de 1.0 m x 2.0 m pisa vidrio a presión 3831, con vidrio de 5 mm color bronce (incluye marco en auminio, cerradura residencial Schlage A50PD y  flanges en lamina galv. No. 22)</v>
          </cell>
          <cell r="C131" t="str">
            <v>Ea</v>
          </cell>
          <cell r="D131">
            <v>1191604</v>
          </cell>
          <cell r="E131">
            <v>1</v>
          </cell>
          <cell r="F131">
            <v>1191604</v>
          </cell>
          <cell r="H131">
            <v>4</v>
          </cell>
          <cell r="Q131">
            <v>5</v>
          </cell>
          <cell r="R131">
            <v>4</v>
          </cell>
          <cell r="S131">
            <v>3</v>
          </cell>
        </row>
        <row r="132">
          <cell r="A132">
            <v>120</v>
          </cell>
          <cell r="B132" t="str">
            <v>Puerta entamborada en lamina CR No. 18 de 0.85 x 2 m (incluye marco, pintura, cerradura oficina Schlage A50PD y rejilla metálica de ventilación).</v>
          </cell>
          <cell r="C132" t="str">
            <v>Ea</v>
          </cell>
          <cell r="D132">
            <v>944266</v>
          </cell>
          <cell r="E132">
            <v>1</v>
          </cell>
          <cell r="F132">
            <v>944266</v>
          </cell>
          <cell r="H132">
            <v>4</v>
          </cell>
          <cell r="Q132">
            <v>5</v>
          </cell>
          <cell r="R132">
            <v>4</v>
          </cell>
          <cell r="S132">
            <v>3</v>
          </cell>
        </row>
        <row r="133">
          <cell r="A133">
            <v>121</v>
          </cell>
          <cell r="B133" t="str">
            <v>Puerta entamborada en lamina CR No. 18 1x 2 m doble   (incluye marco, pintura, cerradura oficina Schlage A50PD y rejilla metálica de ventilación).</v>
          </cell>
          <cell r="C133" t="str">
            <v>Ea</v>
          </cell>
          <cell r="D133">
            <v>2733231</v>
          </cell>
          <cell r="E133">
            <v>1</v>
          </cell>
          <cell r="F133">
            <v>2733231</v>
          </cell>
          <cell r="H133">
            <v>2</v>
          </cell>
          <cell r="Q133">
            <v>2.5</v>
          </cell>
          <cell r="R133">
            <v>2</v>
          </cell>
          <cell r="S133">
            <v>1.5</v>
          </cell>
        </row>
        <row r="134">
          <cell r="A134">
            <v>122</v>
          </cell>
          <cell r="B134" t="str">
            <v>Ventana en aluminio y vidrio 2 X 2 m corrediza</v>
          </cell>
          <cell r="C134" t="str">
            <v>Ea</v>
          </cell>
          <cell r="D134">
            <v>2076679</v>
          </cell>
          <cell r="E134">
            <v>1</v>
          </cell>
          <cell r="F134">
            <v>2076679</v>
          </cell>
          <cell r="H134">
            <v>4</v>
          </cell>
          <cell r="Q134">
            <v>6</v>
          </cell>
          <cell r="R134">
            <v>4</v>
          </cell>
          <cell r="S134">
            <v>2</v>
          </cell>
        </row>
        <row r="135">
          <cell r="A135">
            <v>123</v>
          </cell>
          <cell r="B135" t="str">
            <v>Ventana en aluminio y vidrio 1.2 X 1.2 m (incluye marco, alfajias y flanges en lamina galv No22)</v>
          </cell>
          <cell r="C135" t="str">
            <v>Ea</v>
          </cell>
          <cell r="D135">
            <v>479179</v>
          </cell>
          <cell r="E135">
            <v>1</v>
          </cell>
          <cell r="F135">
            <v>479179</v>
          </cell>
          <cell r="H135">
            <v>4</v>
          </cell>
          <cell r="Q135">
            <v>6</v>
          </cell>
          <cell r="R135">
            <v>4</v>
          </cell>
          <cell r="S135">
            <v>2</v>
          </cell>
        </row>
        <row r="136">
          <cell r="A136">
            <v>124</v>
          </cell>
          <cell r="B136" t="str">
            <v>Ventana cortina enrrollable en aluminio 1.95 X 1.1m (incluye macaro y pintura)</v>
          </cell>
          <cell r="C136" t="str">
            <v>Ea</v>
          </cell>
          <cell r="D136">
            <v>740093</v>
          </cell>
          <cell r="E136">
            <v>1</v>
          </cell>
          <cell r="F136">
            <v>740093</v>
          </cell>
          <cell r="H136">
            <v>3</v>
          </cell>
          <cell r="Q136">
            <v>5</v>
          </cell>
          <cell r="R136">
            <v>3</v>
          </cell>
          <cell r="S136">
            <v>2</v>
          </cell>
        </row>
        <row r="137">
          <cell r="A137">
            <v>125</v>
          </cell>
          <cell r="B137" t="str">
            <v xml:space="preserve">Baranda en tubo AN de 2" corredor y escalera (incluye pintura) </v>
          </cell>
          <cell r="C137" t="str">
            <v>ml</v>
          </cell>
          <cell r="D137">
            <v>105635</v>
          </cell>
          <cell r="E137">
            <v>1</v>
          </cell>
          <cell r="F137">
            <v>105635</v>
          </cell>
          <cell r="H137">
            <v>15</v>
          </cell>
          <cell r="Q137">
            <v>18</v>
          </cell>
          <cell r="R137">
            <v>15</v>
          </cell>
          <cell r="S137">
            <v>8</v>
          </cell>
        </row>
        <row r="138">
          <cell r="A138">
            <v>126</v>
          </cell>
          <cell r="B138" t="str">
            <v>Entrepiso Superboard, perfileria metalica y placa Superboard de 20 mm.</v>
          </cell>
          <cell r="C138" t="str">
            <v>m2</v>
          </cell>
          <cell r="D138">
            <v>253389</v>
          </cell>
          <cell r="E138">
            <v>1</v>
          </cell>
          <cell r="F138">
            <v>253389</v>
          </cell>
          <cell r="H138">
            <v>8</v>
          </cell>
          <cell r="Q138">
            <v>10</v>
          </cell>
          <cell r="R138">
            <v>8</v>
          </cell>
          <cell r="S138">
            <v>6</v>
          </cell>
        </row>
        <row r="139">
          <cell r="A139">
            <v>127</v>
          </cell>
          <cell r="B139" t="str">
            <v>Pintura de paredes en vinilo a 3 manos (incluye resanes en paredes existentes)</v>
          </cell>
          <cell r="C139" t="str">
            <v>m2</v>
          </cell>
          <cell r="D139">
            <v>32735</v>
          </cell>
          <cell r="E139">
            <v>1</v>
          </cell>
          <cell r="F139">
            <v>32735</v>
          </cell>
          <cell r="H139">
            <v>25</v>
          </cell>
          <cell r="Q139">
            <v>30</v>
          </cell>
          <cell r="R139">
            <v>25</v>
          </cell>
          <cell r="S139">
            <v>20</v>
          </cell>
        </row>
        <row r="140">
          <cell r="A140">
            <v>128</v>
          </cell>
          <cell r="B140" t="str">
            <v>Concreto 3.500 psi estructuras de cimentación (vigas, zapatas)</v>
          </cell>
          <cell r="C140" t="str">
            <v>m3</v>
          </cell>
          <cell r="D140">
            <v>1760488</v>
          </cell>
          <cell r="E140">
            <v>1</v>
          </cell>
          <cell r="F140">
            <v>1760488</v>
          </cell>
          <cell r="H140">
            <v>2.5</v>
          </cell>
          <cell r="Q140">
            <v>3</v>
          </cell>
          <cell r="R140">
            <v>2.5</v>
          </cell>
          <cell r="S140">
            <v>2</v>
          </cell>
        </row>
        <row r="141">
          <cell r="A141">
            <v>129</v>
          </cell>
          <cell r="B141" t="str">
            <v>Concreto de 210 Kg/Cm2 para vigas de amarre de cimentación y placa de piso incluyendo ref. en malla Q3.</v>
          </cell>
          <cell r="C141" t="str">
            <v>m3</v>
          </cell>
          <cell r="D141">
            <v>1713031</v>
          </cell>
          <cell r="E141">
            <v>1</v>
          </cell>
          <cell r="F141">
            <v>1713031</v>
          </cell>
          <cell r="H141">
            <v>2.6</v>
          </cell>
          <cell r="Q141">
            <v>3.5</v>
          </cell>
          <cell r="R141">
            <v>2.6</v>
          </cell>
          <cell r="S141">
            <v>1.6</v>
          </cell>
        </row>
        <row r="142">
          <cell r="A142">
            <v>130</v>
          </cell>
          <cell r="B142" t="str">
            <v>Elementos en ladrillo visto, alfagías, hilada inferior en 1/2 ladrillo, dinteles de ventanas y remates de muros</v>
          </cell>
          <cell r="C142" t="str">
            <v>ml</v>
          </cell>
          <cell r="D142">
            <v>198906</v>
          </cell>
          <cell r="E142">
            <v>1</v>
          </cell>
          <cell r="F142">
            <v>198906</v>
          </cell>
          <cell r="H142">
            <v>7</v>
          </cell>
          <cell r="Q142">
            <v>8</v>
          </cell>
          <cell r="R142">
            <v>7</v>
          </cell>
          <cell r="S142">
            <v>6</v>
          </cell>
        </row>
        <row r="143">
          <cell r="A143">
            <v>131</v>
          </cell>
          <cell r="D143">
            <v>0</v>
          </cell>
          <cell r="E143">
            <v>1</v>
          </cell>
          <cell r="F143">
            <v>0</v>
          </cell>
          <cell r="H143">
            <v>12</v>
          </cell>
          <cell r="Q143">
            <v>14</v>
          </cell>
          <cell r="R143">
            <v>12</v>
          </cell>
          <cell r="S143">
            <v>10</v>
          </cell>
        </row>
        <row r="144">
          <cell r="D144" t="e">
            <v>#N/A</v>
          </cell>
          <cell r="E144">
            <v>1</v>
          </cell>
          <cell r="F144" t="e">
            <v>#N/A</v>
          </cell>
          <cell r="H144">
            <v>10</v>
          </cell>
          <cell r="Q144">
            <v>12</v>
          </cell>
          <cell r="R144">
            <v>10</v>
          </cell>
          <cell r="S144">
            <v>8</v>
          </cell>
        </row>
        <row r="145">
          <cell r="A145">
            <v>133</v>
          </cell>
          <cell r="B145" t="str">
            <v>Aislamiento en láminas Gyplac de 1/2", perfileria metalica y frescasa</v>
          </cell>
          <cell r="C145" t="str">
            <v>m2</v>
          </cell>
          <cell r="D145">
            <v>174716</v>
          </cell>
          <cell r="E145">
            <v>1</v>
          </cell>
          <cell r="F145">
            <v>174716</v>
          </cell>
          <cell r="H145">
            <v>14</v>
          </cell>
          <cell r="Q145">
            <v>16</v>
          </cell>
          <cell r="R145">
            <v>14</v>
          </cell>
          <cell r="S145">
            <v>12</v>
          </cell>
        </row>
        <row r="146">
          <cell r="A146">
            <v>134</v>
          </cell>
          <cell r="B146" t="str">
            <v>Mortero 1:3 4cm - para alistado de pisos</v>
          </cell>
          <cell r="C146" t="str">
            <v>m2</v>
          </cell>
          <cell r="D146">
            <v>58323</v>
          </cell>
          <cell r="E146">
            <v>1</v>
          </cell>
          <cell r="F146">
            <v>58323</v>
          </cell>
          <cell r="H146">
            <v>50</v>
          </cell>
          <cell r="Q146">
            <v>60</v>
          </cell>
          <cell r="R146">
            <v>50</v>
          </cell>
          <cell r="S146">
            <v>40</v>
          </cell>
        </row>
        <row r="147">
          <cell r="A147">
            <v>135</v>
          </cell>
          <cell r="D147">
            <v>0</v>
          </cell>
          <cell r="E147">
            <v>1</v>
          </cell>
          <cell r="F147">
            <v>0</v>
          </cell>
          <cell r="H147" t="e">
            <v>#REF!</v>
          </cell>
        </row>
        <row r="148">
          <cell r="A148">
            <v>136</v>
          </cell>
          <cell r="B148" t="str">
            <v>Punto sanitario 4" PVC</v>
          </cell>
          <cell r="C148" t="str">
            <v>Ea</v>
          </cell>
          <cell r="D148">
            <v>215171</v>
          </cell>
          <cell r="E148">
            <v>1</v>
          </cell>
          <cell r="F148">
            <v>215171</v>
          </cell>
          <cell r="H148">
            <v>7</v>
          </cell>
          <cell r="Q148">
            <v>9</v>
          </cell>
          <cell r="R148">
            <v>7</v>
          </cell>
          <cell r="S148">
            <v>5</v>
          </cell>
        </row>
        <row r="149">
          <cell r="A149">
            <v>137</v>
          </cell>
          <cell r="B149" t="str">
            <v>Aplicación de Sika dur32 primer.</v>
          </cell>
          <cell r="C149" t="str">
            <v>m2</v>
          </cell>
          <cell r="D149">
            <v>54483</v>
          </cell>
          <cell r="E149">
            <v>1</v>
          </cell>
          <cell r="F149">
            <v>54483</v>
          </cell>
          <cell r="H149">
            <v>50</v>
          </cell>
          <cell r="Q149">
            <v>80</v>
          </cell>
          <cell r="R149">
            <v>50</v>
          </cell>
          <cell r="S149">
            <v>20</v>
          </cell>
        </row>
        <row r="150">
          <cell r="A150">
            <v>138</v>
          </cell>
          <cell r="B150" t="str">
            <v>Aplicación de mortero de relleno Sikagrout 212</v>
          </cell>
          <cell r="C150" t="str">
            <v>m3</v>
          </cell>
          <cell r="D150">
            <v>3570490</v>
          </cell>
          <cell r="E150">
            <v>1</v>
          </cell>
          <cell r="F150">
            <v>3570490</v>
          </cell>
          <cell r="H150">
            <v>10</v>
          </cell>
          <cell r="Q150">
            <v>2</v>
          </cell>
          <cell r="R150">
            <v>10</v>
          </cell>
          <cell r="S150">
            <v>0.5</v>
          </cell>
        </row>
        <row r="151">
          <cell r="A151">
            <v>139</v>
          </cell>
          <cell r="B151" t="str">
            <v>Caja de valvula de acometida agua en concreto de 30 x 30 cm a todo costo</v>
          </cell>
          <cell r="C151" t="str">
            <v>Ea</v>
          </cell>
          <cell r="D151">
            <v>700415</v>
          </cell>
          <cell r="E151">
            <v>1</v>
          </cell>
          <cell r="F151">
            <v>700415</v>
          </cell>
          <cell r="H151">
            <v>2</v>
          </cell>
          <cell r="Q151">
            <v>3</v>
          </cell>
          <cell r="R151">
            <v>2</v>
          </cell>
          <cell r="S151">
            <v>1</v>
          </cell>
        </row>
        <row r="152">
          <cell r="A152">
            <v>140</v>
          </cell>
          <cell r="B152" t="str">
            <v>Punto sanitario 2" PVC</v>
          </cell>
          <cell r="C152" t="str">
            <v>Ea</v>
          </cell>
          <cell r="D152">
            <v>181531</v>
          </cell>
          <cell r="E152">
            <v>1</v>
          </cell>
          <cell r="F152">
            <v>181531</v>
          </cell>
          <cell r="H152">
            <v>7</v>
          </cell>
          <cell r="Q152">
            <v>9</v>
          </cell>
          <cell r="R152">
            <v>7</v>
          </cell>
          <cell r="S152">
            <v>5</v>
          </cell>
        </row>
        <row r="153">
          <cell r="A153">
            <v>141</v>
          </cell>
          <cell r="B153" t="str">
            <v>Mamposteria ladrillo a la vista 26x12x6 e=12cm</v>
          </cell>
          <cell r="C153" t="str">
            <v>m2</v>
          </cell>
          <cell r="D153">
            <v>197770</v>
          </cell>
          <cell r="E153">
            <v>1</v>
          </cell>
          <cell r="F153">
            <v>197770</v>
          </cell>
          <cell r="H153">
            <v>12</v>
          </cell>
          <cell r="Q153">
            <v>14</v>
          </cell>
          <cell r="R153">
            <v>12</v>
          </cell>
          <cell r="S153">
            <v>10</v>
          </cell>
        </row>
        <row r="154">
          <cell r="A154">
            <v>142</v>
          </cell>
          <cell r="B154" t="str">
            <v>Impermeabilizacion de cubierta con Duraflex</v>
          </cell>
          <cell r="C154" t="str">
            <v>m2</v>
          </cell>
          <cell r="D154">
            <v>75131</v>
          </cell>
          <cell r="E154">
            <v>1</v>
          </cell>
          <cell r="F154">
            <v>75131</v>
          </cell>
          <cell r="H154">
            <v>10</v>
          </cell>
          <cell r="Q154">
            <v>15</v>
          </cell>
          <cell r="R154">
            <v>10</v>
          </cell>
          <cell r="S154">
            <v>5</v>
          </cell>
        </row>
        <row r="155">
          <cell r="A155">
            <v>143</v>
          </cell>
          <cell r="B155" t="str">
            <v>Guardaescoba en madera con pintura</v>
          </cell>
          <cell r="C155" t="str">
            <v>ml</v>
          </cell>
          <cell r="D155">
            <v>53681</v>
          </cell>
          <cell r="E155">
            <v>1</v>
          </cell>
          <cell r="F155">
            <v>53681</v>
          </cell>
          <cell r="H155">
            <v>50</v>
          </cell>
          <cell r="Q155">
            <v>60</v>
          </cell>
          <cell r="R155">
            <v>50</v>
          </cell>
          <cell r="S155">
            <v>40</v>
          </cell>
        </row>
        <row r="156">
          <cell r="A156">
            <v>144</v>
          </cell>
          <cell r="B156" t="str">
            <v>Impermeabilizante con Sika Transaparente</v>
          </cell>
          <cell r="C156" t="str">
            <v>m2</v>
          </cell>
          <cell r="D156">
            <v>30903</v>
          </cell>
          <cell r="E156">
            <v>1</v>
          </cell>
          <cell r="F156">
            <v>30903</v>
          </cell>
          <cell r="H156">
            <v>30</v>
          </cell>
          <cell r="Q156">
            <v>40</v>
          </cell>
          <cell r="R156">
            <v>30</v>
          </cell>
          <cell r="S156">
            <v>20</v>
          </cell>
        </row>
        <row r="157">
          <cell r="A157">
            <v>145</v>
          </cell>
          <cell r="B157" t="str">
            <v>Suministro y Colocación de Concreto de 2000 PSI, para Señalización  de Bancos de Tubería (Incluye aplicación de capa de mineral rojo y arena de nivelación acorde a especificaciones)</v>
          </cell>
          <cell r="C157" t="str">
            <v>m3</v>
          </cell>
          <cell r="D157">
            <v>541521</v>
          </cell>
          <cell r="E157">
            <v>1</v>
          </cell>
          <cell r="F157">
            <v>541521</v>
          </cell>
          <cell r="H157">
            <v>7</v>
          </cell>
          <cell r="Q157">
            <v>8.4</v>
          </cell>
          <cell r="R157">
            <v>7</v>
          </cell>
          <cell r="S157">
            <v>5.6000000000000005</v>
          </cell>
        </row>
        <row r="158">
          <cell r="A158">
            <v>146</v>
          </cell>
          <cell r="B158" t="str">
            <v xml:space="preserve">Suministro y colocación de concreto de 3000  PSI  para construcción de cajas de inspección, cajas de halado tipo hongo, bases de tableros y estaciones manuales. </v>
          </cell>
          <cell r="C158" t="str">
            <v>m3</v>
          </cell>
          <cell r="D158">
            <v>873151</v>
          </cell>
          <cell r="E158">
            <v>1</v>
          </cell>
          <cell r="F158">
            <v>873151</v>
          </cell>
          <cell r="H158">
            <v>6</v>
          </cell>
          <cell r="Q158">
            <v>7.1999999999999993</v>
          </cell>
          <cell r="R158">
            <v>6</v>
          </cell>
          <cell r="S158">
            <v>4.8000000000000007</v>
          </cell>
        </row>
        <row r="159">
          <cell r="A159">
            <v>147</v>
          </cell>
          <cell r="B159" t="str">
            <v xml:space="preserve">Excavación manual en todo tipo de suelo </v>
          </cell>
          <cell r="C159" t="str">
            <v>m3</v>
          </cell>
          <cell r="D159">
            <v>212815</v>
          </cell>
          <cell r="E159">
            <v>1</v>
          </cell>
          <cell r="F159">
            <v>212815</v>
          </cell>
          <cell r="H159">
            <v>7</v>
          </cell>
          <cell r="Q159">
            <v>8.4</v>
          </cell>
          <cell r="R159">
            <v>7</v>
          </cell>
          <cell r="S159">
            <v>5.6000000000000005</v>
          </cell>
        </row>
        <row r="160">
          <cell r="A160">
            <v>148</v>
          </cell>
          <cell r="B160" t="str">
            <v xml:space="preserve">Relleno  de  excavación Tipo 1 (Material seleccionado de la excavación ó  Arena). Incluye retiro de sobrantes de excavación, limpieza y reconformación del terreno.   </v>
          </cell>
          <cell r="C160" t="str">
            <v>m3</v>
          </cell>
          <cell r="D160">
            <v>119476</v>
          </cell>
          <cell r="E160">
            <v>1</v>
          </cell>
          <cell r="F160">
            <v>119476</v>
          </cell>
          <cell r="H160">
            <v>16</v>
          </cell>
          <cell r="Q160">
            <v>19.2</v>
          </cell>
          <cell r="R160">
            <v>16</v>
          </cell>
          <cell r="S160">
            <v>12.8</v>
          </cell>
        </row>
        <row r="161">
          <cell r="A161">
            <v>149</v>
          </cell>
          <cell r="B161" t="str">
            <v>Demolición de Pavimento todo tipo de resistencia, espesor 0.15 cm</v>
          </cell>
          <cell r="C161" t="str">
            <v>m3</v>
          </cell>
          <cell r="D161">
            <v>476179</v>
          </cell>
          <cell r="E161">
            <v>1</v>
          </cell>
          <cell r="F161">
            <v>476179</v>
          </cell>
          <cell r="H161">
            <v>3.2</v>
          </cell>
          <cell r="Q161">
            <v>3.84</v>
          </cell>
          <cell r="R161">
            <v>3.2</v>
          </cell>
          <cell r="S161">
            <v>2.5600000000000005</v>
          </cell>
        </row>
        <row r="162">
          <cell r="A162">
            <v>150</v>
          </cell>
          <cell r="B162" t="str">
            <v>Suministro e Instalación de Tubería PVC tipo DB (Direct Buriel) de 2 x 6" (incluye nivelación, fijación, accesorios de empalme).</v>
          </cell>
          <cell r="C162" t="str">
            <v>ml</v>
          </cell>
          <cell r="D162">
            <v>170318</v>
          </cell>
          <cell r="E162">
            <v>1</v>
          </cell>
          <cell r="F162">
            <v>170318</v>
          </cell>
          <cell r="H162">
            <v>21</v>
          </cell>
          <cell r="Q162">
            <v>25.2</v>
          </cell>
          <cell r="R162">
            <v>21</v>
          </cell>
          <cell r="S162">
            <v>16.8</v>
          </cell>
        </row>
        <row r="163">
          <cell r="A163">
            <v>151</v>
          </cell>
          <cell r="B163" t="str">
            <v>Suministro e Instalación de Gravilla (piedra bola) acorde a especificaciones.</v>
          </cell>
          <cell r="C163" t="str">
            <v>m3</v>
          </cell>
          <cell r="D163">
            <v>216246</v>
          </cell>
          <cell r="E163">
            <v>1</v>
          </cell>
          <cell r="F163">
            <v>216246</v>
          </cell>
          <cell r="H163">
            <v>80</v>
          </cell>
          <cell r="Q163">
            <v>96</v>
          </cell>
          <cell r="R163">
            <v>80</v>
          </cell>
          <cell r="S163">
            <v>64</v>
          </cell>
        </row>
        <row r="164">
          <cell r="A164">
            <v>152</v>
          </cell>
          <cell r="B164" t="str">
            <v>Suministro e Instalación de Malla Eslabonada H = 2,0 Mts. Incluye suministro e Instalación de Postes Tensores, Pie de Amigos, Puerta de Acceso, Pintura y Acabados</v>
          </cell>
          <cell r="C164" t="str">
            <v>ml</v>
          </cell>
          <cell r="D164">
            <v>171223</v>
          </cell>
          <cell r="E164">
            <v>1</v>
          </cell>
          <cell r="F164">
            <v>171223</v>
          </cell>
          <cell r="H164">
            <v>11</v>
          </cell>
          <cell r="Q164">
            <v>13.2</v>
          </cell>
          <cell r="R164">
            <v>11</v>
          </cell>
          <cell r="S164">
            <v>8.8000000000000007</v>
          </cell>
        </row>
        <row r="165">
          <cell r="A165">
            <v>153</v>
          </cell>
          <cell r="B165" t="str">
            <v>Suministro e Instalación de Acero de refuerzo x 60.000 PSI</v>
          </cell>
          <cell r="C165" t="str">
            <v>Kg</v>
          </cell>
          <cell r="D165">
            <v>33304</v>
          </cell>
          <cell r="E165">
            <v>1</v>
          </cell>
          <cell r="F165">
            <v>33304</v>
          </cell>
          <cell r="H165">
            <v>125</v>
          </cell>
          <cell r="Q165">
            <v>150</v>
          </cell>
          <cell r="R165">
            <v>125</v>
          </cell>
          <cell r="S165">
            <v>100</v>
          </cell>
        </row>
        <row r="166">
          <cell r="A166">
            <v>154</v>
          </cell>
          <cell r="B166" t="str">
            <v>Suministro e Instalación de Tapas para Cajas de Halado en Lámina Alfajor e=1/4". Incluye manijas de sujeción, acabados en pintura, acorde a planos.</v>
          </cell>
          <cell r="C166" t="str">
            <v>Ea</v>
          </cell>
          <cell r="D166">
            <v>423591</v>
          </cell>
          <cell r="E166">
            <v>1</v>
          </cell>
          <cell r="F166">
            <v>423591</v>
          </cell>
          <cell r="H166">
            <v>8</v>
          </cell>
          <cell r="Q166">
            <v>9.6</v>
          </cell>
          <cell r="R166">
            <v>8</v>
          </cell>
          <cell r="S166">
            <v>6.4</v>
          </cell>
        </row>
        <row r="167">
          <cell r="A167">
            <v>155</v>
          </cell>
          <cell r="B167" t="str">
            <v>Entibado de Talud. Incluye suministro de materiales y accesorios para armado de tableros.</v>
          </cell>
          <cell r="C167" t="str">
            <v>m2</v>
          </cell>
          <cell r="D167">
            <v>60038</v>
          </cell>
          <cell r="E167">
            <v>1</v>
          </cell>
          <cell r="F167">
            <v>60038</v>
          </cell>
          <cell r="H167">
            <v>55</v>
          </cell>
          <cell r="Q167">
            <v>66</v>
          </cell>
          <cell r="R167">
            <v>55</v>
          </cell>
          <cell r="S167">
            <v>44</v>
          </cell>
        </row>
        <row r="168">
          <cell r="A168">
            <v>156</v>
          </cell>
          <cell r="B168" t="str">
            <v>Regata en muro para instalación de tubería de 3/4" Ǿ  a  1" Ǿ.</v>
          </cell>
          <cell r="C168" t="str">
            <v>ml</v>
          </cell>
          <cell r="D168">
            <v>112796</v>
          </cell>
          <cell r="E168">
            <v>1</v>
          </cell>
          <cell r="F168">
            <v>112796</v>
          </cell>
          <cell r="H168">
            <v>8</v>
          </cell>
          <cell r="Q168">
            <v>9.6</v>
          </cell>
          <cell r="R168">
            <v>8</v>
          </cell>
          <cell r="S168">
            <v>6.4</v>
          </cell>
        </row>
        <row r="169">
          <cell r="A169">
            <v>157</v>
          </cell>
          <cell r="B169" t="str">
            <v>Regata en muro para instalación de tubería de 1 1/2" Ǿ a 2" Ǿ.</v>
          </cell>
          <cell r="C169" t="str">
            <v>ml</v>
          </cell>
          <cell r="D169">
            <v>209058</v>
          </cell>
          <cell r="E169">
            <v>1</v>
          </cell>
          <cell r="F169">
            <v>209058</v>
          </cell>
          <cell r="H169">
            <v>3.8</v>
          </cell>
          <cell r="Q169">
            <v>4.5599999999999996</v>
          </cell>
          <cell r="R169">
            <v>3.8</v>
          </cell>
          <cell r="S169">
            <v>3.04</v>
          </cell>
        </row>
        <row r="170">
          <cell r="A170">
            <v>158</v>
          </cell>
          <cell r="B170" t="str">
            <v>Instalación y Fijación de Tubería Conduit Galvanizada  de    1 x 3/4" Ǿ (Incluye,  instalacion de accesorios de montaje, nivelación de la tubería y línea a tierra en conductor cobre desnudo No 2 a 2/0 AWG)</v>
          </cell>
          <cell r="C170" t="str">
            <v>ml</v>
          </cell>
          <cell r="D170">
            <v>40173</v>
          </cell>
          <cell r="E170">
            <v>1</v>
          </cell>
          <cell r="F170">
            <v>40173</v>
          </cell>
          <cell r="H170">
            <v>150</v>
          </cell>
          <cell r="Q170">
            <v>180</v>
          </cell>
          <cell r="R170">
            <v>150</v>
          </cell>
          <cell r="S170">
            <v>120</v>
          </cell>
        </row>
        <row r="171">
          <cell r="A171">
            <v>159</v>
          </cell>
          <cell r="B171" t="str">
            <v>Instalación y Fijación de Tubería Conduit Galvanizada  de    1 x 1" Ǿ  (Incluye,  instalacion de accesorios de montaje, nivelación de la tubería y línea a tierra en conductor cobre desnudo No 2 a 2/0 AWG)</v>
          </cell>
          <cell r="C171" t="str">
            <v>ml</v>
          </cell>
          <cell r="D171">
            <v>42076</v>
          </cell>
          <cell r="E171">
            <v>1</v>
          </cell>
          <cell r="F171">
            <v>42076</v>
          </cell>
          <cell r="H171">
            <v>140</v>
          </cell>
          <cell r="Q171">
            <v>168</v>
          </cell>
          <cell r="R171">
            <v>140</v>
          </cell>
          <cell r="S171">
            <v>112</v>
          </cell>
        </row>
        <row r="172">
          <cell r="A172">
            <v>160</v>
          </cell>
          <cell r="B172" t="str">
            <v>Instalación y Fijación de Tubería Conduit Galvanizada  de    1 x 1 1/2" Ǿ  (Incluye,  instalacion de accesorios de montaje, nivelación de la tubería y línea a tierra en conductor cobre desnudo No 2 a 2/0 AWG)</v>
          </cell>
          <cell r="C172" t="str">
            <v>ml</v>
          </cell>
          <cell r="D172">
            <v>93501</v>
          </cell>
          <cell r="E172">
            <v>1</v>
          </cell>
          <cell r="F172">
            <v>93501</v>
          </cell>
          <cell r="H172">
            <v>90</v>
          </cell>
          <cell r="Q172">
            <v>108</v>
          </cell>
          <cell r="R172">
            <v>90</v>
          </cell>
          <cell r="S172">
            <v>72</v>
          </cell>
        </row>
        <row r="173">
          <cell r="A173">
            <v>161</v>
          </cell>
          <cell r="B173" t="str">
            <v>Instalación y Fijación de Tubería Conduit Galvanizada  de    1 x 2" Ǿ  (Incluye,  instalacion de accesorios de montaje, nivelación de la tubería y línea a tierra en conductor cobre desnudo No 2 a 2/0 AWG)</v>
          </cell>
          <cell r="C173" t="str">
            <v>ml</v>
          </cell>
          <cell r="D173">
            <v>48701</v>
          </cell>
          <cell r="E173">
            <v>1</v>
          </cell>
          <cell r="F173">
            <v>48701</v>
          </cell>
          <cell r="H173">
            <v>100</v>
          </cell>
          <cell r="Q173">
            <v>120</v>
          </cell>
          <cell r="R173">
            <v>100</v>
          </cell>
          <cell r="S173">
            <v>80</v>
          </cell>
        </row>
        <row r="174">
          <cell r="A174">
            <v>162</v>
          </cell>
          <cell r="B174" t="str">
            <v>Instalación y Fijación de Tubería Conduit Galvanizada  de    1 x 2 1/2" Ǿ  (Incluye,  instalacion de accesorios de montaje, nivelación de la tubería y línea a tierra en conductor cobre desnudo No 2 a 2/0 AWG)</v>
          </cell>
          <cell r="C174" t="str">
            <v>ml</v>
          </cell>
          <cell r="D174">
            <v>55666</v>
          </cell>
          <cell r="E174">
            <v>1</v>
          </cell>
          <cell r="F174">
            <v>55666</v>
          </cell>
          <cell r="H174">
            <v>70</v>
          </cell>
          <cell r="Q174">
            <v>84</v>
          </cell>
          <cell r="R174">
            <v>70</v>
          </cell>
          <cell r="S174">
            <v>56</v>
          </cell>
        </row>
        <row r="175">
          <cell r="A175">
            <v>163</v>
          </cell>
          <cell r="B175" t="str">
            <v>Instalación y Fijación de Tubería Conduit Galvanizada  de    1 x 3" Ǿ  (Incluye,  instalacion de accesorios de montaje, nivelación de la tubería y línea a tierra en conductor cobre desnudo No 2 a 2/0 AWG)</v>
          </cell>
          <cell r="C175" t="str">
            <v>ml</v>
          </cell>
          <cell r="D175">
            <v>60416</v>
          </cell>
          <cell r="E175">
            <v>1</v>
          </cell>
          <cell r="F175">
            <v>60416</v>
          </cell>
          <cell r="H175">
            <v>60</v>
          </cell>
          <cell r="Q175">
            <v>72</v>
          </cell>
          <cell r="R175">
            <v>60</v>
          </cell>
          <cell r="S175">
            <v>48</v>
          </cell>
        </row>
        <row r="176">
          <cell r="A176">
            <v>164</v>
          </cell>
          <cell r="B176" t="str">
            <v>Instalación y Fijación de Tubería Conduit Galvanizada  de    1 x 4" Ǿ  (Incluye,  instalacion de accesorios de montaje, nivelación de la tubería y línea a tierra en conductor cobre desnudo No 2 a 2/0 AWG)</v>
          </cell>
          <cell r="C176" t="str">
            <v>ml</v>
          </cell>
          <cell r="D176">
            <v>56548</v>
          </cell>
          <cell r="E176">
            <v>1</v>
          </cell>
          <cell r="F176">
            <v>56548</v>
          </cell>
          <cell r="H176">
            <v>70</v>
          </cell>
          <cell r="Q176">
            <v>84</v>
          </cell>
          <cell r="R176">
            <v>70</v>
          </cell>
          <cell r="S176">
            <v>56</v>
          </cell>
        </row>
        <row r="177">
          <cell r="A177">
            <v>165</v>
          </cell>
          <cell r="B177" t="str">
            <v>Instalación y Fijación de Tubería Conduit Galvanizada  de   2 x 3" Ǿ  (Incluye,  instalacion de accesorios de montaje, nivelación de la tubería y línea a tierra en conductor cobre desnudo No 2 a 2/0 AWG)</v>
          </cell>
          <cell r="C177" t="str">
            <v>ml</v>
          </cell>
          <cell r="D177">
            <v>78294</v>
          </cell>
          <cell r="E177">
            <v>1</v>
          </cell>
          <cell r="F177">
            <v>78294</v>
          </cell>
          <cell r="H177">
            <v>37</v>
          </cell>
          <cell r="Q177">
            <v>44.4</v>
          </cell>
          <cell r="R177">
            <v>37</v>
          </cell>
          <cell r="S177">
            <v>29.6</v>
          </cell>
        </row>
        <row r="178">
          <cell r="A178">
            <v>166</v>
          </cell>
          <cell r="B178" t="str">
            <v>Instalación y Fijación de Banco de Tubería Conduit Galvanizada de 1x ( 2" Ǿ + 1" Ǿ). Incluye,  instalacion de accesorios de montaje, nivelación de la tubería y línea a tierra en conductor cobre desnudo No 2 a 2/0 AWG.</v>
          </cell>
          <cell r="C178" t="str">
            <v>ml</v>
          </cell>
          <cell r="D178">
            <v>57843</v>
          </cell>
          <cell r="E178">
            <v>1</v>
          </cell>
          <cell r="F178">
            <v>57843</v>
          </cell>
          <cell r="H178">
            <v>64</v>
          </cell>
          <cell r="Q178">
            <v>76.8</v>
          </cell>
          <cell r="R178">
            <v>64</v>
          </cell>
          <cell r="S178">
            <v>51.2</v>
          </cell>
        </row>
        <row r="179">
          <cell r="A179">
            <v>167</v>
          </cell>
          <cell r="B179" t="str">
            <v>Instalación Varilla Coperweld L=3,00 mts x 5/8". Incluye adecuación, excavación y reconformación del terreno.</v>
          </cell>
          <cell r="C179" t="str">
            <v>Un</v>
          </cell>
          <cell r="D179">
            <v>118975</v>
          </cell>
          <cell r="E179">
            <v>1</v>
          </cell>
          <cell r="F179">
            <v>118975</v>
          </cell>
          <cell r="H179">
            <v>12</v>
          </cell>
          <cell r="Q179">
            <v>14.399999999999999</v>
          </cell>
          <cell r="R179">
            <v>12</v>
          </cell>
          <cell r="S179">
            <v>9.6000000000000014</v>
          </cell>
        </row>
        <row r="180">
          <cell r="A180">
            <v>168</v>
          </cell>
          <cell r="B180" t="str">
            <v>Instalación, nivelación y fijación de Bandeja Portacables Ancho de 60 cms a 100 cms. Incluye instalación de soportes y accesorios tipo tee, reducción, curvas en horizontal ó vertical a 45 ó 90 acorde a planos.</v>
          </cell>
          <cell r="C180" t="str">
            <v>ml</v>
          </cell>
          <cell r="D180">
            <v>167060</v>
          </cell>
          <cell r="E180">
            <v>1</v>
          </cell>
          <cell r="F180">
            <v>167060</v>
          </cell>
          <cell r="H180">
            <v>8</v>
          </cell>
          <cell r="Q180">
            <v>9.6</v>
          </cell>
          <cell r="R180">
            <v>8</v>
          </cell>
          <cell r="S180">
            <v>6.4</v>
          </cell>
        </row>
        <row r="181">
          <cell r="A181">
            <v>169</v>
          </cell>
          <cell r="B181" t="str">
            <v>Instalación, Marcado, Conexionado y Pruebas de Acometida Eléctrica 4 x 350 MCM + 1T.</v>
          </cell>
          <cell r="C181" t="str">
            <v>ml</v>
          </cell>
          <cell r="D181">
            <v>55869</v>
          </cell>
          <cell r="E181">
            <v>1</v>
          </cell>
          <cell r="F181">
            <v>55869</v>
          </cell>
          <cell r="H181">
            <v>60</v>
          </cell>
          <cell r="Q181">
            <v>72</v>
          </cell>
          <cell r="R181">
            <v>60</v>
          </cell>
          <cell r="S181">
            <v>48</v>
          </cell>
        </row>
        <row r="182">
          <cell r="A182">
            <v>170</v>
          </cell>
          <cell r="B182" t="str">
            <v>Instalación, Marcado, Conexionado y Pruebas de Acometida Eléctrica 4 x 250 MCM + 1T.</v>
          </cell>
          <cell r="C182" t="str">
            <v>ml</v>
          </cell>
          <cell r="D182">
            <v>55869</v>
          </cell>
          <cell r="E182">
            <v>1</v>
          </cell>
          <cell r="F182">
            <v>55869</v>
          </cell>
          <cell r="H182">
            <v>60</v>
          </cell>
          <cell r="Q182">
            <v>72</v>
          </cell>
          <cell r="R182">
            <v>60</v>
          </cell>
          <cell r="S182">
            <v>48</v>
          </cell>
        </row>
        <row r="183">
          <cell r="A183">
            <v>171</v>
          </cell>
          <cell r="B183" t="str">
            <v>Instalación, Marcado, Conexionado y Pruebas de Acometida Eléctrica 4 x 2/0 AWG + 1T.</v>
          </cell>
          <cell r="C183" t="str">
            <v>ml</v>
          </cell>
          <cell r="D183">
            <v>47316</v>
          </cell>
          <cell r="E183">
            <v>1</v>
          </cell>
          <cell r="F183">
            <v>47316</v>
          </cell>
          <cell r="H183">
            <v>55</v>
          </cell>
          <cell r="Q183">
            <v>66</v>
          </cell>
          <cell r="R183">
            <v>55</v>
          </cell>
          <cell r="S183">
            <v>44</v>
          </cell>
        </row>
        <row r="184">
          <cell r="A184">
            <v>172</v>
          </cell>
          <cell r="B184" t="str">
            <v>Instalación, Marcado, Conexionado y Pruebas de Acometida Eléctrica 4 x 1/0 AWG + 1T.</v>
          </cell>
          <cell r="C184" t="str">
            <v>ml</v>
          </cell>
          <cell r="D184">
            <v>41478</v>
          </cell>
          <cell r="E184">
            <v>1</v>
          </cell>
          <cell r="F184">
            <v>41478</v>
          </cell>
          <cell r="H184">
            <v>80</v>
          </cell>
          <cell r="Q184">
            <v>96</v>
          </cell>
          <cell r="R184">
            <v>80</v>
          </cell>
          <cell r="S184">
            <v>64</v>
          </cell>
        </row>
        <row r="185">
          <cell r="A185">
            <v>173</v>
          </cell>
          <cell r="B185" t="str">
            <v>Instalación, Marcado, Conexionado y Pruebas de Acometida Eléctrica 4 x 2 AWG + 1T a 4 x 6 AWG + 1T.</v>
          </cell>
          <cell r="C185" t="str">
            <v>ml</v>
          </cell>
          <cell r="D185">
            <v>43141</v>
          </cell>
          <cell r="E185">
            <v>1</v>
          </cell>
          <cell r="F185">
            <v>43141</v>
          </cell>
          <cell r="H185">
            <v>35</v>
          </cell>
          <cell r="Q185">
            <v>42</v>
          </cell>
          <cell r="R185">
            <v>35</v>
          </cell>
          <cell r="S185">
            <v>28</v>
          </cell>
        </row>
        <row r="186">
          <cell r="A186">
            <v>174</v>
          </cell>
          <cell r="B186" t="str">
            <v>Instalación, Marcado, Conexionado y Pruebas de Acometida Eléctrica 4 x 8 AWG + 1T a 4 x 10 AWG + 1T.</v>
          </cell>
          <cell r="C186" t="str">
            <v>ml</v>
          </cell>
          <cell r="D186">
            <v>38828</v>
          </cell>
          <cell r="E186">
            <v>1</v>
          </cell>
          <cell r="F186">
            <v>38828</v>
          </cell>
          <cell r="H186">
            <v>45</v>
          </cell>
          <cell r="Q186">
            <v>54</v>
          </cell>
          <cell r="R186">
            <v>45</v>
          </cell>
          <cell r="S186">
            <v>36</v>
          </cell>
        </row>
        <row r="187">
          <cell r="A187">
            <v>175</v>
          </cell>
          <cell r="B187" t="str">
            <v>Instalación, Marcado, Conexionado y Pruebas de Acometida Eléctrica 4 x 12 AWG + 1T a 4 x 16 AWG + 1T.</v>
          </cell>
          <cell r="C187" t="str">
            <v>ml</v>
          </cell>
          <cell r="D187">
            <v>32790</v>
          </cell>
          <cell r="E187">
            <v>1</v>
          </cell>
          <cell r="F187">
            <v>32790</v>
          </cell>
          <cell r="H187">
            <v>75</v>
          </cell>
          <cell r="Q187">
            <v>90</v>
          </cell>
          <cell r="R187">
            <v>75</v>
          </cell>
          <cell r="S187">
            <v>60</v>
          </cell>
        </row>
        <row r="188">
          <cell r="A188">
            <v>176</v>
          </cell>
          <cell r="B188" t="str">
            <v>Instalación, Marcado, Conexionado y Pruebas de Acometida Eléctrica y/o control 5 x 12 AWG a 10 x 12 AWG.</v>
          </cell>
          <cell r="C188" t="str">
            <v>ml</v>
          </cell>
          <cell r="D188">
            <v>36550</v>
          </cell>
          <cell r="E188">
            <v>1</v>
          </cell>
          <cell r="F188">
            <v>36550</v>
          </cell>
          <cell r="H188">
            <v>53</v>
          </cell>
          <cell r="Q188">
            <v>63.599999999999994</v>
          </cell>
          <cell r="R188">
            <v>53</v>
          </cell>
          <cell r="S188">
            <v>42.400000000000006</v>
          </cell>
        </row>
        <row r="189">
          <cell r="A189">
            <v>177</v>
          </cell>
          <cell r="B189" t="str">
            <v>Instalación, Marcado, Conexionado y Pruebas de Acometida Eléctrica y/o control 5 x 16 AWG a 10 x 16 AWG.</v>
          </cell>
          <cell r="C189" t="str">
            <v>ml</v>
          </cell>
          <cell r="D189">
            <v>35054</v>
          </cell>
          <cell r="E189">
            <v>1</v>
          </cell>
          <cell r="F189">
            <v>35054</v>
          </cell>
          <cell r="H189">
            <v>60</v>
          </cell>
          <cell r="Q189">
            <v>72</v>
          </cell>
          <cell r="R189">
            <v>60</v>
          </cell>
          <cell r="S189">
            <v>48</v>
          </cell>
        </row>
        <row r="190">
          <cell r="A190">
            <v>178</v>
          </cell>
          <cell r="B190" t="str">
            <v>Suministro,Instalación, Marcado, Conexionado y Pruebas de red de comunicaciones UTP Categoria 6 o Red Coaxial,incluye ponchado del conector y certificacion</v>
          </cell>
          <cell r="C190" t="str">
            <v>ml</v>
          </cell>
          <cell r="D190">
            <v>42471</v>
          </cell>
          <cell r="E190">
            <v>1</v>
          </cell>
          <cell r="F190">
            <v>42471</v>
          </cell>
          <cell r="H190">
            <v>42</v>
          </cell>
          <cell r="Q190">
            <v>50.4</v>
          </cell>
          <cell r="R190">
            <v>42</v>
          </cell>
          <cell r="S190">
            <v>33.6</v>
          </cell>
        </row>
        <row r="191">
          <cell r="A191">
            <v>179</v>
          </cell>
          <cell r="B191" t="str">
            <v>Aplicación de soldadura  Exotermica de 90 a 150 Gramos cualquier disposición (cable-cable, cable-varilla, cable-platina)</v>
          </cell>
          <cell r="C191" t="str">
            <v>un</v>
          </cell>
          <cell r="D191">
            <v>61473</v>
          </cell>
          <cell r="E191">
            <v>1</v>
          </cell>
          <cell r="F191">
            <v>61473</v>
          </cell>
          <cell r="H191">
            <v>18</v>
          </cell>
          <cell r="Q191">
            <v>21.599999999999998</v>
          </cell>
          <cell r="R191">
            <v>18</v>
          </cell>
          <cell r="S191">
            <v>14.4</v>
          </cell>
        </row>
        <row r="192">
          <cell r="A192">
            <v>180</v>
          </cell>
          <cell r="B192" t="str">
            <v>Instalalación, fijación y conexionado mecanico de cable de tierra desnudo 2/0 a 2 AWG</v>
          </cell>
          <cell r="C192" t="str">
            <v>ml</v>
          </cell>
          <cell r="D192">
            <v>28261</v>
          </cell>
          <cell r="E192">
            <v>1</v>
          </cell>
          <cell r="F192">
            <v>28261</v>
          </cell>
          <cell r="H192">
            <v>150</v>
          </cell>
          <cell r="Q192">
            <v>180</v>
          </cell>
          <cell r="R192">
            <v>150</v>
          </cell>
          <cell r="S192">
            <v>120</v>
          </cell>
        </row>
        <row r="193">
          <cell r="A193">
            <v>181</v>
          </cell>
          <cell r="B193" t="str">
            <v>Suministro e instalación de Luminaria de 60x60cm, 4x17W tubo T8 de 4100ºK 10.000 horas Marca Philips o Sylvania , Balasto electronico con Factor de potencia &gt; 98% baja distorsión armonica &lt;10% marca Philips (Advance) o General Electric con garantia de 5 a</v>
          </cell>
          <cell r="C193" t="str">
            <v>un</v>
          </cell>
          <cell r="D193">
            <v>360213</v>
          </cell>
          <cell r="E193">
            <v>1</v>
          </cell>
          <cell r="F193">
            <v>360213</v>
          </cell>
          <cell r="H193">
            <v>9</v>
          </cell>
          <cell r="Q193">
            <v>10.799999999999999</v>
          </cell>
          <cell r="R193">
            <v>9</v>
          </cell>
          <cell r="S193">
            <v>7.2</v>
          </cell>
        </row>
        <row r="194">
          <cell r="A194">
            <v>182</v>
          </cell>
          <cell r="B194" t="str">
            <v>Suministro e instalación de tablero de 36 Circuitos, con espacio para totalizador, capacidad en barraje de 225 A , Tensión de prueba de aislamiento (VAC) 2000, Barra de neutro, barra de tierra, chapa y llave. NO EQUIPADO.</v>
          </cell>
          <cell r="C194" t="str">
            <v>un</v>
          </cell>
          <cell r="D194">
            <v>930664</v>
          </cell>
          <cell r="E194">
            <v>1</v>
          </cell>
          <cell r="F194">
            <v>930664</v>
          </cell>
          <cell r="H194">
            <v>1.75</v>
          </cell>
          <cell r="Q194">
            <v>2.1</v>
          </cell>
          <cell r="R194">
            <v>1.75</v>
          </cell>
          <cell r="S194">
            <v>1.4000000000000001</v>
          </cell>
        </row>
        <row r="195">
          <cell r="A195">
            <v>183</v>
          </cell>
          <cell r="B195" t="str">
            <v>Suministro e instalación de tablero de 24 Circuitos, con espacio para totalizador, capacidad en barraje de 225 A , Tensión de prueba de aislamiento (VAC) 2000, Barra de neutro, barra de tierra, chapa y llave. NO EQUIPADO.</v>
          </cell>
          <cell r="C195" t="str">
            <v>un</v>
          </cell>
          <cell r="D195">
            <v>1863619</v>
          </cell>
          <cell r="E195">
            <v>1</v>
          </cell>
          <cell r="F195">
            <v>1863619</v>
          </cell>
          <cell r="H195">
            <v>0.5</v>
          </cell>
          <cell r="Q195">
            <v>0.6</v>
          </cell>
          <cell r="R195">
            <v>0.5</v>
          </cell>
          <cell r="S195">
            <v>0.4</v>
          </cell>
        </row>
        <row r="196">
          <cell r="A196">
            <v>184</v>
          </cell>
          <cell r="B196" t="str">
            <v>Suministro e instalación de tablero de 18 Circuitos, con espacio para totalizador, capacidad en barraje de 225 A , Tensión de prueba de aislamiento (VAC) 2000, Barra de neutro, barra de tierra, chapa y llave. NO EQUIPADO.</v>
          </cell>
          <cell r="C196" t="str">
            <v>un</v>
          </cell>
          <cell r="D196">
            <v>819641</v>
          </cell>
          <cell r="E196">
            <v>1</v>
          </cell>
          <cell r="F196">
            <v>819641</v>
          </cell>
          <cell r="H196">
            <v>2</v>
          </cell>
          <cell r="Q196">
            <v>2.4</v>
          </cell>
          <cell r="R196">
            <v>2</v>
          </cell>
          <cell r="S196">
            <v>1.6</v>
          </cell>
        </row>
        <row r="197">
          <cell r="A197">
            <v>185</v>
          </cell>
          <cell r="B197" t="str">
            <v>Suministro e instalación de tablero de 12 Circuitos, con espacio para totalizador, capacidad en barraje de 225 A , Tensión de prueba de aislamiento (VAC) 2000, Barra de neutro, barra de tierra, chapa y llave. NO EQUIPADO.</v>
          </cell>
          <cell r="C197" t="str">
            <v>un</v>
          </cell>
          <cell r="D197">
            <v>1263694</v>
          </cell>
          <cell r="E197">
            <v>1</v>
          </cell>
          <cell r="F197">
            <v>1263694</v>
          </cell>
          <cell r="H197">
            <v>0.84</v>
          </cell>
          <cell r="Q197">
            <v>1.008</v>
          </cell>
          <cell r="R197">
            <v>0.84</v>
          </cell>
          <cell r="S197">
            <v>0.67200000000000004</v>
          </cell>
        </row>
        <row r="198">
          <cell r="A198">
            <v>186</v>
          </cell>
          <cell r="B198" t="str">
            <v>Suministro de materiales e instalación de punto eléctrico para toma corriente o iluminación con interruptor acorde a planos. Incluye tubería aérea EMT y PVC tipo pesado empotrada en pared, cajas de paso en lámina galv tipo pesado, cableado de circuitos de</v>
          </cell>
          <cell r="C198" t="str">
            <v>un</v>
          </cell>
          <cell r="D198">
            <v>189356</v>
          </cell>
          <cell r="E198">
            <v>1</v>
          </cell>
          <cell r="F198">
            <v>189356</v>
          </cell>
          <cell r="H198">
            <v>7</v>
          </cell>
          <cell r="Q198">
            <v>8.4</v>
          </cell>
          <cell r="R198">
            <v>7</v>
          </cell>
          <cell r="S198">
            <v>5.6000000000000005</v>
          </cell>
        </row>
        <row r="199">
          <cell r="A199">
            <v>187</v>
          </cell>
          <cell r="B199" t="str">
            <v>Suministro e instalación de toma tipo GFCI marca Leviton 110 voltios</v>
          </cell>
          <cell r="C199" t="str">
            <v>Un</v>
          </cell>
          <cell r="D199">
            <v>148959</v>
          </cell>
          <cell r="E199">
            <v>1</v>
          </cell>
          <cell r="F199">
            <v>148959</v>
          </cell>
          <cell r="H199">
            <v>3.5</v>
          </cell>
          <cell r="Q199">
            <v>4.2</v>
          </cell>
          <cell r="R199">
            <v>3.5</v>
          </cell>
          <cell r="S199">
            <v>2.8000000000000003</v>
          </cell>
        </row>
        <row r="200">
          <cell r="A200">
            <v>188</v>
          </cell>
          <cell r="B200" t="str">
            <v>Suministro e instalación de canaleta metálica en lámina col roll de 5 x 10 cms doble división, pintura electrostática, incluye face plates.</v>
          </cell>
          <cell r="C200" t="str">
            <v>ml</v>
          </cell>
          <cell r="D200">
            <v>113215</v>
          </cell>
          <cell r="E200">
            <v>1</v>
          </cell>
          <cell r="F200">
            <v>113215</v>
          </cell>
          <cell r="H200">
            <v>40</v>
          </cell>
          <cell r="Q200">
            <v>48</v>
          </cell>
          <cell r="R200">
            <v>40</v>
          </cell>
          <cell r="S200">
            <v>32</v>
          </cell>
        </row>
        <row r="201">
          <cell r="A201">
            <v>189</v>
          </cell>
          <cell r="B201" t="str">
            <v>Suministro e instalación de salida eléctrica en toma doble Leviton color naranja, tipo red regulada con p/t aislado, incluye cableqdo 7 hilos</v>
          </cell>
          <cell r="C201" t="str">
            <v>un</v>
          </cell>
          <cell r="D201">
            <v>130983</v>
          </cell>
          <cell r="E201">
            <v>1</v>
          </cell>
          <cell r="F201">
            <v>130983</v>
          </cell>
          <cell r="H201">
            <v>7.5</v>
          </cell>
          <cell r="Q201">
            <v>9</v>
          </cell>
          <cell r="R201">
            <v>7.5</v>
          </cell>
          <cell r="S201">
            <v>6</v>
          </cell>
        </row>
        <row r="202">
          <cell r="A202">
            <v>190</v>
          </cell>
          <cell r="B202" t="str">
            <v>Suministro, instalación, pruebas y puesta en servicio de aire acondicionado tipo mini split de 12000 BTU's marca LG 208 voltios con sus elementos conexos. Incluye construcción base en concreto de 3000 psi para el equipo y área circundante, drenaje, guarda</v>
          </cell>
          <cell r="C202" t="str">
            <v>un</v>
          </cell>
          <cell r="D202">
            <v>3061821</v>
          </cell>
          <cell r="E202">
            <v>1</v>
          </cell>
          <cell r="F202">
            <v>3061821</v>
          </cell>
          <cell r="H202">
            <v>1.5</v>
          </cell>
          <cell r="Q202">
            <v>1.7999999999999998</v>
          </cell>
          <cell r="R202">
            <v>1.5</v>
          </cell>
          <cell r="S202">
            <v>1.2000000000000002</v>
          </cell>
        </row>
        <row r="203">
          <cell r="A203">
            <v>191</v>
          </cell>
          <cell r="B203" t="str">
            <v>Suministro, instalación, pruebas y puesta en servicio de aire acondicionado tipo mini split de 36000 BTU's marca LG 208 voltios con sus elementos conexos. Incluye construcción base en concreto de 3000 psi para el equipo y área circundante, drenaje, guarda</v>
          </cell>
          <cell r="C203" t="str">
            <v>un</v>
          </cell>
          <cell r="D203">
            <v>6314121</v>
          </cell>
          <cell r="E203">
            <v>1</v>
          </cell>
          <cell r="F203">
            <v>6314121</v>
          </cell>
          <cell r="H203">
            <v>0.5</v>
          </cell>
          <cell r="Q203">
            <v>0.6</v>
          </cell>
          <cell r="R203">
            <v>0.5</v>
          </cell>
          <cell r="S203">
            <v>0.4</v>
          </cell>
        </row>
        <row r="204">
          <cell r="A204">
            <v>192</v>
          </cell>
          <cell r="B204" t="str">
            <v>Suministro, instalación, pruebas y puesta en servicio de aire acondicionado tipo mini split de 18000 BTU's marca LG 208 voltios con sus elementos conexos. Incluye construcción base en concreto de 3000 psi para el equipo y área circundante, drenaje, guarda</v>
          </cell>
          <cell r="C204" t="str">
            <v>un</v>
          </cell>
          <cell r="D204">
            <v>3734825</v>
          </cell>
          <cell r="E204">
            <v>1</v>
          </cell>
          <cell r="F204">
            <v>3734825</v>
          </cell>
          <cell r="H204">
            <v>1.8</v>
          </cell>
          <cell r="Q204">
            <v>2.16</v>
          </cell>
          <cell r="R204">
            <v>1.8</v>
          </cell>
          <cell r="S204">
            <v>1.4400000000000002</v>
          </cell>
        </row>
        <row r="205">
          <cell r="A205">
            <v>193</v>
          </cell>
          <cell r="B205" t="str">
            <v>Concreto reforzado de 3000 psi reforzado con malla Q3 para canales aereas</v>
          </cell>
          <cell r="C205" t="str">
            <v>ml</v>
          </cell>
          <cell r="D205">
            <v>289180</v>
          </cell>
          <cell r="E205">
            <v>1</v>
          </cell>
          <cell r="F205">
            <v>289180</v>
          </cell>
          <cell r="H205">
            <v>10</v>
          </cell>
          <cell r="Q205">
            <v>12</v>
          </cell>
          <cell r="R205">
            <v>10</v>
          </cell>
          <cell r="S205">
            <v>8</v>
          </cell>
        </row>
        <row r="206">
          <cell r="A206">
            <v>194</v>
          </cell>
          <cell r="B206" t="str">
            <v>Cieloraso en liston machihembrado de 8.5 x 1.5 cm, con entramado en madera, metalica y pintura en esmalte</v>
          </cell>
          <cell r="C206" t="str">
            <v>m2</v>
          </cell>
          <cell r="D206">
            <v>212918</v>
          </cell>
          <cell r="E206">
            <v>1</v>
          </cell>
          <cell r="F206">
            <v>212918</v>
          </cell>
          <cell r="H206">
            <v>8</v>
          </cell>
          <cell r="Q206">
            <v>9.6</v>
          </cell>
          <cell r="R206">
            <v>8</v>
          </cell>
          <cell r="S206">
            <v>6.4</v>
          </cell>
        </row>
        <row r="207">
          <cell r="A207">
            <v>195</v>
          </cell>
          <cell r="B207" t="str">
            <v>Cieloraso suspendido en Gyplac 1/2'' incluye perfilería metálica</v>
          </cell>
          <cell r="C207" t="str">
            <v>m2</v>
          </cell>
          <cell r="D207">
            <v>211238</v>
          </cell>
          <cell r="E207">
            <v>1</v>
          </cell>
          <cell r="F207">
            <v>211238</v>
          </cell>
          <cell r="H207">
            <v>8</v>
          </cell>
          <cell r="Q207">
            <v>9.6</v>
          </cell>
          <cell r="R207">
            <v>8</v>
          </cell>
          <cell r="S207">
            <v>6.4</v>
          </cell>
        </row>
        <row r="208">
          <cell r="A208">
            <v>196</v>
          </cell>
          <cell r="B208" t="str">
            <v>Ventana en aluminio y vidrio 3.5 X 2 m corrediza, tipo L</v>
          </cell>
          <cell r="C208" t="str">
            <v>Ea</v>
          </cell>
          <cell r="D208">
            <v>2858280</v>
          </cell>
          <cell r="E208">
            <v>1</v>
          </cell>
          <cell r="F208">
            <v>2858280</v>
          </cell>
          <cell r="H208">
            <v>3</v>
          </cell>
          <cell r="Q208">
            <v>3.5999999999999996</v>
          </cell>
          <cell r="R208">
            <v>3</v>
          </cell>
          <cell r="S208">
            <v>2.4000000000000004</v>
          </cell>
        </row>
        <row r="209">
          <cell r="A209">
            <v>197</v>
          </cell>
          <cell r="B209" t="str">
            <v>Vigas en perfil 2x2x1/4" para casetas</v>
          </cell>
          <cell r="C209" t="str">
            <v>Kg</v>
          </cell>
          <cell r="D209" t="e">
            <v>#N/A</v>
          </cell>
          <cell r="E209">
            <v>1</v>
          </cell>
          <cell r="F209" t="e">
            <v>#N/A</v>
          </cell>
          <cell r="H209">
            <v>30</v>
          </cell>
          <cell r="Q209">
            <v>36</v>
          </cell>
          <cell r="R209">
            <v>30</v>
          </cell>
          <cell r="S209">
            <v>24</v>
          </cell>
        </row>
        <row r="210">
          <cell r="A210">
            <v>198</v>
          </cell>
          <cell r="B210" t="str">
            <v>Cubierta metalica en lamina de Zinc 0.8 x 2.4 m</v>
          </cell>
          <cell r="C210" t="str">
            <v>m2</v>
          </cell>
          <cell r="D210">
            <v>55373</v>
          </cell>
          <cell r="E210">
            <v>1</v>
          </cell>
          <cell r="F210">
            <v>55373</v>
          </cell>
          <cell r="H210">
            <v>40</v>
          </cell>
          <cell r="Q210">
            <v>48</v>
          </cell>
          <cell r="R210">
            <v>40</v>
          </cell>
          <cell r="S210">
            <v>32</v>
          </cell>
        </row>
        <row r="211">
          <cell r="A211">
            <v>199</v>
          </cell>
          <cell r="B211" t="str">
            <v>Columnas en tubo galvanizado 2" (incluye pintura anticorrosiva) para casetas</v>
          </cell>
          <cell r="C211" t="str">
            <v>ml</v>
          </cell>
          <cell r="D211" t="e">
            <v>#N/A</v>
          </cell>
          <cell r="E211">
            <v>1</v>
          </cell>
          <cell r="F211" t="e">
            <v>#N/A</v>
          </cell>
          <cell r="H211">
            <v>13</v>
          </cell>
          <cell r="Q211">
            <v>15.6</v>
          </cell>
          <cell r="R211">
            <v>13</v>
          </cell>
          <cell r="S211">
            <v>10.4</v>
          </cell>
        </row>
        <row r="212">
          <cell r="A212">
            <v>200</v>
          </cell>
          <cell r="B212" t="str">
            <v>Instalacion de puerta en lamina (hasta 0.7 x 1.8 m) acrilica con marco y agarradera en aluminio</v>
          </cell>
          <cell r="C212" t="str">
            <v>Ea</v>
          </cell>
          <cell r="D212">
            <v>958645</v>
          </cell>
          <cell r="E212">
            <v>1</v>
          </cell>
          <cell r="F212">
            <v>958645</v>
          </cell>
          <cell r="H212">
            <v>3</v>
          </cell>
          <cell r="Q212">
            <v>3.5999999999999996</v>
          </cell>
          <cell r="R212">
            <v>3</v>
          </cell>
          <cell r="S212">
            <v>2.4000000000000004</v>
          </cell>
        </row>
        <row r="213">
          <cell r="A213">
            <v>201</v>
          </cell>
          <cell r="B213" t="str">
            <v>Instalacion  de registro hidraulico de 1/2"</v>
          </cell>
          <cell r="C213" t="str">
            <v>Ea</v>
          </cell>
          <cell r="D213">
            <v>110281</v>
          </cell>
          <cell r="E213">
            <v>1</v>
          </cell>
          <cell r="F213">
            <v>110281</v>
          </cell>
          <cell r="H213">
            <v>5</v>
          </cell>
          <cell r="Q213">
            <v>6</v>
          </cell>
          <cell r="R213">
            <v>5</v>
          </cell>
          <cell r="S213">
            <v>4</v>
          </cell>
        </row>
        <row r="214">
          <cell r="A214">
            <v>202</v>
          </cell>
          <cell r="B214" t="str">
            <v>Instalacion  de registro hidraulico de 3/4"</v>
          </cell>
          <cell r="C214" t="str">
            <v>Ea</v>
          </cell>
          <cell r="D214">
            <v>120431</v>
          </cell>
          <cell r="E214">
            <v>1</v>
          </cell>
          <cell r="F214">
            <v>120431</v>
          </cell>
          <cell r="H214">
            <v>5</v>
          </cell>
          <cell r="Q214">
            <v>6</v>
          </cell>
          <cell r="R214">
            <v>5</v>
          </cell>
          <cell r="S214">
            <v>4</v>
          </cell>
        </row>
        <row r="215">
          <cell r="A215">
            <v>203</v>
          </cell>
          <cell r="B215" t="str">
            <v>Instalacion  de registro hidraulico de 1 1/4"</v>
          </cell>
          <cell r="C215" t="str">
            <v>Ea</v>
          </cell>
          <cell r="D215">
            <v>182781</v>
          </cell>
          <cell r="E215">
            <v>1</v>
          </cell>
          <cell r="F215">
            <v>182781</v>
          </cell>
          <cell r="H215">
            <v>5</v>
          </cell>
          <cell r="Q215">
            <v>6</v>
          </cell>
          <cell r="R215">
            <v>5</v>
          </cell>
          <cell r="S215">
            <v>4</v>
          </cell>
        </row>
        <row r="216">
          <cell r="A216">
            <v>204</v>
          </cell>
          <cell r="B216" t="str">
            <v>Instalacion de tina hidromasajeadora 1.83 x 1.38 x 0.47 m. ref. Diana Edospina</v>
          </cell>
          <cell r="C216" t="str">
            <v>Ea</v>
          </cell>
          <cell r="D216">
            <v>6316538</v>
          </cell>
          <cell r="E216">
            <v>1</v>
          </cell>
          <cell r="F216">
            <v>6316538</v>
          </cell>
          <cell r="H216">
            <v>1.5</v>
          </cell>
          <cell r="Q216">
            <v>1.7999999999999998</v>
          </cell>
          <cell r="R216">
            <v>1.5</v>
          </cell>
          <cell r="S216">
            <v>1.2000000000000002</v>
          </cell>
        </row>
        <row r="217">
          <cell r="A217">
            <v>205</v>
          </cell>
          <cell r="B217" t="str">
            <v xml:space="preserve">Desagues en tubos de 3" PVC en voladizo de 1 m para placas </v>
          </cell>
          <cell r="C217" t="str">
            <v>ml</v>
          </cell>
          <cell r="D217">
            <v>64136</v>
          </cell>
          <cell r="E217">
            <v>1</v>
          </cell>
          <cell r="F217">
            <v>64136</v>
          </cell>
          <cell r="H217">
            <v>15</v>
          </cell>
          <cell r="Q217">
            <v>18</v>
          </cell>
          <cell r="R217">
            <v>15</v>
          </cell>
          <cell r="S217">
            <v>12</v>
          </cell>
        </row>
        <row r="218">
          <cell r="A218">
            <v>206</v>
          </cell>
          <cell r="B218" t="str">
            <v>Ventana corrediza en aluminio y vidrio 1.8 X 1.0 m (incluye marco y flanges en lamina galv No22)</v>
          </cell>
          <cell r="C218" t="str">
            <v>Ea</v>
          </cell>
          <cell r="D218">
            <v>626679</v>
          </cell>
          <cell r="E218">
            <v>1</v>
          </cell>
          <cell r="F218">
            <v>626679</v>
          </cell>
          <cell r="H218">
            <v>4</v>
          </cell>
          <cell r="Q218">
            <v>4.8</v>
          </cell>
          <cell r="R218">
            <v>4</v>
          </cell>
          <cell r="S218">
            <v>3.2</v>
          </cell>
        </row>
        <row r="219">
          <cell r="A219">
            <v>207</v>
          </cell>
          <cell r="B219" t="str">
            <v>Suministro e instalación de tubería PVC  eléctrica de 2 x 2" ó 2 x 3" Ø con accesorios de empalme.</v>
          </cell>
          <cell r="C219" t="str">
            <v>ml</v>
          </cell>
          <cell r="D219">
            <v>85321</v>
          </cell>
          <cell r="E219">
            <v>1</v>
          </cell>
          <cell r="F219">
            <v>85321</v>
          </cell>
          <cell r="H219">
            <v>20</v>
          </cell>
          <cell r="Q219">
            <v>24</v>
          </cell>
          <cell r="R219">
            <v>20</v>
          </cell>
          <cell r="S219">
            <v>16</v>
          </cell>
        </row>
        <row r="220">
          <cell r="A220">
            <v>208</v>
          </cell>
          <cell r="B220" t="str">
            <v>Instalación y Fijación de Tubería Conduit Galvanizada  de    2 x 1" Ǿ  (Incluye,  instalacion de accesorios de montaje, nivelación de la tubería y línea a tierra en conductor cobre desnudo No 2 a 2/0 AWG)</v>
          </cell>
          <cell r="C220" t="str">
            <v>ml</v>
          </cell>
          <cell r="D220">
            <v>49486</v>
          </cell>
          <cell r="E220">
            <v>1</v>
          </cell>
          <cell r="F220">
            <v>49486</v>
          </cell>
          <cell r="H220">
            <v>80</v>
          </cell>
          <cell r="Q220">
            <v>96</v>
          </cell>
          <cell r="R220">
            <v>80</v>
          </cell>
          <cell r="S220">
            <v>64</v>
          </cell>
        </row>
        <row r="221">
          <cell r="A221">
            <v>209</v>
          </cell>
          <cell r="B221" t="str">
            <v>Instalación y Fijación de Tubería Conduit Galvanizada  de    2 x 2" Ǿ  (Incluye,  instalacion de accesorios de montaje, nivelación de la tubería y línea a tierra en conductor cobre desnudo No 2 a 2/0 AWG)</v>
          </cell>
          <cell r="C221" t="str">
            <v>ml</v>
          </cell>
          <cell r="D221">
            <v>64093</v>
          </cell>
          <cell r="E221">
            <v>1</v>
          </cell>
          <cell r="F221">
            <v>64093</v>
          </cell>
          <cell r="H221">
            <v>60</v>
          </cell>
          <cell r="Q221">
            <v>72</v>
          </cell>
          <cell r="R221">
            <v>60</v>
          </cell>
          <cell r="S221">
            <v>48</v>
          </cell>
        </row>
        <row r="222">
          <cell r="A222">
            <v>210</v>
          </cell>
          <cell r="B222" t="str">
            <v>Suministro e instalacion de tablero de distribucion secundaria a 208V, NTQ-T42 Square-D con totalizador de 3x200 Amp.</v>
          </cell>
          <cell r="C222" t="str">
            <v>un</v>
          </cell>
          <cell r="D222">
            <v>2889251</v>
          </cell>
          <cell r="E222">
            <v>1</v>
          </cell>
          <cell r="F222">
            <v>2889251</v>
          </cell>
          <cell r="H222">
            <v>0.45</v>
          </cell>
          <cell r="Q222">
            <v>0.54</v>
          </cell>
          <cell r="R222">
            <v>0.45</v>
          </cell>
          <cell r="S222">
            <v>0.36000000000000004</v>
          </cell>
        </row>
        <row r="223">
          <cell r="A223">
            <v>211</v>
          </cell>
          <cell r="B223" t="str">
            <v>Suministro e instalacion de Breaker termomagnetico tipo industrial ajustable para una corriente nominal de 100Amp,208V,Marca Cutte Hammer, Square D, Merling Gering, Siemens o similar, que cumpla las caracteristicas tecnicas.</v>
          </cell>
          <cell r="C223" t="str">
            <v>un</v>
          </cell>
          <cell r="D223">
            <v>834026</v>
          </cell>
          <cell r="E223">
            <v>1</v>
          </cell>
          <cell r="F223">
            <v>834026</v>
          </cell>
          <cell r="H223">
            <v>0.7</v>
          </cell>
          <cell r="Q223">
            <v>0.84</v>
          </cell>
          <cell r="R223">
            <v>0.7</v>
          </cell>
          <cell r="S223">
            <v>0.55999999999999994</v>
          </cell>
        </row>
        <row r="224">
          <cell r="A224">
            <v>212</v>
          </cell>
          <cell r="B224" t="str">
            <v>Suministro e instalacion de Breaker termomagnetico tipo industrial ajustable para una corriente nominal de 200Amp,208V,Marca Cutte Hammer, Square D, Merling Gering, Siemens o similar, que cumpla las caracteristicas tecnicas.</v>
          </cell>
          <cell r="C224" t="str">
            <v>un</v>
          </cell>
          <cell r="D224">
            <v>1220815</v>
          </cell>
          <cell r="E224">
            <v>1</v>
          </cell>
          <cell r="F224">
            <v>1220815</v>
          </cell>
          <cell r="H224">
            <v>0.65</v>
          </cell>
          <cell r="Q224">
            <v>0.78</v>
          </cell>
          <cell r="R224">
            <v>0.65</v>
          </cell>
          <cell r="S224">
            <v>0.52</v>
          </cell>
        </row>
        <row r="225">
          <cell r="A225">
            <v>213</v>
          </cell>
          <cell r="B225" t="str">
            <v>Suministro e instalacion de Breaker termomagnetico tipo industrial ajustable para una corriente nominal de 300Amp,480V,Marca Cutte Hammer, Square D, Merling Gering, Siemens o similar, que cumpla las caracteristicas tecnicas.</v>
          </cell>
          <cell r="C225" t="str">
            <v>un</v>
          </cell>
          <cell r="D225">
            <v>2471628</v>
          </cell>
          <cell r="E225">
            <v>1</v>
          </cell>
          <cell r="F225">
            <v>2471628</v>
          </cell>
          <cell r="H225">
            <v>0.7</v>
          </cell>
          <cell r="Q225">
            <v>0.84</v>
          </cell>
          <cell r="R225">
            <v>0.7</v>
          </cell>
          <cell r="S225">
            <v>0.55999999999999994</v>
          </cell>
        </row>
        <row r="226">
          <cell r="A226">
            <v>214</v>
          </cell>
          <cell r="B226" t="str">
            <v xml:space="preserve">Pruebas Eléctricas al cableado de circuito existente todo tipo de calibre. </v>
          </cell>
          <cell r="C226" t="str">
            <v>Gl</v>
          </cell>
          <cell r="D226">
            <v>1276335</v>
          </cell>
          <cell r="E226">
            <v>1</v>
          </cell>
          <cell r="F226">
            <v>1276335</v>
          </cell>
          <cell r="H226">
            <v>0.8</v>
          </cell>
          <cell r="Q226">
            <v>0.96</v>
          </cell>
          <cell r="R226">
            <v>0.8</v>
          </cell>
          <cell r="S226">
            <v>0.64000000000000012</v>
          </cell>
        </row>
        <row r="227">
          <cell r="A227">
            <v>215</v>
          </cell>
          <cell r="B227" t="str">
            <v>Planos Red Line (3 Copias)</v>
          </cell>
          <cell r="C227" t="str">
            <v>Gl</v>
          </cell>
          <cell r="D227">
            <v>746875</v>
          </cell>
          <cell r="E227">
            <v>1</v>
          </cell>
          <cell r="F227">
            <v>746875</v>
          </cell>
          <cell r="H227">
            <v>1</v>
          </cell>
          <cell r="Q227">
            <v>1.2</v>
          </cell>
          <cell r="R227">
            <v>1</v>
          </cell>
          <cell r="S227">
            <v>0.8</v>
          </cell>
        </row>
        <row r="228">
          <cell r="A228">
            <v>216</v>
          </cell>
          <cell r="B228" t="str">
            <v>Desmonte,translado e instalacion de luminarias fluorescentes de 4x36W/120V, regilla tipo especular tubo T8,balasto electronico e interruptor.</v>
          </cell>
          <cell r="C228" t="str">
            <v>un</v>
          </cell>
          <cell r="D228">
            <v>183956</v>
          </cell>
          <cell r="E228">
            <v>1</v>
          </cell>
          <cell r="F228">
            <v>183956</v>
          </cell>
          <cell r="H228">
            <v>7</v>
          </cell>
          <cell r="Q228">
            <v>8.4</v>
          </cell>
          <cell r="R228">
            <v>7</v>
          </cell>
          <cell r="S228">
            <v>5.6000000000000005</v>
          </cell>
        </row>
        <row r="229">
          <cell r="A229">
            <v>217</v>
          </cell>
          <cell r="B229" t="str">
            <v xml:space="preserve">Suministro, instalacion,cableado y conexionado de luminaria fluorescentes de 4x36 / 120v rejilla tipo especular, tubo T8,balasto electronico e interruptor.  </v>
          </cell>
          <cell r="C229" t="str">
            <v>un</v>
          </cell>
          <cell r="D229">
            <v>437806</v>
          </cell>
          <cell r="H229">
            <v>10</v>
          </cell>
          <cell r="Q229">
            <v>12</v>
          </cell>
          <cell r="R229">
            <v>10</v>
          </cell>
          <cell r="S229">
            <v>8</v>
          </cell>
        </row>
        <row r="230">
          <cell r="A230">
            <v>218</v>
          </cell>
          <cell r="B230" t="str">
            <v>Suministro e instalacion de luminaria tipo bala fluorescente de 2x26W/120V o 2x32W/120V e interruptor</v>
          </cell>
          <cell r="C230" t="str">
            <v>un</v>
          </cell>
          <cell r="D230">
            <v>286111</v>
          </cell>
          <cell r="H230">
            <v>9</v>
          </cell>
          <cell r="Q230">
            <v>10.799999999999999</v>
          </cell>
          <cell r="R230">
            <v>9</v>
          </cell>
          <cell r="S230">
            <v>7.2</v>
          </cell>
        </row>
        <row r="231">
          <cell r="A231">
            <v>219</v>
          </cell>
          <cell r="B231" t="str">
            <v>Instalacion de poste de concreto de 14mts</v>
          </cell>
          <cell r="C231" t="str">
            <v>Ea</v>
          </cell>
          <cell r="D231">
            <v>1375594</v>
          </cell>
          <cell r="H231">
            <v>2</v>
          </cell>
          <cell r="Q231">
            <v>2.4</v>
          </cell>
          <cell r="R231">
            <v>2</v>
          </cell>
          <cell r="S231">
            <v>1.6</v>
          </cell>
        </row>
        <row r="232">
          <cell r="A232">
            <v>220</v>
          </cell>
          <cell r="B232" t="str">
            <v>Suministro e Instalacion de   toma doble RED normal Levinton 110V con polo a tierra,pt aisldo incluye conexionado, marquillado y cableado tipo 7 hilos</v>
          </cell>
          <cell r="C232" t="str">
            <v>un</v>
          </cell>
          <cell r="D232">
            <v>95183</v>
          </cell>
          <cell r="H232">
            <v>10</v>
          </cell>
          <cell r="Q232">
            <v>12</v>
          </cell>
          <cell r="R232">
            <v>10</v>
          </cell>
          <cell r="S232">
            <v>8</v>
          </cell>
        </row>
        <row r="233">
          <cell r="A233">
            <v>221</v>
          </cell>
          <cell r="B233" t="str">
            <v>Suministro e instalacion de luminaria de 400W, 208 vol, Sodio alta presion. Incluye suministro de bombilla y brazo</v>
          </cell>
          <cell r="C233" t="str">
            <v>un</v>
          </cell>
          <cell r="D233">
            <v>1371024</v>
          </cell>
          <cell r="H233">
            <v>1.5</v>
          </cell>
          <cell r="Q233">
            <v>1.7999999999999998</v>
          </cell>
          <cell r="R233">
            <v>1.5</v>
          </cell>
          <cell r="S233">
            <v>1.2000000000000002</v>
          </cell>
        </row>
        <row r="234">
          <cell r="A234">
            <v>222</v>
          </cell>
          <cell r="B234" t="str">
            <v>Suministro Breaker tipo enchufable de 3x20A General Electric Square D</v>
          </cell>
          <cell r="C234" t="str">
            <v>un</v>
          </cell>
          <cell r="D234">
            <v>110760</v>
          </cell>
          <cell r="H234">
            <v>1</v>
          </cell>
          <cell r="Q234">
            <v>1.2</v>
          </cell>
          <cell r="R234">
            <v>1</v>
          </cell>
          <cell r="S234">
            <v>0.8</v>
          </cell>
        </row>
        <row r="235">
          <cell r="A235">
            <v>223</v>
          </cell>
          <cell r="B235" t="str">
            <v>Suministro Breaker tipo enchufable de 1x20A General Electric Square D</v>
          </cell>
          <cell r="C235" t="str">
            <v>un</v>
          </cell>
          <cell r="D235">
            <v>61306</v>
          </cell>
          <cell r="H235">
            <v>13</v>
          </cell>
          <cell r="Q235">
            <v>15.6</v>
          </cell>
          <cell r="R235">
            <v>13</v>
          </cell>
          <cell r="S235">
            <v>10.4</v>
          </cell>
        </row>
        <row r="236">
          <cell r="A236">
            <v>224</v>
          </cell>
          <cell r="B236" t="str">
            <v>Pruebas Funcionales ( consiste ne la disponibilidad de un electricista II para apoyo de puesta en marcha del sistema)</v>
          </cell>
          <cell r="C236" t="str">
            <v>Gl</v>
          </cell>
          <cell r="D236">
            <v>784808</v>
          </cell>
          <cell r="E236">
            <v>1</v>
          </cell>
          <cell r="F236">
            <v>784808</v>
          </cell>
          <cell r="H236">
            <v>0.7</v>
          </cell>
          <cell r="Q236">
            <v>0.84</v>
          </cell>
          <cell r="R236">
            <v>0.7</v>
          </cell>
          <cell r="S236">
            <v>0.55999999999999994</v>
          </cell>
        </row>
        <row r="237">
          <cell r="A237">
            <v>225</v>
          </cell>
          <cell r="B237" t="str">
            <v>Instalacion de reflectores de 400W sodio alta presion</v>
          </cell>
          <cell r="C237" t="str">
            <v>Ea</v>
          </cell>
          <cell r="D237">
            <v>363343</v>
          </cell>
          <cell r="H237">
            <v>1</v>
          </cell>
          <cell r="Q237">
            <v>1.2</v>
          </cell>
          <cell r="R237">
            <v>1</v>
          </cell>
          <cell r="S237">
            <v>0.8</v>
          </cell>
        </row>
        <row r="238">
          <cell r="A238">
            <v>226</v>
          </cell>
          <cell r="B238" t="str">
            <v>Instalacion de Contactor en tablero de distribucion de alumbrado.</v>
          </cell>
          <cell r="C238" t="str">
            <v>un</v>
          </cell>
          <cell r="D238">
            <v>167168</v>
          </cell>
          <cell r="H238">
            <v>1</v>
          </cell>
          <cell r="Q238">
            <v>1.2</v>
          </cell>
          <cell r="R238">
            <v>1</v>
          </cell>
          <cell r="S238">
            <v>0.8</v>
          </cell>
        </row>
        <row r="239">
          <cell r="A239">
            <v>227</v>
          </cell>
          <cell r="B239" t="str">
            <v>Suministro e instalacion de Extractor marca Siemens Modelo:2CC2545YC3 // 1.5A // 0.7M3/s // 62Db</v>
          </cell>
          <cell r="C239" t="str">
            <v>un</v>
          </cell>
          <cell r="D239">
            <v>867761</v>
          </cell>
          <cell r="H239">
            <v>1</v>
          </cell>
          <cell r="Q239">
            <v>1.2</v>
          </cell>
          <cell r="R239">
            <v>1</v>
          </cell>
          <cell r="S239">
            <v>0.8</v>
          </cell>
        </row>
        <row r="240">
          <cell r="A240">
            <v>228</v>
          </cell>
          <cell r="B240" t="str">
            <v>Instalacion de Extractor marca Siemens Modelo:2CC2545YC3 // 1.5A // 0.7M3/s // 62Db</v>
          </cell>
          <cell r="C240" t="str">
            <v>un</v>
          </cell>
          <cell r="D240">
            <v>387089</v>
          </cell>
          <cell r="H240">
            <v>1.8</v>
          </cell>
          <cell r="Q240">
            <v>2.16</v>
          </cell>
          <cell r="R240">
            <v>1.8</v>
          </cell>
          <cell r="S240">
            <v>1.4400000000000002</v>
          </cell>
        </row>
        <row r="241">
          <cell r="A241">
            <v>229</v>
          </cell>
          <cell r="B241" t="str">
            <v>Instalacion de cajas de Conexiones en postes.</v>
          </cell>
          <cell r="C241" t="str">
            <v>un</v>
          </cell>
          <cell r="D241">
            <v>189365</v>
          </cell>
          <cell r="H241">
            <v>0</v>
          </cell>
          <cell r="Q241">
            <v>0</v>
          </cell>
          <cell r="R241">
            <v>0</v>
          </cell>
          <cell r="S241">
            <v>0</v>
          </cell>
        </row>
        <row r="242">
          <cell r="A242">
            <v>230</v>
          </cell>
          <cell r="C242" t="str">
            <v>un</v>
          </cell>
          <cell r="H242">
            <v>0</v>
          </cell>
          <cell r="Q242">
            <v>0</v>
          </cell>
          <cell r="S242">
            <v>0</v>
          </cell>
        </row>
        <row r="243">
          <cell r="A243">
            <v>231</v>
          </cell>
          <cell r="C243" t="str">
            <v>ml</v>
          </cell>
          <cell r="H243">
            <v>0</v>
          </cell>
          <cell r="Q243">
            <v>0</v>
          </cell>
          <cell r="S243">
            <v>0</v>
          </cell>
        </row>
        <row r="244">
          <cell r="A244">
            <v>232</v>
          </cell>
          <cell r="C244" t="str">
            <v>ml</v>
          </cell>
          <cell r="H244">
            <v>0</v>
          </cell>
          <cell r="Q244">
            <v>0</v>
          </cell>
          <cell r="S244">
            <v>0</v>
          </cell>
        </row>
        <row r="245">
          <cell r="A245">
            <v>233</v>
          </cell>
          <cell r="B245" t="str">
            <v>Adecuacion de tableros e instalacion de Breaker 1x15A proteccion</v>
          </cell>
          <cell r="C245" t="str">
            <v>Gl</v>
          </cell>
          <cell r="D245">
            <v>813906</v>
          </cell>
          <cell r="H245">
            <v>0.83</v>
          </cell>
          <cell r="Q245">
            <v>0.99599999999999989</v>
          </cell>
          <cell r="R245">
            <v>0.83</v>
          </cell>
          <cell r="S245">
            <v>0.66400000000000003</v>
          </cell>
        </row>
        <row r="246">
          <cell r="A246">
            <v>234</v>
          </cell>
          <cell r="B246" t="str">
            <v>Instalacion,cableado y conexionado de tablero FAP // 701// 7082 // 703// 704</v>
          </cell>
          <cell r="C246" t="str">
            <v>Ea</v>
          </cell>
          <cell r="D246">
            <v>1421249</v>
          </cell>
          <cell r="E246">
            <v>1</v>
          </cell>
          <cell r="F246">
            <v>1421249</v>
          </cell>
          <cell r="H246">
            <v>0.9</v>
          </cell>
          <cell r="Q246">
            <v>1.08</v>
          </cell>
          <cell r="R246">
            <v>0.9</v>
          </cell>
          <cell r="S246">
            <v>0.72000000000000008</v>
          </cell>
        </row>
        <row r="247">
          <cell r="A247">
            <v>235</v>
          </cell>
          <cell r="B247" t="str">
            <v>Instalacion,cableado y conexionado de tablero FAP // 700</v>
          </cell>
          <cell r="C247" t="str">
            <v>Ea</v>
          </cell>
          <cell r="D247">
            <v>2123929</v>
          </cell>
          <cell r="E247">
            <v>1</v>
          </cell>
          <cell r="F247">
            <v>2123929</v>
          </cell>
          <cell r="H247">
            <v>0.5</v>
          </cell>
          <cell r="Q247">
            <v>0.6</v>
          </cell>
          <cell r="R247">
            <v>0.5</v>
          </cell>
          <cell r="S247">
            <v>0.4</v>
          </cell>
        </row>
        <row r="248">
          <cell r="A248">
            <v>236</v>
          </cell>
          <cell r="B248" t="str">
            <v>Instalacion y fijacion de cajas de halado invertidas. Incluye la instalacion y conexion de cable de puesta a tierra en cobre desnudo</v>
          </cell>
          <cell r="C248" t="str">
            <v>Ea</v>
          </cell>
          <cell r="D248">
            <v>341795</v>
          </cell>
          <cell r="E248">
            <v>1</v>
          </cell>
          <cell r="F248">
            <v>341795</v>
          </cell>
          <cell r="H248">
            <v>2.7</v>
          </cell>
          <cell r="Q248">
            <v>3.24</v>
          </cell>
          <cell r="R248">
            <v>2.7</v>
          </cell>
          <cell r="S248">
            <v>2.16</v>
          </cell>
        </row>
        <row r="249">
          <cell r="A249">
            <v>237</v>
          </cell>
          <cell r="B249" t="str">
            <v xml:space="preserve">Instalacion, marcado y pruebas de cable de FIRE ALARM CABLE, U/L STYLE 24. 2X16AWG SHIELDED </v>
          </cell>
          <cell r="C249" t="str">
            <v>ml</v>
          </cell>
          <cell r="D249">
            <v>26719</v>
          </cell>
          <cell r="E249">
            <v>1</v>
          </cell>
          <cell r="F249">
            <v>26719</v>
          </cell>
          <cell r="H249">
            <v>260</v>
          </cell>
          <cell r="Q249">
            <v>312</v>
          </cell>
          <cell r="R249">
            <v>260</v>
          </cell>
          <cell r="S249">
            <v>208</v>
          </cell>
        </row>
        <row r="250">
          <cell r="A250">
            <v>238</v>
          </cell>
          <cell r="B250" t="str">
            <v xml:space="preserve">Instalacion, marcado y pruebas de cable de FIRE ALARM CABLE, U/L STYLE 24. 4X16AWG SHIELDED </v>
          </cell>
          <cell r="C250" t="str">
            <v>ml</v>
          </cell>
          <cell r="D250">
            <v>27015</v>
          </cell>
          <cell r="E250">
            <v>1</v>
          </cell>
          <cell r="F250">
            <v>27015</v>
          </cell>
          <cell r="H250">
            <v>245</v>
          </cell>
          <cell r="Q250">
            <v>294</v>
          </cell>
          <cell r="R250">
            <v>245</v>
          </cell>
          <cell r="S250">
            <v>196</v>
          </cell>
        </row>
        <row r="251">
          <cell r="A251">
            <v>239</v>
          </cell>
          <cell r="B251" t="str">
            <v>Tendido de cable termico sobre los conductores existentes en la bandeja e instalacion de caja para modulo intefase.Como se indique en planos</v>
          </cell>
          <cell r="C251" t="str">
            <v>ml</v>
          </cell>
          <cell r="D251">
            <v>29284</v>
          </cell>
          <cell r="E251">
            <v>1</v>
          </cell>
          <cell r="F251">
            <v>29284</v>
          </cell>
          <cell r="H251">
            <v>170</v>
          </cell>
          <cell r="Q251">
            <v>204</v>
          </cell>
          <cell r="R251">
            <v>170</v>
          </cell>
          <cell r="S251">
            <v>136</v>
          </cell>
        </row>
        <row r="252">
          <cell r="A252">
            <v>240</v>
          </cell>
          <cell r="B252" t="str">
            <v>Suministro e instalacion de soporte para tablero en angulo 2x2x1/4'' FAP // 700</v>
          </cell>
          <cell r="C252" t="str">
            <v>Ea</v>
          </cell>
          <cell r="D252">
            <v>741696</v>
          </cell>
          <cell r="E252">
            <v>1</v>
          </cell>
          <cell r="F252">
            <v>741696</v>
          </cell>
          <cell r="H252">
            <v>1.2</v>
          </cell>
          <cell r="Q252">
            <v>1.44</v>
          </cell>
          <cell r="R252">
            <v>1.2</v>
          </cell>
          <cell r="S252">
            <v>0.96</v>
          </cell>
        </row>
        <row r="253">
          <cell r="A253">
            <v>241</v>
          </cell>
          <cell r="B253" t="str">
            <v>Suministro e instalacion de soporte con techo para tablero en angulo 2x2x1/4''FAP // 701 // 7082 // 703 // 704</v>
          </cell>
          <cell r="C253" t="str">
            <v>Ea</v>
          </cell>
          <cell r="D253">
            <v>686325</v>
          </cell>
          <cell r="E253">
            <v>1</v>
          </cell>
          <cell r="F253">
            <v>686325</v>
          </cell>
          <cell r="H253">
            <v>1.3</v>
          </cell>
          <cell r="Q253">
            <v>1.56</v>
          </cell>
          <cell r="R253">
            <v>1.3</v>
          </cell>
          <cell r="S253">
            <v>1.04</v>
          </cell>
        </row>
        <row r="254">
          <cell r="A254">
            <v>242</v>
          </cell>
          <cell r="B254" t="str">
            <v>Tubería de 30'' Ansi 150-600 (accesorios y niples)</v>
          </cell>
          <cell r="C254" t="str">
            <v>Pega</v>
          </cell>
          <cell r="D254">
            <v>1698051</v>
          </cell>
          <cell r="H254">
            <v>0</v>
          </cell>
        </row>
        <row r="255">
          <cell r="A255">
            <v>243</v>
          </cell>
          <cell r="B255" t="str">
            <v>Tubería de 30'' Ansi 150-600 (alineamientos rectos)</v>
          </cell>
          <cell r="C255" t="str">
            <v>ml</v>
          </cell>
          <cell r="D255">
            <v>471349</v>
          </cell>
          <cell r="H255">
            <v>0</v>
          </cell>
        </row>
        <row r="256">
          <cell r="A256">
            <v>244</v>
          </cell>
          <cell r="B256" t="str">
            <v>Tuberia de 24'' Ansi 150-600 (accesorios y niples)</v>
          </cell>
          <cell r="C256" t="str">
            <v>Pega</v>
          </cell>
          <cell r="D256">
            <v>1688888</v>
          </cell>
          <cell r="H256">
            <v>0</v>
          </cell>
        </row>
        <row r="257">
          <cell r="A257">
            <v>245</v>
          </cell>
          <cell r="B257" t="str">
            <v>Tuberia de 24'' Ansi 150-600 (alineamientos rectos)</v>
          </cell>
          <cell r="C257" t="str">
            <v>ml</v>
          </cell>
          <cell r="D257">
            <v>492920</v>
          </cell>
          <cell r="H257">
            <v>0</v>
          </cell>
        </row>
        <row r="258">
          <cell r="A258">
            <v>246</v>
          </cell>
          <cell r="B258" t="str">
            <v>Tuberia de 20'' Ansi 150-600 (accesorios y niples)</v>
          </cell>
          <cell r="C258" t="str">
            <v>Pega</v>
          </cell>
          <cell r="D258">
            <v>1478611</v>
          </cell>
          <cell r="H258">
            <v>0</v>
          </cell>
        </row>
        <row r="259">
          <cell r="A259">
            <v>247</v>
          </cell>
          <cell r="B259" t="str">
            <v>Tuberia de 20'' Ansi 150-600 (alineamientos rectos)</v>
          </cell>
          <cell r="C259" t="str">
            <v>ml</v>
          </cell>
          <cell r="D259">
            <v>475458</v>
          </cell>
          <cell r="H259">
            <v>0</v>
          </cell>
        </row>
        <row r="260">
          <cell r="A260">
            <v>248</v>
          </cell>
          <cell r="B260" t="str">
            <v>Tuberia de 18'' Ansi 150-600 (accesorios y niples)</v>
          </cell>
          <cell r="C260" t="str">
            <v>Pega</v>
          </cell>
          <cell r="D260">
            <v>1307985</v>
          </cell>
          <cell r="H260">
            <v>0</v>
          </cell>
        </row>
        <row r="261">
          <cell r="A261">
            <v>249</v>
          </cell>
          <cell r="B261" t="str">
            <v>Plataforma en malla expandida con baranda, ancho 1.00 m</v>
          </cell>
          <cell r="C261" t="str">
            <v>ml</v>
          </cell>
          <cell r="D261">
            <v>653195</v>
          </cell>
          <cell r="H261">
            <v>6.7</v>
          </cell>
          <cell r="R261">
            <v>6.7</v>
          </cell>
        </row>
        <row r="262">
          <cell r="A262">
            <v>250</v>
          </cell>
          <cell r="B262" t="str">
            <v>Plataforma en malla expandida con baranda, ancho 0.75 m</v>
          </cell>
          <cell r="C262" t="str">
            <v>ml</v>
          </cell>
          <cell r="D262">
            <v>701040</v>
          </cell>
          <cell r="H262">
            <v>6.7</v>
          </cell>
          <cell r="R262">
            <v>6.7</v>
          </cell>
        </row>
        <row r="263">
          <cell r="A263">
            <v>251</v>
          </cell>
          <cell r="B263" t="str">
            <v>Escalera en malla expandida con baranda, ancho 0.75 m</v>
          </cell>
          <cell r="C263" t="str">
            <v>ml</v>
          </cell>
          <cell r="D263" t="e">
            <v>#N/A</v>
          </cell>
          <cell r="H263">
            <v>6.7</v>
          </cell>
          <cell r="R263">
            <v>6.7</v>
          </cell>
        </row>
        <row r="264">
          <cell r="A264">
            <v>252</v>
          </cell>
          <cell r="B264" t="str">
            <v>Tuberia de 18'' Ansi 150-600 (alineamientos rectos)</v>
          </cell>
          <cell r="C264" t="str">
            <v>ml</v>
          </cell>
          <cell r="D264">
            <v>308928</v>
          </cell>
          <cell r="H264">
            <v>0</v>
          </cell>
        </row>
        <row r="265">
          <cell r="A265">
            <v>253</v>
          </cell>
          <cell r="B265" t="str">
            <v>Tubería de 16'' Ansi 150-600 (accesorios y niples)</v>
          </cell>
          <cell r="C265" t="str">
            <v>Pega</v>
          </cell>
          <cell r="D265">
            <v>957714</v>
          </cell>
          <cell r="H265">
            <v>0</v>
          </cell>
        </row>
        <row r="266">
          <cell r="A266">
            <v>254</v>
          </cell>
          <cell r="B266" t="str">
            <v>Tuberia de 16'' Ansi 150-600 (alineamientos rectos)</v>
          </cell>
          <cell r="C266" t="str">
            <v>ml</v>
          </cell>
          <cell r="D266">
            <v>245135</v>
          </cell>
          <cell r="H266">
            <v>0</v>
          </cell>
        </row>
        <row r="267">
          <cell r="A267">
            <v>255</v>
          </cell>
          <cell r="B267" t="str">
            <v>Tubería de 12'' Ansi 150-600 (accesorios y niples)</v>
          </cell>
          <cell r="C267" t="str">
            <v>Pega</v>
          </cell>
          <cell r="D267">
            <v>905849</v>
          </cell>
          <cell r="H267">
            <v>0</v>
          </cell>
        </row>
        <row r="268">
          <cell r="A268">
            <v>256</v>
          </cell>
          <cell r="B268" t="str">
            <v>Tuberia de 12'' Ansi 150-600 (alineamientos rectos)</v>
          </cell>
          <cell r="C268" t="str">
            <v>ml</v>
          </cell>
          <cell r="D268">
            <v>242744</v>
          </cell>
          <cell r="H268">
            <v>0</v>
          </cell>
        </row>
        <row r="269">
          <cell r="A269">
            <v>257</v>
          </cell>
          <cell r="B269" t="str">
            <v>Tubería de 10'' Ansi 150-600 (accesorios y niples)</v>
          </cell>
          <cell r="C269" t="str">
            <v>Pega</v>
          </cell>
          <cell r="D269">
            <v>680829</v>
          </cell>
          <cell r="H269">
            <v>0</v>
          </cell>
        </row>
        <row r="270">
          <cell r="A270">
            <v>258</v>
          </cell>
          <cell r="B270" t="str">
            <v>Tuberia de 10'' Ansi 150-600 (alineamientos rectos)</v>
          </cell>
          <cell r="C270" t="str">
            <v>ml</v>
          </cell>
          <cell r="D270">
            <v>162136</v>
          </cell>
          <cell r="H270">
            <v>0</v>
          </cell>
        </row>
        <row r="271">
          <cell r="A271">
            <v>259</v>
          </cell>
          <cell r="B271" t="str">
            <v>Tubería de 8'' Ansi 150-600 (accesorios y niples)</v>
          </cell>
          <cell r="C271" t="str">
            <v>Pega</v>
          </cell>
          <cell r="D271">
            <v>469666</v>
          </cell>
          <cell r="H271">
            <v>0</v>
          </cell>
        </row>
        <row r="272">
          <cell r="A272">
            <v>260</v>
          </cell>
          <cell r="B272" t="str">
            <v>Tuberia de 8'' Ansi 150-600 (alineamientos rectos)</v>
          </cell>
          <cell r="C272" t="str">
            <v>ml</v>
          </cell>
          <cell r="D272">
            <v>138488</v>
          </cell>
          <cell r="H272">
            <v>0</v>
          </cell>
        </row>
        <row r="273">
          <cell r="A273">
            <v>261</v>
          </cell>
          <cell r="B273" t="str">
            <v>Tubería de 8'' Ansi &gt;600 (accesorios y niples)</v>
          </cell>
          <cell r="C273" t="str">
            <v>Pega</v>
          </cell>
          <cell r="D273">
            <v>520385</v>
          </cell>
          <cell r="H273">
            <v>0</v>
          </cell>
        </row>
        <row r="274">
          <cell r="A274">
            <v>262</v>
          </cell>
          <cell r="B274" t="str">
            <v>Tuberia de 8'' Ansi &gt;600 (alineamientos rectos)</v>
          </cell>
          <cell r="C274" t="str">
            <v>ml</v>
          </cell>
          <cell r="D274">
            <v>174240</v>
          </cell>
          <cell r="H274">
            <v>0</v>
          </cell>
        </row>
        <row r="275">
          <cell r="A275">
            <v>263</v>
          </cell>
          <cell r="B275" t="str">
            <v>Tubería de 6'' Ansi 150-600 (accesorios y niples)</v>
          </cell>
          <cell r="C275" t="str">
            <v>Pega</v>
          </cell>
          <cell r="D275">
            <v>388991</v>
          </cell>
          <cell r="H275">
            <v>0</v>
          </cell>
        </row>
        <row r="276">
          <cell r="A276">
            <v>264</v>
          </cell>
          <cell r="B276" t="str">
            <v>Tuberia de 6'' Ansi 150-600 (alineamientos rectos)</v>
          </cell>
          <cell r="C276" t="str">
            <v>ml</v>
          </cell>
          <cell r="D276">
            <v>121246</v>
          </cell>
          <cell r="H276">
            <v>0</v>
          </cell>
        </row>
        <row r="277">
          <cell r="A277">
            <v>265</v>
          </cell>
          <cell r="B277" t="str">
            <v>Tubería de 6'' Ansi &gt;600 (accesorios y niples)</v>
          </cell>
          <cell r="C277" t="str">
            <v>Pega</v>
          </cell>
          <cell r="D277">
            <v>446139</v>
          </cell>
          <cell r="H277">
            <v>0</v>
          </cell>
        </row>
        <row r="278">
          <cell r="A278">
            <v>266</v>
          </cell>
          <cell r="B278" t="str">
            <v>Tuberia de 6'' Ansi &gt;600 (alineamientos rectos)</v>
          </cell>
          <cell r="C278" t="str">
            <v>ml</v>
          </cell>
          <cell r="D278">
            <v>148286</v>
          </cell>
          <cell r="H278">
            <v>0</v>
          </cell>
        </row>
        <row r="279">
          <cell r="A279">
            <v>267</v>
          </cell>
          <cell r="B279" t="str">
            <v>Tubería de 4'' Ansi 150-600 (accesorios y niples)</v>
          </cell>
          <cell r="C279" t="str">
            <v>Pega</v>
          </cell>
          <cell r="D279">
            <v>347216</v>
          </cell>
          <cell r="H279">
            <v>0</v>
          </cell>
        </row>
        <row r="280">
          <cell r="A280">
            <v>268</v>
          </cell>
          <cell r="B280" t="str">
            <v>Tuberia de 4'' Ansi 150-600 (alineamientos rectos)</v>
          </cell>
          <cell r="C280" t="str">
            <v>ml</v>
          </cell>
          <cell r="D280">
            <v>114524</v>
          </cell>
          <cell r="H280">
            <v>0</v>
          </cell>
        </row>
        <row r="281">
          <cell r="A281">
            <v>269</v>
          </cell>
          <cell r="B281" t="str">
            <v>Tubería de 4'' Ansi &gt;600 (accesorios y niples)</v>
          </cell>
          <cell r="C281" t="str">
            <v>Pega</v>
          </cell>
          <cell r="D281">
            <v>355798</v>
          </cell>
          <cell r="H281">
            <v>0</v>
          </cell>
        </row>
        <row r="282">
          <cell r="A282">
            <v>270</v>
          </cell>
          <cell r="B282" t="str">
            <v>Tuberia de 4'' Ansi &gt;600 (alineamientos rectos)</v>
          </cell>
          <cell r="C282" t="str">
            <v>ml</v>
          </cell>
          <cell r="D282">
            <v>126911</v>
          </cell>
          <cell r="H282">
            <v>0</v>
          </cell>
        </row>
        <row r="283">
          <cell r="A283">
            <v>271</v>
          </cell>
          <cell r="B283" t="str">
            <v>Montaje de caseta metálica tipo Subestación eléctrica</v>
          </cell>
          <cell r="C283" t="str">
            <v>gl</v>
          </cell>
          <cell r="D283">
            <v>3230058</v>
          </cell>
          <cell r="H283">
            <v>0.4</v>
          </cell>
          <cell r="Q283">
            <v>0.48</v>
          </cell>
          <cell r="R283">
            <v>0.4</v>
          </cell>
          <cell r="S283">
            <v>0.32000000000000006</v>
          </cell>
        </row>
        <row r="284">
          <cell r="A284">
            <v>272</v>
          </cell>
          <cell r="B284" t="str">
            <v>Tubería de 3'' Ansi 150-600 (accesorios y niples)</v>
          </cell>
          <cell r="C284" t="str">
            <v>Pega</v>
          </cell>
          <cell r="D284">
            <v>338455</v>
          </cell>
          <cell r="H284">
            <v>0</v>
          </cell>
        </row>
        <row r="285">
          <cell r="A285">
            <v>273</v>
          </cell>
          <cell r="B285" t="str">
            <v>Tuberia de 3'' Ansi 150-600 (alineamientos rectos)</v>
          </cell>
          <cell r="C285" t="str">
            <v>ml</v>
          </cell>
          <cell r="D285">
            <v>101714</v>
          </cell>
          <cell r="H285">
            <v>0</v>
          </cell>
        </row>
        <row r="286">
          <cell r="A286">
            <v>274</v>
          </cell>
          <cell r="B286" t="str">
            <v>Tubería de 3'' Ansi &gt;600 (accesorios y niples)</v>
          </cell>
          <cell r="C286" t="str">
            <v>Pega</v>
          </cell>
          <cell r="D286">
            <v>385426</v>
          </cell>
          <cell r="H286">
            <v>0</v>
          </cell>
        </row>
        <row r="287">
          <cell r="A287">
            <v>275</v>
          </cell>
          <cell r="B287" t="str">
            <v>Tubería de 3'' Ansi &gt;600 (alineamientos rectos)</v>
          </cell>
          <cell r="C287" t="str">
            <v>ml</v>
          </cell>
          <cell r="D287">
            <v>136778</v>
          </cell>
          <cell r="H287">
            <v>0</v>
          </cell>
        </row>
        <row r="288">
          <cell r="A288">
            <v>276</v>
          </cell>
          <cell r="B288" t="str">
            <v>Tubería de 2'' Ansi 150-600 (accesorios y niples)</v>
          </cell>
          <cell r="C288" t="str">
            <v>Pega</v>
          </cell>
          <cell r="D288">
            <v>330244</v>
          </cell>
          <cell r="H288">
            <v>0</v>
          </cell>
        </row>
        <row r="289">
          <cell r="A289">
            <v>277</v>
          </cell>
          <cell r="B289" t="str">
            <v>Tuberia de 2'' Ansi 150-600 (alineamientos rectos)</v>
          </cell>
          <cell r="C289" t="str">
            <v>ml</v>
          </cell>
          <cell r="D289">
            <v>99330</v>
          </cell>
          <cell r="H289">
            <v>0</v>
          </cell>
        </row>
        <row r="290">
          <cell r="A290">
            <v>278</v>
          </cell>
          <cell r="B290" t="str">
            <v>Tubería de 2'' Ansi &gt;600 (accesorios y niples)</v>
          </cell>
          <cell r="C290" t="str">
            <v>Pega</v>
          </cell>
          <cell r="D290">
            <v>365733</v>
          </cell>
          <cell r="H290">
            <v>0</v>
          </cell>
        </row>
        <row r="291">
          <cell r="A291">
            <v>279</v>
          </cell>
          <cell r="B291" t="str">
            <v>Tuberia de 2'' Ansi &gt;600 (alineamientos rectos)</v>
          </cell>
          <cell r="C291" t="str">
            <v>ml</v>
          </cell>
          <cell r="D291">
            <v>129738</v>
          </cell>
          <cell r="H291">
            <v>0</v>
          </cell>
        </row>
        <row r="292">
          <cell r="A292">
            <v>274</v>
          </cell>
          <cell r="B292" t="str">
            <v>Tubería de 3'' Ansi &gt;600 (accesorios y niples)</v>
          </cell>
          <cell r="C292" t="str">
            <v>Pega</v>
          </cell>
          <cell r="D292">
            <v>385426</v>
          </cell>
          <cell r="H292">
            <v>0</v>
          </cell>
        </row>
        <row r="293">
          <cell r="A293">
            <v>275</v>
          </cell>
          <cell r="B293" t="str">
            <v>Tubería de 3'' Ansi &gt;600 (alineamientos rectos)</v>
          </cell>
          <cell r="C293" t="str">
            <v>ml</v>
          </cell>
          <cell r="D293">
            <v>136778</v>
          </cell>
          <cell r="H293">
            <v>0</v>
          </cell>
        </row>
        <row r="294">
          <cell r="A294">
            <v>276</v>
          </cell>
          <cell r="B294" t="str">
            <v>Tubería de 2'' Ansi 150-600 (accesorios y niples)</v>
          </cell>
          <cell r="C294" t="str">
            <v>Pega</v>
          </cell>
          <cell r="D294">
            <v>330244</v>
          </cell>
          <cell r="H294">
            <v>0</v>
          </cell>
        </row>
        <row r="295">
          <cell r="A295">
            <v>277</v>
          </cell>
          <cell r="B295" t="str">
            <v>Tuberia de 2'' Ansi 150-600 (alineamientos rectos)</v>
          </cell>
          <cell r="C295" t="str">
            <v>ml</v>
          </cell>
          <cell r="D295">
            <v>99330</v>
          </cell>
          <cell r="H295">
            <v>0</v>
          </cell>
        </row>
        <row r="296">
          <cell r="A296">
            <v>278</v>
          </cell>
          <cell r="B296" t="str">
            <v>Tubería de 2'' Ansi &gt;600 (accesorios y niples)</v>
          </cell>
          <cell r="C296" t="str">
            <v>Pega</v>
          </cell>
          <cell r="D296">
            <v>365733</v>
          </cell>
          <cell r="H296">
            <v>0</v>
          </cell>
        </row>
        <row r="297">
          <cell r="A297">
            <v>279</v>
          </cell>
          <cell r="B297" t="str">
            <v>Tuberia de  2'' Ansi &gt;600 (alineamientos rectos)</v>
          </cell>
          <cell r="C297" t="str">
            <v>ml</v>
          </cell>
          <cell r="D297">
            <v>129738</v>
          </cell>
          <cell r="H297">
            <v>0</v>
          </cell>
        </row>
        <row r="298">
          <cell r="A298">
            <v>280</v>
          </cell>
          <cell r="B298" t="str">
            <v>Manifold Típico Ansi 150-600</v>
          </cell>
          <cell r="C298" t="str">
            <v>Gl</v>
          </cell>
          <cell r="D298">
            <v>11007796</v>
          </cell>
          <cell r="H298">
            <v>0</v>
          </cell>
        </row>
        <row r="299">
          <cell r="A299">
            <v>281</v>
          </cell>
          <cell r="B299" t="str">
            <v>Manifold Típico Ansi &gt;600</v>
          </cell>
          <cell r="C299" t="str">
            <v>Gl</v>
          </cell>
          <cell r="D299">
            <v>13947495</v>
          </cell>
          <cell r="H299">
            <v>0</v>
          </cell>
        </row>
        <row r="300">
          <cell r="A300">
            <v>282</v>
          </cell>
          <cell r="B300" t="str">
            <v>Parrilla de Contrapozo</v>
          </cell>
          <cell r="C300" t="str">
            <v>Gl</v>
          </cell>
          <cell r="D300">
            <v>5040148</v>
          </cell>
          <cell r="H300">
            <v>0</v>
          </cell>
        </row>
        <row r="301">
          <cell r="A301">
            <v>283</v>
          </cell>
          <cell r="B301" t="str">
            <v>Conexión del Arbol de Navidad</v>
          </cell>
          <cell r="C301" t="str">
            <v>Gl</v>
          </cell>
          <cell r="D301">
            <v>3167098</v>
          </cell>
          <cell r="H301">
            <v>0</v>
          </cell>
        </row>
        <row r="302">
          <cell r="A302">
            <v>284</v>
          </cell>
          <cell r="B302" t="str">
            <v>Cruce de Vía (Cualquier Diámetro)</v>
          </cell>
          <cell r="C302" t="str">
            <v>Ml</v>
          </cell>
          <cell r="D302">
            <v>546746</v>
          </cell>
          <cell r="H302">
            <v>0</v>
          </cell>
        </row>
        <row r="303">
          <cell r="A303">
            <v>285</v>
          </cell>
          <cell r="B303" t="str">
            <v>Hot Tap igual o menos a 1'' sobre cualquier diámetro</v>
          </cell>
          <cell r="C303" t="str">
            <v>Ea</v>
          </cell>
          <cell r="D303">
            <v>507511</v>
          </cell>
          <cell r="H303">
            <v>0</v>
          </cell>
        </row>
        <row r="304">
          <cell r="A304">
            <v>286</v>
          </cell>
          <cell r="B304" t="str">
            <v>Hot Tap 2'' sobre cualquier diámetro</v>
          </cell>
          <cell r="C304" t="str">
            <v>Ea</v>
          </cell>
          <cell r="D304">
            <v>1268748</v>
          </cell>
          <cell r="H304">
            <v>0</v>
          </cell>
        </row>
        <row r="305">
          <cell r="A305">
            <v>287</v>
          </cell>
          <cell r="B305" t="str">
            <v>Hot Tap 3'' sobre cualquier diámetro</v>
          </cell>
          <cell r="C305" t="str">
            <v>Ea</v>
          </cell>
          <cell r="D305">
            <v>2325008</v>
          </cell>
          <cell r="H305">
            <v>0</v>
          </cell>
        </row>
        <row r="306">
          <cell r="A306">
            <v>288</v>
          </cell>
          <cell r="B306" t="str">
            <v>Hot Tap 4'' sobre cualquier diámetro</v>
          </cell>
          <cell r="C306" t="str">
            <v>Ea</v>
          </cell>
          <cell r="D306">
            <v>2327434</v>
          </cell>
          <cell r="H306">
            <v>0</v>
          </cell>
        </row>
        <row r="307">
          <cell r="A307">
            <v>289</v>
          </cell>
          <cell r="B307" t="str">
            <v>Instalación, pruebas y puesta en marcha PC 1-5 ánodos</v>
          </cell>
          <cell r="C307" t="str">
            <v>Cama</v>
          </cell>
          <cell r="D307">
            <v>4857796</v>
          </cell>
          <cell r="H307">
            <v>0</v>
          </cell>
        </row>
        <row r="308">
          <cell r="A308">
            <v>290</v>
          </cell>
          <cell r="B308" t="str">
            <v>Instalación, pruebas y puesta en marcha PC 6-10 ánodos</v>
          </cell>
          <cell r="C308" t="str">
            <v>Cama</v>
          </cell>
          <cell r="D308">
            <v>6262009</v>
          </cell>
          <cell r="H308">
            <v>0</v>
          </cell>
        </row>
        <row r="309">
          <cell r="A309">
            <v>291</v>
          </cell>
          <cell r="B309" t="str">
            <v>Contrapesas en concreto</v>
          </cell>
          <cell r="C309" t="str">
            <v>m3</v>
          </cell>
          <cell r="D309">
            <v>1105080</v>
          </cell>
          <cell r="H309">
            <v>0</v>
          </cell>
        </row>
        <row r="310">
          <cell r="A310">
            <v>292</v>
          </cell>
          <cell r="B310" t="str">
            <v>Concreto 3000psi</v>
          </cell>
          <cell r="C310" t="str">
            <v>m3</v>
          </cell>
          <cell r="D310">
            <v>2728793</v>
          </cell>
          <cell r="H310">
            <v>0</v>
          </cell>
        </row>
        <row r="311">
          <cell r="A311">
            <v>293</v>
          </cell>
          <cell r="B311" t="str">
            <v>Excavación manual en facilidades</v>
          </cell>
          <cell r="C311" t="str">
            <v>m3</v>
          </cell>
          <cell r="D311">
            <v>231403</v>
          </cell>
          <cell r="H311">
            <v>2.4</v>
          </cell>
          <cell r="Q311">
            <v>2.88</v>
          </cell>
          <cell r="R311">
            <v>2.4</v>
          </cell>
          <cell r="S311">
            <v>1.92</v>
          </cell>
        </row>
        <row r="312">
          <cell r="A312">
            <v>294</v>
          </cell>
          <cell r="B312" t="str">
            <v>Ubicación e instalación de postes de senalización; incluye pintura de banderas.</v>
          </cell>
          <cell r="C312" t="str">
            <v>und</v>
          </cell>
          <cell r="D312">
            <v>2159673</v>
          </cell>
          <cell r="H312">
            <v>0</v>
          </cell>
        </row>
        <row r="313">
          <cell r="A313">
            <v>295</v>
          </cell>
          <cell r="B313" t="str">
            <v>Prefabricación de poste en concreto de 3000 psi.</v>
          </cell>
          <cell r="C313" t="str">
            <v>und</v>
          </cell>
          <cell r="D313">
            <v>546708</v>
          </cell>
          <cell r="H313">
            <v>0</v>
          </cell>
        </row>
        <row r="314">
          <cell r="A314">
            <v>296</v>
          </cell>
          <cell r="B314" t="str">
            <v>Llenado, transporte y colocación de sacos arena en laguna la draga en area de PF2</v>
          </cell>
          <cell r="C314" t="str">
            <v>und</v>
          </cell>
          <cell r="D314">
            <v>13725</v>
          </cell>
          <cell r="H314">
            <v>0</v>
          </cell>
          <cell r="S314">
            <v>500</v>
          </cell>
        </row>
        <row r="315">
          <cell r="A315">
            <v>297</v>
          </cell>
          <cell r="B315" t="str">
            <v>Rocería en la vía principal</v>
          </cell>
          <cell r="C315" t="str">
            <v>ml</v>
          </cell>
          <cell r="D315">
            <v>2954</v>
          </cell>
          <cell r="H315">
            <v>1030</v>
          </cell>
          <cell r="Q315">
            <v>1236</v>
          </cell>
          <cell r="R315">
            <v>1030</v>
          </cell>
          <cell r="S315">
            <v>824</v>
          </cell>
        </row>
        <row r="316">
          <cell r="A316">
            <v>298</v>
          </cell>
          <cell r="B316" t="str">
            <v>Aplicación de Herbicida, ancho 5m. (Incluye suministro de herbicida)</v>
          </cell>
          <cell r="C316" t="str">
            <v>ml</v>
          </cell>
          <cell r="D316">
            <v>2954</v>
          </cell>
          <cell r="H316">
            <v>4000</v>
          </cell>
          <cell r="Q316">
            <v>4800</v>
          </cell>
          <cell r="R316">
            <v>4000</v>
          </cell>
          <cell r="S316">
            <v>3200</v>
          </cell>
        </row>
      </sheetData>
      <sheetData sheetId="3" refreshError="1"/>
      <sheetData sheetId="4" refreshError="1">
        <row r="18">
          <cell r="B18">
            <v>1</v>
          </cell>
          <cell r="C18" t="str">
            <v>Acero PDR-60</v>
          </cell>
          <cell r="D18" t="str">
            <v>KG</v>
          </cell>
          <cell r="E18">
            <v>3448.2885000000001</v>
          </cell>
        </row>
        <row r="19">
          <cell r="B19">
            <v>2</v>
          </cell>
          <cell r="C19" t="str">
            <v>Agua</v>
          </cell>
          <cell r="D19" t="str">
            <v>LT</v>
          </cell>
          <cell r="E19">
            <v>255.2</v>
          </cell>
        </row>
        <row r="20">
          <cell r="B20">
            <v>3</v>
          </cell>
          <cell r="C20" t="str">
            <v>Alambre galvanizado Cal. 10</v>
          </cell>
          <cell r="D20" t="str">
            <v>KG</v>
          </cell>
          <cell r="E20">
            <v>6119.9975999999988</v>
          </cell>
        </row>
        <row r="21">
          <cell r="B21">
            <v>4</v>
          </cell>
          <cell r="C21" t="str">
            <v>Alambre galvanizado Cal. 18</v>
          </cell>
          <cell r="D21" t="str">
            <v>KG</v>
          </cell>
          <cell r="E21">
            <v>5160.0047999999997</v>
          </cell>
        </row>
        <row r="22">
          <cell r="B22">
            <v>5</v>
          </cell>
          <cell r="C22" t="str">
            <v>Alambre negro</v>
          </cell>
          <cell r="D22" t="str">
            <v>KG</v>
          </cell>
          <cell r="E22">
            <v>5160.0047999999997</v>
          </cell>
        </row>
        <row r="23">
          <cell r="B23">
            <v>6</v>
          </cell>
          <cell r="C23" t="str">
            <v>Alambre púas</v>
          </cell>
          <cell r="D23" t="str">
            <v>RO</v>
          </cell>
          <cell r="E23">
            <v>98879.996159999981</v>
          </cell>
        </row>
        <row r="24">
          <cell r="B24">
            <v>7</v>
          </cell>
          <cell r="C24" t="str">
            <v>Ameron</v>
          </cell>
          <cell r="D24" t="str">
            <v>KG</v>
          </cell>
          <cell r="E24">
            <v>0</v>
          </cell>
        </row>
        <row r="25">
          <cell r="B25">
            <v>8</v>
          </cell>
          <cell r="C25" t="str">
            <v>APIQUE (SUB)</v>
          </cell>
          <cell r="D25" t="str">
            <v>GL</v>
          </cell>
          <cell r="E25">
            <v>0</v>
          </cell>
        </row>
        <row r="26">
          <cell r="B26">
            <v>9</v>
          </cell>
          <cell r="C26" t="str">
            <v>Arena</v>
          </cell>
          <cell r="D26" t="str">
            <v>M3</v>
          </cell>
          <cell r="E26">
            <v>0</v>
          </cell>
        </row>
        <row r="27">
          <cell r="B27">
            <v>10</v>
          </cell>
          <cell r="C27" t="str">
            <v>Arena fina</v>
          </cell>
          <cell r="D27" t="str">
            <v>M3</v>
          </cell>
          <cell r="E27">
            <v>0</v>
          </cell>
        </row>
        <row r="28">
          <cell r="B28">
            <v>11</v>
          </cell>
          <cell r="C28" t="str">
            <v>Aserrin</v>
          </cell>
          <cell r="D28" t="str">
            <v>m3</v>
          </cell>
          <cell r="E28">
            <v>0</v>
          </cell>
        </row>
        <row r="29">
          <cell r="B29">
            <v>12</v>
          </cell>
          <cell r="C29" t="str">
            <v>Asfalto</v>
          </cell>
          <cell r="D29" t="str">
            <v>M3</v>
          </cell>
          <cell r="E29">
            <v>0</v>
          </cell>
        </row>
        <row r="30">
          <cell r="B30">
            <v>13</v>
          </cell>
          <cell r="C30" t="str">
            <v>Barreras en zanja</v>
          </cell>
          <cell r="D30" t="str">
            <v>UN</v>
          </cell>
          <cell r="E30">
            <v>0</v>
          </cell>
        </row>
        <row r="31">
          <cell r="B31">
            <v>14</v>
          </cell>
          <cell r="C31" t="str">
            <v>Bloque en concreto</v>
          </cell>
          <cell r="D31" t="str">
            <v>UN</v>
          </cell>
          <cell r="E31">
            <v>2204</v>
          </cell>
        </row>
        <row r="32">
          <cell r="B32">
            <v>15</v>
          </cell>
          <cell r="C32" t="str">
            <v>Brocha 3''</v>
          </cell>
          <cell r="D32" t="str">
            <v>UN</v>
          </cell>
          <cell r="E32">
            <v>9648.8799999999992</v>
          </cell>
        </row>
        <row r="33">
          <cell r="B33">
            <v>16</v>
          </cell>
          <cell r="C33" t="str">
            <v>Brocha 4"</v>
          </cell>
          <cell r="D33" t="str">
            <v>UN</v>
          </cell>
          <cell r="E33">
            <v>15799.199999999999</v>
          </cell>
        </row>
        <row r="34">
          <cell r="B34">
            <v>17</v>
          </cell>
          <cell r="C34" t="str">
            <v>Cable cobre encauchetado</v>
          </cell>
          <cell r="D34" t="str">
            <v>M</v>
          </cell>
          <cell r="E34">
            <v>0</v>
          </cell>
        </row>
        <row r="35">
          <cell r="B35">
            <v>18</v>
          </cell>
          <cell r="C35" t="str">
            <v>Cabuya ref. 1800</v>
          </cell>
          <cell r="D35" t="str">
            <v>RO</v>
          </cell>
          <cell r="E35">
            <v>12749.56</v>
          </cell>
        </row>
        <row r="36">
          <cell r="B36">
            <v>19</v>
          </cell>
          <cell r="C36" t="str">
            <v>Caneca 55 gal. vacía</v>
          </cell>
          <cell r="D36" t="str">
            <v>UN</v>
          </cell>
          <cell r="E36">
            <v>0</v>
          </cell>
        </row>
        <row r="37">
          <cell r="B37">
            <v>20</v>
          </cell>
          <cell r="C37" t="str">
            <v>Caperuza de lámina Cal 10</v>
          </cell>
          <cell r="D37" t="str">
            <v>UN</v>
          </cell>
          <cell r="E37">
            <v>0</v>
          </cell>
        </row>
        <row r="38">
          <cell r="B38">
            <v>21</v>
          </cell>
          <cell r="C38" t="str">
            <v>Cemento gris</v>
          </cell>
          <cell r="D38" t="str">
            <v>Kg</v>
          </cell>
          <cell r="E38">
            <v>510.4</v>
          </cell>
        </row>
        <row r="39">
          <cell r="B39">
            <v>22</v>
          </cell>
          <cell r="C39" t="str">
            <v>Concertina</v>
          </cell>
          <cell r="D39" t="str">
            <v>M</v>
          </cell>
          <cell r="E39">
            <v>0</v>
          </cell>
        </row>
        <row r="40">
          <cell r="B40">
            <v>23</v>
          </cell>
          <cell r="C40" t="str">
            <v>Concreto premezclado 1500 PSI</v>
          </cell>
          <cell r="D40" t="str">
            <v>M3</v>
          </cell>
          <cell r="E40">
            <v>0</v>
          </cell>
        </row>
        <row r="41">
          <cell r="B41">
            <v>24</v>
          </cell>
          <cell r="C41" t="str">
            <v>Concreto premezclado 2000 PSI</v>
          </cell>
          <cell r="D41" t="str">
            <v>M3</v>
          </cell>
          <cell r="E41">
            <v>0</v>
          </cell>
        </row>
        <row r="42">
          <cell r="B42">
            <v>25</v>
          </cell>
          <cell r="C42" t="str">
            <v>Concreto premezclado 2500 PSI</v>
          </cell>
          <cell r="D42" t="str">
            <v>M3</v>
          </cell>
          <cell r="E42">
            <v>0</v>
          </cell>
        </row>
        <row r="43">
          <cell r="B43">
            <v>26</v>
          </cell>
          <cell r="C43" t="str">
            <v>Concreto 3000 PSI a todo costo</v>
          </cell>
          <cell r="D43" t="str">
            <v>M3</v>
          </cell>
          <cell r="E43">
            <v>2472673.4</v>
          </cell>
        </row>
        <row r="44">
          <cell r="B44">
            <v>27</v>
          </cell>
          <cell r="C44" t="str">
            <v>Dinamita</v>
          </cell>
          <cell r="D44" t="str">
            <v>KG</v>
          </cell>
          <cell r="E44">
            <v>0</v>
          </cell>
        </row>
        <row r="45">
          <cell r="B45">
            <v>28</v>
          </cell>
          <cell r="C45" t="str">
            <v>Estacones</v>
          </cell>
          <cell r="D45" t="str">
            <v>UN</v>
          </cell>
          <cell r="E45">
            <v>0</v>
          </cell>
        </row>
        <row r="46">
          <cell r="B46">
            <v>29</v>
          </cell>
          <cell r="C46" t="str">
            <v>Esterilla</v>
          </cell>
          <cell r="D46" t="str">
            <v>MT</v>
          </cell>
          <cell r="E46">
            <v>0</v>
          </cell>
        </row>
        <row r="47">
          <cell r="B47">
            <v>30</v>
          </cell>
          <cell r="C47" t="str">
            <v>Estibas de madera</v>
          </cell>
          <cell r="D47" t="str">
            <v>UN</v>
          </cell>
          <cell r="E47">
            <v>174000</v>
          </cell>
        </row>
        <row r="48">
          <cell r="B48">
            <v>31</v>
          </cell>
          <cell r="C48" t="str">
            <v>Estopin</v>
          </cell>
          <cell r="D48" t="str">
            <v>UN</v>
          </cell>
          <cell r="E48">
            <v>0</v>
          </cell>
        </row>
        <row r="49">
          <cell r="B49">
            <v>32</v>
          </cell>
          <cell r="C49" t="str">
            <v>Estrobos</v>
          </cell>
          <cell r="D49" t="str">
            <v>UN</v>
          </cell>
          <cell r="E49">
            <v>0</v>
          </cell>
        </row>
        <row r="50">
          <cell r="B50">
            <v>33</v>
          </cell>
          <cell r="C50" t="str">
            <v>Geotextil</v>
          </cell>
          <cell r="D50" t="str">
            <v>M2</v>
          </cell>
          <cell r="E50">
            <v>4408</v>
          </cell>
        </row>
        <row r="51">
          <cell r="B51">
            <v>34</v>
          </cell>
          <cell r="C51" t="str">
            <v>Grapa para alambre de púa</v>
          </cell>
          <cell r="D51" t="str">
            <v>KG</v>
          </cell>
          <cell r="E51">
            <v>1392</v>
          </cell>
        </row>
        <row r="52">
          <cell r="B52">
            <v>35</v>
          </cell>
          <cell r="C52" t="str">
            <v>Gravilla 3/4"</v>
          </cell>
          <cell r="D52" t="str">
            <v>M3</v>
          </cell>
          <cell r="E52">
            <v>104400</v>
          </cell>
        </row>
        <row r="53">
          <cell r="B53">
            <v>36</v>
          </cell>
          <cell r="C53" t="str">
            <v>Hidrosolta</v>
          </cell>
          <cell r="D53" t="str">
            <v>BTO</v>
          </cell>
          <cell r="E53">
            <v>0</v>
          </cell>
        </row>
        <row r="54">
          <cell r="B54">
            <v>37</v>
          </cell>
          <cell r="C54" t="str">
            <v>Dilataciones en madera</v>
          </cell>
          <cell r="D54" t="str">
            <v>M</v>
          </cell>
          <cell r="E54">
            <v>1160</v>
          </cell>
        </row>
        <row r="55">
          <cell r="B55">
            <v>38</v>
          </cell>
          <cell r="C55" t="str">
            <v>Malla electrosoldada Q7</v>
          </cell>
          <cell r="D55" t="str">
            <v>M2</v>
          </cell>
          <cell r="E55">
            <v>10992.851063829785</v>
          </cell>
        </row>
        <row r="56">
          <cell r="B56">
            <v>39</v>
          </cell>
          <cell r="C56" t="str">
            <v>Malla eslabonada Cal. 10 2''x2''</v>
          </cell>
          <cell r="D56" t="str">
            <v>M2</v>
          </cell>
          <cell r="E56">
            <v>10440</v>
          </cell>
        </row>
        <row r="57">
          <cell r="B57">
            <v>40</v>
          </cell>
          <cell r="C57" t="str">
            <v>Malla para gaviones</v>
          </cell>
          <cell r="D57" t="str">
            <v>UN</v>
          </cell>
          <cell r="E57">
            <v>0</v>
          </cell>
        </row>
        <row r="58">
          <cell r="B58">
            <v>41</v>
          </cell>
          <cell r="C58" t="str">
            <v>Manila 1"</v>
          </cell>
          <cell r="D58" t="str">
            <v>MT</v>
          </cell>
          <cell r="E58">
            <v>2320</v>
          </cell>
        </row>
        <row r="59">
          <cell r="B59">
            <v>42</v>
          </cell>
          <cell r="C59" t="str">
            <v>Manila 1/2''</v>
          </cell>
          <cell r="D59" t="str">
            <v>MT</v>
          </cell>
          <cell r="E59">
            <v>927.99999999999989</v>
          </cell>
        </row>
        <row r="60">
          <cell r="B60">
            <v>43</v>
          </cell>
          <cell r="C60" t="str">
            <v>Manila 3/4"</v>
          </cell>
          <cell r="D60" t="str">
            <v>MT</v>
          </cell>
          <cell r="E60">
            <v>1392</v>
          </cell>
        </row>
        <row r="61">
          <cell r="B61">
            <v>44</v>
          </cell>
          <cell r="C61" t="str">
            <v>Mechalenta</v>
          </cell>
          <cell r="D61" t="str">
            <v>M</v>
          </cell>
          <cell r="E61">
            <v>0</v>
          </cell>
        </row>
        <row r="62">
          <cell r="B62">
            <v>45</v>
          </cell>
          <cell r="C62" t="str">
            <v>Mojones</v>
          </cell>
          <cell r="D62" t="str">
            <v>UN</v>
          </cell>
          <cell r="E62">
            <v>0</v>
          </cell>
        </row>
        <row r="63">
          <cell r="B63">
            <v>46</v>
          </cell>
          <cell r="C63" t="str">
            <v>MORTERO PEGA Y PAÑETE 1000 PSI</v>
          </cell>
          <cell r="D63" t="str">
            <v>m3</v>
          </cell>
          <cell r="E63">
            <v>0</v>
          </cell>
        </row>
        <row r="64">
          <cell r="B64">
            <v>47</v>
          </cell>
          <cell r="C64" t="str">
            <v>MORTERO PEGA Y PAÑETE 1500 PSI</v>
          </cell>
          <cell r="D64" t="str">
            <v>m3</v>
          </cell>
          <cell r="E64" t="e">
            <v>#REF!</v>
          </cell>
        </row>
        <row r="65">
          <cell r="B65">
            <v>48</v>
          </cell>
          <cell r="C65" t="str">
            <v>MORTERO PEGA Y PAÑETE 1785 PSI</v>
          </cell>
          <cell r="D65" t="str">
            <v>m3</v>
          </cell>
          <cell r="E65">
            <v>0</v>
          </cell>
        </row>
        <row r="66">
          <cell r="B66">
            <v>49</v>
          </cell>
          <cell r="C66" t="str">
            <v>MORTERO PEGA Y PAÑETE 2000 PSI</v>
          </cell>
          <cell r="D66" t="str">
            <v>m3</v>
          </cell>
          <cell r="E66">
            <v>0</v>
          </cell>
        </row>
        <row r="67">
          <cell r="B67">
            <v>50</v>
          </cell>
          <cell r="C67" t="str">
            <v>MORTERO PEGA Y PAÑETE 2500 PSI</v>
          </cell>
          <cell r="D67" t="str">
            <v>m3</v>
          </cell>
          <cell r="E67">
            <v>0</v>
          </cell>
        </row>
        <row r="68">
          <cell r="B68">
            <v>51</v>
          </cell>
          <cell r="C68" t="str">
            <v>Neopreno 1/8"</v>
          </cell>
          <cell r="D68" t="str">
            <v>M2</v>
          </cell>
          <cell r="E68">
            <v>0</v>
          </cell>
        </row>
        <row r="69">
          <cell r="B69">
            <v>52</v>
          </cell>
          <cell r="C69" t="str">
            <v>Nivel 24"</v>
          </cell>
          <cell r="D69" t="str">
            <v>UN</v>
          </cell>
          <cell r="E69">
            <v>0</v>
          </cell>
        </row>
        <row r="70">
          <cell r="B70">
            <v>53</v>
          </cell>
          <cell r="C70" t="str">
            <v>Nivel Abney</v>
          </cell>
          <cell r="D70" t="str">
            <v>UN</v>
          </cell>
          <cell r="E70">
            <v>0</v>
          </cell>
        </row>
        <row r="71">
          <cell r="B71">
            <v>54</v>
          </cell>
          <cell r="C71" t="str">
            <v>Oxígeno</v>
          </cell>
          <cell r="D71" t="str">
            <v>CYL</v>
          </cell>
          <cell r="E71">
            <v>98600</v>
          </cell>
        </row>
        <row r="72">
          <cell r="B72">
            <v>55</v>
          </cell>
          <cell r="C72" t="str">
            <v>Pala concabo</v>
          </cell>
          <cell r="D72" t="str">
            <v>UN</v>
          </cell>
          <cell r="E72">
            <v>0</v>
          </cell>
        </row>
        <row r="73">
          <cell r="B73">
            <v>56</v>
          </cell>
          <cell r="C73" t="str">
            <v>Paladraga</v>
          </cell>
          <cell r="D73" t="str">
            <v>UN</v>
          </cell>
          <cell r="E73">
            <v>55331.999999999993</v>
          </cell>
        </row>
        <row r="74">
          <cell r="B74">
            <v>57</v>
          </cell>
          <cell r="C74" t="str">
            <v>Palustre 8"</v>
          </cell>
          <cell r="D74" t="str">
            <v>UN</v>
          </cell>
          <cell r="E74">
            <v>11078</v>
          </cell>
        </row>
        <row r="75">
          <cell r="B75">
            <v>58</v>
          </cell>
          <cell r="C75" t="str">
            <v>Pararrayos Tipo Franklin</v>
          </cell>
          <cell r="D75" t="str">
            <v>un</v>
          </cell>
          <cell r="E75">
            <v>0</v>
          </cell>
        </row>
        <row r="76">
          <cell r="B76">
            <v>59</v>
          </cell>
          <cell r="C76" t="str">
            <v>PARASOL</v>
          </cell>
          <cell r="D76" t="str">
            <v>UN</v>
          </cell>
          <cell r="E76">
            <v>0</v>
          </cell>
        </row>
        <row r="77">
          <cell r="B77">
            <v>60</v>
          </cell>
          <cell r="C77" t="str">
            <v>PICA CON CABO</v>
          </cell>
          <cell r="D77" t="str">
            <v>UN</v>
          </cell>
          <cell r="E77">
            <v>0</v>
          </cell>
        </row>
        <row r="78">
          <cell r="B78">
            <v>61</v>
          </cell>
          <cell r="C78" t="str">
            <v>PIEDRA 4"</v>
          </cell>
          <cell r="D78" t="str">
            <v>UN</v>
          </cell>
          <cell r="E78">
            <v>0</v>
          </cell>
        </row>
        <row r="79">
          <cell r="B79">
            <v>62</v>
          </cell>
          <cell r="C79" t="str">
            <v>PIEDRA 5"</v>
          </cell>
          <cell r="D79" t="str">
            <v>M3</v>
          </cell>
          <cell r="E79">
            <v>0</v>
          </cell>
        </row>
        <row r="80">
          <cell r="B80">
            <v>63</v>
          </cell>
          <cell r="C80" t="str">
            <v>PIEDRA RAJON</v>
          </cell>
          <cell r="D80" t="str">
            <v>M3</v>
          </cell>
          <cell r="E80">
            <v>0</v>
          </cell>
        </row>
        <row r="81">
          <cell r="B81">
            <v>64</v>
          </cell>
          <cell r="C81" t="str">
            <v>PIEDRA ZONJA - ROCA</v>
          </cell>
          <cell r="D81" t="str">
            <v>M3</v>
          </cell>
          <cell r="E81">
            <v>0</v>
          </cell>
        </row>
        <row r="82">
          <cell r="B82">
            <v>65</v>
          </cell>
          <cell r="C82" t="str">
            <v>PIMPINA 15 GLS</v>
          </cell>
          <cell r="D82" t="str">
            <v>UN</v>
          </cell>
          <cell r="E82">
            <v>28999.999999999996</v>
          </cell>
        </row>
        <row r="83">
          <cell r="B83">
            <v>66</v>
          </cell>
          <cell r="C83" t="str">
            <v>Pintura anticorrosiva</v>
          </cell>
          <cell r="D83" t="str">
            <v>GL</v>
          </cell>
          <cell r="E83">
            <v>38280</v>
          </cell>
        </row>
        <row r="84">
          <cell r="B84">
            <v>67</v>
          </cell>
          <cell r="C84" t="str">
            <v>Pintura viniltex</v>
          </cell>
          <cell r="D84" t="str">
            <v>GL</v>
          </cell>
          <cell r="E84">
            <v>56599.88</v>
          </cell>
        </row>
        <row r="85">
          <cell r="B85">
            <v>68</v>
          </cell>
          <cell r="C85" t="str">
            <v>Pintura Pintulux</v>
          </cell>
          <cell r="D85" t="str">
            <v>GL</v>
          </cell>
          <cell r="E85">
            <v>76618</v>
          </cell>
        </row>
        <row r="86">
          <cell r="B86">
            <v>69</v>
          </cell>
          <cell r="C86" t="str">
            <v>Pintura viniltex Coraza</v>
          </cell>
          <cell r="D86" t="str">
            <v>UN</v>
          </cell>
          <cell r="E86">
            <v>63799.999999999993</v>
          </cell>
        </row>
        <row r="87">
          <cell r="B87">
            <v>70</v>
          </cell>
          <cell r="C87" t="str">
            <v>Puerta entamborada  Cal 18 con marco 0.85 x 2.0 m con marco</v>
          </cell>
          <cell r="D87" t="str">
            <v>Un</v>
          </cell>
          <cell r="E87">
            <v>600000</v>
          </cell>
        </row>
        <row r="88">
          <cell r="B88">
            <v>71</v>
          </cell>
          <cell r="C88" t="str">
            <v>Puerta en lámina 2x1</v>
          </cell>
          <cell r="D88" t="str">
            <v>UN</v>
          </cell>
          <cell r="E88">
            <v>0</v>
          </cell>
        </row>
        <row r="89">
          <cell r="B89">
            <v>72</v>
          </cell>
          <cell r="C89" t="str">
            <v>Puntillas 1-1/2"</v>
          </cell>
          <cell r="D89" t="str">
            <v>LB</v>
          </cell>
          <cell r="E89">
            <v>3499.72</v>
          </cell>
        </row>
        <row r="90">
          <cell r="B90">
            <v>73</v>
          </cell>
          <cell r="C90" t="str">
            <v>RECEBO</v>
          </cell>
          <cell r="D90" t="str">
            <v>M3</v>
          </cell>
          <cell r="E90">
            <v>0</v>
          </cell>
        </row>
        <row r="91">
          <cell r="B91">
            <v>74</v>
          </cell>
          <cell r="C91" t="str">
            <v>Repisa</v>
          </cell>
          <cell r="D91" t="str">
            <v>UN</v>
          </cell>
          <cell r="E91">
            <v>10672</v>
          </cell>
        </row>
        <row r="92">
          <cell r="B92">
            <v>75</v>
          </cell>
          <cell r="D92" t="str">
            <v>UN</v>
          </cell>
          <cell r="E92">
            <v>3479.9999999999995</v>
          </cell>
        </row>
        <row r="93">
          <cell r="B93">
            <v>76</v>
          </cell>
          <cell r="C93" t="str">
            <v>Sacos de fique</v>
          </cell>
          <cell r="D93" t="str">
            <v>UN</v>
          </cell>
          <cell r="E93">
            <v>6380</v>
          </cell>
        </row>
        <row r="94">
          <cell r="B94">
            <v>77</v>
          </cell>
          <cell r="C94" t="str">
            <v>Segueta</v>
          </cell>
          <cell r="D94" t="str">
            <v>UN</v>
          </cell>
          <cell r="E94">
            <v>4988</v>
          </cell>
        </row>
        <row r="95">
          <cell r="B95">
            <v>78</v>
          </cell>
          <cell r="C95" t="str">
            <v>Señal 0.90x0.90</v>
          </cell>
          <cell r="D95" t="str">
            <v>UN</v>
          </cell>
          <cell r="E95">
            <v>406000</v>
          </cell>
        </row>
        <row r="96">
          <cell r="B96">
            <v>79</v>
          </cell>
          <cell r="C96" t="str">
            <v>Separadores</v>
          </cell>
          <cell r="D96" t="str">
            <v>Jgo</v>
          </cell>
          <cell r="E96">
            <v>0</v>
          </cell>
        </row>
        <row r="97">
          <cell r="B97">
            <v>80</v>
          </cell>
          <cell r="C97" t="str">
            <v>SikaSet L acelerante</v>
          </cell>
          <cell r="D97" t="str">
            <v>KG</v>
          </cell>
          <cell r="E97">
            <v>6148</v>
          </cell>
        </row>
        <row r="98">
          <cell r="B98">
            <v>81</v>
          </cell>
          <cell r="C98" t="str">
            <v>Soldadura</v>
          </cell>
          <cell r="D98" t="str">
            <v>KG</v>
          </cell>
          <cell r="E98">
            <v>9048</v>
          </cell>
        </row>
        <row r="99">
          <cell r="B99">
            <v>82</v>
          </cell>
          <cell r="C99" t="str">
            <v>SOLDADURA (SUB)</v>
          </cell>
          <cell r="D99" t="str">
            <v>KM</v>
          </cell>
          <cell r="E99">
            <v>0</v>
          </cell>
        </row>
        <row r="100">
          <cell r="B100">
            <v>83</v>
          </cell>
          <cell r="C100" t="str">
            <v>SOLDADURA 6013</v>
          </cell>
          <cell r="D100" t="str">
            <v>KG</v>
          </cell>
          <cell r="E100">
            <v>0</v>
          </cell>
        </row>
        <row r="101">
          <cell r="B101">
            <v>84</v>
          </cell>
          <cell r="C101" t="str">
            <v>SOLDADURA 7010</v>
          </cell>
          <cell r="D101" t="str">
            <v>KG</v>
          </cell>
          <cell r="E101">
            <v>0</v>
          </cell>
        </row>
        <row r="102">
          <cell r="B102">
            <v>85</v>
          </cell>
          <cell r="C102" t="str">
            <v>SOLDADURA 7018 1/8"</v>
          </cell>
          <cell r="D102" t="str">
            <v>KG</v>
          </cell>
          <cell r="E102">
            <v>0</v>
          </cell>
        </row>
        <row r="103">
          <cell r="B103">
            <v>86</v>
          </cell>
          <cell r="C103" t="str">
            <v>SOLDADURA 8010 3/16"</v>
          </cell>
          <cell r="D103" t="str">
            <v>KG</v>
          </cell>
          <cell r="E103">
            <v>0</v>
          </cell>
        </row>
        <row r="104">
          <cell r="B104">
            <v>87</v>
          </cell>
          <cell r="C104" t="str">
            <v>SOLDADURA CADWELL</v>
          </cell>
          <cell r="D104" t="str">
            <v>KG</v>
          </cell>
          <cell r="E104">
            <v>8119.9999999999991</v>
          </cell>
        </row>
        <row r="105">
          <cell r="B105">
            <v>88</v>
          </cell>
          <cell r="C105" t="str">
            <v>SOLDADURA DUROWELL 450 5/32"</v>
          </cell>
          <cell r="D105" t="str">
            <v>KG</v>
          </cell>
          <cell r="E105">
            <v>0</v>
          </cell>
        </row>
        <row r="106">
          <cell r="B106">
            <v>89</v>
          </cell>
          <cell r="C106" t="str">
            <v>SOLDADURA NICKEL 100 1/8"</v>
          </cell>
          <cell r="D106" t="str">
            <v>KG</v>
          </cell>
          <cell r="E106">
            <v>0</v>
          </cell>
        </row>
        <row r="107">
          <cell r="B107">
            <v>90</v>
          </cell>
          <cell r="C107" t="str">
            <v>SONDAS</v>
          </cell>
          <cell r="D107" t="str">
            <v>M</v>
          </cell>
          <cell r="E107">
            <v>0</v>
          </cell>
        </row>
        <row r="108">
          <cell r="B108">
            <v>91</v>
          </cell>
          <cell r="C108" t="str">
            <v>SOPORTE METALICOS</v>
          </cell>
          <cell r="D108" t="str">
            <v>KG</v>
          </cell>
          <cell r="E108">
            <v>0</v>
          </cell>
        </row>
        <row r="109">
          <cell r="B109">
            <v>92</v>
          </cell>
          <cell r="C109" t="str">
            <v>Tablas de 0.30 x 1" x 3 metros</v>
          </cell>
          <cell r="D109" t="str">
            <v>Un</v>
          </cell>
          <cell r="E109">
            <v>32479.999999999996</v>
          </cell>
        </row>
        <row r="110">
          <cell r="B110">
            <v>93</v>
          </cell>
          <cell r="C110" t="str">
            <v>Table estacado metálico</v>
          </cell>
          <cell r="D110" t="str">
            <v>M2</v>
          </cell>
          <cell r="E110">
            <v>0</v>
          </cell>
        </row>
        <row r="111">
          <cell r="B111">
            <v>94</v>
          </cell>
          <cell r="C111" t="str">
            <v xml:space="preserve">Teflón </v>
          </cell>
          <cell r="D111" t="str">
            <v>RO</v>
          </cell>
          <cell r="E111">
            <v>812</v>
          </cell>
        </row>
        <row r="112">
          <cell r="B112">
            <v>95</v>
          </cell>
          <cell r="C112" t="str">
            <v>TERMO 10 GLS</v>
          </cell>
          <cell r="D112" t="str">
            <v>UN</v>
          </cell>
          <cell r="E112">
            <v>0</v>
          </cell>
        </row>
        <row r="113">
          <cell r="B113">
            <v>96</v>
          </cell>
          <cell r="C113" t="str">
            <v>THORTEX</v>
          </cell>
          <cell r="D113" t="str">
            <v>KG</v>
          </cell>
          <cell r="E113">
            <v>0</v>
          </cell>
        </row>
        <row r="114">
          <cell r="B114">
            <v>97</v>
          </cell>
          <cell r="C114" t="str">
            <v>TIERRA NEGRA</v>
          </cell>
          <cell r="D114" t="str">
            <v>M3</v>
          </cell>
          <cell r="E114">
            <v>0</v>
          </cell>
        </row>
        <row r="115">
          <cell r="B115">
            <v>98</v>
          </cell>
          <cell r="C115" t="str">
            <v>TIZA INDUSTRIAL</v>
          </cell>
          <cell r="D115" t="str">
            <v>UN</v>
          </cell>
          <cell r="E115">
            <v>0</v>
          </cell>
        </row>
        <row r="116">
          <cell r="B116">
            <v>99</v>
          </cell>
          <cell r="C116" t="str">
            <v>Tolete comun</v>
          </cell>
          <cell r="D116" t="str">
            <v>un</v>
          </cell>
          <cell r="E116">
            <v>985.99999999999989</v>
          </cell>
        </row>
        <row r="117">
          <cell r="B117">
            <v>100</v>
          </cell>
          <cell r="C117" t="str">
            <v>TUBERIA 6" ACERO AL CARBON</v>
          </cell>
          <cell r="D117" t="str">
            <v>M</v>
          </cell>
          <cell r="E117">
            <v>0</v>
          </cell>
        </row>
        <row r="118">
          <cell r="B118">
            <v>101</v>
          </cell>
          <cell r="C118" t="str">
            <v>TUBERIA DE ACERO 6"</v>
          </cell>
          <cell r="D118" t="str">
            <v>KG</v>
          </cell>
          <cell r="E118">
            <v>0</v>
          </cell>
        </row>
        <row r="119">
          <cell r="B119">
            <v>102</v>
          </cell>
          <cell r="C119" t="str">
            <v>Tubería galvanizada 2" (6 Mts)</v>
          </cell>
          <cell r="D119" t="str">
            <v>UN</v>
          </cell>
          <cell r="E119">
            <v>81200</v>
          </cell>
        </row>
        <row r="120">
          <cell r="B120">
            <v>103</v>
          </cell>
          <cell r="C120" t="str">
            <v>Tubería PVC 2" RDE 21</v>
          </cell>
          <cell r="D120" t="str">
            <v>Ml</v>
          </cell>
          <cell r="E120">
            <v>15079.999999999998</v>
          </cell>
        </row>
        <row r="121">
          <cell r="B121">
            <v>104</v>
          </cell>
          <cell r="C121" t="str">
            <v>Tubería PVC 3/4" RDE 21</v>
          </cell>
          <cell r="D121" t="str">
            <v>Ml</v>
          </cell>
          <cell r="E121">
            <v>2900</v>
          </cell>
        </row>
        <row r="122">
          <cell r="B122">
            <v>105</v>
          </cell>
          <cell r="C122" t="str">
            <v>TUBO FLEXIBLE DE 6"</v>
          </cell>
          <cell r="D122" t="str">
            <v>UN</v>
          </cell>
          <cell r="E122">
            <v>0</v>
          </cell>
        </row>
        <row r="123">
          <cell r="B123">
            <v>106</v>
          </cell>
          <cell r="C123" t="str">
            <v>varillla cooper weld</v>
          </cell>
          <cell r="D123" t="str">
            <v>un</v>
          </cell>
          <cell r="E123">
            <v>0</v>
          </cell>
        </row>
        <row r="124">
          <cell r="B124">
            <v>107</v>
          </cell>
          <cell r="C124" t="str">
            <v>ZUNCHO</v>
          </cell>
          <cell r="D124" t="str">
            <v>M</v>
          </cell>
          <cell r="E124">
            <v>2320</v>
          </cell>
        </row>
        <row r="125">
          <cell r="B125">
            <v>108</v>
          </cell>
          <cell r="C125" t="str">
            <v>Limpiador PVC</v>
          </cell>
          <cell r="D125" t="str">
            <v>GAL</v>
          </cell>
          <cell r="E125">
            <v>115999.99999999999</v>
          </cell>
        </row>
        <row r="126">
          <cell r="B126">
            <v>109</v>
          </cell>
          <cell r="C126" t="str">
            <v>PREFABRICADO 1</v>
          </cell>
          <cell r="D126" t="str">
            <v>UN</v>
          </cell>
          <cell r="E126">
            <v>0</v>
          </cell>
        </row>
        <row r="127">
          <cell r="B127">
            <v>110</v>
          </cell>
          <cell r="C127" t="str">
            <v>PREFABRICADO 2</v>
          </cell>
          <cell r="D127" t="str">
            <v>UN</v>
          </cell>
          <cell r="E127">
            <v>0</v>
          </cell>
        </row>
        <row r="128">
          <cell r="B128">
            <v>111</v>
          </cell>
          <cell r="C128" t="str">
            <v>Formaleta</v>
          </cell>
          <cell r="D128" t="str">
            <v>M2</v>
          </cell>
          <cell r="E128">
            <v>7539.9999999999991</v>
          </cell>
        </row>
        <row r="129">
          <cell r="B129">
            <v>112</v>
          </cell>
          <cell r="C129" t="str">
            <v>ACPM</v>
          </cell>
          <cell r="D129" t="str">
            <v>GL</v>
          </cell>
          <cell r="E129">
            <v>6929.8399999999992</v>
          </cell>
        </row>
        <row r="130">
          <cell r="B130">
            <v>113</v>
          </cell>
          <cell r="C130" t="str">
            <v>RocKtop</v>
          </cell>
          <cell r="D130" t="str">
            <v>Kg</v>
          </cell>
          <cell r="E130">
            <v>0</v>
          </cell>
        </row>
        <row r="131">
          <cell r="B131">
            <v>114</v>
          </cell>
          <cell r="C131" t="str">
            <v>Casetón de gadua</v>
          </cell>
          <cell r="D131" t="str">
            <v>m2</v>
          </cell>
          <cell r="E131">
            <v>0</v>
          </cell>
        </row>
        <row r="132">
          <cell r="B132">
            <v>115</v>
          </cell>
          <cell r="C132" t="str">
            <v>Bloque no 5</v>
          </cell>
          <cell r="D132" t="str">
            <v>un</v>
          </cell>
          <cell r="E132">
            <v>1566</v>
          </cell>
        </row>
        <row r="133">
          <cell r="B133">
            <v>116</v>
          </cell>
          <cell r="C133" t="str">
            <v>Caolín</v>
          </cell>
          <cell r="D133" t="str">
            <v>BTO</v>
          </cell>
          <cell r="E133">
            <v>15590.4</v>
          </cell>
        </row>
        <row r="134">
          <cell r="B134">
            <v>117</v>
          </cell>
          <cell r="C134" t="str">
            <v>Pabmeril</v>
          </cell>
          <cell r="D134" t="str">
            <v>UN</v>
          </cell>
          <cell r="E134">
            <v>2746.8799999999997</v>
          </cell>
        </row>
        <row r="135">
          <cell r="B135">
            <v>118</v>
          </cell>
          <cell r="C135" t="str">
            <v>vinilo</v>
          </cell>
          <cell r="D135" t="str">
            <v>GL</v>
          </cell>
          <cell r="E135">
            <v>18798.96</v>
          </cell>
        </row>
        <row r="136">
          <cell r="B136">
            <v>119</v>
          </cell>
          <cell r="C136" t="str">
            <v>Yeso</v>
          </cell>
          <cell r="D136" t="str">
            <v>bulto</v>
          </cell>
          <cell r="E136">
            <v>21499.439999999999</v>
          </cell>
        </row>
        <row r="137">
          <cell r="B137">
            <v>120</v>
          </cell>
          <cell r="C137" t="str">
            <v>Cerámica para enchape</v>
          </cell>
          <cell r="D137" t="str">
            <v>M2</v>
          </cell>
          <cell r="E137">
            <v>40600</v>
          </cell>
        </row>
        <row r="138">
          <cell r="B138">
            <v>121</v>
          </cell>
          <cell r="C138" t="str">
            <v>Pegacor</v>
          </cell>
          <cell r="D138" t="str">
            <v>KG</v>
          </cell>
          <cell r="E138">
            <v>1902.3999999999999</v>
          </cell>
        </row>
        <row r="139">
          <cell r="B139">
            <v>122</v>
          </cell>
          <cell r="C139" t="str">
            <v>Cemento Blanco</v>
          </cell>
          <cell r="D139" t="str">
            <v>KG</v>
          </cell>
          <cell r="E139">
            <v>1902.3999999999999</v>
          </cell>
        </row>
        <row r="140">
          <cell r="B140">
            <v>123</v>
          </cell>
          <cell r="C140" t="str">
            <v>Baldosa Gres 0.2x0.2</v>
          </cell>
          <cell r="D140" t="str">
            <v>M2</v>
          </cell>
          <cell r="E140">
            <v>19720</v>
          </cell>
        </row>
        <row r="141">
          <cell r="B141">
            <v>124</v>
          </cell>
          <cell r="C141" t="str">
            <v>Color</v>
          </cell>
          <cell r="D141" t="str">
            <v>kg</v>
          </cell>
          <cell r="E141">
            <v>6959.9999999999991</v>
          </cell>
        </row>
        <row r="142">
          <cell r="B142">
            <v>125</v>
          </cell>
          <cell r="C142" t="str">
            <v>Relleno b-600</v>
          </cell>
          <cell r="D142" t="str">
            <v>m3</v>
          </cell>
          <cell r="E142">
            <v>0</v>
          </cell>
        </row>
        <row r="143">
          <cell r="B143">
            <v>126</v>
          </cell>
          <cell r="C143" t="str">
            <v>lightcrete</v>
          </cell>
          <cell r="D143" t="str">
            <v>kg</v>
          </cell>
          <cell r="E143">
            <v>0</v>
          </cell>
        </row>
        <row r="144">
          <cell r="B144">
            <v>127</v>
          </cell>
          <cell r="C144" t="str">
            <v>Relleno fluido f'c 20</v>
          </cell>
          <cell r="D144" t="str">
            <v>m3</v>
          </cell>
          <cell r="E144">
            <v>168124</v>
          </cell>
        </row>
        <row r="145">
          <cell r="B145">
            <v>128</v>
          </cell>
          <cell r="C145" t="str">
            <v>Disco cortadora</v>
          </cell>
          <cell r="D145" t="str">
            <v>un</v>
          </cell>
          <cell r="E145">
            <v>127599.99999999999</v>
          </cell>
        </row>
        <row r="146">
          <cell r="B146">
            <v>129</v>
          </cell>
          <cell r="C146" t="str">
            <v>mortero estructural</v>
          </cell>
          <cell r="D146" t="str">
            <v>m3</v>
          </cell>
          <cell r="E146">
            <v>224655</v>
          </cell>
        </row>
        <row r="147">
          <cell r="B147">
            <v>130</v>
          </cell>
          <cell r="C147" t="str">
            <v>Platina acero 1/2''x3/16''</v>
          </cell>
          <cell r="D147" t="str">
            <v>Ml</v>
          </cell>
          <cell r="E147">
            <v>5800</v>
          </cell>
        </row>
        <row r="148">
          <cell r="B148">
            <v>131</v>
          </cell>
          <cell r="C148" t="str">
            <v>Codo 90º PVC Sanitario 6''</v>
          </cell>
          <cell r="D148" t="str">
            <v>Ea</v>
          </cell>
          <cell r="E148">
            <v>92800</v>
          </cell>
        </row>
        <row r="149">
          <cell r="B149">
            <v>132</v>
          </cell>
          <cell r="C149" t="str">
            <v>Tuberia PVC sanitario 6''</v>
          </cell>
          <cell r="D149" t="str">
            <v>Ml</v>
          </cell>
          <cell r="E149">
            <v>45240</v>
          </cell>
        </row>
        <row r="150">
          <cell r="B150">
            <v>133</v>
          </cell>
          <cell r="C150" t="str">
            <v>Soldadura para PVC</v>
          </cell>
          <cell r="D150" t="str">
            <v>GAL</v>
          </cell>
          <cell r="E150">
            <v>231999.99999999997</v>
          </cell>
        </row>
        <row r="151">
          <cell r="B151">
            <v>134</v>
          </cell>
          <cell r="C151" t="str">
            <v>Cheque R-W Roscado 1-1/2"</v>
          </cell>
          <cell r="D151" t="str">
            <v>un</v>
          </cell>
          <cell r="E151">
            <v>0</v>
          </cell>
        </row>
        <row r="152">
          <cell r="B152">
            <v>135</v>
          </cell>
          <cell r="C152" t="str">
            <v>Codo 90º PVC presión 1 1/2 "</v>
          </cell>
          <cell r="D152" t="str">
            <v>Ea</v>
          </cell>
          <cell r="E152">
            <v>5800</v>
          </cell>
        </row>
        <row r="153">
          <cell r="B153">
            <v>136</v>
          </cell>
          <cell r="C153" t="str">
            <v>Registro de P/D Red White ó Kitz de 1-1/2"</v>
          </cell>
          <cell r="D153" t="str">
            <v>un</v>
          </cell>
          <cell r="E153">
            <v>0</v>
          </cell>
        </row>
        <row r="154">
          <cell r="B154">
            <v>137</v>
          </cell>
          <cell r="C154" t="str">
            <v>Tubo sanitario PVC de 1 1/2"</v>
          </cell>
          <cell r="D154" t="str">
            <v>Ml</v>
          </cell>
          <cell r="E154">
            <v>8700</v>
          </cell>
        </row>
        <row r="155">
          <cell r="B155">
            <v>138</v>
          </cell>
          <cell r="C155" t="str">
            <v>Tubo conduit PVC 1  1/2"</v>
          </cell>
          <cell r="D155" t="str">
            <v>Ml</v>
          </cell>
          <cell r="E155">
            <v>12852.8</v>
          </cell>
        </row>
        <row r="156">
          <cell r="B156">
            <v>139</v>
          </cell>
          <cell r="C156" t="str">
            <v>Codo PVC presión 90º de 1 1/2"</v>
          </cell>
          <cell r="D156" t="str">
            <v>Ea</v>
          </cell>
          <cell r="E156">
            <v>5568</v>
          </cell>
        </row>
        <row r="157">
          <cell r="B157">
            <v>140</v>
          </cell>
          <cell r="C157" t="str">
            <v>Codo PVC presión 90º de 2"</v>
          </cell>
          <cell r="D157" t="str">
            <v>Ea</v>
          </cell>
          <cell r="E157">
            <v>8700</v>
          </cell>
        </row>
        <row r="158">
          <cell r="B158">
            <v>141</v>
          </cell>
          <cell r="C158" t="str">
            <v>Codo PVC presión 90º de 1"</v>
          </cell>
          <cell r="D158" t="str">
            <v>Ea</v>
          </cell>
          <cell r="E158">
            <v>1199.4399999999998</v>
          </cell>
        </row>
        <row r="159">
          <cell r="B159">
            <v>142</v>
          </cell>
          <cell r="C159" t="str">
            <v>Codo PVC presión 90º de 1/2"</v>
          </cell>
          <cell r="D159" t="str">
            <v>Ea</v>
          </cell>
          <cell r="E159">
            <v>463.99999999999994</v>
          </cell>
        </row>
        <row r="160">
          <cell r="B160">
            <v>143</v>
          </cell>
          <cell r="C160" t="str">
            <v>Codo PVC presión 90º de 3/4"</v>
          </cell>
          <cell r="D160" t="str">
            <v>Ea</v>
          </cell>
          <cell r="E160">
            <v>684.4</v>
          </cell>
        </row>
        <row r="161">
          <cell r="B161">
            <v>144</v>
          </cell>
          <cell r="C161" t="str">
            <v>Tuberia PVC 1/2" RDE 21</v>
          </cell>
          <cell r="D161" t="str">
            <v>Ml</v>
          </cell>
          <cell r="E161">
            <v>2320</v>
          </cell>
        </row>
        <row r="162">
          <cell r="B162">
            <v>145</v>
          </cell>
          <cell r="C162" t="str">
            <v>Tuberia PVC 1 1/4" RDE 21</v>
          </cell>
          <cell r="D162" t="str">
            <v>m</v>
          </cell>
          <cell r="E162">
            <v>8119.9999999999991</v>
          </cell>
        </row>
        <row r="163">
          <cell r="B163">
            <v>146</v>
          </cell>
          <cell r="C163" t="str">
            <v>Tuberia PVC 1" RDE 21</v>
          </cell>
          <cell r="D163" t="str">
            <v>Ml</v>
          </cell>
          <cell r="E163">
            <v>4059.9999999999995</v>
          </cell>
        </row>
        <row r="164">
          <cell r="B164">
            <v>147</v>
          </cell>
          <cell r="C164" t="str">
            <v>Tuberia PVC 1 1/2" RDE 21</v>
          </cell>
          <cell r="D164" t="str">
            <v>Ml</v>
          </cell>
          <cell r="E164">
            <v>9628</v>
          </cell>
        </row>
        <row r="165">
          <cell r="B165">
            <v>148</v>
          </cell>
          <cell r="C165" t="str">
            <v>Tuberia PVC sanitaria 2"</v>
          </cell>
          <cell r="D165" t="str">
            <v>Ml</v>
          </cell>
          <cell r="E165">
            <v>10440</v>
          </cell>
        </row>
        <row r="166">
          <cell r="B166">
            <v>149</v>
          </cell>
          <cell r="C166" t="str">
            <v>Tuberia PVC sanitaria 3"</v>
          </cell>
          <cell r="D166" t="str">
            <v>Ml</v>
          </cell>
          <cell r="E166">
            <v>15659.999999999998</v>
          </cell>
        </row>
        <row r="167">
          <cell r="B167">
            <v>150</v>
          </cell>
          <cell r="C167" t="str">
            <v>Tuberia PVC sanitaria 4"</v>
          </cell>
          <cell r="D167" t="str">
            <v>Ml</v>
          </cell>
          <cell r="E167">
            <v>22040</v>
          </cell>
        </row>
        <row r="168">
          <cell r="B168">
            <v>151</v>
          </cell>
          <cell r="C168" t="str">
            <v xml:space="preserve">Codo PVC sanitario 90º 2" </v>
          </cell>
          <cell r="D168" t="str">
            <v>Ea</v>
          </cell>
          <cell r="E168">
            <v>2900</v>
          </cell>
        </row>
        <row r="169">
          <cell r="B169">
            <v>152</v>
          </cell>
          <cell r="C169" t="str">
            <v xml:space="preserve">Codo PVC sanitario 90º 3" </v>
          </cell>
          <cell r="D169" t="str">
            <v>Ea</v>
          </cell>
          <cell r="E169">
            <v>5916</v>
          </cell>
        </row>
        <row r="170">
          <cell r="B170">
            <v>153</v>
          </cell>
          <cell r="C170" t="str">
            <v xml:space="preserve">Codo PVC sanitario 90º 4" </v>
          </cell>
          <cell r="D170" t="str">
            <v>Ea</v>
          </cell>
          <cell r="E170">
            <v>11020</v>
          </cell>
        </row>
        <row r="171">
          <cell r="B171">
            <v>154</v>
          </cell>
          <cell r="C171" t="str">
            <v xml:space="preserve">Codo PVC sanitario 90º 6" </v>
          </cell>
          <cell r="D171" t="str">
            <v>Ea</v>
          </cell>
          <cell r="E171">
            <v>90480</v>
          </cell>
        </row>
        <row r="172">
          <cell r="B172">
            <v>155</v>
          </cell>
          <cell r="C172" t="str">
            <v xml:space="preserve">Unión PVC sanitario 3" </v>
          </cell>
          <cell r="D172" t="str">
            <v>Ea</v>
          </cell>
          <cell r="E172">
            <v>5916</v>
          </cell>
        </row>
        <row r="173">
          <cell r="B173">
            <v>156</v>
          </cell>
          <cell r="C173" t="str">
            <v xml:space="preserve">Unión PVC sanitario 4" </v>
          </cell>
          <cell r="D173" t="str">
            <v>Ea</v>
          </cell>
          <cell r="E173">
            <v>6380</v>
          </cell>
        </row>
        <row r="174">
          <cell r="B174">
            <v>157</v>
          </cell>
          <cell r="C174" t="str">
            <v>Unión PVC sanitario 6"</v>
          </cell>
          <cell r="D174" t="str">
            <v>Ea</v>
          </cell>
          <cell r="E174">
            <v>27839.999999999996</v>
          </cell>
        </row>
        <row r="175">
          <cell r="B175">
            <v>158</v>
          </cell>
          <cell r="C175" t="str">
            <v>Unión PVC sanitario 2"</v>
          </cell>
          <cell r="D175" t="str">
            <v>Ea</v>
          </cell>
          <cell r="E175">
            <v>2204</v>
          </cell>
        </row>
        <row r="176">
          <cell r="B176">
            <v>159</v>
          </cell>
          <cell r="C176" t="str">
            <v>Tornillo para lámina</v>
          </cell>
          <cell r="D176" t="str">
            <v>UN</v>
          </cell>
          <cell r="E176">
            <v>115.99999999999999</v>
          </cell>
        </row>
        <row r="177">
          <cell r="B177">
            <v>160</v>
          </cell>
          <cell r="C177" t="str">
            <v>Conector de resorte</v>
          </cell>
          <cell r="D177" t="str">
            <v>UN</v>
          </cell>
          <cell r="E177">
            <v>591.59999999999991</v>
          </cell>
        </row>
        <row r="178">
          <cell r="B178">
            <v>161</v>
          </cell>
          <cell r="C178" t="str">
            <v>Alambre de Cu. THW 12 AWG</v>
          </cell>
          <cell r="D178" t="str">
            <v>m</v>
          </cell>
          <cell r="E178">
            <v>696</v>
          </cell>
        </row>
        <row r="179">
          <cell r="B179">
            <v>162</v>
          </cell>
          <cell r="C179" t="str">
            <v>Alambre de Cu. 14  desnudo</v>
          </cell>
          <cell r="D179" t="str">
            <v>m</v>
          </cell>
          <cell r="E179">
            <v>997.59999999999991</v>
          </cell>
        </row>
        <row r="180">
          <cell r="B180">
            <v>163</v>
          </cell>
          <cell r="C180" t="str">
            <v>Tubo conduit PVC 3/4"</v>
          </cell>
          <cell r="D180" t="str">
            <v>m</v>
          </cell>
          <cell r="E180">
            <v>5857.3910761154839</v>
          </cell>
        </row>
        <row r="181">
          <cell r="B181">
            <v>164</v>
          </cell>
          <cell r="C181" t="str">
            <v>Adaptador terminal PVC de 3/4"</v>
          </cell>
          <cell r="D181" t="str">
            <v>un</v>
          </cell>
          <cell r="E181">
            <v>750.52</v>
          </cell>
        </row>
        <row r="182">
          <cell r="B182">
            <v>165</v>
          </cell>
          <cell r="C182" t="str">
            <v>Caja cuadrada  4x4  galvanizada</v>
          </cell>
          <cell r="D182" t="str">
            <v>un</v>
          </cell>
          <cell r="E182">
            <v>2320</v>
          </cell>
        </row>
        <row r="183">
          <cell r="B183">
            <v>166</v>
          </cell>
          <cell r="C183" t="str">
            <v>Toma trifasica 5 polos 30A</v>
          </cell>
          <cell r="D183" t="str">
            <v>UN</v>
          </cell>
          <cell r="E183">
            <v>3479.9999999999995</v>
          </cell>
        </row>
        <row r="184">
          <cell r="B184">
            <v>167</v>
          </cell>
          <cell r="C184" t="str">
            <v>Roseta (plafon)</v>
          </cell>
          <cell r="D184" t="str">
            <v>UN</v>
          </cell>
          <cell r="E184">
            <v>1999.84</v>
          </cell>
        </row>
        <row r="185">
          <cell r="B185">
            <v>168</v>
          </cell>
          <cell r="C185" t="str">
            <v>Caja octogonal galvanizada</v>
          </cell>
          <cell r="D185" t="str">
            <v>un</v>
          </cell>
          <cell r="E185">
            <v>812</v>
          </cell>
        </row>
        <row r="186">
          <cell r="B186">
            <v>169</v>
          </cell>
          <cell r="C186" t="str">
            <v>Interruptor sencillo Luminex.</v>
          </cell>
          <cell r="D186" t="str">
            <v>un</v>
          </cell>
          <cell r="E186">
            <v>10440</v>
          </cell>
        </row>
        <row r="187">
          <cell r="B187">
            <v>170</v>
          </cell>
          <cell r="C187" t="str">
            <v>Alambre de Cu. THW 14 AWG</v>
          </cell>
          <cell r="D187" t="str">
            <v>m</v>
          </cell>
          <cell r="E187">
            <v>463.99999999999994</v>
          </cell>
        </row>
        <row r="188">
          <cell r="B188">
            <v>171</v>
          </cell>
          <cell r="C188" t="str">
            <v>Guardaescoba PVC 7.5 cm</v>
          </cell>
          <cell r="D188" t="str">
            <v>m</v>
          </cell>
          <cell r="E188">
            <v>11600</v>
          </cell>
        </row>
        <row r="189">
          <cell r="B189">
            <v>172</v>
          </cell>
          <cell r="C189" t="str">
            <v>Adaptador terminal PVC de  1/2"</v>
          </cell>
          <cell r="D189" t="str">
            <v>un</v>
          </cell>
          <cell r="E189">
            <v>399.03999999999996</v>
          </cell>
        </row>
        <row r="190">
          <cell r="B190">
            <v>173</v>
          </cell>
          <cell r="C190" t="str">
            <v>Caja cuadrada  4x2  rectangular</v>
          </cell>
          <cell r="D190" t="str">
            <v>un</v>
          </cell>
          <cell r="E190">
            <v>812</v>
          </cell>
        </row>
        <row r="191">
          <cell r="B191">
            <v>174</v>
          </cell>
          <cell r="C191" t="str">
            <v>Gravilla 1 1/2''</v>
          </cell>
          <cell r="D191" t="str">
            <v>m3</v>
          </cell>
          <cell r="E191">
            <v>69600</v>
          </cell>
        </row>
        <row r="192">
          <cell r="B192">
            <v>175</v>
          </cell>
          <cell r="C192" t="str">
            <v>Lámina Fibrocell 1.2 x 0.6 m</v>
          </cell>
          <cell r="D192" t="str">
            <v>un</v>
          </cell>
          <cell r="E192">
            <v>12180</v>
          </cell>
        </row>
        <row r="193">
          <cell r="B193">
            <v>176</v>
          </cell>
          <cell r="C193" t="str">
            <v>Angulo o Te en Aluminio 1''x1'' x 6 m</v>
          </cell>
          <cell r="D193" t="str">
            <v>un</v>
          </cell>
          <cell r="E193">
            <v>11020</v>
          </cell>
        </row>
        <row r="194">
          <cell r="B194">
            <v>177</v>
          </cell>
          <cell r="C194" t="str">
            <v>Puntillas de acero 1''</v>
          </cell>
          <cell r="D194" t="str">
            <v>Lb</v>
          </cell>
          <cell r="E194">
            <v>6399.7199999999993</v>
          </cell>
        </row>
        <row r="195">
          <cell r="B195">
            <v>178</v>
          </cell>
          <cell r="C195" t="str">
            <v>Ventanería en aluminio con vidrio 5 mm</v>
          </cell>
          <cell r="D195" t="str">
            <v>m2</v>
          </cell>
          <cell r="E195">
            <v>323060</v>
          </cell>
        </row>
        <row r="196">
          <cell r="B196">
            <v>179</v>
          </cell>
          <cell r="C196" t="str">
            <v xml:space="preserve">Guardaescoba en San Remo </v>
          </cell>
          <cell r="D196" t="str">
            <v>ml</v>
          </cell>
          <cell r="E196">
            <v>7249.9999999999991</v>
          </cell>
        </row>
        <row r="197">
          <cell r="B197">
            <v>180</v>
          </cell>
          <cell r="C197" t="str">
            <v>Pegante boxer</v>
          </cell>
          <cell r="D197" t="str">
            <v>ltr</v>
          </cell>
          <cell r="E197">
            <v>9280</v>
          </cell>
        </row>
        <row r="198">
          <cell r="B198">
            <v>181</v>
          </cell>
          <cell r="C198" t="str">
            <v>Unión PVC presión 1/2''</v>
          </cell>
          <cell r="D198" t="str">
            <v>Ea</v>
          </cell>
          <cell r="E198">
            <v>399.03999999999996</v>
          </cell>
        </row>
        <row r="199">
          <cell r="B199">
            <v>182</v>
          </cell>
          <cell r="C199" t="str">
            <v>Unión PVC presión 3/4''</v>
          </cell>
          <cell r="D199" t="str">
            <v>Ea</v>
          </cell>
          <cell r="E199">
            <v>522</v>
          </cell>
        </row>
        <row r="200">
          <cell r="B200">
            <v>183</v>
          </cell>
          <cell r="C200" t="str">
            <v>Unión PVC presión 1''</v>
          </cell>
          <cell r="D200" t="str">
            <v>Ea</v>
          </cell>
          <cell r="E200">
            <v>869.99999999999989</v>
          </cell>
        </row>
        <row r="201">
          <cell r="B201">
            <v>184</v>
          </cell>
          <cell r="C201" t="str">
            <v>Unión PVC presión 1 1/2''</v>
          </cell>
          <cell r="D201" t="str">
            <v>Ea</v>
          </cell>
          <cell r="E201">
            <v>2204</v>
          </cell>
        </row>
        <row r="202">
          <cell r="B202">
            <v>185</v>
          </cell>
          <cell r="C202" t="str">
            <v>Unión PVC presión 2''</v>
          </cell>
          <cell r="D202" t="str">
            <v>Ea</v>
          </cell>
          <cell r="E202">
            <v>3595.9999999999995</v>
          </cell>
        </row>
        <row r="203">
          <cell r="B203">
            <v>186</v>
          </cell>
          <cell r="C203" t="str">
            <v>Vidrio Peldar 5 mm</v>
          </cell>
          <cell r="D203" t="str">
            <v>M2</v>
          </cell>
          <cell r="E203">
            <v>40600</v>
          </cell>
        </row>
        <row r="204">
          <cell r="B204">
            <v>187</v>
          </cell>
          <cell r="C204" t="str">
            <v>Tee sanitaria 3''</v>
          </cell>
          <cell r="D204" t="str">
            <v>Ea</v>
          </cell>
          <cell r="E204">
            <v>6959.9999999999991</v>
          </cell>
        </row>
        <row r="205">
          <cell r="B205">
            <v>188</v>
          </cell>
          <cell r="C205" t="str">
            <v>Tee sanitaria 4''</v>
          </cell>
          <cell r="D205" t="str">
            <v>Ea</v>
          </cell>
          <cell r="E205">
            <v>14151.999999999998</v>
          </cell>
        </row>
        <row r="206">
          <cell r="B206">
            <v>189</v>
          </cell>
          <cell r="C206" t="str">
            <v>Tee PVC presión 1"</v>
          </cell>
          <cell r="D206" t="str">
            <v>EA</v>
          </cell>
          <cell r="E206">
            <v>1799.1599999999999</v>
          </cell>
        </row>
        <row r="207">
          <cell r="B207">
            <v>190</v>
          </cell>
          <cell r="C207" t="str">
            <v>Excavaciones varias a todo costo</v>
          </cell>
          <cell r="D207" t="str">
            <v>M3</v>
          </cell>
          <cell r="E207">
            <v>333987.19999999995</v>
          </cell>
        </row>
        <row r="208">
          <cell r="B208">
            <v>191</v>
          </cell>
          <cell r="C208" t="str">
            <v>Acero figurado a todo costo</v>
          </cell>
          <cell r="D208" t="str">
            <v>Kg</v>
          </cell>
          <cell r="E208">
            <v>8390.2799999999988</v>
          </cell>
        </row>
        <row r="209">
          <cell r="B209">
            <v>192</v>
          </cell>
          <cell r="C209" t="str">
            <v>Unión PVC presión 1 1/4''</v>
          </cell>
          <cell r="D209" t="str">
            <v>Ea</v>
          </cell>
          <cell r="E209">
            <v>1739.9999999999998</v>
          </cell>
        </row>
        <row r="210">
          <cell r="B210">
            <v>193</v>
          </cell>
          <cell r="C210" t="str">
            <v>Tee sanitaria 2''</v>
          </cell>
          <cell r="D210" t="str">
            <v>Ea</v>
          </cell>
          <cell r="E210">
            <v>5800</v>
          </cell>
        </row>
        <row r="211">
          <cell r="B211">
            <v>194</v>
          </cell>
          <cell r="C211" t="str">
            <v>Angulo 2'' x 3/16''</v>
          </cell>
          <cell r="D211" t="str">
            <v>Ml</v>
          </cell>
          <cell r="E211">
            <v>13765.72</v>
          </cell>
        </row>
        <row r="212">
          <cell r="B212">
            <v>195</v>
          </cell>
          <cell r="C212" t="str">
            <v>Angulo 2'' x 1/4''</v>
          </cell>
          <cell r="D212" t="str">
            <v>Ml</v>
          </cell>
          <cell r="E212">
            <v>16820</v>
          </cell>
        </row>
        <row r="213">
          <cell r="B213">
            <v>196</v>
          </cell>
          <cell r="C213" t="str">
            <v>Perfil C 220 x 80x3.00</v>
          </cell>
          <cell r="D213" t="str">
            <v>Ml</v>
          </cell>
          <cell r="E213">
            <v>28999.999999999996</v>
          </cell>
        </row>
        <row r="214">
          <cell r="B214">
            <v>197</v>
          </cell>
          <cell r="C214" t="str">
            <v>Perfil C 220 x 80x1.90</v>
          </cell>
          <cell r="D214" t="str">
            <v>ML</v>
          </cell>
          <cell r="E214">
            <v>25133.333333333332</v>
          </cell>
        </row>
        <row r="215">
          <cell r="B215">
            <v>198</v>
          </cell>
          <cell r="C215" t="str">
            <v>Perfil C 120 x 80x1.90</v>
          </cell>
          <cell r="D215" t="str">
            <v>ML</v>
          </cell>
          <cell r="E215">
            <v>17400</v>
          </cell>
        </row>
        <row r="216">
          <cell r="B216">
            <v>199</v>
          </cell>
          <cell r="C216" t="str">
            <v>Perfil C 160 x 60x1.20</v>
          </cell>
          <cell r="D216" t="str">
            <v>ML</v>
          </cell>
          <cell r="E216">
            <v>19333.333333333332</v>
          </cell>
        </row>
        <row r="217">
          <cell r="B217">
            <v>200</v>
          </cell>
          <cell r="C217" t="str">
            <v>Teja eternit Española 1.64 m</v>
          </cell>
          <cell r="D217" t="str">
            <v>EA</v>
          </cell>
          <cell r="E217">
            <v>47636.56</v>
          </cell>
        </row>
        <row r="218">
          <cell r="B218">
            <v>201</v>
          </cell>
          <cell r="C218" t="str">
            <v xml:space="preserve">Caballete español eternit </v>
          </cell>
          <cell r="D218" t="str">
            <v>EA</v>
          </cell>
          <cell r="E218">
            <v>10475.959999999999</v>
          </cell>
        </row>
        <row r="219">
          <cell r="B219">
            <v>202</v>
          </cell>
          <cell r="C219" t="str">
            <v>Gancho Teja Eternit 55 MM</v>
          </cell>
          <cell r="D219" t="str">
            <v>EA</v>
          </cell>
          <cell r="E219">
            <v>386.28</v>
          </cell>
        </row>
        <row r="220">
          <cell r="B220">
            <v>203</v>
          </cell>
          <cell r="C220" t="str">
            <v>Canales y Bajantes Ld=0.60</v>
          </cell>
          <cell r="D220" t="str">
            <v>ml</v>
          </cell>
          <cell r="E220">
            <v>92800</v>
          </cell>
        </row>
        <row r="221">
          <cell r="B221">
            <v>204</v>
          </cell>
          <cell r="C221" t="str">
            <v>Granito travertino peruano No.  3</v>
          </cell>
          <cell r="D221" t="str">
            <v>bulto</v>
          </cell>
          <cell r="E221">
            <v>26429.439999999999</v>
          </cell>
        </row>
        <row r="222">
          <cell r="B222">
            <v>205</v>
          </cell>
          <cell r="C222" t="str">
            <v>Guardaescoba cedro   8 cm</v>
          </cell>
          <cell r="D222" t="str">
            <v>ml</v>
          </cell>
          <cell r="E222">
            <v>11878.4</v>
          </cell>
        </row>
        <row r="223">
          <cell r="B223">
            <v>206</v>
          </cell>
          <cell r="C223" t="str">
            <v>Marmolina</v>
          </cell>
          <cell r="D223" t="str">
            <v>bulto</v>
          </cell>
          <cell r="E223">
            <v>13951.32</v>
          </cell>
        </row>
        <row r="224">
          <cell r="B224">
            <v>207</v>
          </cell>
          <cell r="C224" t="str">
            <v>Tapete antiestático</v>
          </cell>
          <cell r="D224" t="str">
            <v>m2</v>
          </cell>
          <cell r="E224">
            <v>309720</v>
          </cell>
        </row>
        <row r="225">
          <cell r="B225">
            <v>208</v>
          </cell>
          <cell r="C225" t="str">
            <v>Cerradura Safe interior</v>
          </cell>
          <cell r="D225" t="str">
            <v>Ea</v>
          </cell>
          <cell r="E225">
            <v>43059.199999999997</v>
          </cell>
        </row>
        <row r="226">
          <cell r="B226">
            <v>209</v>
          </cell>
          <cell r="C226" t="str">
            <v>Cerradura Safe Entrada principal</v>
          </cell>
          <cell r="D226" t="str">
            <v>EA</v>
          </cell>
          <cell r="E226">
            <v>67172.12</v>
          </cell>
        </row>
        <row r="227">
          <cell r="B227">
            <v>210</v>
          </cell>
          <cell r="C227" t="str">
            <v>Puerta en madera residencial de 1.0 m con marco</v>
          </cell>
          <cell r="D227" t="str">
            <v>EA</v>
          </cell>
          <cell r="E227">
            <v>348000</v>
          </cell>
        </row>
        <row r="228">
          <cell r="B228">
            <v>211</v>
          </cell>
          <cell r="C228" t="str">
            <v>Puerta en madera residencial de 0.9 m con marco</v>
          </cell>
          <cell r="D228" t="str">
            <v>EA</v>
          </cell>
          <cell r="E228">
            <v>324800</v>
          </cell>
        </row>
        <row r="229">
          <cell r="B229">
            <v>212</v>
          </cell>
          <cell r="C229" t="str">
            <v>Puerta en madera residencial de 0.7 m con marco</v>
          </cell>
          <cell r="D229" t="str">
            <v>EA</v>
          </cell>
          <cell r="E229">
            <v>231999.99999999997</v>
          </cell>
        </row>
        <row r="230">
          <cell r="B230">
            <v>213</v>
          </cell>
          <cell r="C230" t="str">
            <v>Puerta persiana de madera tipo closet con marco</v>
          </cell>
          <cell r="D230" t="str">
            <v>EA</v>
          </cell>
          <cell r="E230">
            <v>220399.99999999997</v>
          </cell>
        </row>
        <row r="231">
          <cell r="B231">
            <v>214</v>
          </cell>
          <cell r="C231" t="str">
            <v>Malla Eslabonada 2"X2" Calibre 9  de 2,3 mts</v>
          </cell>
          <cell r="D231" t="str">
            <v>ml</v>
          </cell>
          <cell r="E231">
            <v>23260.470799999999</v>
          </cell>
        </row>
        <row r="232">
          <cell r="B232">
            <v>215</v>
          </cell>
          <cell r="C232" t="str">
            <v>Tubo Galvanizado de 3" X 6 mts.</v>
          </cell>
          <cell r="D232" t="str">
            <v>un</v>
          </cell>
          <cell r="E232">
            <v>22724.771199999999</v>
          </cell>
        </row>
        <row r="233">
          <cell r="B233">
            <v>216</v>
          </cell>
          <cell r="C233" t="str">
            <v>Tubo Galvanizado de 2"X 6 mts.</v>
          </cell>
          <cell r="D233" t="str">
            <v>un</v>
          </cell>
          <cell r="E233">
            <v>15225.034799999999</v>
          </cell>
        </row>
        <row r="234">
          <cell r="B234">
            <v>217</v>
          </cell>
          <cell r="C234" t="str">
            <v>Tubo Galvanizado de 1 1/4"X 6 mts.</v>
          </cell>
          <cell r="D234" t="str">
            <v>un</v>
          </cell>
          <cell r="E234">
            <v>9022.2363999999998</v>
          </cell>
        </row>
        <row r="235">
          <cell r="B235">
            <v>218</v>
          </cell>
          <cell r="C235" t="str">
            <v>Acero de Refuerzo 60.000 PSI</v>
          </cell>
          <cell r="D235" t="str">
            <v>Kg</v>
          </cell>
          <cell r="E235">
            <v>3191.16</v>
          </cell>
        </row>
        <row r="236">
          <cell r="B236">
            <v>219</v>
          </cell>
          <cell r="C236" t="str">
            <v>Tablón de 0.30 x 1" x 3 mts</v>
          </cell>
          <cell r="E236">
            <v>11600</v>
          </cell>
        </row>
        <row r="237">
          <cell r="B237">
            <v>220</v>
          </cell>
          <cell r="C237" t="str">
            <v>Rejilla prensada 1"x1/8"</v>
          </cell>
          <cell r="D237" t="str">
            <v>ml</v>
          </cell>
          <cell r="E237">
            <v>48720</v>
          </cell>
        </row>
        <row r="238">
          <cell r="B238">
            <v>221</v>
          </cell>
          <cell r="C238" t="str">
            <v>Sikadur-31 FF</v>
          </cell>
          <cell r="D238" t="str">
            <v>kg</v>
          </cell>
          <cell r="E238">
            <v>43500</v>
          </cell>
        </row>
        <row r="239">
          <cell r="B239">
            <v>222</v>
          </cell>
          <cell r="C239" t="str">
            <v>Platina acero 3''x3/16''</v>
          </cell>
          <cell r="D239" t="str">
            <v>ml</v>
          </cell>
          <cell r="E239">
            <v>9280</v>
          </cell>
        </row>
        <row r="240">
          <cell r="B240">
            <v>223</v>
          </cell>
          <cell r="C240" t="str">
            <v>Tubería EMT de 1/2" x 3 mts</v>
          </cell>
          <cell r="D240" t="str">
            <v>un</v>
          </cell>
          <cell r="E240">
            <v>10440</v>
          </cell>
        </row>
        <row r="241">
          <cell r="B241">
            <v>224</v>
          </cell>
          <cell r="C241" t="str">
            <v>Conductor No 12 AWG 7 hilos</v>
          </cell>
          <cell r="D241" t="str">
            <v>ml</v>
          </cell>
          <cell r="E241">
            <v>812</v>
          </cell>
        </row>
        <row r="242">
          <cell r="B242">
            <v>225</v>
          </cell>
          <cell r="C242" t="str">
            <v>Toma doble leviton color marfil, incluye cajetin</v>
          </cell>
          <cell r="D242" t="str">
            <v>un</v>
          </cell>
          <cell r="E242">
            <v>4292</v>
          </cell>
        </row>
        <row r="243">
          <cell r="B243">
            <v>226</v>
          </cell>
          <cell r="C243" t="str">
            <v>accesorios</v>
          </cell>
          <cell r="D243" t="str">
            <v>gl</v>
          </cell>
          <cell r="E243">
            <v>1739.9999999999998</v>
          </cell>
        </row>
        <row r="244">
          <cell r="B244">
            <v>227</v>
          </cell>
          <cell r="C244" t="str">
            <v>Toma tipo GFCI marca Leviton 11 0 vol</v>
          </cell>
          <cell r="D244" t="str">
            <v>un</v>
          </cell>
          <cell r="E244">
            <v>26100</v>
          </cell>
        </row>
        <row r="245">
          <cell r="B245">
            <v>228</v>
          </cell>
          <cell r="C245" t="str">
            <v>Canaleta metálica 5 x 10 cms, doble división, lámina col roll</v>
          </cell>
          <cell r="D245" t="str">
            <v>ml</v>
          </cell>
          <cell r="E245">
            <v>57999.999999999993</v>
          </cell>
        </row>
        <row r="246">
          <cell r="B246">
            <v>229</v>
          </cell>
          <cell r="C246" t="str">
            <v>Toma doble leviton color naranja, red regulada con p/t aislado</v>
          </cell>
          <cell r="D246" t="str">
            <v>un</v>
          </cell>
          <cell r="E246">
            <v>5800</v>
          </cell>
        </row>
        <row r="247">
          <cell r="B247">
            <v>230</v>
          </cell>
          <cell r="C247" t="str">
            <v>Troquel para canaleta metálica</v>
          </cell>
          <cell r="D247" t="str">
            <v>un</v>
          </cell>
          <cell r="E247">
            <v>7539.9999999999991</v>
          </cell>
        </row>
        <row r="248">
          <cell r="B248">
            <v>231</v>
          </cell>
          <cell r="C248" t="str">
            <v>Aire AC tipo mini split de 12000 BTU's marca LG</v>
          </cell>
          <cell r="D248" t="str">
            <v>un</v>
          </cell>
          <cell r="E248">
            <v>1450000</v>
          </cell>
        </row>
        <row r="249">
          <cell r="B249">
            <v>232</v>
          </cell>
          <cell r="C249" t="str">
            <v>Aire AC tipo mini split de 36000 BTU's marca LG</v>
          </cell>
          <cell r="D249" t="str">
            <v>un</v>
          </cell>
          <cell r="E249">
            <v>2842000</v>
          </cell>
        </row>
        <row r="250">
          <cell r="B250">
            <v>233</v>
          </cell>
          <cell r="C250" t="str">
            <v>Aire AC tipo mini split de 18000 BTU's marca LG</v>
          </cell>
          <cell r="D250" t="str">
            <v>un</v>
          </cell>
          <cell r="E250">
            <v>1913999.9999999998</v>
          </cell>
        </row>
        <row r="251">
          <cell r="B251">
            <v>234</v>
          </cell>
          <cell r="C251" t="str">
            <v>Lámina Alfajor de 1/4"</v>
          </cell>
          <cell r="D251" t="str">
            <v>m2</v>
          </cell>
          <cell r="E251">
            <v>168548</v>
          </cell>
        </row>
        <row r="252">
          <cell r="B252">
            <v>235</v>
          </cell>
          <cell r="C252" t="str">
            <v>Malla eslabonada Cal. 12 1''x1''</v>
          </cell>
          <cell r="D252" t="str">
            <v>m2</v>
          </cell>
          <cell r="E252">
            <v>10440</v>
          </cell>
        </row>
        <row r="253">
          <cell r="B253">
            <v>236</v>
          </cell>
          <cell r="C253" t="str">
            <v>Malla zaranda de 5x5 mm</v>
          </cell>
          <cell r="D253" t="str">
            <v>m2</v>
          </cell>
          <cell r="E253">
            <v>10440</v>
          </cell>
        </row>
        <row r="254">
          <cell r="B254">
            <v>237</v>
          </cell>
          <cell r="C254" t="str">
            <v>Tramos de defensa metálica, lámina galvanizada cal 16, lóngitud útil de 3.81 m</v>
          </cell>
          <cell r="D254" t="str">
            <v>Und</v>
          </cell>
          <cell r="E254">
            <v>262391.99999999994</v>
          </cell>
        </row>
        <row r="255">
          <cell r="B255">
            <v>238</v>
          </cell>
          <cell r="C255" t="str">
            <v>Parales de 1.80 m, lámina galvanizada cal. 16</v>
          </cell>
          <cell r="D255" t="str">
            <v>Und</v>
          </cell>
          <cell r="E255">
            <v>141287.99999999997</v>
          </cell>
        </row>
        <row r="256">
          <cell r="B256">
            <v>239</v>
          </cell>
          <cell r="C256" t="str">
            <v>Terminales lámina Galvanizada cal. 16</v>
          </cell>
          <cell r="D256" t="str">
            <v>Und</v>
          </cell>
          <cell r="E256">
            <v>74007.999999999985</v>
          </cell>
        </row>
        <row r="257">
          <cell r="B257">
            <v>240</v>
          </cell>
          <cell r="C257" t="str">
            <v>Pintura para  galvanizado de defensas</v>
          </cell>
          <cell r="D257" t="str">
            <v>Und</v>
          </cell>
          <cell r="E257">
            <v>47520.56</v>
          </cell>
        </row>
        <row r="258">
          <cell r="B258">
            <v>241</v>
          </cell>
          <cell r="C258" t="str">
            <v>Sikaflex</v>
          </cell>
          <cell r="D258" t="str">
            <v>Cartucho</v>
          </cell>
          <cell r="E258">
            <v>24012</v>
          </cell>
        </row>
        <row r="259">
          <cell r="B259">
            <v>242</v>
          </cell>
          <cell r="C259" t="str">
            <v>Embebidos metálicos</v>
          </cell>
          <cell r="D259" t="str">
            <v>Glb</v>
          </cell>
          <cell r="E259">
            <v>127599.99999999999</v>
          </cell>
        </row>
        <row r="260">
          <cell r="B260">
            <v>243</v>
          </cell>
          <cell r="C260" t="str">
            <v>Angulo 2 1/2'' x 3/8''</v>
          </cell>
          <cell r="D260" t="str">
            <v>Ml</v>
          </cell>
          <cell r="E260">
            <v>48720</v>
          </cell>
        </row>
        <row r="261">
          <cell r="B261">
            <v>244</v>
          </cell>
          <cell r="C261" t="str">
            <v>Platina 3/8'' de 0.2x0.2m</v>
          </cell>
          <cell r="D261" t="str">
            <v>Ea</v>
          </cell>
          <cell r="E261">
            <v>46400</v>
          </cell>
        </row>
        <row r="262">
          <cell r="B262">
            <v>245</v>
          </cell>
          <cell r="C262" t="str">
            <v>Cinta papel para Juntas</v>
          </cell>
          <cell r="D262" t="str">
            <v>Rollo</v>
          </cell>
          <cell r="E262">
            <v>7788.24</v>
          </cell>
        </row>
        <row r="263">
          <cell r="B263">
            <v>246</v>
          </cell>
          <cell r="C263" t="str">
            <v>Masilla para Interiores Cuñete.</v>
          </cell>
          <cell r="D263" t="str">
            <v>Cuñete</v>
          </cell>
          <cell r="E263">
            <v>40600</v>
          </cell>
        </row>
        <row r="264">
          <cell r="B264">
            <v>247</v>
          </cell>
          <cell r="C264" t="str">
            <v>Masilla para Exteriores Cuñete.</v>
          </cell>
          <cell r="D264" t="str">
            <v>Cuñete</v>
          </cell>
          <cell r="E264">
            <v>98368</v>
          </cell>
        </row>
        <row r="265">
          <cell r="B265">
            <v>248</v>
          </cell>
          <cell r="C265" t="str">
            <v>Masilla supermastic superboard y Gyplac</v>
          </cell>
          <cell r="D265" t="str">
            <v>Cuñete</v>
          </cell>
          <cell r="E265">
            <v>39854.119999999995</v>
          </cell>
        </row>
        <row r="266">
          <cell r="B266">
            <v>249</v>
          </cell>
          <cell r="C266" t="str">
            <v xml:space="preserve">Limatesa español eternit </v>
          </cell>
          <cell r="D266" t="str">
            <v>EA</v>
          </cell>
          <cell r="E266">
            <v>16239.999999999998</v>
          </cell>
        </row>
        <row r="267">
          <cell r="B267">
            <v>250</v>
          </cell>
          <cell r="C267" t="str">
            <v xml:space="preserve">Terminal español eternit </v>
          </cell>
          <cell r="D267" t="str">
            <v>EA</v>
          </cell>
          <cell r="E267">
            <v>11226.48</v>
          </cell>
        </row>
        <row r="268">
          <cell r="B268">
            <v>251</v>
          </cell>
          <cell r="C268" t="str">
            <v>Perfil angulo Cal.26X244</v>
          </cell>
          <cell r="D268" t="str">
            <v>Ea</v>
          </cell>
          <cell r="E268">
            <v>2401.1999999999998</v>
          </cell>
        </row>
        <row r="269">
          <cell r="B269">
            <v>252</v>
          </cell>
          <cell r="C269" t="str">
            <v>Perfil Omega Cal. 26X244</v>
          </cell>
          <cell r="D269" t="str">
            <v>Ea</v>
          </cell>
          <cell r="E269">
            <v>5858</v>
          </cell>
        </row>
        <row r="270">
          <cell r="B270">
            <v>253</v>
          </cell>
          <cell r="C270" t="str">
            <v>Perfil vigueta Cal. 26X244</v>
          </cell>
          <cell r="D270" t="str">
            <v>Ea</v>
          </cell>
          <cell r="E270">
            <v>6925.2</v>
          </cell>
        </row>
        <row r="271">
          <cell r="B271">
            <v>254</v>
          </cell>
          <cell r="E271">
            <v>0</v>
          </cell>
        </row>
        <row r="272">
          <cell r="B272">
            <v>255</v>
          </cell>
          <cell r="E272">
            <v>0</v>
          </cell>
        </row>
        <row r="273">
          <cell r="B273">
            <v>256</v>
          </cell>
          <cell r="E273">
            <v>0</v>
          </cell>
        </row>
        <row r="274">
          <cell r="B274">
            <v>257</v>
          </cell>
          <cell r="C274" t="str">
            <v>Perfil Paral B9 Cal.26, Largo 2.44</v>
          </cell>
          <cell r="D274" t="str">
            <v>Ea</v>
          </cell>
          <cell r="E274">
            <v>10266</v>
          </cell>
        </row>
        <row r="275">
          <cell r="B275">
            <v>258</v>
          </cell>
          <cell r="C275" t="str">
            <v>Perfil Canal B9 Cal.24, Largo 2.44</v>
          </cell>
          <cell r="D275" t="str">
            <v>Ea</v>
          </cell>
          <cell r="E275">
            <v>12145.199999999999</v>
          </cell>
        </row>
        <row r="276">
          <cell r="B276">
            <v>259</v>
          </cell>
          <cell r="C276" t="str">
            <v>Sellante Elastomérico - Sika Flex.</v>
          </cell>
          <cell r="D276" t="str">
            <v>Ea</v>
          </cell>
          <cell r="E276">
            <v>20421.8</v>
          </cell>
        </row>
        <row r="277">
          <cell r="B277">
            <v>260</v>
          </cell>
          <cell r="C277" t="str">
            <v>Adhesivo Epoxico - Sika Dur Panel.</v>
          </cell>
          <cell r="D277" t="str">
            <v>Ea</v>
          </cell>
          <cell r="E277">
            <v>56723.999999999993</v>
          </cell>
        </row>
        <row r="278">
          <cell r="B278">
            <v>261</v>
          </cell>
          <cell r="C278" t="str">
            <v>Cinta Metálica para filos</v>
          </cell>
          <cell r="D278" t="str">
            <v>Ea</v>
          </cell>
          <cell r="E278">
            <v>67512</v>
          </cell>
        </row>
        <row r="279">
          <cell r="B279">
            <v>262</v>
          </cell>
          <cell r="C279" t="str">
            <v>Carga Verde Tiro a Tiro con Perno</v>
          </cell>
          <cell r="D279" t="str">
            <v>Ea</v>
          </cell>
          <cell r="E279">
            <v>1438.3999999999999</v>
          </cell>
        </row>
        <row r="280">
          <cell r="B280">
            <v>263</v>
          </cell>
          <cell r="C280" t="str">
            <v>Rollo Frescasa 85 Ml.</v>
          </cell>
          <cell r="D280" t="str">
            <v>Ea</v>
          </cell>
          <cell r="E280">
            <v>180751.19999999998</v>
          </cell>
        </row>
        <row r="281">
          <cell r="B281">
            <v>264</v>
          </cell>
          <cell r="C281" t="str">
            <v>Laminas de Gyplac 2.44X1.22 Ref 12,7</v>
          </cell>
          <cell r="D281" t="str">
            <v>Ea</v>
          </cell>
          <cell r="E281">
            <v>32479.999999999996</v>
          </cell>
        </row>
        <row r="282">
          <cell r="B282">
            <v>265</v>
          </cell>
          <cell r="C282" t="str">
            <v>Laminas de Gyplac R.F. 2.44X1.22 Ref 12,7</v>
          </cell>
          <cell r="D282" t="str">
            <v>Ea</v>
          </cell>
          <cell r="E282">
            <v>60667.999999999993</v>
          </cell>
        </row>
        <row r="283">
          <cell r="B283">
            <v>266</v>
          </cell>
          <cell r="C283" t="str">
            <v>Placa Superboard Ref.8 mm. Medida 2,44 x 1,22</v>
          </cell>
          <cell r="D283" t="str">
            <v>Ea</v>
          </cell>
          <cell r="E283">
            <v>52200</v>
          </cell>
        </row>
        <row r="284">
          <cell r="B284">
            <v>267</v>
          </cell>
          <cell r="C284" t="str">
            <v>Placa Superboard Ref.11 mm. Medida 2,44 x 1,22</v>
          </cell>
          <cell r="D284" t="str">
            <v>Ea</v>
          </cell>
          <cell r="E284">
            <v>60667.999999999993</v>
          </cell>
        </row>
        <row r="285">
          <cell r="B285">
            <v>268</v>
          </cell>
          <cell r="C285" t="str">
            <v>Placa Gyplac R.F. Ref.12,7. Medidas: 2.44 x 1.22</v>
          </cell>
          <cell r="D285" t="str">
            <v>Ea</v>
          </cell>
          <cell r="E285">
            <v>60667.999999999993</v>
          </cell>
        </row>
        <row r="286">
          <cell r="B286">
            <v>269</v>
          </cell>
          <cell r="C286" t="str">
            <v>Placa Superboard R.F. Ref.20 mm. Medidas: 2.44 x 1.23</v>
          </cell>
          <cell r="D286" t="str">
            <v>Ea</v>
          </cell>
          <cell r="E286">
            <v>101154.9</v>
          </cell>
        </row>
        <row r="287">
          <cell r="B287">
            <v>270</v>
          </cell>
          <cell r="C287" t="str">
            <v>Tornillo autoperforante yeso 6X1"</v>
          </cell>
          <cell r="D287" t="str">
            <v>Ea</v>
          </cell>
          <cell r="E287">
            <v>23.2</v>
          </cell>
        </row>
        <row r="288">
          <cell r="B288">
            <v>271</v>
          </cell>
          <cell r="C288" t="str">
            <v>Tornillo autoperforante 7X7-1/16"</v>
          </cell>
          <cell r="D288" t="str">
            <v>Ea</v>
          </cell>
          <cell r="E288">
            <v>23.2</v>
          </cell>
        </row>
        <row r="289">
          <cell r="B289">
            <v>272</v>
          </cell>
          <cell r="C289" t="str">
            <v>Tornillo autoperforante extraplano</v>
          </cell>
          <cell r="D289" t="str">
            <v>Ea</v>
          </cell>
          <cell r="E289">
            <v>23.2</v>
          </cell>
        </row>
        <row r="290">
          <cell r="B290">
            <v>273</v>
          </cell>
          <cell r="C290" t="str">
            <v>Clavo para pistola</v>
          </cell>
          <cell r="D290" t="str">
            <v>Ea</v>
          </cell>
          <cell r="E290">
            <v>150.79999999999998</v>
          </cell>
        </row>
        <row r="291">
          <cell r="B291">
            <v>274</v>
          </cell>
          <cell r="C291" t="str">
            <v>Pintura tipo I viniltex Pintuco</v>
          </cell>
          <cell r="D291" t="str">
            <v>Gl</v>
          </cell>
          <cell r="E291">
            <v>43674.695999999996</v>
          </cell>
        </row>
        <row r="292">
          <cell r="E292">
            <v>0</v>
          </cell>
        </row>
        <row r="293">
          <cell r="B293">
            <v>276</v>
          </cell>
          <cell r="C293" t="str">
            <v>Bloque no 4</v>
          </cell>
          <cell r="D293" t="str">
            <v>Ea</v>
          </cell>
          <cell r="E293">
            <v>1044</v>
          </cell>
        </row>
        <row r="294">
          <cell r="B294">
            <v>277</v>
          </cell>
          <cell r="C294" t="str">
            <v>Tableta de Vinilo 30 x 30 e= 2mm</v>
          </cell>
          <cell r="D294" t="str">
            <v>m2</v>
          </cell>
          <cell r="E294">
            <v>15000</v>
          </cell>
        </row>
        <row r="295">
          <cell r="B295">
            <v>278</v>
          </cell>
          <cell r="C295" t="str">
            <v>Guardaescoba en vinilo h=10 cm</v>
          </cell>
          <cell r="D295" t="str">
            <v>ml</v>
          </cell>
          <cell r="E295">
            <v>2300</v>
          </cell>
        </row>
        <row r="296">
          <cell r="B296">
            <v>279</v>
          </cell>
          <cell r="C296" t="str">
            <v>Puerta en aluminio y vidrio 0.9 x 2.0</v>
          </cell>
          <cell r="D296" t="str">
            <v>Ea</v>
          </cell>
          <cell r="E296">
            <v>695600</v>
          </cell>
        </row>
        <row r="297">
          <cell r="B297">
            <v>280</v>
          </cell>
          <cell r="C297" t="str">
            <v>Puerta en aluminio y vidrio con flanges en lam. Galv. No. 22 1.0 x 2.0</v>
          </cell>
          <cell r="D297" t="str">
            <v>Ea</v>
          </cell>
          <cell r="E297">
            <v>799939.99999999988</v>
          </cell>
        </row>
        <row r="298">
          <cell r="B298">
            <v>281</v>
          </cell>
          <cell r="C298" t="str">
            <v>Pintura anticorrosiva y acabado colores</v>
          </cell>
          <cell r="D298" t="str">
            <v>Gl</v>
          </cell>
          <cell r="E298">
            <v>69000</v>
          </cell>
        </row>
        <row r="299">
          <cell r="B299">
            <v>282</v>
          </cell>
          <cell r="C299" t="str">
            <v>Ventana en Aluminio y y doble vidrio en aluminio de 2 x 2 m</v>
          </cell>
          <cell r="D299" t="str">
            <v>Ea</v>
          </cell>
          <cell r="E299">
            <v>1508000</v>
          </cell>
        </row>
        <row r="300">
          <cell r="B300">
            <v>283</v>
          </cell>
          <cell r="C300" t="str">
            <v>Ventana en Aluminio y vidrio 1.2 X 1.2m</v>
          </cell>
          <cell r="D300" t="str">
            <v>Ea</v>
          </cell>
          <cell r="E300">
            <v>230000</v>
          </cell>
        </row>
        <row r="301">
          <cell r="B301">
            <v>284</v>
          </cell>
          <cell r="C301" t="str">
            <v>Ventana cortina enrrollable en aluminio 1.95 X 1.1m</v>
          </cell>
          <cell r="D301" t="str">
            <v>Ea</v>
          </cell>
          <cell r="E301">
            <v>390000</v>
          </cell>
        </row>
        <row r="302">
          <cell r="B302">
            <v>285</v>
          </cell>
          <cell r="C302" t="str">
            <v>Tubo Galvanizado 2"</v>
          </cell>
          <cell r="D302" t="str">
            <v>ml</v>
          </cell>
          <cell r="E302">
            <v>25000</v>
          </cell>
        </row>
        <row r="303">
          <cell r="B303">
            <v>286</v>
          </cell>
          <cell r="C303" t="str">
            <v>Soldadura electrica 4kg de 3/23"</v>
          </cell>
          <cell r="D303" t="str">
            <v>kg</v>
          </cell>
          <cell r="E303">
            <v>41</v>
          </cell>
        </row>
        <row r="304">
          <cell r="B304">
            <v>287</v>
          </cell>
          <cell r="C304" t="str">
            <v>Acero estructural 36,000 psi</v>
          </cell>
          <cell r="D304" t="str">
            <v>Kg</v>
          </cell>
          <cell r="E304">
            <v>2500</v>
          </cell>
        </row>
        <row r="305">
          <cell r="B305">
            <v>288</v>
          </cell>
          <cell r="C305" t="str">
            <v>Perfiles PHR C 220x80 - 2.5 mm</v>
          </cell>
          <cell r="D305" t="str">
            <v>ml</v>
          </cell>
          <cell r="E305">
            <v>10000</v>
          </cell>
        </row>
        <row r="306">
          <cell r="B306">
            <v>289</v>
          </cell>
          <cell r="C306" t="str">
            <v>Perfiles PHR C 60x40 - 1.5 mm</v>
          </cell>
          <cell r="D306" t="str">
            <v>ml</v>
          </cell>
          <cell r="E306">
            <v>8000</v>
          </cell>
        </row>
        <row r="307">
          <cell r="B307">
            <v>290</v>
          </cell>
          <cell r="C307" t="str">
            <v>Malla electrosoldada Q3 2.5 x 6m</v>
          </cell>
          <cell r="D307" t="str">
            <v>Ea</v>
          </cell>
          <cell r="E307">
            <v>150800</v>
          </cell>
        </row>
        <row r="308">
          <cell r="B308">
            <v>291</v>
          </cell>
          <cell r="C308" t="str">
            <v>Ladrillo a la vista</v>
          </cell>
          <cell r="D308" t="str">
            <v>Ea</v>
          </cell>
          <cell r="E308">
            <v>1160</v>
          </cell>
        </row>
        <row r="309">
          <cell r="B309">
            <v>292</v>
          </cell>
          <cell r="C309" t="str">
            <v>Duraflex 10 x 1m</v>
          </cell>
          <cell r="D309" t="str">
            <v>Ea</v>
          </cell>
          <cell r="E309">
            <v>92800</v>
          </cell>
        </row>
        <row r="310">
          <cell r="B310">
            <v>293</v>
          </cell>
          <cell r="C310" t="str">
            <v>Sika transparente</v>
          </cell>
          <cell r="D310" t="str">
            <v>Gl</v>
          </cell>
          <cell r="E310">
            <v>34800</v>
          </cell>
        </row>
        <row r="311">
          <cell r="B311">
            <v>294</v>
          </cell>
          <cell r="C311" t="str">
            <v>Registro de 1/2"</v>
          </cell>
          <cell r="D311" t="str">
            <v>Ea</v>
          </cell>
          <cell r="E311">
            <v>17400</v>
          </cell>
        </row>
        <row r="312">
          <cell r="B312">
            <v>295</v>
          </cell>
          <cell r="C312" t="str">
            <v>Registro de 3/4"</v>
          </cell>
          <cell r="D312" t="str">
            <v>Ea</v>
          </cell>
          <cell r="E312">
            <v>25520</v>
          </cell>
        </row>
        <row r="313">
          <cell r="B313">
            <v>296</v>
          </cell>
          <cell r="C313" t="str">
            <v>Registro de 1 1/4"</v>
          </cell>
          <cell r="D313" t="str">
            <v>Ea</v>
          </cell>
          <cell r="E313">
            <v>75400</v>
          </cell>
        </row>
        <row r="314">
          <cell r="B314">
            <v>297</v>
          </cell>
          <cell r="C314" t="str">
            <v>Rejillas cromadas de piso de 3"</v>
          </cell>
          <cell r="D314" t="str">
            <v>Ea</v>
          </cell>
          <cell r="E314">
            <v>8119.9999999999991</v>
          </cell>
        </row>
        <row r="315">
          <cell r="B315">
            <v>298</v>
          </cell>
          <cell r="C315" t="str">
            <v>Liston machihembrado 8x1.5 cm</v>
          </cell>
          <cell r="D315" t="str">
            <v>Ea</v>
          </cell>
          <cell r="E315">
            <v>5800</v>
          </cell>
        </row>
        <row r="316">
          <cell r="B316">
            <v>299</v>
          </cell>
          <cell r="C316" t="str">
            <v>Pintura esmalte para madera</v>
          </cell>
          <cell r="D316" t="str">
            <v>Ea</v>
          </cell>
          <cell r="E316">
            <v>52200</v>
          </cell>
        </row>
        <row r="317">
          <cell r="B317">
            <v>300</v>
          </cell>
          <cell r="C317" t="str">
            <v>Ventana en Aluminio tipo L en doble vidrio en aluminio de 3.5 x 2 m</v>
          </cell>
          <cell r="D317" t="str">
            <v>Ea</v>
          </cell>
          <cell r="E317">
            <v>2087999.9999999998</v>
          </cell>
        </row>
        <row r="318">
          <cell r="B318">
            <v>301</v>
          </cell>
          <cell r="C318" t="str">
            <v>Lamina de Zinc para cubierta 0.8x2.4m</v>
          </cell>
          <cell r="D318" t="str">
            <v>Ea</v>
          </cell>
          <cell r="E318">
            <v>18560</v>
          </cell>
        </row>
        <row r="319">
          <cell r="B319">
            <v>302</v>
          </cell>
          <cell r="C319" t="str">
            <v>Amarre de alambre para teja de Zinc</v>
          </cell>
          <cell r="D319" t="str">
            <v>Ea</v>
          </cell>
          <cell r="E319">
            <v>115.99999999999999</v>
          </cell>
        </row>
        <row r="320">
          <cell r="B320">
            <v>303</v>
          </cell>
          <cell r="C320" t="str">
            <v>Puerta en acrilico con marco y agarradera en aluminio</v>
          </cell>
          <cell r="D320" t="str">
            <v>Ea</v>
          </cell>
          <cell r="E320">
            <v>580000</v>
          </cell>
        </row>
        <row r="321">
          <cell r="B321">
            <v>304</v>
          </cell>
          <cell r="C321" t="str">
            <v>Tina Hidromasajes 1.83 x 1.38 x 0.43 m ref. Diana de Edospina</v>
          </cell>
          <cell r="D321" t="str">
            <v>Ea</v>
          </cell>
          <cell r="E321">
            <v>4512400</v>
          </cell>
        </row>
        <row r="322">
          <cell r="B322">
            <v>305</v>
          </cell>
          <cell r="C322" t="str">
            <v>Mortero 1:5</v>
          </cell>
          <cell r="D322" t="str">
            <v>m3</v>
          </cell>
          <cell r="E322">
            <v>186844.68</v>
          </cell>
        </row>
        <row r="323">
          <cell r="B323">
            <v>306</v>
          </cell>
          <cell r="C323" t="str">
            <v>Puerta entamborada  Cal 18 con marco 1.5 x 2.2 m con marco</v>
          </cell>
          <cell r="D323" t="str">
            <v>Ea</v>
          </cell>
          <cell r="E323">
            <v>927999.99999999988</v>
          </cell>
        </row>
        <row r="324">
          <cell r="B324">
            <v>307</v>
          </cell>
          <cell r="C324" t="str">
            <v>Ventana corrediza en Aluminio y vidrio 1.8 X 1.0 m (incluye flanges en lamina galvanizada No.22)</v>
          </cell>
          <cell r="D324" t="str">
            <v>Ea</v>
          </cell>
          <cell r="E324">
            <v>348000</v>
          </cell>
        </row>
        <row r="325">
          <cell r="B325">
            <v>308</v>
          </cell>
          <cell r="C325" t="str">
            <v>Ventana en Aluminio de 2.00 x 1.50 mts (Vidrio Doble)</v>
          </cell>
          <cell r="D325" t="str">
            <v>Ea</v>
          </cell>
          <cell r="E325">
            <v>1218000</v>
          </cell>
        </row>
        <row r="326">
          <cell r="B326">
            <v>309</v>
          </cell>
          <cell r="C326" t="str">
            <v>Ventana en Aluminio de 2.50 x 1.50 mts (Vidrio sencillo)</v>
          </cell>
          <cell r="D326" t="str">
            <v>Ea</v>
          </cell>
          <cell r="E326">
            <v>869999.99999999988</v>
          </cell>
        </row>
        <row r="327">
          <cell r="B327">
            <v>310</v>
          </cell>
          <cell r="C327" t="str">
            <v>Ventana en Aluminio de 3.00 x 1.50 mts (Vidirio Doble)</v>
          </cell>
          <cell r="D327" t="str">
            <v>Ea</v>
          </cell>
          <cell r="E327">
            <v>1855999.9999999998</v>
          </cell>
        </row>
        <row r="328">
          <cell r="B328">
            <v>311</v>
          </cell>
          <cell r="C328" t="str">
            <v>Puerta de 2.20 x 0.90 mts en Lamina Coll Roled Calibre 0.90</v>
          </cell>
          <cell r="D328" t="str">
            <v>Ea</v>
          </cell>
          <cell r="E328">
            <v>406000</v>
          </cell>
        </row>
        <row r="329">
          <cell r="B329">
            <v>312</v>
          </cell>
          <cell r="C329" t="str">
            <v xml:space="preserve"> Puerta de 2.50 x 1.30 mts en Lamina Coll Roled Calibre 0.90</v>
          </cell>
          <cell r="D329" t="str">
            <v>Ea</v>
          </cell>
          <cell r="E329">
            <v>463999.99999999994</v>
          </cell>
        </row>
        <row r="330">
          <cell r="B330">
            <v>313</v>
          </cell>
          <cell r="C330" t="str">
            <v>Teja TermoAcusti de 0.90 mts</v>
          </cell>
          <cell r="D330" t="str">
            <v>Ml</v>
          </cell>
          <cell r="E330">
            <v>20880</v>
          </cell>
        </row>
        <row r="331">
          <cell r="B331">
            <v>314</v>
          </cell>
          <cell r="C331" t="str">
            <v>Tablero de 42 circuitos NTQ T42 Square-D</v>
          </cell>
          <cell r="D331" t="str">
            <v>Und</v>
          </cell>
          <cell r="E331">
            <v>564177.6</v>
          </cell>
        </row>
        <row r="332">
          <cell r="B332">
            <v>315</v>
          </cell>
          <cell r="C332" t="str">
            <v>Braker 3x200Amp</v>
          </cell>
          <cell r="D332" t="str">
            <v>Und</v>
          </cell>
          <cell r="E332">
            <v>521791.19999999995</v>
          </cell>
        </row>
        <row r="333">
          <cell r="B333">
            <v>316</v>
          </cell>
          <cell r="C333" t="str">
            <v>Braker 3x100Amp</v>
          </cell>
          <cell r="D333" t="str">
            <v>Und</v>
          </cell>
          <cell r="E333">
            <v>243599.99999999997</v>
          </cell>
        </row>
        <row r="334">
          <cell r="B334">
            <v>317</v>
          </cell>
          <cell r="C334" t="str">
            <v>Braker 3x200Amp,208V</v>
          </cell>
          <cell r="D334" t="str">
            <v>Und</v>
          </cell>
          <cell r="E334">
            <v>521791.19999999995</v>
          </cell>
        </row>
        <row r="335">
          <cell r="B335">
            <v>318</v>
          </cell>
          <cell r="C335" t="str">
            <v>Braker 3x300Amp , 480V</v>
          </cell>
          <cell r="D335" t="str">
            <v>Und</v>
          </cell>
          <cell r="E335">
            <v>1553680.7999999998</v>
          </cell>
        </row>
        <row r="336">
          <cell r="B336">
            <v>319</v>
          </cell>
          <cell r="C336" t="str">
            <v>Planos Red line (3copias)</v>
          </cell>
          <cell r="D336" t="str">
            <v>Juego</v>
          </cell>
          <cell r="E336">
            <v>580000</v>
          </cell>
        </row>
        <row r="337">
          <cell r="B337">
            <v>320</v>
          </cell>
          <cell r="C337" t="str">
            <v>Braker 1x15Amp proteccion</v>
          </cell>
          <cell r="D337" t="str">
            <v>Und</v>
          </cell>
          <cell r="E337">
            <v>20880</v>
          </cell>
        </row>
        <row r="338">
          <cell r="B338">
            <v>321</v>
          </cell>
          <cell r="C338" t="str">
            <v>Luminaria  4x36W/120v rejilla tipo especular tubo t8 interruptor electronico</v>
          </cell>
          <cell r="D338" t="str">
            <v>Und</v>
          </cell>
          <cell r="E338">
            <v>278400</v>
          </cell>
        </row>
        <row r="339">
          <cell r="B339">
            <v>322</v>
          </cell>
          <cell r="C339" t="str">
            <v>Extractor 1.5A 10''</v>
          </cell>
          <cell r="D339" t="str">
            <v>Und</v>
          </cell>
          <cell r="E339">
            <v>150800</v>
          </cell>
        </row>
        <row r="340">
          <cell r="B340">
            <v>323</v>
          </cell>
          <cell r="C340" t="str">
            <v>Braker tipo encufable 1x20 A GE</v>
          </cell>
          <cell r="D340" t="str">
            <v>Und</v>
          </cell>
          <cell r="E340">
            <v>11600</v>
          </cell>
        </row>
        <row r="341">
          <cell r="B341">
            <v>324</v>
          </cell>
          <cell r="C341" t="str">
            <v>Breaker tipo enchufable 3x20 A GE</v>
          </cell>
          <cell r="D341" t="str">
            <v>Und</v>
          </cell>
          <cell r="E341">
            <v>71108</v>
          </cell>
        </row>
        <row r="342">
          <cell r="B342">
            <v>325</v>
          </cell>
          <cell r="C342" t="str">
            <v>Toma doble RED normal Levinton 110v</v>
          </cell>
          <cell r="D342" t="str">
            <v>Und</v>
          </cell>
          <cell r="E342">
            <v>6055.2</v>
          </cell>
        </row>
        <row r="343">
          <cell r="B343">
            <v>326</v>
          </cell>
          <cell r="C343" t="str">
            <v>Luminaria 2x32W ,2x26W</v>
          </cell>
          <cell r="D343" t="str">
            <v>Und</v>
          </cell>
          <cell r="E343">
            <v>150800</v>
          </cell>
        </row>
        <row r="344">
          <cell r="B344">
            <v>327</v>
          </cell>
          <cell r="C344" t="str">
            <v>LUMINARIA 4X17W, 60X60 ETC…</v>
          </cell>
          <cell r="D344" t="str">
            <v>Und</v>
          </cell>
          <cell r="E344">
            <v>208800</v>
          </cell>
        </row>
        <row r="345">
          <cell r="B345">
            <v>328</v>
          </cell>
          <cell r="C345" t="str">
            <v>Varios Mecánica</v>
          </cell>
          <cell r="D345" t="str">
            <v>GLB</v>
          </cell>
          <cell r="E345">
            <v>6380</v>
          </cell>
        </row>
        <row r="346">
          <cell r="B346">
            <v>329</v>
          </cell>
          <cell r="C346" t="str">
            <v xml:space="preserve">Varios </v>
          </cell>
          <cell r="D346" t="str">
            <v>GLB</v>
          </cell>
          <cell r="E346">
            <v>2900</v>
          </cell>
        </row>
        <row r="347">
          <cell r="B347">
            <v>330</v>
          </cell>
          <cell r="C347" t="str">
            <v>Listón de madera 3''x3m</v>
          </cell>
          <cell r="D347" t="str">
            <v>Ea</v>
          </cell>
          <cell r="E347">
            <v>4640</v>
          </cell>
        </row>
        <row r="348">
          <cell r="B348">
            <v>331</v>
          </cell>
          <cell r="C348" t="str">
            <v>Estacas de madera 1'' x 0.30 m</v>
          </cell>
          <cell r="D348" t="str">
            <v>Ea</v>
          </cell>
          <cell r="E348">
            <v>1160</v>
          </cell>
        </row>
        <row r="349">
          <cell r="B349">
            <v>332</v>
          </cell>
          <cell r="C349" t="str">
            <v>Acero de Refuerzo figurado 4200 Kg/cm²</v>
          </cell>
          <cell r="D349" t="str">
            <v>Kg</v>
          </cell>
          <cell r="E349">
            <v>10487.56</v>
          </cell>
        </row>
        <row r="350">
          <cell r="B350">
            <v>333</v>
          </cell>
          <cell r="C350" t="str">
            <v>Grata entorchada 7/8''</v>
          </cell>
          <cell r="D350" t="str">
            <v>Ea</v>
          </cell>
          <cell r="E350">
            <v>42729.759999999995</v>
          </cell>
        </row>
        <row r="351">
          <cell r="B351">
            <v>334</v>
          </cell>
          <cell r="C351" t="str">
            <v>Discos pulidora 5/8''</v>
          </cell>
          <cell r="D351" t="str">
            <v>Ea</v>
          </cell>
          <cell r="E351">
            <v>9289.2799999999988</v>
          </cell>
        </row>
        <row r="352">
          <cell r="B352">
            <v>335</v>
          </cell>
          <cell r="C352" t="str">
            <v>Manila nylon 1''</v>
          </cell>
          <cell r="D352" t="str">
            <v>ML</v>
          </cell>
          <cell r="E352">
            <v>2990.48</v>
          </cell>
        </row>
        <row r="353">
          <cell r="B353">
            <v>336</v>
          </cell>
          <cell r="C353" t="str">
            <v>Polines de madera</v>
          </cell>
          <cell r="D353" t="str">
            <v>Ea</v>
          </cell>
          <cell r="E353">
            <v>11020</v>
          </cell>
        </row>
        <row r="354">
          <cell r="B354">
            <v>337</v>
          </cell>
          <cell r="C354" t="str">
            <v>Arena para sandblastin</v>
          </cell>
          <cell r="D354" t="str">
            <v>Kg</v>
          </cell>
          <cell r="E354">
            <v>61.48</v>
          </cell>
        </row>
        <row r="355">
          <cell r="B355">
            <v>338</v>
          </cell>
          <cell r="C355" t="str">
            <v>Tubo HR de 1 1/2" x 6 mts.</v>
          </cell>
          <cell r="D355" t="str">
            <v>Ea</v>
          </cell>
          <cell r="E355">
            <v>67280</v>
          </cell>
        </row>
        <row r="356">
          <cell r="B356">
            <v>339</v>
          </cell>
          <cell r="C356" t="str">
            <v>Malla expandida IMT 40 galvanizada</v>
          </cell>
          <cell r="D356" t="str">
            <v>m2</v>
          </cell>
          <cell r="E356">
            <v>168200</v>
          </cell>
        </row>
        <row r="357">
          <cell r="B357">
            <v>340</v>
          </cell>
          <cell r="C357" t="str">
            <v>Perfil C 6"x8.2 lb/ft de 6m</v>
          </cell>
          <cell r="D357" t="str">
            <v>Ea</v>
          </cell>
          <cell r="E357">
            <v>295800</v>
          </cell>
        </row>
        <row r="358">
          <cell r="B358">
            <v>341</v>
          </cell>
          <cell r="C358" t="str">
            <v>Perfil C 4"x5.5 lb/ft de 6m</v>
          </cell>
          <cell r="D358" t="str">
            <v>Ea</v>
          </cell>
          <cell r="E358">
            <v>185600</v>
          </cell>
        </row>
        <row r="359">
          <cell r="B359">
            <v>342</v>
          </cell>
          <cell r="C359" t="str">
            <v>Angulo 1 1/2'' x 3/16'' de 6m</v>
          </cell>
          <cell r="D359" t="str">
            <v>Ea</v>
          </cell>
          <cell r="E359">
            <v>69484</v>
          </cell>
        </row>
        <row r="360">
          <cell r="B360">
            <v>343</v>
          </cell>
          <cell r="C360" t="str">
            <v>Platina 4'' x 1/4" de 6m</v>
          </cell>
          <cell r="D360" t="str">
            <v>Ea</v>
          </cell>
          <cell r="E360">
            <v>111359.99999999999</v>
          </cell>
        </row>
        <row r="361">
          <cell r="B361">
            <v>344</v>
          </cell>
          <cell r="C361" t="str">
            <v>Platina 2'' x 1/4" de 6m</v>
          </cell>
          <cell r="D361" t="str">
            <v>Ea</v>
          </cell>
          <cell r="E361">
            <v>57767.999999999993</v>
          </cell>
        </row>
        <row r="362">
          <cell r="B362">
            <v>345</v>
          </cell>
          <cell r="C362" t="str">
            <v>Platina 240mmx240mm 1/2" espesor</v>
          </cell>
          <cell r="D362" t="str">
            <v>Ea</v>
          </cell>
          <cell r="E362">
            <v>46400</v>
          </cell>
        </row>
        <row r="363">
          <cell r="B363">
            <v>346</v>
          </cell>
          <cell r="C363" t="str">
            <v>Luminaria de 400 W, sodio alta presión</v>
          </cell>
          <cell r="D363" t="str">
            <v>Ea</v>
          </cell>
          <cell r="E363">
            <v>638000</v>
          </cell>
        </row>
        <row r="364">
          <cell r="B364">
            <v>347</v>
          </cell>
          <cell r="C364" t="str">
            <v>Bombilla de 400W , sodio</v>
          </cell>
          <cell r="D364" t="str">
            <v>Ea</v>
          </cell>
          <cell r="E364">
            <v>40600</v>
          </cell>
        </row>
        <row r="365">
          <cell r="B365">
            <v>348</v>
          </cell>
          <cell r="C365" t="str">
            <v>Brazo de luminaria</v>
          </cell>
          <cell r="D365" t="str">
            <v>Ea</v>
          </cell>
          <cell r="E365">
            <v>63799.999999999993</v>
          </cell>
        </row>
        <row r="366">
          <cell r="B366">
            <v>349</v>
          </cell>
          <cell r="C366" t="str">
            <v>Platina 400mmx270mm 1/2" espesor</v>
          </cell>
          <cell r="D366" t="str">
            <v>Ea</v>
          </cell>
          <cell r="E366">
            <v>46400</v>
          </cell>
        </row>
        <row r="367">
          <cell r="B367">
            <v>350</v>
          </cell>
          <cell r="C367" t="str">
            <v>Perno de Anclaje 3/4"</v>
          </cell>
          <cell r="D367" t="str">
            <v>Ea</v>
          </cell>
          <cell r="E367">
            <v>17400</v>
          </cell>
        </row>
        <row r="368">
          <cell r="B368">
            <v>351</v>
          </cell>
          <cell r="C368" t="str">
            <v>Angulo 2''x2''x1/4''</v>
          </cell>
          <cell r="D368" t="str">
            <v>Ml</v>
          </cell>
          <cell r="E368">
            <v>8000</v>
          </cell>
        </row>
        <row r="369">
          <cell r="B369">
            <v>352</v>
          </cell>
          <cell r="C369" t="str">
            <v>Estacon para cerco 6''x6''x2.5 m</v>
          </cell>
          <cell r="D369" t="str">
            <v>Ea</v>
          </cell>
          <cell r="E369">
            <v>8119.9999999999991</v>
          </cell>
        </row>
        <row r="370">
          <cell r="B370">
            <v>353</v>
          </cell>
          <cell r="C370" t="str">
            <v>Tabla burra 2''x 0.30cm x 3 m</v>
          </cell>
          <cell r="D370" t="str">
            <v>Ea</v>
          </cell>
          <cell r="E370">
            <v>9280</v>
          </cell>
        </row>
        <row r="371">
          <cell r="B371">
            <v>354</v>
          </cell>
          <cell r="C371" t="str">
            <v>Triturado</v>
          </cell>
          <cell r="D371" t="str">
            <v>m3</v>
          </cell>
          <cell r="E371">
            <v>104400</v>
          </cell>
        </row>
        <row r="372">
          <cell r="B372">
            <v>355</v>
          </cell>
          <cell r="C372" t="str">
            <v>Arena de rio o peña</v>
          </cell>
          <cell r="D372" t="str">
            <v>m3</v>
          </cell>
          <cell r="E372">
            <v>37155.96</v>
          </cell>
        </row>
        <row r="373">
          <cell r="B373">
            <v>356</v>
          </cell>
          <cell r="C373" t="str">
            <v xml:space="preserve">Cemento </v>
          </cell>
          <cell r="D373" t="str">
            <v>Bulto</v>
          </cell>
          <cell r="E373">
            <v>34800</v>
          </cell>
        </row>
        <row r="374">
          <cell r="B374">
            <v>357</v>
          </cell>
          <cell r="C374" t="str">
            <v xml:space="preserve">Round Up </v>
          </cell>
          <cell r="D374" t="str">
            <v>1/4 Galón</v>
          </cell>
          <cell r="E374">
            <v>38860</v>
          </cell>
        </row>
        <row r="375">
          <cell r="B375">
            <v>358</v>
          </cell>
          <cell r="C375" t="str">
            <v>Goal</v>
          </cell>
          <cell r="D375" t="str">
            <v>1/4 Galón</v>
          </cell>
          <cell r="E375">
            <v>38860</v>
          </cell>
        </row>
        <row r="376">
          <cell r="B376">
            <v>359</v>
          </cell>
          <cell r="E376">
            <v>0</v>
          </cell>
        </row>
        <row r="377">
          <cell r="B377">
            <v>360</v>
          </cell>
          <cell r="E377">
            <v>0</v>
          </cell>
        </row>
        <row r="378">
          <cell r="B378">
            <v>361</v>
          </cell>
          <cell r="E378">
            <v>0</v>
          </cell>
        </row>
        <row r="379">
          <cell r="B379">
            <v>362</v>
          </cell>
          <cell r="E379">
            <v>0</v>
          </cell>
        </row>
        <row r="380">
          <cell r="B380">
            <v>363</v>
          </cell>
          <cell r="E380">
            <v>0</v>
          </cell>
        </row>
        <row r="381">
          <cell r="B381">
            <v>364</v>
          </cell>
          <cell r="E381">
            <v>0</v>
          </cell>
        </row>
        <row r="382">
          <cell r="B382">
            <v>365</v>
          </cell>
          <cell r="E382">
            <v>0</v>
          </cell>
        </row>
        <row r="383">
          <cell r="B383">
            <v>366</v>
          </cell>
          <cell r="E383">
            <v>0</v>
          </cell>
        </row>
        <row r="384">
          <cell r="B384">
            <v>367</v>
          </cell>
          <cell r="E384">
            <v>0</v>
          </cell>
        </row>
        <row r="385">
          <cell r="B385">
            <v>368</v>
          </cell>
          <cell r="E385">
            <v>0</v>
          </cell>
        </row>
        <row r="386">
          <cell r="B386">
            <v>369</v>
          </cell>
          <cell r="E386">
            <v>0</v>
          </cell>
        </row>
        <row r="387">
          <cell r="B387">
            <v>370</v>
          </cell>
          <cell r="E387">
            <v>0</v>
          </cell>
        </row>
        <row r="388">
          <cell r="B388">
            <v>371</v>
          </cell>
          <cell r="E388">
            <v>0</v>
          </cell>
        </row>
        <row r="389">
          <cell r="B389">
            <v>372</v>
          </cell>
          <cell r="E389">
            <v>0</v>
          </cell>
        </row>
        <row r="390">
          <cell r="B390">
            <v>373</v>
          </cell>
          <cell r="E390">
            <v>0</v>
          </cell>
        </row>
        <row r="391">
          <cell r="B391">
            <v>374</v>
          </cell>
          <cell r="E391">
            <v>0</v>
          </cell>
        </row>
        <row r="392">
          <cell r="B392">
            <v>375</v>
          </cell>
          <cell r="E392">
            <v>0</v>
          </cell>
        </row>
        <row r="393">
          <cell r="B393">
            <v>376</v>
          </cell>
          <cell r="E393">
            <v>0</v>
          </cell>
        </row>
        <row r="394">
          <cell r="B394">
            <v>377</v>
          </cell>
          <cell r="E394">
            <v>0</v>
          </cell>
        </row>
        <row r="395">
          <cell r="B395">
            <v>378</v>
          </cell>
          <cell r="E395">
            <v>0</v>
          </cell>
        </row>
        <row r="396">
          <cell r="B396">
            <v>379</v>
          </cell>
          <cell r="E396">
            <v>0</v>
          </cell>
        </row>
        <row r="397">
          <cell r="B397">
            <v>380</v>
          </cell>
          <cell r="E397">
            <v>0</v>
          </cell>
        </row>
        <row r="398">
          <cell r="B398">
            <v>381</v>
          </cell>
          <cell r="E398">
            <v>0</v>
          </cell>
        </row>
        <row r="399">
          <cell r="B399">
            <v>382</v>
          </cell>
          <cell r="E399">
            <v>0</v>
          </cell>
        </row>
        <row r="400">
          <cell r="B400">
            <v>383</v>
          </cell>
          <cell r="E400">
            <v>0</v>
          </cell>
        </row>
        <row r="401">
          <cell r="B401">
            <v>384</v>
          </cell>
          <cell r="E401">
            <v>0</v>
          </cell>
        </row>
        <row r="402">
          <cell r="B402">
            <v>385</v>
          </cell>
          <cell r="E402">
            <v>0</v>
          </cell>
        </row>
        <row r="403">
          <cell r="B403">
            <v>386</v>
          </cell>
          <cell r="E403">
            <v>0</v>
          </cell>
        </row>
        <row r="404">
          <cell r="B404">
            <v>387</v>
          </cell>
          <cell r="E404">
            <v>0</v>
          </cell>
        </row>
        <row r="405">
          <cell r="B405">
            <v>388</v>
          </cell>
          <cell r="E405">
            <v>0</v>
          </cell>
        </row>
        <row r="406">
          <cell r="B406">
            <v>389</v>
          </cell>
          <cell r="E406">
            <v>0</v>
          </cell>
        </row>
        <row r="407">
          <cell r="B407">
            <v>390</v>
          </cell>
          <cell r="E407">
            <v>0</v>
          </cell>
        </row>
        <row r="408">
          <cell r="B408">
            <v>391</v>
          </cell>
          <cell r="E408">
            <v>0</v>
          </cell>
        </row>
        <row r="409">
          <cell r="B409">
            <v>392</v>
          </cell>
          <cell r="E409">
            <v>0</v>
          </cell>
        </row>
        <row r="410">
          <cell r="B410">
            <v>393</v>
          </cell>
          <cell r="E410">
            <v>0</v>
          </cell>
        </row>
        <row r="411">
          <cell r="B411">
            <v>394</v>
          </cell>
          <cell r="E411">
            <v>0</v>
          </cell>
        </row>
        <row r="412">
          <cell r="B412">
            <v>395</v>
          </cell>
          <cell r="E412">
            <v>0</v>
          </cell>
        </row>
        <row r="413">
          <cell r="B413">
            <v>396</v>
          </cell>
          <cell r="E413">
            <v>0</v>
          </cell>
        </row>
        <row r="414">
          <cell r="B414">
            <v>397</v>
          </cell>
          <cell r="E414">
            <v>0</v>
          </cell>
        </row>
        <row r="415">
          <cell r="B415">
            <v>398</v>
          </cell>
          <cell r="E415">
            <v>0</v>
          </cell>
        </row>
        <row r="416">
          <cell r="B416">
            <v>399</v>
          </cell>
          <cell r="E416">
            <v>0</v>
          </cell>
        </row>
        <row r="417">
          <cell r="B417">
            <v>400</v>
          </cell>
          <cell r="C417" t="str">
            <v>Consumibles</v>
          </cell>
          <cell r="D417" t="str">
            <v>Gl</v>
          </cell>
          <cell r="E417">
            <v>100000</v>
          </cell>
        </row>
        <row r="418">
          <cell r="B418">
            <v>401</v>
          </cell>
          <cell r="C418" t="str">
            <v>Tubería PVC tipo DB 6" Ǿ</v>
          </cell>
          <cell r="D418" t="str">
            <v>ml</v>
          </cell>
          <cell r="E418">
            <v>35960</v>
          </cell>
        </row>
        <row r="419">
          <cell r="B419">
            <v>402</v>
          </cell>
          <cell r="C419" t="str">
            <v>Tubería PVC tipo DB 3" Ǿ</v>
          </cell>
          <cell r="D419" t="str">
            <v>ml</v>
          </cell>
          <cell r="E419">
            <v>17400</v>
          </cell>
        </row>
        <row r="420">
          <cell r="B420">
            <v>403</v>
          </cell>
          <cell r="C420" t="str">
            <v>Tubería PVC tipo DB 2" Ǿ</v>
          </cell>
          <cell r="D420" t="str">
            <v>ml</v>
          </cell>
          <cell r="E420">
            <v>11600</v>
          </cell>
        </row>
        <row r="421">
          <cell r="B421">
            <v>404</v>
          </cell>
          <cell r="C421" t="str">
            <v>Piedra Bola</v>
          </cell>
          <cell r="D421" t="str">
            <v>m3</v>
          </cell>
          <cell r="E421">
            <v>92800</v>
          </cell>
        </row>
        <row r="422">
          <cell r="B422">
            <v>405</v>
          </cell>
          <cell r="E422">
            <v>0</v>
          </cell>
        </row>
        <row r="423">
          <cell r="B423">
            <v>406</v>
          </cell>
          <cell r="E423">
            <v>0</v>
          </cell>
        </row>
        <row r="424">
          <cell r="B424">
            <v>407</v>
          </cell>
          <cell r="E424">
            <v>0</v>
          </cell>
        </row>
        <row r="425">
          <cell r="B425">
            <v>408</v>
          </cell>
          <cell r="E425">
            <v>0</v>
          </cell>
        </row>
        <row r="426">
          <cell r="B426">
            <v>409</v>
          </cell>
          <cell r="E426">
            <v>0</v>
          </cell>
        </row>
        <row r="427">
          <cell r="B427">
            <v>410</v>
          </cell>
          <cell r="E427">
            <v>0</v>
          </cell>
        </row>
        <row r="428">
          <cell r="B428">
            <v>411</v>
          </cell>
          <cell r="E428">
            <v>0</v>
          </cell>
        </row>
        <row r="429">
          <cell r="B429">
            <v>412</v>
          </cell>
          <cell r="E429">
            <v>0</v>
          </cell>
        </row>
        <row r="430">
          <cell r="B430">
            <v>413</v>
          </cell>
          <cell r="E430">
            <v>0</v>
          </cell>
        </row>
        <row r="431">
          <cell r="B431">
            <v>414</v>
          </cell>
          <cell r="E431">
            <v>0</v>
          </cell>
        </row>
        <row r="432">
          <cell r="B432">
            <v>415</v>
          </cell>
          <cell r="E432">
            <v>0</v>
          </cell>
        </row>
        <row r="433">
          <cell r="B433">
            <v>416</v>
          </cell>
          <cell r="E433">
            <v>0</v>
          </cell>
        </row>
        <row r="434">
          <cell r="B434">
            <v>417</v>
          </cell>
          <cell r="E434">
            <v>0</v>
          </cell>
        </row>
        <row r="435">
          <cell r="B435">
            <v>418</v>
          </cell>
          <cell r="E435">
            <v>0</v>
          </cell>
        </row>
        <row r="436">
          <cell r="B436">
            <v>419</v>
          </cell>
          <cell r="E436">
            <v>0</v>
          </cell>
        </row>
        <row r="437">
          <cell r="B437">
            <v>420</v>
          </cell>
          <cell r="E437">
            <v>0</v>
          </cell>
        </row>
        <row r="438">
          <cell r="B438">
            <v>421</v>
          </cell>
          <cell r="E438">
            <v>0</v>
          </cell>
        </row>
        <row r="439">
          <cell r="B439">
            <v>422</v>
          </cell>
          <cell r="E439">
            <v>0</v>
          </cell>
        </row>
        <row r="440">
          <cell r="B440">
            <v>423</v>
          </cell>
          <cell r="E440">
            <v>0</v>
          </cell>
        </row>
        <row r="441">
          <cell r="B441">
            <v>424</v>
          </cell>
          <cell r="E441">
            <v>0</v>
          </cell>
        </row>
        <row r="442">
          <cell r="B442">
            <v>425</v>
          </cell>
          <cell r="E442">
            <v>0</v>
          </cell>
        </row>
        <row r="443">
          <cell r="B443">
            <v>426</v>
          </cell>
          <cell r="E443">
            <v>0</v>
          </cell>
        </row>
        <row r="444">
          <cell r="B444">
            <v>427</v>
          </cell>
          <cell r="E444">
            <v>0</v>
          </cell>
        </row>
        <row r="445">
          <cell r="B445">
            <v>428</v>
          </cell>
          <cell r="E445">
            <v>0</v>
          </cell>
        </row>
        <row r="446">
          <cell r="B446">
            <v>429</v>
          </cell>
          <cell r="E446">
            <v>0</v>
          </cell>
        </row>
        <row r="447">
          <cell r="B447">
            <v>430</v>
          </cell>
          <cell r="E447">
            <v>0</v>
          </cell>
        </row>
        <row r="448">
          <cell r="B448">
            <v>431</v>
          </cell>
          <cell r="E448">
            <v>0</v>
          </cell>
        </row>
        <row r="449">
          <cell r="B449">
            <v>432</v>
          </cell>
          <cell r="E449">
            <v>0</v>
          </cell>
        </row>
        <row r="450">
          <cell r="B450">
            <v>433</v>
          </cell>
          <cell r="E450">
            <v>0</v>
          </cell>
        </row>
        <row r="451">
          <cell r="B451">
            <v>434</v>
          </cell>
          <cell r="E451">
            <v>0</v>
          </cell>
        </row>
        <row r="452">
          <cell r="B452">
            <v>435</v>
          </cell>
          <cell r="E452">
            <v>0</v>
          </cell>
        </row>
        <row r="453">
          <cell r="B453">
            <v>436</v>
          </cell>
          <cell r="E453">
            <v>0</v>
          </cell>
        </row>
        <row r="454">
          <cell r="B454">
            <v>437</v>
          </cell>
          <cell r="E454">
            <v>0</v>
          </cell>
        </row>
        <row r="455">
          <cell r="B455">
            <v>438</v>
          </cell>
          <cell r="E455">
            <v>0</v>
          </cell>
        </row>
        <row r="456">
          <cell r="B456">
            <v>439</v>
          </cell>
          <cell r="E456">
            <v>0</v>
          </cell>
        </row>
        <row r="457">
          <cell r="B457">
            <v>440</v>
          </cell>
          <cell r="E457">
            <v>0</v>
          </cell>
        </row>
        <row r="458">
          <cell r="B458">
            <v>441</v>
          </cell>
          <cell r="E458">
            <v>0</v>
          </cell>
        </row>
        <row r="459">
          <cell r="B459">
            <v>442</v>
          </cell>
          <cell r="E459">
            <v>0</v>
          </cell>
        </row>
        <row r="460">
          <cell r="B460">
            <v>443</v>
          </cell>
          <cell r="E460">
            <v>0</v>
          </cell>
        </row>
        <row r="461">
          <cell r="B461">
            <v>444</v>
          </cell>
          <cell r="E461">
            <v>0</v>
          </cell>
        </row>
        <row r="462">
          <cell r="B462">
            <v>445</v>
          </cell>
          <cell r="E462">
            <v>0</v>
          </cell>
        </row>
        <row r="463">
          <cell r="B463">
            <v>446</v>
          </cell>
          <cell r="E463">
            <v>0</v>
          </cell>
        </row>
        <row r="464">
          <cell r="B464">
            <v>447</v>
          </cell>
          <cell r="E464">
            <v>0</v>
          </cell>
        </row>
        <row r="465">
          <cell r="B465">
            <v>448</v>
          </cell>
          <cell r="E465">
            <v>0</v>
          </cell>
        </row>
        <row r="466">
          <cell r="B466">
            <v>449</v>
          </cell>
          <cell r="E466">
            <v>0</v>
          </cell>
        </row>
        <row r="467">
          <cell r="B467">
            <v>450</v>
          </cell>
          <cell r="E467">
            <v>0</v>
          </cell>
        </row>
        <row r="468">
          <cell r="B468">
            <v>451</v>
          </cell>
          <cell r="E468">
            <v>0</v>
          </cell>
        </row>
        <row r="469">
          <cell r="B469">
            <v>452</v>
          </cell>
          <cell r="E469">
            <v>0</v>
          </cell>
        </row>
        <row r="470">
          <cell r="B470">
            <v>453</v>
          </cell>
          <cell r="E470">
            <v>0</v>
          </cell>
        </row>
        <row r="471">
          <cell r="B471">
            <v>454</v>
          </cell>
          <cell r="E471">
            <v>0</v>
          </cell>
        </row>
        <row r="472">
          <cell r="B472">
            <v>455</v>
          </cell>
          <cell r="E472">
            <v>0</v>
          </cell>
        </row>
        <row r="473">
          <cell r="B473">
            <v>456</v>
          </cell>
          <cell r="E473">
            <v>0</v>
          </cell>
        </row>
        <row r="474">
          <cell r="B474">
            <v>457</v>
          </cell>
          <cell r="E474">
            <v>0</v>
          </cell>
        </row>
        <row r="475">
          <cell r="B475">
            <v>458</v>
          </cell>
          <cell r="E475">
            <v>0</v>
          </cell>
        </row>
        <row r="476">
          <cell r="B476">
            <v>459</v>
          </cell>
          <cell r="E476">
            <v>0</v>
          </cell>
        </row>
        <row r="477">
          <cell r="B477">
            <v>460</v>
          </cell>
          <cell r="E477">
            <v>0</v>
          </cell>
        </row>
        <row r="478">
          <cell r="B478">
            <v>461</v>
          </cell>
          <cell r="E478">
            <v>0</v>
          </cell>
        </row>
        <row r="479">
          <cell r="B479">
            <v>462</v>
          </cell>
          <cell r="E479">
            <v>0</v>
          </cell>
        </row>
        <row r="480">
          <cell r="B480">
            <v>463</v>
          </cell>
          <cell r="E480">
            <v>0</v>
          </cell>
        </row>
        <row r="481">
          <cell r="B481">
            <v>464</v>
          </cell>
          <cell r="E481">
            <v>0</v>
          </cell>
        </row>
        <row r="482">
          <cell r="B482">
            <v>465</v>
          </cell>
          <cell r="E482">
            <v>0</v>
          </cell>
        </row>
        <row r="483">
          <cell r="B483">
            <v>466</v>
          </cell>
          <cell r="E483">
            <v>0</v>
          </cell>
        </row>
        <row r="484">
          <cell r="B484">
            <v>467</v>
          </cell>
          <cell r="E484">
            <v>0</v>
          </cell>
        </row>
        <row r="485">
          <cell r="B485">
            <v>468</v>
          </cell>
          <cell r="E485">
            <v>0</v>
          </cell>
        </row>
        <row r="486">
          <cell r="B486">
            <v>469</v>
          </cell>
          <cell r="E486">
            <v>0</v>
          </cell>
        </row>
        <row r="487">
          <cell r="B487">
            <v>470</v>
          </cell>
          <cell r="E487">
            <v>0</v>
          </cell>
        </row>
        <row r="488">
          <cell r="B488">
            <v>471</v>
          </cell>
          <cell r="E488">
            <v>0</v>
          </cell>
        </row>
        <row r="489">
          <cell r="B489">
            <v>472</v>
          </cell>
          <cell r="E489">
            <v>0</v>
          </cell>
        </row>
        <row r="490">
          <cell r="B490">
            <v>473</v>
          </cell>
          <cell r="E490">
            <v>0</v>
          </cell>
        </row>
        <row r="491">
          <cell r="B491">
            <v>474</v>
          </cell>
          <cell r="E491">
            <v>0</v>
          </cell>
        </row>
        <row r="492">
          <cell r="B492">
            <v>475</v>
          </cell>
          <cell r="E492">
            <v>0</v>
          </cell>
        </row>
        <row r="493">
          <cell r="B493">
            <v>476</v>
          </cell>
          <cell r="E493">
            <v>0</v>
          </cell>
        </row>
        <row r="494">
          <cell r="B494">
            <v>477</v>
          </cell>
          <cell r="E494">
            <v>0</v>
          </cell>
        </row>
        <row r="495">
          <cell r="B495">
            <v>478</v>
          </cell>
          <cell r="E495">
            <v>0</v>
          </cell>
        </row>
        <row r="496">
          <cell r="B496">
            <v>479</v>
          </cell>
          <cell r="E496">
            <v>0</v>
          </cell>
        </row>
        <row r="497">
          <cell r="B497">
            <v>480</v>
          </cell>
          <cell r="E497">
            <v>0</v>
          </cell>
        </row>
        <row r="498">
          <cell r="B498">
            <v>481</v>
          </cell>
          <cell r="E498">
            <v>0</v>
          </cell>
        </row>
        <row r="499">
          <cell r="B499">
            <v>482</v>
          </cell>
          <cell r="E499">
            <v>0</v>
          </cell>
        </row>
        <row r="500">
          <cell r="B500">
            <v>483</v>
          </cell>
          <cell r="E500">
            <v>0</v>
          </cell>
        </row>
        <row r="501">
          <cell r="B501">
            <v>484</v>
          </cell>
          <cell r="E501">
            <v>0</v>
          </cell>
        </row>
        <row r="502">
          <cell r="B502">
            <v>485</v>
          </cell>
          <cell r="E502">
            <v>0</v>
          </cell>
        </row>
        <row r="503">
          <cell r="B503">
            <v>486</v>
          </cell>
          <cell r="E503">
            <v>0</v>
          </cell>
        </row>
        <row r="504">
          <cell r="B504">
            <v>487</v>
          </cell>
          <cell r="E504">
            <v>0</v>
          </cell>
        </row>
        <row r="505">
          <cell r="B505">
            <v>488</v>
          </cell>
          <cell r="E505">
            <v>0</v>
          </cell>
        </row>
        <row r="506">
          <cell r="B506">
            <v>489</v>
          </cell>
          <cell r="E506">
            <v>0</v>
          </cell>
        </row>
        <row r="507">
          <cell r="B507">
            <v>490</v>
          </cell>
          <cell r="E507">
            <v>0</v>
          </cell>
        </row>
        <row r="508">
          <cell r="B508">
            <v>491</v>
          </cell>
          <cell r="E508">
            <v>0</v>
          </cell>
        </row>
        <row r="509">
          <cell r="B509">
            <v>492</v>
          </cell>
          <cell r="E509">
            <v>0</v>
          </cell>
        </row>
        <row r="510">
          <cell r="B510">
            <v>493</v>
          </cell>
          <cell r="E510">
            <v>0</v>
          </cell>
        </row>
        <row r="511">
          <cell r="B511">
            <v>494</v>
          </cell>
          <cell r="E511">
            <v>0</v>
          </cell>
        </row>
        <row r="512">
          <cell r="B512">
            <v>495</v>
          </cell>
          <cell r="E512">
            <v>0</v>
          </cell>
        </row>
        <row r="513">
          <cell r="B513">
            <v>496</v>
          </cell>
          <cell r="E513">
            <v>0</v>
          </cell>
        </row>
        <row r="514">
          <cell r="B514">
            <v>497</v>
          </cell>
          <cell r="E514">
            <v>0</v>
          </cell>
        </row>
        <row r="515">
          <cell r="B515">
            <v>498</v>
          </cell>
          <cell r="E515">
            <v>0</v>
          </cell>
        </row>
        <row r="516">
          <cell r="B516">
            <v>499</v>
          </cell>
          <cell r="E516">
            <v>0</v>
          </cell>
        </row>
        <row r="517">
          <cell r="B517">
            <v>500</v>
          </cell>
          <cell r="E517">
            <v>0</v>
          </cell>
        </row>
        <row r="518">
          <cell r="B518">
            <v>501</v>
          </cell>
          <cell r="E518">
            <v>0</v>
          </cell>
        </row>
        <row r="519">
          <cell r="B519">
            <v>502</v>
          </cell>
          <cell r="E519">
            <v>0</v>
          </cell>
        </row>
        <row r="520">
          <cell r="B520">
            <v>503</v>
          </cell>
          <cell r="E520">
            <v>0</v>
          </cell>
        </row>
        <row r="521">
          <cell r="B521">
            <v>504</v>
          </cell>
          <cell r="E521">
            <v>0</v>
          </cell>
        </row>
        <row r="522">
          <cell r="B522">
            <v>505</v>
          </cell>
          <cell r="E522">
            <v>0</v>
          </cell>
        </row>
        <row r="523">
          <cell r="B523">
            <v>506</v>
          </cell>
          <cell r="E523">
            <v>0</v>
          </cell>
        </row>
        <row r="524">
          <cell r="B524">
            <v>507</v>
          </cell>
          <cell r="E524">
            <v>0</v>
          </cell>
        </row>
        <row r="525">
          <cell r="B525">
            <v>508</v>
          </cell>
          <cell r="E525">
            <v>0</v>
          </cell>
        </row>
        <row r="526">
          <cell r="B526">
            <v>509</v>
          </cell>
          <cell r="E526">
            <v>0</v>
          </cell>
        </row>
        <row r="527">
          <cell r="B527">
            <v>510</v>
          </cell>
          <cell r="E527">
            <v>0</v>
          </cell>
        </row>
        <row r="528">
          <cell r="B528">
            <v>511</v>
          </cell>
          <cell r="E528">
            <v>0</v>
          </cell>
        </row>
        <row r="529">
          <cell r="B529">
            <v>512</v>
          </cell>
          <cell r="E529">
            <v>0</v>
          </cell>
        </row>
        <row r="530">
          <cell r="B530">
            <v>513</v>
          </cell>
          <cell r="E530">
            <v>0</v>
          </cell>
        </row>
        <row r="531">
          <cell r="B531">
            <v>514</v>
          </cell>
          <cell r="E531">
            <v>0</v>
          </cell>
        </row>
        <row r="532">
          <cell r="B532">
            <v>515</v>
          </cell>
          <cell r="E532">
            <v>0</v>
          </cell>
        </row>
        <row r="533">
          <cell r="B533">
            <v>516</v>
          </cell>
          <cell r="E533">
            <v>0</v>
          </cell>
        </row>
        <row r="534">
          <cell r="B534">
            <v>517</v>
          </cell>
          <cell r="E534">
            <v>0</v>
          </cell>
        </row>
        <row r="535">
          <cell r="B535">
            <v>518</v>
          </cell>
          <cell r="E535">
            <v>0</v>
          </cell>
        </row>
        <row r="536">
          <cell r="B536">
            <v>519</v>
          </cell>
          <cell r="E536">
            <v>0</v>
          </cell>
        </row>
        <row r="537">
          <cell r="B537">
            <v>520</v>
          </cell>
          <cell r="E537">
            <v>0</v>
          </cell>
        </row>
        <row r="538">
          <cell r="B538">
            <v>521</v>
          </cell>
          <cell r="E538">
            <v>0</v>
          </cell>
        </row>
        <row r="539">
          <cell r="B539">
            <v>522</v>
          </cell>
          <cell r="E539">
            <v>0</v>
          </cell>
        </row>
        <row r="540">
          <cell r="B540">
            <v>523</v>
          </cell>
          <cell r="E540">
            <v>0</v>
          </cell>
        </row>
        <row r="541">
          <cell r="B541">
            <v>524</v>
          </cell>
          <cell r="E541">
            <v>0</v>
          </cell>
        </row>
        <row r="542">
          <cell r="B542">
            <v>525</v>
          </cell>
          <cell r="E542">
            <v>0</v>
          </cell>
        </row>
        <row r="543">
          <cell r="B543">
            <v>526</v>
          </cell>
          <cell r="E543">
            <v>0</v>
          </cell>
        </row>
        <row r="544">
          <cell r="B544">
            <v>527</v>
          </cell>
          <cell r="E544">
            <v>0</v>
          </cell>
        </row>
        <row r="545">
          <cell r="B545">
            <v>528</v>
          </cell>
          <cell r="E545">
            <v>0</v>
          </cell>
        </row>
        <row r="546">
          <cell r="B546">
            <v>529</v>
          </cell>
          <cell r="E546">
            <v>0</v>
          </cell>
        </row>
        <row r="547">
          <cell r="B547">
            <v>530</v>
          </cell>
          <cell r="E547">
            <v>0</v>
          </cell>
        </row>
        <row r="548">
          <cell r="B548">
            <v>531</v>
          </cell>
          <cell r="E548">
            <v>0</v>
          </cell>
        </row>
        <row r="549">
          <cell r="B549">
            <v>532</v>
          </cell>
          <cell r="E549">
            <v>0</v>
          </cell>
        </row>
        <row r="550">
          <cell r="B550">
            <v>533</v>
          </cell>
          <cell r="E550">
            <v>0</v>
          </cell>
        </row>
        <row r="551">
          <cell r="B551">
            <v>534</v>
          </cell>
          <cell r="E551">
            <v>0</v>
          </cell>
        </row>
        <row r="552">
          <cell r="B552">
            <v>535</v>
          </cell>
          <cell r="E552">
            <v>0</v>
          </cell>
        </row>
        <row r="553">
          <cell r="B553">
            <v>536</v>
          </cell>
          <cell r="E553">
            <v>0</v>
          </cell>
        </row>
        <row r="554">
          <cell r="B554">
            <v>537</v>
          </cell>
          <cell r="E554">
            <v>0</v>
          </cell>
        </row>
        <row r="555">
          <cell r="B555">
            <v>538</v>
          </cell>
          <cell r="E555">
            <v>0</v>
          </cell>
        </row>
        <row r="556">
          <cell r="B556">
            <v>539</v>
          </cell>
          <cell r="E556">
            <v>0</v>
          </cell>
        </row>
        <row r="557">
          <cell r="B557">
            <v>540</v>
          </cell>
          <cell r="E557">
            <v>0</v>
          </cell>
        </row>
        <row r="558">
          <cell r="B558">
            <v>541</v>
          </cell>
          <cell r="E558">
            <v>0</v>
          </cell>
        </row>
        <row r="559">
          <cell r="B559">
            <v>542</v>
          </cell>
          <cell r="E559">
            <v>0</v>
          </cell>
        </row>
        <row r="560">
          <cell r="B560">
            <v>543</v>
          </cell>
          <cell r="E560">
            <v>0</v>
          </cell>
        </row>
        <row r="561">
          <cell r="B561">
            <v>544</v>
          </cell>
          <cell r="E561">
            <v>0</v>
          </cell>
        </row>
        <row r="562">
          <cell r="B562">
            <v>545</v>
          </cell>
          <cell r="E562">
            <v>0</v>
          </cell>
        </row>
        <row r="563">
          <cell r="B563">
            <v>546</v>
          </cell>
          <cell r="E563">
            <v>0</v>
          </cell>
        </row>
        <row r="564">
          <cell r="B564">
            <v>547</v>
          </cell>
          <cell r="E564">
            <v>0</v>
          </cell>
        </row>
        <row r="565">
          <cell r="B565">
            <v>548</v>
          </cell>
          <cell r="E565">
            <v>0</v>
          </cell>
        </row>
        <row r="566">
          <cell r="B566">
            <v>549</v>
          </cell>
          <cell r="E566">
            <v>0</v>
          </cell>
        </row>
        <row r="567">
          <cell r="B567">
            <v>550</v>
          </cell>
          <cell r="E567">
            <v>0</v>
          </cell>
        </row>
        <row r="568">
          <cell r="B568">
            <v>551</v>
          </cell>
          <cell r="E568">
            <v>0</v>
          </cell>
        </row>
        <row r="569">
          <cell r="B569">
            <v>552</v>
          </cell>
          <cell r="E569">
            <v>0</v>
          </cell>
        </row>
        <row r="570">
          <cell r="B570">
            <v>553</v>
          </cell>
          <cell r="E570">
            <v>0</v>
          </cell>
        </row>
        <row r="571">
          <cell r="B571">
            <v>554</v>
          </cell>
          <cell r="E571">
            <v>0</v>
          </cell>
        </row>
        <row r="572">
          <cell r="B572">
            <v>555</v>
          </cell>
          <cell r="E572">
            <v>0</v>
          </cell>
        </row>
        <row r="573">
          <cell r="B573">
            <v>556</v>
          </cell>
          <cell r="E573">
            <v>0</v>
          </cell>
        </row>
        <row r="574">
          <cell r="B574">
            <v>557</v>
          </cell>
          <cell r="E574">
            <v>0</v>
          </cell>
        </row>
        <row r="575">
          <cell r="B575">
            <v>558</v>
          </cell>
          <cell r="E575">
            <v>0</v>
          </cell>
        </row>
        <row r="576">
          <cell r="B576">
            <v>559</v>
          </cell>
          <cell r="E576">
            <v>0</v>
          </cell>
        </row>
        <row r="577">
          <cell r="B577">
            <v>560</v>
          </cell>
          <cell r="E577">
            <v>0</v>
          </cell>
        </row>
        <row r="578">
          <cell r="B578">
            <v>561</v>
          </cell>
          <cell r="E578">
            <v>0</v>
          </cell>
        </row>
        <row r="579">
          <cell r="B579">
            <v>562</v>
          </cell>
          <cell r="E579">
            <v>0</v>
          </cell>
        </row>
        <row r="580">
          <cell r="B580">
            <v>563</v>
          </cell>
          <cell r="E580">
            <v>0</v>
          </cell>
        </row>
        <row r="581">
          <cell r="B581">
            <v>564</v>
          </cell>
          <cell r="E581">
            <v>0</v>
          </cell>
        </row>
        <row r="582">
          <cell r="B582">
            <v>565</v>
          </cell>
          <cell r="E582">
            <v>0</v>
          </cell>
        </row>
        <row r="583">
          <cell r="B583">
            <v>566</v>
          </cell>
          <cell r="E583">
            <v>0</v>
          </cell>
        </row>
        <row r="584">
          <cell r="B584">
            <v>567</v>
          </cell>
          <cell r="E584">
            <v>0</v>
          </cell>
        </row>
        <row r="585">
          <cell r="B585">
            <v>568</v>
          </cell>
          <cell r="E585">
            <v>0</v>
          </cell>
        </row>
        <row r="586">
          <cell r="B586">
            <v>569</v>
          </cell>
          <cell r="E586">
            <v>0</v>
          </cell>
        </row>
        <row r="587">
          <cell r="B587">
            <v>570</v>
          </cell>
          <cell r="E587">
            <v>0</v>
          </cell>
        </row>
        <row r="588">
          <cell r="B588">
            <v>571</v>
          </cell>
          <cell r="E588">
            <v>0</v>
          </cell>
        </row>
        <row r="589">
          <cell r="B589">
            <v>572</v>
          </cell>
          <cell r="E589">
            <v>0</v>
          </cell>
        </row>
        <row r="590">
          <cell r="B590">
            <v>573</v>
          </cell>
          <cell r="E590">
            <v>0</v>
          </cell>
        </row>
        <row r="591">
          <cell r="B591">
            <v>574</v>
          </cell>
          <cell r="E591">
            <v>0</v>
          </cell>
        </row>
        <row r="592">
          <cell r="B592">
            <v>575</v>
          </cell>
          <cell r="E592">
            <v>0</v>
          </cell>
        </row>
        <row r="593">
          <cell r="B593">
            <v>576</v>
          </cell>
          <cell r="E593">
            <v>0</v>
          </cell>
        </row>
        <row r="594">
          <cell r="B594">
            <v>577</v>
          </cell>
          <cell r="E594">
            <v>0</v>
          </cell>
        </row>
        <row r="595">
          <cell r="B595">
            <v>578</v>
          </cell>
          <cell r="E595">
            <v>0</v>
          </cell>
        </row>
        <row r="596">
          <cell r="B596">
            <v>579</v>
          </cell>
          <cell r="E596">
            <v>0</v>
          </cell>
        </row>
        <row r="597">
          <cell r="B597">
            <v>580</v>
          </cell>
          <cell r="E597">
            <v>0</v>
          </cell>
        </row>
        <row r="598">
          <cell r="B598">
            <v>581</v>
          </cell>
          <cell r="E598">
            <v>0</v>
          </cell>
        </row>
        <row r="599">
          <cell r="B599">
            <v>582</v>
          </cell>
          <cell r="E599">
            <v>0</v>
          </cell>
        </row>
        <row r="600">
          <cell r="B600">
            <v>583</v>
          </cell>
          <cell r="E600">
            <v>0</v>
          </cell>
        </row>
        <row r="601">
          <cell r="B601">
            <v>584</v>
          </cell>
          <cell r="E601">
            <v>0</v>
          </cell>
        </row>
        <row r="602">
          <cell r="B602">
            <v>585</v>
          </cell>
          <cell r="E602">
            <v>0</v>
          </cell>
        </row>
        <row r="603">
          <cell r="B603">
            <v>586</v>
          </cell>
          <cell r="E603">
            <v>0</v>
          </cell>
        </row>
        <row r="604">
          <cell r="B604">
            <v>587</v>
          </cell>
          <cell r="E604">
            <v>0</v>
          </cell>
        </row>
        <row r="605">
          <cell r="B605">
            <v>588</v>
          </cell>
          <cell r="E605">
            <v>0</v>
          </cell>
        </row>
        <row r="606">
          <cell r="B606">
            <v>589</v>
          </cell>
          <cell r="E606">
            <v>0</v>
          </cell>
        </row>
        <row r="607">
          <cell r="B607">
            <v>590</v>
          </cell>
          <cell r="E607">
            <v>0</v>
          </cell>
        </row>
        <row r="608">
          <cell r="B608">
            <v>591</v>
          </cell>
          <cell r="E608">
            <v>0</v>
          </cell>
        </row>
        <row r="609">
          <cell r="B609">
            <v>592</v>
          </cell>
          <cell r="E609">
            <v>0</v>
          </cell>
        </row>
        <row r="610">
          <cell r="B610">
            <v>593</v>
          </cell>
          <cell r="E610">
            <v>0</v>
          </cell>
        </row>
        <row r="611">
          <cell r="B611">
            <v>594</v>
          </cell>
          <cell r="E611">
            <v>0</v>
          </cell>
        </row>
        <row r="612">
          <cell r="B612">
            <v>595</v>
          </cell>
          <cell r="E612">
            <v>0</v>
          </cell>
        </row>
        <row r="613">
          <cell r="B613">
            <v>596</v>
          </cell>
          <cell r="E613">
            <v>0</v>
          </cell>
        </row>
        <row r="614">
          <cell r="B614">
            <v>597</v>
          </cell>
          <cell r="E614">
            <v>0</v>
          </cell>
        </row>
        <row r="615">
          <cell r="B615">
            <v>598</v>
          </cell>
          <cell r="E615">
            <v>0</v>
          </cell>
        </row>
        <row r="616">
          <cell r="B616">
            <v>599</v>
          </cell>
          <cell r="E616">
            <v>0</v>
          </cell>
        </row>
        <row r="617">
          <cell r="B617">
            <v>600</v>
          </cell>
          <cell r="E617">
            <v>0</v>
          </cell>
        </row>
        <row r="618">
          <cell r="B618">
            <v>601</v>
          </cell>
          <cell r="E618">
            <v>0</v>
          </cell>
        </row>
        <row r="619">
          <cell r="B619">
            <v>602</v>
          </cell>
          <cell r="E619">
            <v>0</v>
          </cell>
        </row>
        <row r="620">
          <cell r="B620">
            <v>603</v>
          </cell>
          <cell r="E620">
            <v>0</v>
          </cell>
        </row>
        <row r="621">
          <cell r="B621">
            <v>604</v>
          </cell>
          <cell r="E621">
            <v>0</v>
          </cell>
        </row>
        <row r="622">
          <cell r="B622">
            <v>605</v>
          </cell>
          <cell r="E622">
            <v>0</v>
          </cell>
        </row>
        <row r="623">
          <cell r="B623">
            <v>606</v>
          </cell>
          <cell r="E623">
            <v>0</v>
          </cell>
        </row>
        <row r="624">
          <cell r="B624">
            <v>607</v>
          </cell>
          <cell r="E624">
            <v>0</v>
          </cell>
        </row>
        <row r="625">
          <cell r="B625">
            <v>608</v>
          </cell>
          <cell r="E625">
            <v>0</v>
          </cell>
        </row>
        <row r="626">
          <cell r="B626">
            <v>609</v>
          </cell>
          <cell r="E626">
            <v>0</v>
          </cell>
        </row>
        <row r="627">
          <cell r="B627">
            <v>610</v>
          </cell>
          <cell r="E627">
            <v>0</v>
          </cell>
        </row>
        <row r="628">
          <cell r="B628">
            <v>611</v>
          </cell>
          <cell r="E628">
            <v>0</v>
          </cell>
        </row>
        <row r="629">
          <cell r="B629">
            <v>612</v>
          </cell>
          <cell r="E629">
            <v>0</v>
          </cell>
        </row>
        <row r="630">
          <cell r="B630">
            <v>613</v>
          </cell>
          <cell r="E630">
            <v>0</v>
          </cell>
        </row>
        <row r="631">
          <cell r="B631">
            <v>614</v>
          </cell>
          <cell r="E631">
            <v>0</v>
          </cell>
        </row>
        <row r="632">
          <cell r="B632">
            <v>615</v>
          </cell>
          <cell r="E632">
            <v>0</v>
          </cell>
        </row>
        <row r="633">
          <cell r="B633">
            <v>616</v>
          </cell>
          <cell r="E633">
            <v>0</v>
          </cell>
        </row>
        <row r="634">
          <cell r="B634">
            <v>617</v>
          </cell>
          <cell r="E634">
            <v>0</v>
          </cell>
        </row>
        <row r="635">
          <cell r="B635">
            <v>618</v>
          </cell>
          <cell r="E635">
            <v>0</v>
          </cell>
        </row>
        <row r="636">
          <cell r="B636">
            <v>619</v>
          </cell>
          <cell r="E636">
            <v>0</v>
          </cell>
        </row>
        <row r="637">
          <cell r="B637">
            <v>620</v>
          </cell>
          <cell r="E637">
            <v>0</v>
          </cell>
        </row>
        <row r="638">
          <cell r="B638">
            <v>621</v>
          </cell>
          <cell r="E638">
            <v>0</v>
          </cell>
        </row>
        <row r="639">
          <cell r="B639">
            <v>622</v>
          </cell>
          <cell r="E639">
            <v>0</v>
          </cell>
        </row>
        <row r="640">
          <cell r="B640">
            <v>623</v>
          </cell>
          <cell r="E640">
            <v>0</v>
          </cell>
        </row>
        <row r="641">
          <cell r="B641">
            <v>624</v>
          </cell>
          <cell r="E641">
            <v>0</v>
          </cell>
        </row>
        <row r="642">
          <cell r="B642">
            <v>625</v>
          </cell>
          <cell r="E642">
            <v>0</v>
          </cell>
        </row>
        <row r="643">
          <cell r="B643">
            <v>626</v>
          </cell>
          <cell r="E643">
            <v>0</v>
          </cell>
        </row>
        <row r="644">
          <cell r="B644">
            <v>627</v>
          </cell>
          <cell r="E644">
            <v>0</v>
          </cell>
        </row>
        <row r="645">
          <cell r="B645">
            <v>628</v>
          </cell>
          <cell r="E645">
            <v>0</v>
          </cell>
        </row>
        <row r="646">
          <cell r="B646">
            <v>629</v>
          </cell>
          <cell r="E646">
            <v>0</v>
          </cell>
        </row>
        <row r="647">
          <cell r="B647">
            <v>630</v>
          </cell>
          <cell r="E647">
            <v>0</v>
          </cell>
        </row>
        <row r="648">
          <cell r="B648">
            <v>631</v>
          </cell>
          <cell r="E648">
            <v>0</v>
          </cell>
        </row>
        <row r="649">
          <cell r="B649">
            <v>632</v>
          </cell>
          <cell r="E649">
            <v>0</v>
          </cell>
        </row>
        <row r="650">
          <cell r="B650">
            <v>633</v>
          </cell>
          <cell r="E650">
            <v>0</v>
          </cell>
        </row>
        <row r="651">
          <cell r="B651">
            <v>634</v>
          </cell>
          <cell r="E651">
            <v>0</v>
          </cell>
        </row>
        <row r="652">
          <cell r="B652">
            <v>635</v>
          </cell>
          <cell r="E652">
            <v>0</v>
          </cell>
        </row>
        <row r="653">
          <cell r="B653">
            <v>636</v>
          </cell>
          <cell r="E653">
            <v>0</v>
          </cell>
        </row>
        <row r="654">
          <cell r="B654">
            <v>637</v>
          </cell>
          <cell r="E654">
            <v>0</v>
          </cell>
        </row>
        <row r="655">
          <cell r="B655">
            <v>638</v>
          </cell>
          <cell r="E655">
            <v>0</v>
          </cell>
        </row>
        <row r="656">
          <cell r="B656">
            <v>639</v>
          </cell>
          <cell r="E656">
            <v>0</v>
          </cell>
        </row>
        <row r="657">
          <cell r="B657">
            <v>640</v>
          </cell>
          <cell r="E657">
            <v>0</v>
          </cell>
        </row>
        <row r="658">
          <cell r="B658">
            <v>641</v>
          </cell>
          <cell r="E658">
            <v>0</v>
          </cell>
        </row>
        <row r="659">
          <cell r="B659">
            <v>642</v>
          </cell>
          <cell r="E659">
            <v>0</v>
          </cell>
        </row>
        <row r="660">
          <cell r="B660">
            <v>643</v>
          </cell>
          <cell r="E660">
            <v>0</v>
          </cell>
        </row>
        <row r="661">
          <cell r="B661">
            <v>644</v>
          </cell>
          <cell r="E661">
            <v>0</v>
          </cell>
        </row>
        <row r="662">
          <cell r="B662">
            <v>645</v>
          </cell>
          <cell r="E662">
            <v>0</v>
          </cell>
        </row>
        <row r="663">
          <cell r="B663">
            <v>646</v>
          </cell>
          <cell r="E663">
            <v>0</v>
          </cell>
        </row>
        <row r="664">
          <cell r="B664">
            <v>647</v>
          </cell>
          <cell r="E664">
            <v>0</v>
          </cell>
        </row>
        <row r="665">
          <cell r="B665">
            <v>648</v>
          </cell>
          <cell r="E665">
            <v>0</v>
          </cell>
        </row>
        <row r="666">
          <cell r="B666">
            <v>649</v>
          </cell>
          <cell r="E666">
            <v>0</v>
          </cell>
        </row>
        <row r="667">
          <cell r="B667">
            <v>650</v>
          </cell>
          <cell r="E667">
            <v>0</v>
          </cell>
        </row>
        <row r="668">
          <cell r="B668">
            <v>651</v>
          </cell>
          <cell r="E668">
            <v>0</v>
          </cell>
        </row>
        <row r="669">
          <cell r="B669">
            <v>652</v>
          </cell>
          <cell r="E669">
            <v>0</v>
          </cell>
        </row>
        <row r="670">
          <cell r="B670">
            <v>653</v>
          </cell>
          <cell r="E670">
            <v>0</v>
          </cell>
        </row>
        <row r="671">
          <cell r="B671">
            <v>654</v>
          </cell>
          <cell r="E671">
            <v>0</v>
          </cell>
        </row>
        <row r="672">
          <cell r="B672">
            <v>655</v>
          </cell>
          <cell r="E672">
            <v>0</v>
          </cell>
        </row>
        <row r="673">
          <cell r="B673">
            <v>656</v>
          </cell>
          <cell r="E673">
            <v>0</v>
          </cell>
        </row>
        <row r="674">
          <cell r="B674">
            <v>657</v>
          </cell>
          <cell r="E674">
            <v>0</v>
          </cell>
        </row>
        <row r="675">
          <cell r="B675">
            <v>658</v>
          </cell>
          <cell r="E675">
            <v>0</v>
          </cell>
        </row>
        <row r="676">
          <cell r="B676">
            <v>659</v>
          </cell>
          <cell r="E676">
            <v>0</v>
          </cell>
        </row>
        <row r="677">
          <cell r="B677">
            <v>660</v>
          </cell>
          <cell r="E677">
            <v>0</v>
          </cell>
        </row>
        <row r="678">
          <cell r="B678">
            <v>661</v>
          </cell>
          <cell r="E678">
            <v>0</v>
          </cell>
        </row>
        <row r="679">
          <cell r="B679">
            <v>662</v>
          </cell>
          <cell r="E679">
            <v>0</v>
          </cell>
        </row>
        <row r="680">
          <cell r="B680">
            <v>663</v>
          </cell>
          <cell r="E680">
            <v>0</v>
          </cell>
        </row>
        <row r="681">
          <cell r="B681">
            <v>664</v>
          </cell>
          <cell r="E681">
            <v>0</v>
          </cell>
        </row>
        <row r="682">
          <cell r="B682">
            <v>665</v>
          </cell>
          <cell r="E682">
            <v>0</v>
          </cell>
        </row>
        <row r="683">
          <cell r="B683">
            <v>666</v>
          </cell>
          <cell r="E683">
            <v>0</v>
          </cell>
        </row>
        <row r="684">
          <cell r="B684">
            <v>667</v>
          </cell>
          <cell r="E684">
            <v>0</v>
          </cell>
        </row>
        <row r="685">
          <cell r="B685">
            <v>668</v>
          </cell>
          <cell r="E685">
            <v>0</v>
          </cell>
        </row>
        <row r="686">
          <cell r="B686">
            <v>669</v>
          </cell>
          <cell r="E686">
            <v>0</v>
          </cell>
        </row>
        <row r="687">
          <cell r="B687">
            <v>670</v>
          </cell>
          <cell r="E687">
            <v>0</v>
          </cell>
        </row>
        <row r="688">
          <cell r="B688">
            <v>671</v>
          </cell>
          <cell r="E688">
            <v>0</v>
          </cell>
        </row>
        <row r="689">
          <cell r="B689">
            <v>672</v>
          </cell>
          <cell r="E689">
            <v>0</v>
          </cell>
        </row>
        <row r="690">
          <cell r="B690">
            <v>673</v>
          </cell>
          <cell r="E690">
            <v>0</v>
          </cell>
        </row>
        <row r="691">
          <cell r="B691">
            <v>674</v>
          </cell>
          <cell r="E691">
            <v>0</v>
          </cell>
        </row>
        <row r="692">
          <cell r="B692">
            <v>675</v>
          </cell>
          <cell r="E692">
            <v>0</v>
          </cell>
        </row>
        <row r="693">
          <cell r="B693">
            <v>676</v>
          </cell>
          <cell r="E693">
            <v>0</v>
          </cell>
        </row>
        <row r="694">
          <cell r="B694">
            <v>677</v>
          </cell>
          <cell r="E694">
            <v>0</v>
          </cell>
        </row>
        <row r="695">
          <cell r="B695">
            <v>678</v>
          </cell>
          <cell r="E695">
            <v>0</v>
          </cell>
        </row>
        <row r="696">
          <cell r="B696">
            <v>679</v>
          </cell>
          <cell r="E696">
            <v>0</v>
          </cell>
        </row>
        <row r="697">
          <cell r="B697">
            <v>680</v>
          </cell>
          <cell r="E697">
            <v>0</v>
          </cell>
        </row>
        <row r="698">
          <cell r="B698">
            <v>681</v>
          </cell>
          <cell r="E698">
            <v>0</v>
          </cell>
        </row>
        <row r="699">
          <cell r="B699">
            <v>682</v>
          </cell>
          <cell r="E699">
            <v>0</v>
          </cell>
        </row>
        <row r="700">
          <cell r="B700">
            <v>683</v>
          </cell>
          <cell r="E700">
            <v>0</v>
          </cell>
        </row>
        <row r="701">
          <cell r="B701">
            <v>684</v>
          </cell>
          <cell r="E701">
            <v>0</v>
          </cell>
        </row>
        <row r="702">
          <cell r="B702">
            <v>685</v>
          </cell>
          <cell r="E702">
            <v>0</v>
          </cell>
        </row>
        <row r="703">
          <cell r="B703">
            <v>686</v>
          </cell>
          <cell r="E703">
            <v>0</v>
          </cell>
        </row>
        <row r="704">
          <cell r="B704">
            <v>687</v>
          </cell>
          <cell r="E704">
            <v>0</v>
          </cell>
        </row>
        <row r="705">
          <cell r="B705">
            <v>688</v>
          </cell>
          <cell r="E705">
            <v>0</v>
          </cell>
        </row>
        <row r="706">
          <cell r="B706">
            <v>689</v>
          </cell>
          <cell r="E706">
            <v>0</v>
          </cell>
        </row>
        <row r="707">
          <cell r="B707">
            <v>690</v>
          </cell>
          <cell r="E707">
            <v>0</v>
          </cell>
        </row>
        <row r="708">
          <cell r="B708">
            <v>691</v>
          </cell>
          <cell r="E708">
            <v>0</v>
          </cell>
        </row>
        <row r="709">
          <cell r="B709">
            <v>692</v>
          </cell>
          <cell r="E709">
            <v>0</v>
          </cell>
        </row>
        <row r="710">
          <cell r="B710">
            <v>693</v>
          </cell>
          <cell r="E710">
            <v>0</v>
          </cell>
        </row>
        <row r="711">
          <cell r="B711">
            <v>694</v>
          </cell>
          <cell r="E711">
            <v>0</v>
          </cell>
        </row>
        <row r="712">
          <cell r="B712">
            <v>695</v>
          </cell>
          <cell r="E712">
            <v>0</v>
          </cell>
        </row>
        <row r="713">
          <cell r="B713">
            <v>696</v>
          </cell>
          <cell r="E713">
            <v>0</v>
          </cell>
        </row>
        <row r="714">
          <cell r="B714">
            <v>697</v>
          </cell>
          <cell r="E714">
            <v>0</v>
          </cell>
        </row>
        <row r="715">
          <cell r="B715">
            <v>698</v>
          </cell>
          <cell r="E715">
            <v>0</v>
          </cell>
        </row>
        <row r="716">
          <cell r="B716">
            <v>699</v>
          </cell>
          <cell r="E716">
            <v>0</v>
          </cell>
        </row>
        <row r="717">
          <cell r="B717">
            <v>700</v>
          </cell>
          <cell r="E717">
            <v>0</v>
          </cell>
        </row>
        <row r="718">
          <cell r="B718">
            <v>701</v>
          </cell>
          <cell r="E718">
            <v>0</v>
          </cell>
        </row>
        <row r="719">
          <cell r="B719">
            <v>704</v>
          </cell>
          <cell r="E719">
            <v>0</v>
          </cell>
        </row>
        <row r="720">
          <cell r="B720">
            <v>705</v>
          </cell>
          <cell r="E720">
            <v>0</v>
          </cell>
        </row>
        <row r="721">
          <cell r="B721">
            <v>706</v>
          </cell>
          <cell r="E721">
            <v>0</v>
          </cell>
        </row>
        <row r="722">
          <cell r="B722">
            <v>707</v>
          </cell>
          <cell r="E722">
            <v>0</v>
          </cell>
        </row>
        <row r="723">
          <cell r="B723">
            <v>708</v>
          </cell>
          <cell r="E723">
            <v>0</v>
          </cell>
        </row>
        <row r="724">
          <cell r="B724">
            <v>709</v>
          </cell>
          <cell r="E724">
            <v>0</v>
          </cell>
        </row>
        <row r="725">
          <cell r="B725">
            <v>710</v>
          </cell>
          <cell r="E725">
            <v>0</v>
          </cell>
        </row>
        <row r="726">
          <cell r="B726">
            <v>711</v>
          </cell>
          <cell r="E726">
            <v>0</v>
          </cell>
        </row>
        <row r="727">
          <cell r="B727">
            <v>712</v>
          </cell>
          <cell r="E727">
            <v>0</v>
          </cell>
        </row>
        <row r="728">
          <cell r="B728">
            <v>713</v>
          </cell>
          <cell r="E728">
            <v>0</v>
          </cell>
        </row>
        <row r="729">
          <cell r="B729">
            <v>714</v>
          </cell>
          <cell r="E729">
            <v>0</v>
          </cell>
        </row>
        <row r="730">
          <cell r="B730">
            <v>715</v>
          </cell>
          <cell r="E730">
            <v>0</v>
          </cell>
        </row>
        <row r="731">
          <cell r="B731">
            <v>716</v>
          </cell>
          <cell r="E731">
            <v>0</v>
          </cell>
        </row>
        <row r="732">
          <cell r="B732">
            <v>717</v>
          </cell>
          <cell r="E732">
            <v>0</v>
          </cell>
        </row>
        <row r="733">
          <cell r="B733">
            <v>718</v>
          </cell>
          <cell r="E733">
            <v>0</v>
          </cell>
        </row>
        <row r="734">
          <cell r="B734">
            <v>719</v>
          </cell>
          <cell r="E734">
            <v>0</v>
          </cell>
        </row>
        <row r="735">
          <cell r="B735">
            <v>720</v>
          </cell>
          <cell r="E735">
            <v>0</v>
          </cell>
        </row>
        <row r="736">
          <cell r="B736">
            <v>721</v>
          </cell>
          <cell r="E736">
            <v>0</v>
          </cell>
        </row>
        <row r="737">
          <cell r="B737">
            <v>722</v>
          </cell>
          <cell r="E737">
            <v>0</v>
          </cell>
        </row>
        <row r="738">
          <cell r="B738">
            <v>723</v>
          </cell>
          <cell r="E738">
            <v>0</v>
          </cell>
        </row>
        <row r="739">
          <cell r="B739">
            <v>724</v>
          </cell>
          <cell r="E739">
            <v>0</v>
          </cell>
        </row>
        <row r="740">
          <cell r="B740">
            <v>725</v>
          </cell>
          <cell r="E740">
            <v>0</v>
          </cell>
        </row>
        <row r="741">
          <cell r="B741">
            <v>726</v>
          </cell>
          <cell r="E741">
            <v>0</v>
          </cell>
        </row>
        <row r="742">
          <cell r="B742">
            <v>727</v>
          </cell>
          <cell r="E742">
            <v>0</v>
          </cell>
        </row>
        <row r="743">
          <cell r="B743">
            <v>728</v>
          </cell>
          <cell r="E743">
            <v>0</v>
          </cell>
        </row>
        <row r="744">
          <cell r="B744">
            <v>729</v>
          </cell>
          <cell r="E744">
            <v>0</v>
          </cell>
        </row>
        <row r="745">
          <cell r="B745">
            <v>730</v>
          </cell>
          <cell r="E745">
            <v>0</v>
          </cell>
        </row>
        <row r="746">
          <cell r="B746">
            <v>731</v>
          </cell>
          <cell r="E746">
            <v>0</v>
          </cell>
        </row>
        <row r="747">
          <cell r="B747">
            <v>732</v>
          </cell>
          <cell r="E747">
            <v>0</v>
          </cell>
        </row>
        <row r="748">
          <cell r="B748">
            <v>733</v>
          </cell>
          <cell r="E748">
            <v>0</v>
          </cell>
        </row>
        <row r="749">
          <cell r="B749">
            <v>734</v>
          </cell>
          <cell r="E749">
            <v>0</v>
          </cell>
        </row>
        <row r="750">
          <cell r="B750">
            <v>735</v>
          </cell>
          <cell r="E750">
            <v>0</v>
          </cell>
        </row>
        <row r="751">
          <cell r="B751">
            <v>736</v>
          </cell>
          <cell r="E751">
            <v>0</v>
          </cell>
        </row>
        <row r="752">
          <cell r="B752">
            <v>737</v>
          </cell>
          <cell r="E752">
            <v>0</v>
          </cell>
        </row>
        <row r="753">
          <cell r="B753">
            <v>738</v>
          </cell>
          <cell r="E753">
            <v>0</v>
          </cell>
        </row>
        <row r="754">
          <cell r="B754">
            <v>739</v>
          </cell>
          <cell r="E754">
            <v>0</v>
          </cell>
        </row>
        <row r="755">
          <cell r="B755">
            <v>740</v>
          </cell>
          <cell r="E755">
            <v>0</v>
          </cell>
        </row>
        <row r="756">
          <cell r="B756">
            <v>741</v>
          </cell>
          <cell r="E756">
            <v>0</v>
          </cell>
        </row>
        <row r="757">
          <cell r="B757">
            <v>742</v>
          </cell>
          <cell r="E757">
            <v>0</v>
          </cell>
        </row>
        <row r="758">
          <cell r="B758">
            <v>743</v>
          </cell>
          <cell r="E758">
            <v>0</v>
          </cell>
        </row>
        <row r="759">
          <cell r="B759">
            <v>744</v>
          </cell>
          <cell r="E759">
            <v>0</v>
          </cell>
        </row>
        <row r="760">
          <cell r="B760">
            <v>745</v>
          </cell>
          <cell r="E760">
            <v>0</v>
          </cell>
        </row>
        <row r="761">
          <cell r="B761">
            <v>746</v>
          </cell>
          <cell r="E761">
            <v>0</v>
          </cell>
        </row>
        <row r="762">
          <cell r="B762">
            <v>747</v>
          </cell>
          <cell r="E762">
            <v>0</v>
          </cell>
        </row>
        <row r="763">
          <cell r="B763">
            <v>748</v>
          </cell>
          <cell r="E763">
            <v>0</v>
          </cell>
        </row>
        <row r="764">
          <cell r="B764">
            <v>749</v>
          </cell>
          <cell r="E764">
            <v>0</v>
          </cell>
        </row>
        <row r="765">
          <cell r="B765">
            <v>750</v>
          </cell>
          <cell r="E765">
            <v>0</v>
          </cell>
        </row>
        <row r="766">
          <cell r="B766">
            <v>751</v>
          </cell>
          <cell r="E766">
            <v>0</v>
          </cell>
        </row>
        <row r="767">
          <cell r="B767">
            <v>752</v>
          </cell>
          <cell r="E767">
            <v>0</v>
          </cell>
        </row>
        <row r="768">
          <cell r="B768">
            <v>753</v>
          </cell>
          <cell r="E768">
            <v>0</v>
          </cell>
        </row>
        <row r="769">
          <cell r="B769">
            <v>754</v>
          </cell>
          <cell r="E769">
            <v>0</v>
          </cell>
        </row>
        <row r="770">
          <cell r="B770">
            <v>755</v>
          </cell>
          <cell r="E770">
            <v>0</v>
          </cell>
        </row>
        <row r="771">
          <cell r="B771">
            <v>756</v>
          </cell>
          <cell r="E771">
            <v>0</v>
          </cell>
        </row>
        <row r="772">
          <cell r="B772">
            <v>757</v>
          </cell>
          <cell r="E772">
            <v>0</v>
          </cell>
        </row>
        <row r="773">
          <cell r="B773">
            <v>758</v>
          </cell>
          <cell r="E773">
            <v>0</v>
          </cell>
        </row>
        <row r="774">
          <cell r="B774">
            <v>759</v>
          </cell>
          <cell r="E774">
            <v>0</v>
          </cell>
        </row>
        <row r="775">
          <cell r="B775">
            <v>760</v>
          </cell>
          <cell r="E775">
            <v>0</v>
          </cell>
        </row>
        <row r="776">
          <cell r="B776">
            <v>761</v>
          </cell>
          <cell r="E776">
            <v>0</v>
          </cell>
        </row>
        <row r="777">
          <cell r="B777">
            <v>762</v>
          </cell>
          <cell r="E777">
            <v>0</v>
          </cell>
        </row>
        <row r="778">
          <cell r="B778">
            <v>763</v>
          </cell>
          <cell r="E778">
            <v>0</v>
          </cell>
        </row>
        <row r="779">
          <cell r="B779">
            <v>764</v>
          </cell>
          <cell r="E779">
            <v>0</v>
          </cell>
        </row>
        <row r="780">
          <cell r="B780">
            <v>765</v>
          </cell>
          <cell r="E780">
            <v>0</v>
          </cell>
        </row>
        <row r="781">
          <cell r="B781">
            <v>766</v>
          </cell>
          <cell r="E781">
            <v>0</v>
          </cell>
        </row>
        <row r="782">
          <cell r="B782">
            <v>767</v>
          </cell>
          <cell r="E782">
            <v>0</v>
          </cell>
        </row>
        <row r="783">
          <cell r="B783">
            <v>768</v>
          </cell>
          <cell r="E783">
            <v>0</v>
          </cell>
        </row>
        <row r="784">
          <cell r="B784">
            <v>769</v>
          </cell>
          <cell r="E784">
            <v>0</v>
          </cell>
        </row>
        <row r="785">
          <cell r="B785">
            <v>770</v>
          </cell>
          <cell r="E785">
            <v>0</v>
          </cell>
        </row>
        <row r="786">
          <cell r="B786">
            <v>771</v>
          </cell>
          <cell r="E786">
            <v>0</v>
          </cell>
        </row>
        <row r="787">
          <cell r="B787">
            <v>772</v>
          </cell>
          <cell r="E787">
            <v>0</v>
          </cell>
        </row>
        <row r="788">
          <cell r="B788">
            <v>773</v>
          </cell>
          <cell r="E788">
            <v>0</v>
          </cell>
        </row>
        <row r="789">
          <cell r="B789">
            <v>774</v>
          </cell>
          <cell r="E789">
            <v>0</v>
          </cell>
        </row>
        <row r="790">
          <cell r="B790">
            <v>775</v>
          </cell>
          <cell r="E790">
            <v>0</v>
          </cell>
        </row>
        <row r="791">
          <cell r="B791">
            <v>776</v>
          </cell>
          <cell r="E791">
            <v>0</v>
          </cell>
        </row>
        <row r="792">
          <cell r="B792">
            <v>777</v>
          </cell>
          <cell r="E792">
            <v>0</v>
          </cell>
        </row>
        <row r="793">
          <cell r="B793">
            <v>778</v>
          </cell>
          <cell r="E793">
            <v>0</v>
          </cell>
        </row>
        <row r="794">
          <cell r="B794">
            <v>779</v>
          </cell>
          <cell r="E794">
            <v>0</v>
          </cell>
        </row>
        <row r="795">
          <cell r="B795">
            <v>780</v>
          </cell>
          <cell r="E795">
            <v>0</v>
          </cell>
        </row>
        <row r="796">
          <cell r="B796">
            <v>781</v>
          </cell>
          <cell r="E796">
            <v>0</v>
          </cell>
        </row>
        <row r="797">
          <cell r="B797">
            <v>782</v>
          </cell>
          <cell r="E797">
            <v>0</v>
          </cell>
        </row>
        <row r="798">
          <cell r="B798">
            <v>783</v>
          </cell>
          <cell r="E798">
            <v>0</v>
          </cell>
        </row>
        <row r="799">
          <cell r="B799">
            <v>784</v>
          </cell>
          <cell r="E799">
            <v>0</v>
          </cell>
        </row>
        <row r="800">
          <cell r="B800">
            <v>785</v>
          </cell>
          <cell r="E800">
            <v>0</v>
          </cell>
        </row>
        <row r="801">
          <cell r="B801">
            <v>786</v>
          </cell>
          <cell r="E801">
            <v>0</v>
          </cell>
        </row>
        <row r="802">
          <cell r="B802">
            <v>787</v>
          </cell>
          <cell r="E802">
            <v>0</v>
          </cell>
        </row>
        <row r="803">
          <cell r="B803">
            <v>788</v>
          </cell>
          <cell r="E803">
            <v>0</v>
          </cell>
        </row>
        <row r="804">
          <cell r="B804">
            <v>789</v>
          </cell>
          <cell r="E804">
            <v>0</v>
          </cell>
        </row>
        <row r="805">
          <cell r="B805">
            <v>790</v>
          </cell>
          <cell r="E805">
            <v>0</v>
          </cell>
        </row>
        <row r="806">
          <cell r="B806">
            <v>791</v>
          </cell>
          <cell r="E806">
            <v>0</v>
          </cell>
        </row>
        <row r="807">
          <cell r="B807">
            <v>792</v>
          </cell>
          <cell r="E807">
            <v>0</v>
          </cell>
        </row>
        <row r="808">
          <cell r="B808">
            <v>793</v>
          </cell>
          <cell r="E808">
            <v>0</v>
          </cell>
        </row>
        <row r="809">
          <cell r="B809">
            <v>794</v>
          </cell>
          <cell r="E809">
            <v>0</v>
          </cell>
        </row>
        <row r="810">
          <cell r="B810">
            <v>795</v>
          </cell>
          <cell r="E810">
            <v>0</v>
          </cell>
        </row>
        <row r="811">
          <cell r="B811">
            <v>796</v>
          </cell>
          <cell r="E811">
            <v>0</v>
          </cell>
        </row>
        <row r="812">
          <cell r="B812">
            <v>797</v>
          </cell>
          <cell r="E812">
            <v>0</v>
          </cell>
        </row>
        <row r="813">
          <cell r="B813">
            <v>798</v>
          </cell>
          <cell r="E813">
            <v>0</v>
          </cell>
        </row>
        <row r="814">
          <cell r="B814">
            <v>799</v>
          </cell>
          <cell r="E814">
            <v>0</v>
          </cell>
        </row>
        <row r="815">
          <cell r="B815">
            <v>800</v>
          </cell>
          <cell r="E815">
            <v>0</v>
          </cell>
        </row>
        <row r="816">
          <cell r="B816">
            <v>801</v>
          </cell>
          <cell r="E816">
            <v>0</v>
          </cell>
        </row>
        <row r="817">
          <cell r="B817">
            <v>802</v>
          </cell>
          <cell r="E817">
            <v>0</v>
          </cell>
        </row>
        <row r="818">
          <cell r="B818">
            <v>803</v>
          </cell>
          <cell r="E818">
            <v>0</v>
          </cell>
        </row>
        <row r="819">
          <cell r="B819">
            <v>804</v>
          </cell>
          <cell r="E819">
            <v>0</v>
          </cell>
        </row>
        <row r="820">
          <cell r="B820">
            <v>805</v>
          </cell>
          <cell r="E820">
            <v>0</v>
          </cell>
        </row>
        <row r="821">
          <cell r="B821">
            <v>806</v>
          </cell>
          <cell r="E821">
            <v>0</v>
          </cell>
        </row>
        <row r="822">
          <cell r="B822">
            <v>807</v>
          </cell>
          <cell r="E822">
            <v>0</v>
          </cell>
        </row>
        <row r="823">
          <cell r="B823">
            <v>808</v>
          </cell>
          <cell r="E823">
            <v>0</v>
          </cell>
        </row>
        <row r="824">
          <cell r="B824">
            <v>809</v>
          </cell>
          <cell r="E824">
            <v>0</v>
          </cell>
        </row>
        <row r="825">
          <cell r="B825">
            <v>810</v>
          </cell>
          <cell r="E825">
            <v>0</v>
          </cell>
        </row>
        <row r="826">
          <cell r="B826">
            <v>811</v>
          </cell>
          <cell r="E826">
            <v>0</v>
          </cell>
        </row>
        <row r="827">
          <cell r="B827">
            <v>812</v>
          </cell>
          <cell r="E827">
            <v>0</v>
          </cell>
        </row>
        <row r="828">
          <cell r="B828">
            <v>813</v>
          </cell>
          <cell r="E828">
            <v>0</v>
          </cell>
        </row>
        <row r="829">
          <cell r="B829">
            <v>814</v>
          </cell>
          <cell r="E829">
            <v>0</v>
          </cell>
        </row>
        <row r="830">
          <cell r="B830">
            <v>815</v>
          </cell>
          <cell r="E830">
            <v>0</v>
          </cell>
        </row>
        <row r="831">
          <cell r="B831">
            <v>816</v>
          </cell>
          <cell r="E831">
            <v>0</v>
          </cell>
        </row>
        <row r="832">
          <cell r="B832">
            <v>817</v>
          </cell>
          <cell r="E832">
            <v>0</v>
          </cell>
        </row>
        <row r="833">
          <cell r="B833">
            <v>818</v>
          </cell>
          <cell r="E833">
            <v>0</v>
          </cell>
        </row>
        <row r="834">
          <cell r="B834">
            <v>819</v>
          </cell>
          <cell r="E834">
            <v>0</v>
          </cell>
        </row>
        <row r="835">
          <cell r="B835">
            <v>820</v>
          </cell>
          <cell r="E835">
            <v>0</v>
          </cell>
        </row>
        <row r="836">
          <cell r="B836">
            <v>821</v>
          </cell>
          <cell r="E836">
            <v>0</v>
          </cell>
        </row>
        <row r="837">
          <cell r="B837">
            <v>822</v>
          </cell>
          <cell r="E837">
            <v>0</v>
          </cell>
        </row>
        <row r="838">
          <cell r="B838">
            <v>823</v>
          </cell>
          <cell r="E838">
            <v>0</v>
          </cell>
        </row>
        <row r="839">
          <cell r="B839">
            <v>824</v>
          </cell>
          <cell r="E839">
            <v>0</v>
          </cell>
        </row>
        <row r="840">
          <cell r="B840">
            <v>825</v>
          </cell>
          <cell r="E840">
            <v>0</v>
          </cell>
        </row>
        <row r="841">
          <cell r="B841">
            <v>826</v>
          </cell>
          <cell r="E841">
            <v>0</v>
          </cell>
        </row>
        <row r="842">
          <cell r="B842">
            <v>827</v>
          </cell>
          <cell r="E842">
            <v>0</v>
          </cell>
        </row>
        <row r="843">
          <cell r="B843">
            <v>828</v>
          </cell>
          <cell r="E843">
            <v>0</v>
          </cell>
        </row>
        <row r="844">
          <cell r="B844">
            <v>829</v>
          </cell>
          <cell r="E844">
            <v>0</v>
          </cell>
        </row>
        <row r="845">
          <cell r="B845">
            <v>830</v>
          </cell>
          <cell r="E845">
            <v>0</v>
          </cell>
        </row>
        <row r="846">
          <cell r="B846">
            <v>831</v>
          </cell>
          <cell r="E846">
            <v>0</v>
          </cell>
        </row>
        <row r="847">
          <cell r="B847">
            <v>832</v>
          </cell>
          <cell r="E847">
            <v>0</v>
          </cell>
        </row>
        <row r="848">
          <cell r="B848">
            <v>833</v>
          </cell>
          <cell r="E848">
            <v>0</v>
          </cell>
        </row>
        <row r="849">
          <cell r="B849">
            <v>834</v>
          </cell>
          <cell r="E849">
            <v>0</v>
          </cell>
        </row>
        <row r="850">
          <cell r="B850">
            <v>835</v>
          </cell>
          <cell r="E850">
            <v>0</v>
          </cell>
        </row>
        <row r="851">
          <cell r="B851">
            <v>836</v>
          </cell>
          <cell r="E851">
            <v>0</v>
          </cell>
        </row>
        <row r="852">
          <cell r="B852">
            <v>837</v>
          </cell>
          <cell r="E852">
            <v>0</v>
          </cell>
        </row>
        <row r="853">
          <cell r="B853">
            <v>838</v>
          </cell>
          <cell r="E853">
            <v>0</v>
          </cell>
        </row>
        <row r="854">
          <cell r="B854">
            <v>839</v>
          </cell>
          <cell r="E854">
            <v>0</v>
          </cell>
        </row>
        <row r="855">
          <cell r="B855">
            <v>840</v>
          </cell>
          <cell r="E855">
            <v>0</v>
          </cell>
        </row>
        <row r="856">
          <cell r="B856">
            <v>841</v>
          </cell>
          <cell r="E856">
            <v>0</v>
          </cell>
        </row>
        <row r="857">
          <cell r="B857">
            <v>842</v>
          </cell>
          <cell r="E857">
            <v>0</v>
          </cell>
        </row>
        <row r="858">
          <cell r="B858">
            <v>843</v>
          </cell>
          <cell r="E858">
            <v>0</v>
          </cell>
        </row>
        <row r="859">
          <cell r="B859">
            <v>844</v>
          </cell>
          <cell r="E859">
            <v>0</v>
          </cell>
        </row>
        <row r="860">
          <cell r="B860">
            <v>845</v>
          </cell>
          <cell r="E860">
            <v>0</v>
          </cell>
        </row>
        <row r="861">
          <cell r="B861">
            <v>846</v>
          </cell>
          <cell r="E861">
            <v>0</v>
          </cell>
        </row>
        <row r="862">
          <cell r="B862">
            <v>847</v>
          </cell>
          <cell r="E862">
            <v>0</v>
          </cell>
        </row>
        <row r="863">
          <cell r="B863">
            <v>848</v>
          </cell>
          <cell r="E863">
            <v>0</v>
          </cell>
        </row>
        <row r="864">
          <cell r="B864">
            <v>849</v>
          </cell>
          <cell r="E864">
            <v>0</v>
          </cell>
        </row>
        <row r="865">
          <cell r="B865">
            <v>850</v>
          </cell>
          <cell r="E865">
            <v>0</v>
          </cell>
        </row>
        <row r="866">
          <cell r="B866">
            <v>851</v>
          </cell>
          <cell r="E866">
            <v>0</v>
          </cell>
        </row>
        <row r="867">
          <cell r="B867">
            <v>852</v>
          </cell>
          <cell r="E867">
            <v>0</v>
          </cell>
        </row>
        <row r="868">
          <cell r="B868">
            <v>853</v>
          </cell>
          <cell r="E868">
            <v>0</v>
          </cell>
        </row>
        <row r="869">
          <cell r="B869">
            <v>854</v>
          </cell>
          <cell r="E869">
            <v>0</v>
          </cell>
        </row>
        <row r="870">
          <cell r="B870">
            <v>855</v>
          </cell>
          <cell r="E870">
            <v>0</v>
          </cell>
        </row>
        <row r="871">
          <cell r="B871">
            <v>856</v>
          </cell>
          <cell r="E871">
            <v>0</v>
          </cell>
        </row>
        <row r="872">
          <cell r="B872">
            <v>857</v>
          </cell>
          <cell r="E872">
            <v>0</v>
          </cell>
        </row>
        <row r="873">
          <cell r="B873">
            <v>858</v>
          </cell>
          <cell r="E873">
            <v>0</v>
          </cell>
        </row>
        <row r="874">
          <cell r="B874">
            <v>859</v>
          </cell>
          <cell r="E874">
            <v>0</v>
          </cell>
        </row>
        <row r="875">
          <cell r="B875">
            <v>860</v>
          </cell>
          <cell r="E875">
            <v>0</v>
          </cell>
        </row>
        <row r="876">
          <cell r="B876">
            <v>861</v>
          </cell>
          <cell r="E876">
            <v>0</v>
          </cell>
        </row>
        <row r="877">
          <cell r="B877">
            <v>862</v>
          </cell>
          <cell r="E877">
            <v>0</v>
          </cell>
        </row>
        <row r="878">
          <cell r="B878">
            <v>863</v>
          </cell>
          <cell r="E878">
            <v>0</v>
          </cell>
        </row>
        <row r="879">
          <cell r="B879">
            <v>864</v>
          </cell>
          <cell r="E879">
            <v>0</v>
          </cell>
        </row>
        <row r="880">
          <cell r="B880">
            <v>865</v>
          </cell>
          <cell r="E880">
            <v>0</v>
          </cell>
        </row>
        <row r="881">
          <cell r="B881">
            <v>866</v>
          </cell>
          <cell r="E881">
            <v>0</v>
          </cell>
        </row>
        <row r="882">
          <cell r="B882">
            <v>867</v>
          </cell>
          <cell r="E882">
            <v>0</v>
          </cell>
        </row>
        <row r="883">
          <cell r="B883">
            <v>868</v>
          </cell>
          <cell r="E883">
            <v>0</v>
          </cell>
        </row>
        <row r="884">
          <cell r="B884">
            <v>869</v>
          </cell>
          <cell r="E884">
            <v>0</v>
          </cell>
        </row>
        <row r="885">
          <cell r="B885">
            <v>870</v>
          </cell>
          <cell r="E885">
            <v>0</v>
          </cell>
        </row>
        <row r="886">
          <cell r="B886">
            <v>871</v>
          </cell>
          <cell r="E886">
            <v>0</v>
          </cell>
        </row>
        <row r="887">
          <cell r="B887">
            <v>872</v>
          </cell>
          <cell r="E887">
            <v>0</v>
          </cell>
        </row>
        <row r="888">
          <cell r="B888">
            <v>873</v>
          </cell>
          <cell r="E888">
            <v>0</v>
          </cell>
        </row>
        <row r="889">
          <cell r="B889">
            <v>874</v>
          </cell>
          <cell r="E889">
            <v>0</v>
          </cell>
        </row>
        <row r="890">
          <cell r="B890">
            <v>875</v>
          </cell>
          <cell r="E890">
            <v>0</v>
          </cell>
        </row>
        <row r="891">
          <cell r="B891">
            <v>876</v>
          </cell>
          <cell r="E891">
            <v>0</v>
          </cell>
        </row>
        <row r="892">
          <cell r="B892">
            <v>877</v>
          </cell>
          <cell r="E892">
            <v>0</v>
          </cell>
        </row>
        <row r="893">
          <cell r="B893">
            <v>878</v>
          </cell>
          <cell r="E893">
            <v>0</v>
          </cell>
        </row>
        <row r="894">
          <cell r="B894">
            <v>879</v>
          </cell>
          <cell r="E894">
            <v>0</v>
          </cell>
        </row>
        <row r="895">
          <cell r="B895">
            <v>880</v>
          </cell>
          <cell r="E895">
            <v>0</v>
          </cell>
        </row>
        <row r="896">
          <cell r="B896">
            <v>881</v>
          </cell>
          <cell r="E896">
            <v>0</v>
          </cell>
        </row>
        <row r="897">
          <cell r="B897">
            <v>882</v>
          </cell>
          <cell r="E897">
            <v>0</v>
          </cell>
        </row>
        <row r="898">
          <cell r="B898">
            <v>883</v>
          </cell>
          <cell r="E898">
            <v>0</v>
          </cell>
        </row>
        <row r="899">
          <cell r="B899">
            <v>884</v>
          </cell>
          <cell r="E899">
            <v>0</v>
          </cell>
        </row>
        <row r="900">
          <cell r="B900">
            <v>885</v>
          </cell>
          <cell r="E900">
            <v>0</v>
          </cell>
        </row>
        <row r="901">
          <cell r="B901">
            <v>886</v>
          </cell>
          <cell r="E901">
            <v>0</v>
          </cell>
        </row>
        <row r="902">
          <cell r="B902">
            <v>887</v>
          </cell>
          <cell r="E902">
            <v>0</v>
          </cell>
        </row>
        <row r="903">
          <cell r="B903">
            <v>888</v>
          </cell>
          <cell r="E903">
            <v>0</v>
          </cell>
        </row>
        <row r="904">
          <cell r="B904">
            <v>889</v>
          </cell>
          <cell r="E904">
            <v>0</v>
          </cell>
        </row>
        <row r="905">
          <cell r="B905">
            <v>890</v>
          </cell>
          <cell r="E905">
            <v>0</v>
          </cell>
        </row>
        <row r="906">
          <cell r="B906">
            <v>891</v>
          </cell>
          <cell r="E906">
            <v>0</v>
          </cell>
        </row>
        <row r="907">
          <cell r="B907">
            <v>892</v>
          </cell>
          <cell r="E907">
            <v>0</v>
          </cell>
        </row>
        <row r="908">
          <cell r="B908">
            <v>893</v>
          </cell>
          <cell r="E908">
            <v>0</v>
          </cell>
        </row>
        <row r="909">
          <cell r="B909">
            <v>894</v>
          </cell>
          <cell r="E909">
            <v>0</v>
          </cell>
        </row>
        <row r="910">
          <cell r="B910">
            <v>895</v>
          </cell>
          <cell r="E910">
            <v>0</v>
          </cell>
        </row>
        <row r="911">
          <cell r="B911">
            <v>896</v>
          </cell>
          <cell r="E911">
            <v>0</v>
          </cell>
        </row>
        <row r="912">
          <cell r="B912">
            <v>897</v>
          </cell>
          <cell r="E912">
            <v>0</v>
          </cell>
        </row>
        <row r="913">
          <cell r="B913">
            <v>898</v>
          </cell>
          <cell r="E913">
            <v>0</v>
          </cell>
        </row>
        <row r="914">
          <cell r="B914">
            <v>899</v>
          </cell>
          <cell r="E914">
            <v>0</v>
          </cell>
        </row>
        <row r="915">
          <cell r="B915">
            <v>900</v>
          </cell>
          <cell r="E915">
            <v>0</v>
          </cell>
        </row>
        <row r="916">
          <cell r="B916">
            <v>901</v>
          </cell>
          <cell r="E916">
            <v>0</v>
          </cell>
        </row>
        <row r="917">
          <cell r="B917">
            <v>902</v>
          </cell>
          <cell r="E917">
            <v>0</v>
          </cell>
        </row>
        <row r="918">
          <cell r="B918">
            <v>903</v>
          </cell>
          <cell r="E918">
            <v>0</v>
          </cell>
        </row>
        <row r="919">
          <cell r="B919">
            <v>904</v>
          </cell>
          <cell r="E919">
            <v>0</v>
          </cell>
        </row>
        <row r="920">
          <cell r="B920">
            <v>905</v>
          </cell>
          <cell r="E920">
            <v>0</v>
          </cell>
        </row>
        <row r="921">
          <cell r="B921">
            <v>906</v>
          </cell>
          <cell r="E921">
            <v>0</v>
          </cell>
        </row>
        <row r="922">
          <cell r="B922">
            <v>907</v>
          </cell>
          <cell r="E922">
            <v>0</v>
          </cell>
        </row>
        <row r="923">
          <cell r="B923">
            <v>908</v>
          </cell>
          <cell r="E923">
            <v>0</v>
          </cell>
        </row>
        <row r="924">
          <cell r="B924">
            <v>909</v>
          </cell>
          <cell r="E924">
            <v>0</v>
          </cell>
        </row>
        <row r="925">
          <cell r="B925">
            <v>910</v>
          </cell>
          <cell r="E925">
            <v>0</v>
          </cell>
        </row>
        <row r="926">
          <cell r="B926">
            <v>911</v>
          </cell>
          <cell r="E926">
            <v>0</v>
          </cell>
        </row>
        <row r="927">
          <cell r="B927">
            <v>912</v>
          </cell>
          <cell r="E927">
            <v>0</v>
          </cell>
        </row>
        <row r="928">
          <cell r="B928">
            <v>913</v>
          </cell>
          <cell r="E928">
            <v>0</v>
          </cell>
        </row>
        <row r="929">
          <cell r="B929">
            <v>914</v>
          </cell>
          <cell r="E929">
            <v>0</v>
          </cell>
        </row>
        <row r="930">
          <cell r="B930">
            <v>915</v>
          </cell>
          <cell r="E930">
            <v>0</v>
          </cell>
        </row>
        <row r="931">
          <cell r="B931">
            <v>916</v>
          </cell>
          <cell r="E931">
            <v>0</v>
          </cell>
        </row>
        <row r="932">
          <cell r="B932">
            <v>917</v>
          </cell>
          <cell r="E932">
            <v>0</v>
          </cell>
        </row>
        <row r="933">
          <cell r="B933">
            <v>918</v>
          </cell>
          <cell r="E933">
            <v>0</v>
          </cell>
        </row>
        <row r="934">
          <cell r="B934">
            <v>919</v>
          </cell>
          <cell r="E934">
            <v>0</v>
          </cell>
        </row>
        <row r="935">
          <cell r="B935">
            <v>920</v>
          </cell>
          <cell r="E935">
            <v>0</v>
          </cell>
        </row>
        <row r="936">
          <cell r="B936">
            <v>921</v>
          </cell>
          <cell r="E936">
            <v>0</v>
          </cell>
        </row>
        <row r="937">
          <cell r="B937">
            <v>922</v>
          </cell>
          <cell r="E937">
            <v>0</v>
          </cell>
        </row>
        <row r="938">
          <cell r="B938">
            <v>923</v>
          </cell>
          <cell r="E938">
            <v>0</v>
          </cell>
        </row>
        <row r="939">
          <cell r="B939">
            <v>924</v>
          </cell>
          <cell r="E939">
            <v>0</v>
          </cell>
        </row>
        <row r="940">
          <cell r="B940">
            <v>925</v>
          </cell>
          <cell r="E940">
            <v>0</v>
          </cell>
        </row>
        <row r="941">
          <cell r="B941">
            <v>926</v>
          </cell>
          <cell r="E941">
            <v>0</v>
          </cell>
        </row>
        <row r="942">
          <cell r="B942">
            <v>927</v>
          </cell>
          <cell r="E942">
            <v>0</v>
          </cell>
        </row>
        <row r="943">
          <cell r="B943">
            <v>928</v>
          </cell>
          <cell r="E943">
            <v>0</v>
          </cell>
        </row>
        <row r="944">
          <cell r="B944">
            <v>929</v>
          </cell>
          <cell r="E944">
            <v>0</v>
          </cell>
        </row>
        <row r="945">
          <cell r="B945">
            <v>930</v>
          </cell>
          <cell r="E945">
            <v>0</v>
          </cell>
        </row>
        <row r="946">
          <cell r="B946">
            <v>931</v>
          </cell>
          <cell r="E946">
            <v>0</v>
          </cell>
        </row>
        <row r="947">
          <cell r="B947">
            <v>932</v>
          </cell>
          <cell r="E947">
            <v>0</v>
          </cell>
        </row>
        <row r="948">
          <cell r="B948">
            <v>933</v>
          </cell>
          <cell r="E948">
            <v>0</v>
          </cell>
        </row>
        <row r="949">
          <cell r="B949">
            <v>934</v>
          </cell>
          <cell r="E949">
            <v>0</v>
          </cell>
        </row>
        <row r="950">
          <cell r="B950">
            <v>935</v>
          </cell>
          <cell r="E950">
            <v>0</v>
          </cell>
        </row>
        <row r="951">
          <cell r="B951">
            <v>936</v>
          </cell>
          <cell r="E951">
            <v>0</v>
          </cell>
        </row>
        <row r="952">
          <cell r="B952">
            <v>937</v>
          </cell>
          <cell r="E952">
            <v>0</v>
          </cell>
        </row>
        <row r="953">
          <cell r="B953">
            <v>938</v>
          </cell>
          <cell r="E953">
            <v>0</v>
          </cell>
        </row>
        <row r="954">
          <cell r="B954">
            <v>939</v>
          </cell>
          <cell r="E954">
            <v>0</v>
          </cell>
        </row>
        <row r="955">
          <cell r="B955">
            <v>940</v>
          </cell>
          <cell r="E955">
            <v>0</v>
          </cell>
        </row>
        <row r="956">
          <cell r="B956">
            <v>941</v>
          </cell>
          <cell r="E956">
            <v>0</v>
          </cell>
        </row>
        <row r="957">
          <cell r="B957">
            <v>942</v>
          </cell>
          <cell r="E957">
            <v>0</v>
          </cell>
        </row>
        <row r="958">
          <cell r="B958">
            <v>943</v>
          </cell>
          <cell r="E958">
            <v>0</v>
          </cell>
        </row>
        <row r="959">
          <cell r="B959">
            <v>944</v>
          </cell>
          <cell r="E959">
            <v>0</v>
          </cell>
        </row>
        <row r="960">
          <cell r="B960">
            <v>945</v>
          </cell>
          <cell r="E960">
            <v>0</v>
          </cell>
        </row>
        <row r="961">
          <cell r="B961">
            <v>946</v>
          </cell>
          <cell r="E961">
            <v>0</v>
          </cell>
        </row>
        <row r="962">
          <cell r="B962">
            <v>947</v>
          </cell>
          <cell r="E962">
            <v>0</v>
          </cell>
        </row>
        <row r="963">
          <cell r="B963">
            <v>948</v>
          </cell>
          <cell r="E963">
            <v>0</v>
          </cell>
        </row>
        <row r="964">
          <cell r="B964">
            <v>949</v>
          </cell>
          <cell r="E964">
            <v>0</v>
          </cell>
        </row>
        <row r="965">
          <cell r="B965">
            <v>950</v>
          </cell>
          <cell r="E965">
            <v>0</v>
          </cell>
        </row>
        <row r="966">
          <cell r="E966">
            <v>0</v>
          </cell>
        </row>
      </sheetData>
      <sheetData sheetId="5" refreshError="1">
        <row r="17">
          <cell r="B17">
            <v>1</v>
          </cell>
          <cell r="C17" t="str">
            <v>MECANICO IV</v>
          </cell>
          <cell r="D17">
            <v>213845.76519813272</v>
          </cell>
          <cell r="E17">
            <v>27104.962500000001</v>
          </cell>
          <cell r="F17">
            <v>1</v>
          </cell>
          <cell r="G17">
            <v>213845.76519813272</v>
          </cell>
          <cell r="H17">
            <v>3</v>
          </cell>
        </row>
        <row r="18">
          <cell r="B18">
            <v>2</v>
          </cell>
          <cell r="C18" t="str">
            <v xml:space="preserve">AYUDANTE  </v>
          </cell>
          <cell r="D18">
            <v>241623.86494848778</v>
          </cell>
          <cell r="E18">
            <v>27104.962500000001</v>
          </cell>
          <cell r="G18">
            <v>241623.86494848778</v>
          </cell>
        </row>
        <row r="19">
          <cell r="B19">
            <v>3</v>
          </cell>
          <cell r="C19" t="str">
            <v>ALBAÑIL</v>
          </cell>
          <cell r="D19">
            <v>258026.88217624626</v>
          </cell>
          <cell r="E19">
            <v>32033.137500000001</v>
          </cell>
          <cell r="G19">
            <v>258026.88217624626</v>
          </cell>
        </row>
        <row r="20">
          <cell r="B20">
            <v>4</v>
          </cell>
          <cell r="C20" t="str">
            <v xml:space="preserve">MAESTRO </v>
          </cell>
          <cell r="D20">
            <v>276746.87235861871</v>
          </cell>
          <cell r="E20">
            <v>73922.625</v>
          </cell>
          <cell r="G20">
            <v>276746.87235861871</v>
          </cell>
        </row>
        <row r="21">
          <cell r="B21">
            <v>5</v>
          </cell>
          <cell r="C21" t="str">
            <v>CAPATAZ</v>
          </cell>
          <cell r="D21">
            <v>299585.60576838587</v>
          </cell>
          <cell r="E21">
            <v>73922.625</v>
          </cell>
          <cell r="G21">
            <v>299585.60576838587</v>
          </cell>
        </row>
        <row r="22">
          <cell r="B22">
            <v>6</v>
          </cell>
          <cell r="C22" t="str">
            <v>AYUDANTE ELÉCTRICO</v>
          </cell>
          <cell r="D22">
            <v>241623.86494848778</v>
          </cell>
          <cell r="G22">
            <v>241623.86494848778</v>
          </cell>
        </row>
        <row r="23">
          <cell r="B23">
            <v>7</v>
          </cell>
          <cell r="C23" t="str">
            <v>ELECTRICISTA 4</v>
          </cell>
          <cell r="D23">
            <v>242616.85335760814</v>
          </cell>
          <cell r="G23">
            <v>242616.85335760814</v>
          </cell>
        </row>
        <row r="24">
          <cell r="B24">
            <v>8</v>
          </cell>
          <cell r="C24" t="str">
            <v>ELECTRICISTA 3</v>
          </cell>
          <cell r="D24">
            <v>259284.66749446531</v>
          </cell>
          <cell r="G24">
            <v>259284.66749446531</v>
          </cell>
        </row>
        <row r="25">
          <cell r="B25">
            <v>9</v>
          </cell>
          <cell r="C25" t="str">
            <v>ELECTRICISTA 2</v>
          </cell>
          <cell r="D25">
            <v>278675.28463140316</v>
          </cell>
          <cell r="G25">
            <v>278675.28463140316</v>
          </cell>
        </row>
        <row r="26">
          <cell r="B26">
            <v>10</v>
          </cell>
          <cell r="C26" t="str">
            <v xml:space="preserve">ELECTRICISTA 1  </v>
          </cell>
          <cell r="D26">
            <v>300837.63463205937</v>
          </cell>
          <cell r="G26">
            <v>300837.63463205937</v>
          </cell>
        </row>
        <row r="27">
          <cell r="B27">
            <v>11</v>
          </cell>
          <cell r="C27" t="str">
            <v>TOPOGRAFO</v>
          </cell>
          <cell r="D27" t="e">
            <v>#N/A</v>
          </cell>
          <cell r="G27" t="e">
            <v>#N/A</v>
          </cell>
        </row>
        <row r="28">
          <cell r="B28">
            <v>12</v>
          </cell>
          <cell r="D28" t="e">
            <v>#N/A</v>
          </cell>
          <cell r="G28" t="e">
            <v>#N/A</v>
          </cell>
        </row>
        <row r="29">
          <cell r="B29">
            <v>13</v>
          </cell>
          <cell r="C29" t="str">
            <v>SOLDADOR B NO CONVENCIONAL</v>
          </cell>
          <cell r="D29">
            <v>146731.8683219424</v>
          </cell>
          <cell r="G29">
            <v>146731.8683219424</v>
          </cell>
        </row>
        <row r="30">
          <cell r="B30">
            <v>14</v>
          </cell>
          <cell r="C30" t="str">
            <v>AYUDANTE SOLDADURA NO CONVENIONAL</v>
          </cell>
          <cell r="D30">
            <v>131414.51968110685</v>
          </cell>
          <cell r="G30">
            <v>131414.51968110685</v>
          </cell>
        </row>
        <row r="31">
          <cell r="B31">
            <v>15</v>
          </cell>
          <cell r="C31" t="str">
            <v>AYUDANTE EQ. PESADO</v>
          </cell>
          <cell r="D31">
            <v>203440.55845785531</v>
          </cell>
          <cell r="G31">
            <v>203440.55845785531</v>
          </cell>
        </row>
        <row r="32">
          <cell r="B32">
            <v>16</v>
          </cell>
          <cell r="C32" t="str">
            <v>AYDANTE SOLDADURA</v>
          </cell>
          <cell r="D32">
            <v>216408.15075320046</v>
          </cell>
          <cell r="G32">
            <v>216408.15075320046</v>
          </cell>
        </row>
        <row r="33">
          <cell r="B33">
            <v>17</v>
          </cell>
          <cell r="C33" t="str">
            <v>OPERADOR EQ PESADO</v>
          </cell>
          <cell r="D33">
            <v>246486.72796026297</v>
          </cell>
          <cell r="G33">
            <v>246486.72796026297</v>
          </cell>
        </row>
        <row r="34">
          <cell r="B34">
            <v>18</v>
          </cell>
          <cell r="C34" t="str">
            <v>OBRERO AYUDANTE</v>
          </cell>
          <cell r="D34">
            <v>203440.55845785528</v>
          </cell>
          <cell r="G34">
            <v>203440.55845785528</v>
          </cell>
        </row>
        <row r="35">
          <cell r="B35">
            <v>19</v>
          </cell>
          <cell r="C35" t="str">
            <v>CHOFER</v>
          </cell>
          <cell r="D35">
            <v>229190.714477117</v>
          </cell>
          <cell r="G35">
            <v>229190.714477117</v>
          </cell>
        </row>
        <row r="36">
          <cell r="B36">
            <v>20</v>
          </cell>
          <cell r="C36" t="str">
            <v>SOLDADOR CALIFICADO</v>
          </cell>
          <cell r="D36">
            <v>300937.10227807995</v>
          </cell>
          <cell r="G36">
            <v>300937.10227807995</v>
          </cell>
        </row>
        <row r="37">
          <cell r="B37">
            <v>21</v>
          </cell>
          <cell r="C37" t="str">
            <v>SOLDADOR B</v>
          </cell>
          <cell r="D37">
            <v>249393.13181259044</v>
          </cell>
          <cell r="G37">
            <v>249393.13181259044</v>
          </cell>
        </row>
        <row r="38">
          <cell r="B38">
            <v>22</v>
          </cell>
          <cell r="C38" t="str">
            <v>TUBERO I</v>
          </cell>
          <cell r="D38">
            <v>249393.13181259044</v>
          </cell>
          <cell r="G38">
            <v>249393.13181259044</v>
          </cell>
        </row>
        <row r="39">
          <cell r="B39">
            <v>23</v>
          </cell>
          <cell r="C39" t="str">
            <v>TUBERO II</v>
          </cell>
          <cell r="D39">
            <v>232083.60500681191</v>
          </cell>
          <cell r="G39">
            <v>232083.60500681191</v>
          </cell>
        </row>
        <row r="40">
          <cell r="B40">
            <v>24</v>
          </cell>
          <cell r="C40" t="str">
            <v>SUPERVISOR SOLDADURA</v>
          </cell>
          <cell r="D40">
            <v>353886.74466325023</v>
          </cell>
          <cell r="G40">
            <v>353886.74466325023</v>
          </cell>
        </row>
        <row r="41">
          <cell r="B41">
            <v>25</v>
          </cell>
          <cell r="C41" t="str">
            <v>PINTOR I</v>
          </cell>
          <cell r="D41">
            <v>249393.13181259044</v>
          </cell>
          <cell r="G41">
            <v>249393.13181259044</v>
          </cell>
        </row>
        <row r="42">
          <cell r="B42">
            <v>26</v>
          </cell>
          <cell r="D42" t="e">
            <v>#N/A</v>
          </cell>
          <cell r="G42" t="e">
            <v>#N/A</v>
          </cell>
        </row>
        <row r="43">
          <cell r="B43">
            <v>27</v>
          </cell>
          <cell r="D43" t="e">
            <v>#N/A</v>
          </cell>
          <cell r="G43" t="e">
            <v>#N/A</v>
          </cell>
        </row>
        <row r="44">
          <cell r="B44">
            <v>28</v>
          </cell>
          <cell r="D44">
            <v>0</v>
          </cell>
        </row>
        <row r="45">
          <cell r="B45">
            <v>29</v>
          </cell>
          <cell r="D45">
            <v>0</v>
          </cell>
        </row>
        <row r="46">
          <cell r="B46">
            <v>30</v>
          </cell>
          <cell r="D46">
            <v>0</v>
          </cell>
        </row>
        <row r="47">
          <cell r="B47">
            <v>31</v>
          </cell>
          <cell r="D47">
            <v>0</v>
          </cell>
        </row>
        <row r="48">
          <cell r="B48">
            <v>32</v>
          </cell>
          <cell r="D48">
            <v>0</v>
          </cell>
        </row>
        <row r="49">
          <cell r="B49">
            <v>33</v>
          </cell>
          <cell r="D49">
            <v>0</v>
          </cell>
        </row>
        <row r="50">
          <cell r="B50">
            <v>34</v>
          </cell>
          <cell r="D50">
            <v>0</v>
          </cell>
        </row>
        <row r="51">
          <cell r="B51">
            <v>35</v>
          </cell>
          <cell r="D51">
            <v>0</v>
          </cell>
        </row>
        <row r="52">
          <cell r="B52">
            <v>36</v>
          </cell>
          <cell r="D52">
            <v>0</v>
          </cell>
        </row>
        <row r="53">
          <cell r="B53">
            <v>37</v>
          </cell>
          <cell r="D53">
            <v>0</v>
          </cell>
        </row>
        <row r="54">
          <cell r="B54">
            <v>38</v>
          </cell>
          <cell r="D54">
            <v>0</v>
          </cell>
        </row>
        <row r="55">
          <cell r="B55">
            <v>39</v>
          </cell>
          <cell r="D55">
            <v>0</v>
          </cell>
        </row>
        <row r="56">
          <cell r="B56">
            <v>40</v>
          </cell>
          <cell r="D56">
            <v>0</v>
          </cell>
        </row>
        <row r="57">
          <cell r="B57">
            <v>41</v>
          </cell>
          <cell r="D57">
            <v>0</v>
          </cell>
        </row>
        <row r="58">
          <cell r="B58">
            <v>42</v>
          </cell>
          <cell r="D58">
            <v>0</v>
          </cell>
        </row>
        <row r="59">
          <cell r="B59">
            <v>43</v>
          </cell>
          <cell r="D59">
            <v>0</v>
          </cell>
        </row>
        <row r="60">
          <cell r="B60">
            <v>44</v>
          </cell>
          <cell r="D60">
            <v>0</v>
          </cell>
        </row>
        <row r="61">
          <cell r="B61">
            <v>45</v>
          </cell>
          <cell r="D61">
            <v>0</v>
          </cell>
        </row>
        <row r="62">
          <cell r="B62">
            <v>46</v>
          </cell>
          <cell r="D62">
            <v>0</v>
          </cell>
        </row>
        <row r="63">
          <cell r="B63">
            <v>47</v>
          </cell>
          <cell r="D63">
            <v>0</v>
          </cell>
        </row>
        <row r="64">
          <cell r="B64">
            <v>48</v>
          </cell>
          <cell r="D64">
            <v>0</v>
          </cell>
        </row>
        <row r="65">
          <cell r="B65">
            <v>49</v>
          </cell>
          <cell r="D65">
            <v>0</v>
          </cell>
        </row>
        <row r="66">
          <cell r="B66">
            <v>50</v>
          </cell>
          <cell r="D66">
            <v>0</v>
          </cell>
        </row>
        <row r="67">
          <cell r="B67">
            <v>51</v>
          </cell>
          <cell r="D67">
            <v>0</v>
          </cell>
        </row>
        <row r="68">
          <cell r="B68">
            <v>52</v>
          </cell>
          <cell r="D68">
            <v>0</v>
          </cell>
        </row>
      </sheetData>
      <sheetData sheetId="6" refreshError="1">
        <row r="30">
          <cell r="A30">
            <v>0.25</v>
          </cell>
        </row>
      </sheetData>
      <sheetData sheetId="7" refreshError="1">
        <row r="19">
          <cell r="B19">
            <v>1</v>
          </cell>
          <cell r="C19" t="str">
            <v>Motobomba 4x4</v>
          </cell>
          <cell r="D19" t="str">
            <v>8 HP</v>
          </cell>
          <cell r="E19">
            <v>35000</v>
          </cell>
          <cell r="F19">
            <v>35000</v>
          </cell>
          <cell r="H19">
            <v>35000</v>
          </cell>
          <cell r="J19" t="str">
            <v>E</v>
          </cell>
        </row>
        <row r="20">
          <cell r="B20">
            <v>2</v>
          </cell>
          <cell r="C20" t="str">
            <v>Bomba de Agua Alta Presion</v>
          </cell>
          <cell r="D20" t="str">
            <v>P.H.</v>
          </cell>
          <cell r="E20">
            <v>0</v>
          </cell>
          <cell r="F20">
            <v>240000</v>
          </cell>
          <cell r="J20" t="str">
            <v>E</v>
          </cell>
        </row>
        <row r="21">
          <cell r="B21">
            <v>3</v>
          </cell>
          <cell r="C21" t="str">
            <v>Bulldozer     1992 *</v>
          </cell>
          <cell r="D21" t="str">
            <v>D-5 H</v>
          </cell>
          <cell r="E21">
            <v>0</v>
          </cell>
          <cell r="F21">
            <v>1600000</v>
          </cell>
          <cell r="J21" t="str">
            <v>E</v>
          </cell>
        </row>
        <row r="22">
          <cell r="B22">
            <v>4</v>
          </cell>
          <cell r="C22" t="str">
            <v xml:space="preserve">Bulldozer  </v>
          </cell>
          <cell r="D22" t="str">
            <v>D-8 H</v>
          </cell>
          <cell r="E22">
            <v>0</v>
          </cell>
          <cell r="F22">
            <v>1400000</v>
          </cell>
          <cell r="J22" t="str">
            <v>E</v>
          </cell>
        </row>
        <row r="23">
          <cell r="B23">
            <v>5</v>
          </cell>
          <cell r="C23" t="str">
            <v>Caja de Herramientas</v>
          </cell>
          <cell r="D23" t="str">
            <v>-</v>
          </cell>
          <cell r="E23">
            <v>0</v>
          </cell>
          <cell r="F23">
            <v>0</v>
          </cell>
          <cell r="J23" t="str">
            <v>E</v>
          </cell>
        </row>
        <row r="24">
          <cell r="B24">
            <v>6</v>
          </cell>
          <cell r="C24" t="str">
            <v>Cama alta</v>
          </cell>
          <cell r="D24" t="str">
            <v>-</v>
          </cell>
          <cell r="E24">
            <v>0</v>
          </cell>
          <cell r="F24">
            <v>400000</v>
          </cell>
          <cell r="J24" t="str">
            <v>E</v>
          </cell>
        </row>
        <row r="25">
          <cell r="B25">
            <v>7</v>
          </cell>
          <cell r="C25" t="str">
            <v>Cama baja</v>
          </cell>
          <cell r="D25" t="str">
            <v>-</v>
          </cell>
          <cell r="E25">
            <v>140456</v>
          </cell>
          <cell r="F25">
            <v>400000</v>
          </cell>
          <cell r="H25">
            <v>140456</v>
          </cell>
          <cell r="J25" t="str">
            <v>E</v>
          </cell>
        </row>
        <row r="26">
          <cell r="B26">
            <v>8</v>
          </cell>
          <cell r="C26" t="str">
            <v>Camión 350</v>
          </cell>
          <cell r="E26">
            <v>90000</v>
          </cell>
          <cell r="F26">
            <v>90000</v>
          </cell>
          <cell r="H26">
            <v>90000</v>
          </cell>
          <cell r="J26" t="str">
            <v>E</v>
          </cell>
        </row>
        <row r="27">
          <cell r="B27">
            <v>9</v>
          </cell>
          <cell r="C27" t="str">
            <v xml:space="preserve">Camionetas </v>
          </cell>
          <cell r="E27">
            <v>123567</v>
          </cell>
          <cell r="F27">
            <v>80000</v>
          </cell>
          <cell r="H27">
            <v>123567</v>
          </cell>
          <cell r="J27" t="str">
            <v>E</v>
          </cell>
        </row>
        <row r="28">
          <cell r="B28">
            <v>10</v>
          </cell>
          <cell r="C28" t="str">
            <v>CANGURO</v>
          </cell>
          <cell r="E28">
            <v>73600</v>
          </cell>
          <cell r="F28">
            <v>73600</v>
          </cell>
          <cell r="H28">
            <v>73600</v>
          </cell>
          <cell r="J28" t="str">
            <v>E</v>
          </cell>
        </row>
        <row r="29">
          <cell r="B29">
            <v>11</v>
          </cell>
          <cell r="C29" t="str">
            <v>Bob Cat excavadora</v>
          </cell>
          <cell r="D29" t="str">
            <v>Bobcat</v>
          </cell>
          <cell r="E29">
            <v>250000</v>
          </cell>
          <cell r="F29">
            <v>100000</v>
          </cell>
          <cell r="H29">
            <v>250000</v>
          </cell>
          <cell r="J29" t="str">
            <v>E</v>
          </cell>
        </row>
        <row r="30">
          <cell r="B30">
            <v>12</v>
          </cell>
          <cell r="C30" t="str">
            <v xml:space="preserve">Cargadora  </v>
          </cell>
          <cell r="D30" t="str">
            <v>950F</v>
          </cell>
          <cell r="E30">
            <v>0</v>
          </cell>
          <cell r="F30">
            <v>240000</v>
          </cell>
          <cell r="J30" t="str">
            <v>E</v>
          </cell>
        </row>
        <row r="31">
          <cell r="B31">
            <v>13</v>
          </cell>
          <cell r="C31" t="str">
            <v>carro tanque</v>
          </cell>
          <cell r="E31">
            <v>0</v>
          </cell>
          <cell r="F31">
            <v>133333.33333333334</v>
          </cell>
          <cell r="J31" t="str">
            <v>E</v>
          </cell>
        </row>
        <row r="32">
          <cell r="B32">
            <v>14</v>
          </cell>
          <cell r="C32" t="str">
            <v>Compactador manual</v>
          </cell>
          <cell r="D32" t="str">
            <v>-</v>
          </cell>
          <cell r="E32">
            <v>0</v>
          </cell>
          <cell r="F32">
            <v>96000</v>
          </cell>
          <cell r="J32" t="str">
            <v>E</v>
          </cell>
        </row>
        <row r="33">
          <cell r="B33">
            <v>15</v>
          </cell>
          <cell r="C33" t="str">
            <v>Compresor</v>
          </cell>
          <cell r="D33" t="str">
            <v>-</v>
          </cell>
          <cell r="E33">
            <v>465905.44549961388</v>
          </cell>
          <cell r="F33">
            <v>250000</v>
          </cell>
          <cell r="H33">
            <v>465905.44549961388</v>
          </cell>
          <cell r="I33">
            <v>0</v>
          </cell>
          <cell r="J33" t="str">
            <v>H</v>
          </cell>
        </row>
        <row r="34">
          <cell r="B34">
            <v>16</v>
          </cell>
          <cell r="C34" t="str">
            <v>Containers</v>
          </cell>
          <cell r="D34" t="str">
            <v>-</v>
          </cell>
          <cell r="E34">
            <v>0</v>
          </cell>
          <cell r="F34">
            <v>240000</v>
          </cell>
        </row>
        <row r="35">
          <cell r="B35">
            <v>17</v>
          </cell>
          <cell r="C35" t="str">
            <v>Entibado</v>
          </cell>
          <cell r="D35" t="str">
            <v>Global</v>
          </cell>
          <cell r="E35">
            <v>10000</v>
          </cell>
          <cell r="F35">
            <v>10000</v>
          </cell>
          <cell r="H35">
            <v>10000</v>
          </cell>
          <cell r="J35" t="str">
            <v>E</v>
          </cell>
        </row>
        <row r="36">
          <cell r="B36">
            <v>18</v>
          </cell>
          <cell r="C36" t="str">
            <v>Equipo Topografia</v>
          </cell>
          <cell r="D36" t="str">
            <v>-</v>
          </cell>
          <cell r="E36">
            <v>0</v>
          </cell>
          <cell r="F36">
            <v>100000</v>
          </cell>
          <cell r="J36" t="str">
            <v>E</v>
          </cell>
        </row>
        <row r="37">
          <cell r="B37">
            <v>19</v>
          </cell>
          <cell r="C37" t="str">
            <v>FORMALETA</v>
          </cell>
          <cell r="D37" t="str">
            <v>M2</v>
          </cell>
          <cell r="E37">
            <v>0</v>
          </cell>
          <cell r="F37">
            <v>6500</v>
          </cell>
          <cell r="J37" t="str">
            <v>E</v>
          </cell>
        </row>
        <row r="38">
          <cell r="B38">
            <v>20</v>
          </cell>
          <cell r="C38" t="str">
            <v>Generador</v>
          </cell>
          <cell r="D38" t="str">
            <v>5.6kw</v>
          </cell>
          <cell r="E38">
            <v>50000</v>
          </cell>
          <cell r="F38">
            <v>50000</v>
          </cell>
          <cell r="H38">
            <v>50000</v>
          </cell>
          <cell r="J38" t="str">
            <v>E</v>
          </cell>
        </row>
        <row r="39">
          <cell r="B39">
            <v>21</v>
          </cell>
          <cell r="C39" t="str">
            <v>Grua Hidraulica</v>
          </cell>
          <cell r="D39" t="str">
            <v>18 Ton</v>
          </cell>
          <cell r="E39">
            <v>0</v>
          </cell>
          <cell r="F39">
            <v>240000</v>
          </cell>
          <cell r="J39" t="str">
            <v>E</v>
          </cell>
        </row>
        <row r="40">
          <cell r="B40">
            <v>22</v>
          </cell>
          <cell r="C40" t="str">
            <v>Grua Hidraulica</v>
          </cell>
          <cell r="D40" t="str">
            <v>30 ton</v>
          </cell>
          <cell r="E40">
            <v>0</v>
          </cell>
          <cell r="F40">
            <v>320000</v>
          </cell>
          <cell r="J40" t="str">
            <v>E</v>
          </cell>
        </row>
        <row r="41">
          <cell r="B41">
            <v>23</v>
          </cell>
          <cell r="C41" t="str">
            <v>Grua Hidraulica</v>
          </cell>
          <cell r="D41" t="str">
            <v>40 Ton</v>
          </cell>
          <cell r="E41">
            <v>0</v>
          </cell>
          <cell r="F41">
            <v>0</v>
          </cell>
          <cell r="J41" t="str">
            <v>E</v>
          </cell>
        </row>
        <row r="42">
          <cell r="B42">
            <v>24</v>
          </cell>
          <cell r="C42" t="str">
            <v>Herramienta menor</v>
          </cell>
          <cell r="D42" t="str">
            <v>Global</v>
          </cell>
          <cell r="E42">
            <v>25000</v>
          </cell>
          <cell r="F42">
            <v>25000</v>
          </cell>
          <cell r="H42">
            <v>25000</v>
          </cell>
          <cell r="J42" t="str">
            <v>H</v>
          </cell>
        </row>
        <row r="43">
          <cell r="B43">
            <v>25</v>
          </cell>
          <cell r="C43" t="str">
            <v>HOLYDAY DETECTOR</v>
          </cell>
          <cell r="E43">
            <v>0</v>
          </cell>
          <cell r="J43" t="str">
            <v>E</v>
          </cell>
        </row>
        <row r="44">
          <cell r="B44">
            <v>26</v>
          </cell>
          <cell r="C44" t="str">
            <v>Mezcladora</v>
          </cell>
          <cell r="D44" t="str">
            <v>2 Sacos</v>
          </cell>
          <cell r="E44">
            <v>57836.417142857143</v>
          </cell>
          <cell r="F44">
            <v>90000</v>
          </cell>
          <cell r="H44">
            <v>57836.417142857143</v>
          </cell>
          <cell r="J44" t="str">
            <v>E</v>
          </cell>
        </row>
        <row r="45">
          <cell r="B45">
            <v>27</v>
          </cell>
          <cell r="C45" t="str">
            <v>minicargador</v>
          </cell>
          <cell r="E45">
            <v>0</v>
          </cell>
          <cell r="F45">
            <v>320000</v>
          </cell>
          <cell r="J45" t="str">
            <v>E</v>
          </cell>
        </row>
        <row r="46">
          <cell r="B46">
            <v>28</v>
          </cell>
          <cell r="C46" t="str">
            <v xml:space="preserve">Motoniveladora     </v>
          </cell>
          <cell r="D46" t="str">
            <v>120 G</v>
          </cell>
          <cell r="E46">
            <v>752983.94160857645</v>
          </cell>
          <cell r="F46">
            <v>600000</v>
          </cell>
          <cell r="H46">
            <v>752983.94160857645</v>
          </cell>
          <cell r="I46">
            <v>1280000</v>
          </cell>
          <cell r="J46" t="str">
            <v>E</v>
          </cell>
        </row>
        <row r="47">
          <cell r="B47">
            <v>29</v>
          </cell>
          <cell r="C47" t="str">
            <v>Retroexcavadora    PEQUEÑA</v>
          </cell>
          <cell r="E47">
            <v>0</v>
          </cell>
          <cell r="F47">
            <v>218181.81818181818</v>
          </cell>
          <cell r="J47" t="str">
            <v>E</v>
          </cell>
        </row>
        <row r="48">
          <cell r="B48">
            <v>30</v>
          </cell>
          <cell r="C48" t="str">
            <v xml:space="preserve">Retroexcavadora   </v>
          </cell>
          <cell r="D48">
            <v>320</v>
          </cell>
          <cell r="E48">
            <v>684731.62893429107</v>
          </cell>
          <cell r="F48">
            <v>540000</v>
          </cell>
          <cell r="H48">
            <v>684731.62893429107</v>
          </cell>
          <cell r="I48">
            <v>1120000</v>
          </cell>
          <cell r="J48" t="str">
            <v>E</v>
          </cell>
        </row>
        <row r="49">
          <cell r="B49">
            <v>31</v>
          </cell>
          <cell r="C49" t="str">
            <v>Retroexcavadora  Hitachi</v>
          </cell>
          <cell r="D49" t="str">
            <v>EX 200B</v>
          </cell>
          <cell r="E49">
            <v>1138343.575894291</v>
          </cell>
          <cell r="F49">
            <v>360000</v>
          </cell>
          <cell r="H49">
            <v>1138343.575894291</v>
          </cell>
          <cell r="I49">
            <v>1120000</v>
          </cell>
          <cell r="J49" t="str">
            <v>E</v>
          </cell>
        </row>
        <row r="50">
          <cell r="B50">
            <v>32</v>
          </cell>
          <cell r="C50" t="str">
            <v xml:space="preserve">Rodillo Vibratorio    </v>
          </cell>
          <cell r="D50" t="str">
            <v>CA 15</v>
          </cell>
          <cell r="E50">
            <v>522098.53671190911</v>
          </cell>
          <cell r="F50">
            <v>499910</v>
          </cell>
          <cell r="H50">
            <v>522098.53671190911</v>
          </cell>
          <cell r="I50">
            <v>0</v>
          </cell>
          <cell r="J50" t="str">
            <v>E</v>
          </cell>
        </row>
        <row r="51">
          <cell r="B51">
            <v>33</v>
          </cell>
          <cell r="C51" t="str">
            <v>Side Boom  1980 *</v>
          </cell>
          <cell r="D51">
            <v>572</v>
          </cell>
          <cell r="E51">
            <v>0</v>
          </cell>
          <cell r="F51">
            <v>649884</v>
          </cell>
          <cell r="J51" t="str">
            <v>E</v>
          </cell>
        </row>
        <row r="52">
          <cell r="B52">
            <v>34</v>
          </cell>
          <cell r="C52" t="str">
            <v>Side Boom  571</v>
          </cell>
          <cell r="D52">
            <v>571</v>
          </cell>
          <cell r="E52">
            <v>0</v>
          </cell>
          <cell r="F52">
            <v>714872</v>
          </cell>
          <cell r="J52" t="str">
            <v>E</v>
          </cell>
        </row>
        <row r="53">
          <cell r="B53">
            <v>35</v>
          </cell>
          <cell r="C53" t="str">
            <v>Torres de iluminación</v>
          </cell>
          <cell r="E53">
            <v>0</v>
          </cell>
          <cell r="F53">
            <v>8333.3333333333339</v>
          </cell>
          <cell r="J53" t="str">
            <v>E</v>
          </cell>
        </row>
        <row r="54">
          <cell r="B54">
            <v>36</v>
          </cell>
          <cell r="C54" t="str">
            <v>TRANSPORTE DE MATERIAL</v>
          </cell>
          <cell r="D54" t="str">
            <v>VIAJE</v>
          </cell>
          <cell r="E54">
            <v>0</v>
          </cell>
          <cell r="F54">
            <v>45000</v>
          </cell>
          <cell r="J54" t="str">
            <v>E</v>
          </cell>
        </row>
        <row r="55">
          <cell r="B55">
            <v>37</v>
          </cell>
          <cell r="C55" t="str">
            <v>TRANSPORTE PESO TON /KM</v>
          </cell>
          <cell r="D55" t="str">
            <v>TON/KM</v>
          </cell>
          <cell r="E55">
            <v>1481.4814814814815</v>
          </cell>
          <cell r="F55">
            <v>1200</v>
          </cell>
          <cell r="H55">
            <v>1481.4814814814815</v>
          </cell>
          <cell r="J55" t="str">
            <v>E</v>
          </cell>
        </row>
        <row r="56">
          <cell r="B56">
            <v>38</v>
          </cell>
          <cell r="C56" t="str">
            <v>TRANSPORTE VOLUMEN M3/KM</v>
          </cell>
          <cell r="D56" t="str">
            <v>M3/KM</v>
          </cell>
          <cell r="E56">
            <v>700</v>
          </cell>
          <cell r="F56">
            <v>304</v>
          </cell>
          <cell r="H56">
            <v>700</v>
          </cell>
          <cell r="J56" t="str">
            <v>E</v>
          </cell>
        </row>
        <row r="57">
          <cell r="B57">
            <v>39</v>
          </cell>
          <cell r="C57" t="str">
            <v>Vibrador</v>
          </cell>
          <cell r="D57" t="str">
            <v>-</v>
          </cell>
          <cell r="E57">
            <v>29509.600000000006</v>
          </cell>
          <cell r="F57">
            <v>18240</v>
          </cell>
          <cell r="H57">
            <v>29509.600000000006</v>
          </cell>
          <cell r="I57">
            <v>0</v>
          </cell>
          <cell r="J57" t="str">
            <v>E</v>
          </cell>
        </row>
        <row r="58">
          <cell r="B58">
            <v>40</v>
          </cell>
          <cell r="C58" t="str">
            <v xml:space="preserve">Volquetas  </v>
          </cell>
          <cell r="E58">
            <v>607904.60479557095</v>
          </cell>
          <cell r="F58">
            <v>250000</v>
          </cell>
          <cell r="H58">
            <v>705169.34156286228</v>
          </cell>
          <cell r="I58">
            <v>960000</v>
          </cell>
          <cell r="J58" t="str">
            <v>E</v>
          </cell>
        </row>
        <row r="59">
          <cell r="B59">
            <v>41</v>
          </cell>
          <cell r="C59" t="str">
            <v>EQUIPO DE BOMBEO</v>
          </cell>
          <cell r="D59" t="str">
            <v>M3</v>
          </cell>
          <cell r="E59">
            <v>0</v>
          </cell>
          <cell r="F59">
            <v>18000</v>
          </cell>
          <cell r="J59" t="str">
            <v>E</v>
          </cell>
        </row>
        <row r="60">
          <cell r="B60">
            <v>42</v>
          </cell>
          <cell r="C60" t="str">
            <v>Cortadora</v>
          </cell>
          <cell r="E60">
            <v>407317.05671190913</v>
          </cell>
          <cell r="F60">
            <v>60000</v>
          </cell>
          <cell r="H60">
            <v>407317.05671190913</v>
          </cell>
          <cell r="I60">
            <v>0</v>
          </cell>
        </row>
        <row r="61">
          <cell r="B61">
            <v>43</v>
          </cell>
          <cell r="C61" t="str">
            <v>Volqueta 7 m3</v>
          </cell>
          <cell r="E61">
            <v>688000</v>
          </cell>
          <cell r="H61">
            <v>688000</v>
          </cell>
          <cell r="J61" t="str">
            <v>E</v>
          </cell>
        </row>
        <row r="62">
          <cell r="B62">
            <v>44</v>
          </cell>
          <cell r="C62" t="str">
            <v>Equipo Soldadura</v>
          </cell>
          <cell r="E62">
            <v>35000</v>
          </cell>
          <cell r="H62">
            <v>35000</v>
          </cell>
          <cell r="J62" t="str">
            <v>E</v>
          </cell>
        </row>
        <row r="63">
          <cell r="B63">
            <v>45</v>
          </cell>
          <cell r="C63" t="str">
            <v>Equipo Oxicorte</v>
          </cell>
          <cell r="E63">
            <v>2500</v>
          </cell>
          <cell r="H63">
            <v>2500</v>
          </cell>
          <cell r="J63" t="str">
            <v>E</v>
          </cell>
        </row>
        <row r="64">
          <cell r="B64">
            <v>46</v>
          </cell>
          <cell r="C64" t="str">
            <v>Platina de 2"X3/16" *6 mts.</v>
          </cell>
          <cell r="E64">
            <v>3111.12</v>
          </cell>
          <cell r="H64">
            <v>3111.12</v>
          </cell>
          <cell r="J64" t="str">
            <v>E</v>
          </cell>
        </row>
        <row r="65">
          <cell r="B65">
            <v>47</v>
          </cell>
          <cell r="C65" t="str">
            <v>Doblatubo</v>
          </cell>
          <cell r="E65">
            <v>1100000</v>
          </cell>
          <cell r="H65">
            <v>1100000</v>
          </cell>
          <cell r="J65" t="str">
            <v>H</v>
          </cell>
        </row>
        <row r="66">
          <cell r="B66">
            <v>48</v>
          </cell>
          <cell r="C66" t="str">
            <v>Camión con grúa de  1,5 toneladas</v>
          </cell>
          <cell r="E66">
            <v>392000</v>
          </cell>
          <cell r="H66">
            <v>392000</v>
          </cell>
          <cell r="J66" t="str">
            <v>E</v>
          </cell>
        </row>
        <row r="67">
          <cell r="B67">
            <v>49</v>
          </cell>
          <cell r="C67" t="str">
            <v>Maquina de soldar diesel sobre llantas, 350 Amp</v>
          </cell>
          <cell r="E67">
            <v>33096</v>
          </cell>
          <cell r="H67">
            <v>33096</v>
          </cell>
          <cell r="J67" t="str">
            <v/>
          </cell>
        </row>
        <row r="68">
          <cell r="B68">
            <v>50</v>
          </cell>
          <cell r="C68" t="str">
            <v>Campero 4x4 modelo 2001 o posterior</v>
          </cell>
          <cell r="E68">
            <v>66480</v>
          </cell>
          <cell r="H68">
            <v>66480</v>
          </cell>
          <cell r="J68" t="str">
            <v/>
          </cell>
        </row>
        <row r="69">
          <cell r="B69">
            <v>51</v>
          </cell>
          <cell r="C69" t="str">
            <v>Herramienta menor mecánica</v>
          </cell>
          <cell r="E69">
            <v>19800</v>
          </cell>
          <cell r="H69">
            <v>19800</v>
          </cell>
          <cell r="J69" t="str">
            <v/>
          </cell>
        </row>
        <row r="70">
          <cell r="B70">
            <v>52</v>
          </cell>
          <cell r="C70" t="str">
            <v>Pulidora eléctrica</v>
          </cell>
          <cell r="E70">
            <v>17656</v>
          </cell>
          <cell r="H70">
            <v>17656</v>
          </cell>
          <cell r="J70" t="str">
            <v/>
          </cell>
        </row>
        <row r="71">
          <cell r="B71">
            <v>53</v>
          </cell>
          <cell r="C71" t="str">
            <v>Retroexcavadora 124 a 140 HP</v>
          </cell>
          <cell r="D71" t="str">
            <v>X-200</v>
          </cell>
          <cell r="E71">
            <v>165968</v>
          </cell>
          <cell r="H71">
            <v>165968</v>
          </cell>
          <cell r="J71" t="str">
            <v/>
          </cell>
        </row>
        <row r="72">
          <cell r="B72">
            <v>54</v>
          </cell>
          <cell r="C72" t="str">
            <v>Camión doble transmisión, con grua pescante</v>
          </cell>
          <cell r="D72" t="str">
            <v>6 ton</v>
          </cell>
          <cell r="E72">
            <v>108208</v>
          </cell>
          <cell r="H72">
            <v>108208</v>
          </cell>
          <cell r="J72" t="str">
            <v/>
          </cell>
        </row>
        <row r="73">
          <cell r="B73">
            <v>55</v>
          </cell>
          <cell r="C73" t="str">
            <v>Compresor de aire diesel y 60 metros de manguera</v>
          </cell>
          <cell r="E73">
            <v>92112</v>
          </cell>
          <cell r="H73">
            <v>92112</v>
          </cell>
          <cell r="J73" t="str">
            <v/>
          </cell>
        </row>
        <row r="74">
          <cell r="B74">
            <v>56</v>
          </cell>
          <cell r="C74" t="str">
            <v>Dobladora de tubos</v>
          </cell>
          <cell r="E74">
            <v>144488</v>
          </cell>
          <cell r="H74">
            <v>144488</v>
          </cell>
          <cell r="J74" t="str">
            <v/>
          </cell>
        </row>
        <row r="75">
          <cell r="B75">
            <v>57</v>
          </cell>
          <cell r="C75" t="str">
            <v>Equipo de oxicorte completo</v>
          </cell>
          <cell r="E75">
            <v>61992</v>
          </cell>
          <cell r="H75">
            <v>61992</v>
          </cell>
          <cell r="J75" t="str">
            <v/>
          </cell>
        </row>
        <row r="76">
          <cell r="B76">
            <v>58</v>
          </cell>
          <cell r="C76" t="str">
            <v>Tractor sobre oruga con winche 135 a 150 HP</v>
          </cell>
          <cell r="E76">
            <v>114000</v>
          </cell>
          <cell r="H76">
            <v>114000</v>
          </cell>
          <cell r="J76" t="str">
            <v/>
          </cell>
        </row>
        <row r="77">
          <cell r="B77">
            <v>59</v>
          </cell>
          <cell r="C77" t="str">
            <v>Motobomba Diesel de 3'' 9HP y 250GPM</v>
          </cell>
          <cell r="E77">
            <v>4544</v>
          </cell>
          <cell r="H77">
            <v>4544</v>
          </cell>
        </row>
        <row r="78">
          <cell r="B78">
            <v>60</v>
          </cell>
          <cell r="C78" t="str">
            <v>Instrumentos de medicion</v>
          </cell>
          <cell r="E78">
            <v>57888</v>
          </cell>
          <cell r="H78">
            <v>57888</v>
          </cell>
        </row>
        <row r="79">
          <cell r="B79">
            <v>61</v>
          </cell>
          <cell r="C79" t="str">
            <v>Herramienta menor electricista</v>
          </cell>
          <cell r="E79">
            <v>41680</v>
          </cell>
          <cell r="H79">
            <v>41680</v>
          </cell>
        </row>
        <row r="80">
          <cell r="B80">
            <v>62</v>
          </cell>
          <cell r="C80" t="str">
            <v>Mezcladora de concreto 6 pies cubicos</v>
          </cell>
          <cell r="E80">
            <v>28528</v>
          </cell>
          <cell r="H80">
            <v>28528</v>
          </cell>
        </row>
        <row r="81">
          <cell r="B81">
            <v>63</v>
          </cell>
          <cell r="C81" t="str">
            <v>Herramienta menor Geotecnia-civ</v>
          </cell>
          <cell r="E81">
            <v>46312</v>
          </cell>
          <cell r="H81">
            <v>46312</v>
          </cell>
        </row>
        <row r="82">
          <cell r="B82">
            <v>64</v>
          </cell>
          <cell r="C82" t="str">
            <v>Canoa con motor fuera de borda</v>
          </cell>
          <cell r="E82">
            <v>120000</v>
          </cell>
          <cell r="H82">
            <v>120000</v>
          </cell>
        </row>
        <row r="83">
          <cell r="B83">
            <v>65</v>
          </cell>
          <cell r="C83" t="str">
            <v>Guadañadora (Incluye hilo, cuchillas y combustible)</v>
          </cell>
          <cell r="E83">
            <v>6700</v>
          </cell>
          <cell r="H83">
            <v>6700</v>
          </cell>
          <cell r="J83" t="str">
            <v>E</v>
          </cell>
        </row>
        <row r="84">
          <cell r="B84">
            <v>66</v>
          </cell>
          <cell r="C84" t="str">
            <v>Fumigadora con tanque de espalda (Incluye combustible y herbicida)</v>
          </cell>
          <cell r="E84">
            <v>4000</v>
          </cell>
          <cell r="H84">
            <v>4000</v>
          </cell>
          <cell r="J84" t="str">
            <v>E</v>
          </cell>
        </row>
        <row r="85">
          <cell r="B85">
            <v>67</v>
          </cell>
          <cell r="E85">
            <v>0</v>
          </cell>
        </row>
        <row r="86">
          <cell r="B86">
            <v>68</v>
          </cell>
          <cell r="E86">
            <v>0</v>
          </cell>
        </row>
        <row r="87">
          <cell r="B87">
            <v>69</v>
          </cell>
          <cell r="E87">
            <v>0</v>
          </cell>
        </row>
        <row r="88">
          <cell r="B88">
            <v>70</v>
          </cell>
          <cell r="E88">
            <v>0</v>
          </cell>
        </row>
        <row r="89">
          <cell r="B89">
            <v>71</v>
          </cell>
          <cell r="E89">
            <v>0</v>
          </cell>
        </row>
        <row r="90">
          <cell r="B90">
            <v>72</v>
          </cell>
          <cell r="E90">
            <v>0</v>
          </cell>
        </row>
        <row r="91">
          <cell r="B91">
            <v>73</v>
          </cell>
          <cell r="E91">
            <v>0</v>
          </cell>
        </row>
        <row r="92">
          <cell r="B92">
            <v>74</v>
          </cell>
          <cell r="E92">
            <v>0</v>
          </cell>
        </row>
        <row r="93">
          <cell r="B93">
            <v>76</v>
          </cell>
          <cell r="E93">
            <v>0</v>
          </cell>
        </row>
        <row r="94">
          <cell r="B94">
            <v>77</v>
          </cell>
          <cell r="E94">
            <v>0</v>
          </cell>
        </row>
        <row r="95">
          <cell r="B95">
            <v>78</v>
          </cell>
          <cell r="E95">
            <v>0</v>
          </cell>
        </row>
        <row r="96">
          <cell r="B96">
            <v>79</v>
          </cell>
          <cell r="E96">
            <v>0</v>
          </cell>
        </row>
        <row r="97">
          <cell r="B97">
            <v>81</v>
          </cell>
          <cell r="E97">
            <v>0</v>
          </cell>
        </row>
        <row r="98">
          <cell r="B98">
            <v>82</v>
          </cell>
          <cell r="E98">
            <v>0</v>
          </cell>
        </row>
        <row r="99">
          <cell r="B99">
            <v>83</v>
          </cell>
          <cell r="E99">
            <v>0</v>
          </cell>
        </row>
        <row r="100">
          <cell r="B100">
            <v>84</v>
          </cell>
          <cell r="E100">
            <v>0</v>
          </cell>
        </row>
        <row r="101">
          <cell r="B101">
            <v>85</v>
          </cell>
          <cell r="E101">
            <v>0</v>
          </cell>
        </row>
        <row r="102">
          <cell r="B102">
            <v>86</v>
          </cell>
          <cell r="E102">
            <v>0</v>
          </cell>
        </row>
        <row r="103">
          <cell r="B103">
            <v>87</v>
          </cell>
          <cell r="E103">
            <v>0</v>
          </cell>
        </row>
        <row r="104">
          <cell r="B104">
            <v>88</v>
          </cell>
          <cell r="E104">
            <v>0</v>
          </cell>
        </row>
        <row r="105">
          <cell r="B105">
            <v>89</v>
          </cell>
          <cell r="E105">
            <v>0</v>
          </cell>
        </row>
        <row r="106">
          <cell r="B106">
            <v>90</v>
          </cell>
          <cell r="E106">
            <v>0</v>
          </cell>
        </row>
        <row r="107">
          <cell r="B107">
            <v>91</v>
          </cell>
          <cell r="E107">
            <v>0</v>
          </cell>
        </row>
        <row r="108">
          <cell r="B108">
            <v>92</v>
          </cell>
          <cell r="E108">
            <v>0</v>
          </cell>
        </row>
        <row r="109">
          <cell r="B109">
            <v>93</v>
          </cell>
          <cell r="E109">
            <v>0</v>
          </cell>
        </row>
        <row r="110">
          <cell r="B110">
            <v>94</v>
          </cell>
          <cell r="E110">
            <v>0</v>
          </cell>
        </row>
        <row r="111">
          <cell r="B111">
            <v>95</v>
          </cell>
          <cell r="E111">
            <v>0</v>
          </cell>
        </row>
        <row r="112">
          <cell r="B112">
            <v>96</v>
          </cell>
          <cell r="E112">
            <v>0</v>
          </cell>
        </row>
        <row r="113">
          <cell r="B113">
            <v>97</v>
          </cell>
          <cell r="E113">
            <v>0</v>
          </cell>
        </row>
        <row r="114">
          <cell r="B114">
            <v>98</v>
          </cell>
          <cell r="E114">
            <v>0</v>
          </cell>
        </row>
        <row r="115">
          <cell r="B115">
            <v>99</v>
          </cell>
          <cell r="E115">
            <v>0</v>
          </cell>
        </row>
        <row r="116">
          <cell r="B116">
            <v>100</v>
          </cell>
          <cell r="E116">
            <v>0</v>
          </cell>
        </row>
        <row r="117">
          <cell r="B117">
            <v>101</v>
          </cell>
          <cell r="E117">
            <v>0</v>
          </cell>
        </row>
        <row r="118">
          <cell r="B118">
            <v>102</v>
          </cell>
          <cell r="E118">
            <v>0</v>
          </cell>
        </row>
        <row r="119">
          <cell r="B119">
            <v>103</v>
          </cell>
          <cell r="E119">
            <v>0</v>
          </cell>
        </row>
        <row r="120">
          <cell r="B120">
            <v>104</v>
          </cell>
          <cell r="E120">
            <v>0</v>
          </cell>
        </row>
        <row r="121">
          <cell r="B121">
            <v>105</v>
          </cell>
          <cell r="E121">
            <v>0</v>
          </cell>
        </row>
        <row r="122">
          <cell r="B122">
            <v>106</v>
          </cell>
          <cell r="E122">
            <v>0</v>
          </cell>
        </row>
        <row r="123">
          <cell r="B123">
            <v>107</v>
          </cell>
          <cell r="E123">
            <v>0</v>
          </cell>
        </row>
        <row r="124">
          <cell r="B124">
            <v>108</v>
          </cell>
          <cell r="E124">
            <v>0</v>
          </cell>
        </row>
        <row r="125">
          <cell r="B125">
            <v>109</v>
          </cell>
          <cell r="E125">
            <v>0</v>
          </cell>
        </row>
        <row r="126">
          <cell r="B126">
            <v>110</v>
          </cell>
          <cell r="E126">
            <v>0</v>
          </cell>
        </row>
        <row r="127">
          <cell r="B127">
            <v>111</v>
          </cell>
          <cell r="E127">
            <v>0</v>
          </cell>
        </row>
        <row r="128">
          <cell r="B128">
            <v>112</v>
          </cell>
          <cell r="E128">
            <v>0</v>
          </cell>
        </row>
        <row r="129">
          <cell r="B129">
            <v>113</v>
          </cell>
          <cell r="E129">
            <v>0</v>
          </cell>
        </row>
        <row r="130">
          <cell r="B130">
            <v>114</v>
          </cell>
          <cell r="E130">
            <v>0</v>
          </cell>
        </row>
        <row r="131">
          <cell r="B131">
            <v>115</v>
          </cell>
          <cell r="E131">
            <v>0</v>
          </cell>
        </row>
        <row r="132">
          <cell r="B132">
            <v>116</v>
          </cell>
          <cell r="E132">
            <v>0</v>
          </cell>
        </row>
        <row r="133">
          <cell r="B133">
            <v>117</v>
          </cell>
          <cell r="E133">
            <v>0</v>
          </cell>
        </row>
        <row r="134">
          <cell r="B134">
            <v>118</v>
          </cell>
          <cell r="E134">
            <v>0</v>
          </cell>
        </row>
        <row r="135">
          <cell r="B135">
            <v>119</v>
          </cell>
          <cell r="E135">
            <v>0</v>
          </cell>
        </row>
        <row r="136">
          <cell r="B136">
            <v>120</v>
          </cell>
          <cell r="E136">
            <v>0</v>
          </cell>
        </row>
        <row r="137">
          <cell r="B137">
            <v>121</v>
          </cell>
          <cell r="E137">
            <v>0</v>
          </cell>
        </row>
        <row r="138">
          <cell r="B138">
            <v>122</v>
          </cell>
          <cell r="E138">
            <v>0</v>
          </cell>
        </row>
        <row r="139">
          <cell r="B139">
            <v>123</v>
          </cell>
          <cell r="E139">
            <v>0</v>
          </cell>
        </row>
        <row r="140">
          <cell r="B140">
            <v>124</v>
          </cell>
          <cell r="E140">
            <v>0</v>
          </cell>
        </row>
        <row r="141">
          <cell r="B141">
            <v>125</v>
          </cell>
          <cell r="E141">
            <v>0</v>
          </cell>
        </row>
        <row r="142">
          <cell r="B142">
            <v>126</v>
          </cell>
          <cell r="E142">
            <v>0</v>
          </cell>
        </row>
        <row r="143">
          <cell r="B143">
            <v>127</v>
          </cell>
          <cell r="E143">
            <v>0</v>
          </cell>
        </row>
        <row r="144">
          <cell r="B144">
            <v>128</v>
          </cell>
          <cell r="E144">
            <v>0</v>
          </cell>
        </row>
        <row r="145">
          <cell r="B145">
            <v>129</v>
          </cell>
          <cell r="E145">
            <v>0</v>
          </cell>
        </row>
        <row r="146">
          <cell r="B146">
            <v>130</v>
          </cell>
          <cell r="E146">
            <v>0</v>
          </cell>
        </row>
        <row r="147">
          <cell r="B147">
            <v>131</v>
          </cell>
          <cell r="E147">
            <v>0</v>
          </cell>
        </row>
        <row r="148">
          <cell r="B148">
            <v>132</v>
          </cell>
          <cell r="E148">
            <v>0</v>
          </cell>
        </row>
        <row r="149">
          <cell r="B149">
            <v>133</v>
          </cell>
          <cell r="E149">
            <v>0</v>
          </cell>
        </row>
        <row r="150">
          <cell r="B150">
            <v>134</v>
          </cell>
          <cell r="E150">
            <v>0</v>
          </cell>
        </row>
        <row r="151">
          <cell r="B151">
            <v>135</v>
          </cell>
          <cell r="E151">
            <v>0</v>
          </cell>
          <cell r="J151" t="str">
            <v>E</v>
          </cell>
        </row>
        <row r="152">
          <cell r="B152">
            <v>136</v>
          </cell>
          <cell r="E152">
            <v>0</v>
          </cell>
        </row>
        <row r="153">
          <cell r="B153">
            <v>137</v>
          </cell>
          <cell r="E153">
            <v>0</v>
          </cell>
        </row>
        <row r="154">
          <cell r="B154">
            <v>138</v>
          </cell>
          <cell r="E154">
            <v>0</v>
          </cell>
        </row>
        <row r="155">
          <cell r="B155">
            <v>139</v>
          </cell>
          <cell r="E155">
            <v>0</v>
          </cell>
        </row>
        <row r="156">
          <cell r="B156">
            <v>140</v>
          </cell>
          <cell r="E156">
            <v>0</v>
          </cell>
        </row>
        <row r="157">
          <cell r="B157">
            <v>141</v>
          </cell>
          <cell r="E157">
            <v>0</v>
          </cell>
        </row>
        <row r="158">
          <cell r="B158">
            <v>142</v>
          </cell>
          <cell r="E158">
            <v>0</v>
          </cell>
        </row>
        <row r="159">
          <cell r="B159">
            <v>143</v>
          </cell>
          <cell r="E159">
            <v>0</v>
          </cell>
        </row>
        <row r="160">
          <cell r="B160">
            <v>144</v>
          </cell>
          <cell r="E160">
            <v>0</v>
          </cell>
        </row>
        <row r="161">
          <cell r="B161">
            <v>145</v>
          </cell>
          <cell r="E161">
            <v>0</v>
          </cell>
        </row>
        <row r="162">
          <cell r="B162">
            <v>146</v>
          </cell>
          <cell r="E162">
            <v>0</v>
          </cell>
        </row>
        <row r="163">
          <cell r="B163">
            <v>147</v>
          </cell>
          <cell r="E163">
            <v>0</v>
          </cell>
        </row>
        <row r="164">
          <cell r="B164">
            <v>148</v>
          </cell>
          <cell r="E164">
            <v>0</v>
          </cell>
        </row>
        <row r="165">
          <cell r="B165">
            <v>149</v>
          </cell>
          <cell r="E165">
            <v>0</v>
          </cell>
        </row>
        <row r="166">
          <cell r="B166">
            <v>150</v>
          </cell>
          <cell r="E166">
            <v>0</v>
          </cell>
        </row>
        <row r="167">
          <cell r="B167">
            <v>151</v>
          </cell>
          <cell r="E167">
            <v>0</v>
          </cell>
        </row>
        <row r="168">
          <cell r="B168">
            <v>152</v>
          </cell>
          <cell r="E168">
            <v>0</v>
          </cell>
        </row>
        <row r="169">
          <cell r="B169">
            <v>153</v>
          </cell>
          <cell r="E169">
            <v>0</v>
          </cell>
        </row>
        <row r="170">
          <cell r="B170">
            <v>154</v>
          </cell>
          <cell r="E170">
            <v>0</v>
          </cell>
        </row>
        <row r="171">
          <cell r="B171">
            <v>155</v>
          </cell>
          <cell r="E171">
            <v>0</v>
          </cell>
        </row>
        <row r="172">
          <cell r="B172">
            <v>156</v>
          </cell>
          <cell r="E172">
            <v>0</v>
          </cell>
        </row>
        <row r="173">
          <cell r="B173">
            <v>157</v>
          </cell>
          <cell r="E173">
            <v>0</v>
          </cell>
        </row>
        <row r="174">
          <cell r="B174">
            <v>158</v>
          </cell>
          <cell r="E174">
            <v>0</v>
          </cell>
        </row>
        <row r="175">
          <cell r="B175">
            <v>159</v>
          </cell>
          <cell r="E175">
            <v>0</v>
          </cell>
        </row>
        <row r="176">
          <cell r="B176">
            <v>160</v>
          </cell>
          <cell r="E176">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row r="2">
          <cell r="C2" t="str">
            <v>DATOS DEL PAIS Y GENERALES</v>
          </cell>
        </row>
        <row r="11">
          <cell r="G11">
            <v>2150</v>
          </cell>
        </row>
      </sheetData>
      <sheetData sheetId="308" refreshError="1">
        <row r="1">
          <cell r="A1">
            <v>2</v>
          </cell>
          <cell r="B1" t="str">
            <v>CONSUMO APROXIMADO DE LUBRICANTES POR HORA</v>
          </cell>
          <cell r="N1" t="str">
            <v>CONSUMO DE COMBUSTIBLES POR HORA **</v>
          </cell>
          <cell r="T1" t="str">
            <v>REPARACIIONES</v>
          </cell>
          <cell r="AB1" t="str">
            <v>VIDA UTIL</v>
          </cell>
        </row>
        <row r="2">
          <cell r="B2" t="str">
            <v>VOLQUETAS</v>
          </cell>
        </row>
        <row r="3">
          <cell r="C3" t="str">
            <v>CARTER</v>
          </cell>
          <cell r="E3" t="str">
            <v>TRASMISION</v>
          </cell>
          <cell r="G3" t="str">
            <v>MANDOS FINALES</v>
          </cell>
          <cell r="I3" t="str">
            <v>CONTROL HIDRAULICO</v>
          </cell>
          <cell r="K3" t="str">
            <v>CAMBIO DE LUBRICANTES</v>
          </cell>
          <cell r="L3" t="str">
            <v>CONECTORES DE ENGRASE</v>
          </cell>
          <cell r="M3" t="str">
            <v>CONSUMO</v>
          </cell>
          <cell r="N3" t="str">
            <v>BAJO</v>
          </cell>
          <cell r="P3" t="str">
            <v>MEDIO</v>
          </cell>
          <cell r="R3" t="str">
            <v>ALTO</v>
          </cell>
          <cell r="T3" t="str">
            <v xml:space="preserve">PARTES </v>
          </cell>
          <cell r="U3" t="str">
            <v>MANO DE OBRA</v>
          </cell>
          <cell r="W3" t="str">
            <v>FACTOR MULTIPLICADOR DE DURACION PROLONGADA</v>
          </cell>
          <cell r="AB3" t="str">
            <v>VARIACION DE LA VIDA UTIL DE LA MAQUINA DE ACUEROD AL GRADO DE SEVERIDAD DEL TRABAJO EN HRS</v>
          </cell>
        </row>
        <row r="4">
          <cell r="B4" t="str">
            <v>MODELO</v>
          </cell>
          <cell r="C4" t="str">
            <v>LITRO</v>
          </cell>
          <cell r="D4" t="str">
            <v>U.S GAL</v>
          </cell>
          <cell r="E4" t="str">
            <v>LITRO</v>
          </cell>
          <cell r="F4" t="str">
            <v>U.S GAL</v>
          </cell>
          <cell r="G4" t="str">
            <v>LITRO</v>
          </cell>
          <cell r="H4" t="str">
            <v>U.S GAL</v>
          </cell>
          <cell r="I4" t="str">
            <v>LITRO</v>
          </cell>
          <cell r="J4" t="str">
            <v>U.S GAL</v>
          </cell>
          <cell r="N4" t="str">
            <v>LITRO</v>
          </cell>
          <cell r="O4" t="str">
            <v>U.S. GAL</v>
          </cell>
          <cell r="P4" t="str">
            <v>LITRO</v>
          </cell>
          <cell r="Q4" t="str">
            <v>U.S GAL</v>
          </cell>
          <cell r="R4" t="str">
            <v>LITRO</v>
          </cell>
          <cell r="S4" t="str">
            <v>U.S GAL</v>
          </cell>
          <cell r="V4" t="str">
            <v>FACTOR ELEJIDO</v>
          </cell>
          <cell r="W4" t="str">
            <v>BAJO</v>
          </cell>
          <cell r="X4" t="str">
            <v>MEDIO</v>
          </cell>
          <cell r="Y4" t="str">
            <v>ALTO</v>
          </cell>
          <cell r="Z4" t="str">
            <v>COSTO POR HORA</v>
          </cell>
          <cell r="AA4" t="str">
            <v>VIDA UTIL ELEJIDA</v>
          </cell>
          <cell r="AB4" t="str">
            <v>BAJO</v>
          </cell>
          <cell r="AC4" t="str">
            <v>MEDIO</v>
          </cell>
          <cell r="AD4" t="str">
            <v>ALTO</v>
          </cell>
        </row>
        <row r="5">
          <cell r="A5" t="str">
            <v>E4</v>
          </cell>
          <cell r="B5" t="str">
            <v>VOLQUETA</v>
          </cell>
          <cell r="C5">
            <v>0.182</v>
          </cell>
          <cell r="D5">
            <v>4.8000000000000001E-2</v>
          </cell>
          <cell r="E5">
            <v>8.3000000000000004E-2</v>
          </cell>
          <cell r="F5">
            <v>2.1999999999999999E-2</v>
          </cell>
          <cell r="G5">
            <v>8.3000000000000004E-2</v>
          </cell>
          <cell r="H5">
            <v>2.1999999999999999E-2</v>
          </cell>
          <cell r="I5">
            <v>0.27600000000000002</v>
          </cell>
          <cell r="J5">
            <v>7.2999999999999995E-2</v>
          </cell>
          <cell r="K5">
            <v>20</v>
          </cell>
          <cell r="L5">
            <v>552</v>
          </cell>
          <cell r="M5">
            <v>1.85</v>
          </cell>
          <cell r="N5">
            <v>5.4</v>
          </cell>
          <cell r="O5">
            <v>1.35</v>
          </cell>
          <cell r="P5">
            <v>7.4</v>
          </cell>
          <cell r="Q5">
            <v>1.85</v>
          </cell>
          <cell r="R5">
            <v>9.8000000000000007</v>
          </cell>
          <cell r="S5">
            <v>2.4500000000000002</v>
          </cell>
          <cell r="T5">
            <v>0.6</v>
          </cell>
          <cell r="U5">
            <v>0.4</v>
          </cell>
          <cell r="V5">
            <v>0.4</v>
          </cell>
          <cell r="W5">
            <v>0.6</v>
          </cell>
          <cell r="X5">
            <v>0.4</v>
          </cell>
          <cell r="Y5">
            <v>0.2</v>
          </cell>
          <cell r="Z5">
            <v>8600</v>
          </cell>
          <cell r="AA5">
            <v>12000</v>
          </cell>
          <cell r="AB5">
            <v>15000</v>
          </cell>
          <cell r="AC5">
            <v>12000</v>
          </cell>
          <cell r="AD5">
            <v>8000</v>
          </cell>
        </row>
        <row r="6">
          <cell r="A6" t="str">
            <v>E6</v>
          </cell>
          <cell r="B6" t="str">
            <v>MOTONIVELADORA 120H</v>
          </cell>
          <cell r="C6">
            <v>9.1999999999999998E-2</v>
          </cell>
          <cell r="D6">
            <v>2.4E-2</v>
          </cell>
          <cell r="E6">
            <v>4.7E-2</v>
          </cell>
          <cell r="F6">
            <v>1.2E-2</v>
          </cell>
          <cell r="G6">
            <v>4.9000000000000002E-2</v>
          </cell>
          <cell r="H6">
            <v>1.2999999999999999E-2</v>
          </cell>
          <cell r="I6">
            <v>1.9E-2</v>
          </cell>
          <cell r="J6">
            <v>5.0000000000000001E-3</v>
          </cell>
          <cell r="K6">
            <v>12</v>
          </cell>
          <cell r="L6">
            <v>876</v>
          </cell>
          <cell r="M6">
            <v>3.95</v>
          </cell>
          <cell r="N6" t="str">
            <v>9   -  13.</v>
          </cell>
          <cell r="O6">
            <v>2.9</v>
          </cell>
          <cell r="P6" t="str">
            <v>13 - 17.</v>
          </cell>
          <cell r="Q6">
            <v>3.95</v>
          </cell>
          <cell r="R6" t="str">
            <v>17 - 21.</v>
          </cell>
          <cell r="S6">
            <v>5</v>
          </cell>
          <cell r="T6">
            <v>0.65</v>
          </cell>
          <cell r="U6">
            <v>0.35</v>
          </cell>
          <cell r="V6">
            <v>1</v>
          </cell>
          <cell r="W6">
            <v>1.33</v>
          </cell>
          <cell r="X6">
            <v>1</v>
          </cell>
          <cell r="Y6">
            <v>1</v>
          </cell>
          <cell r="Z6">
            <v>12362.5</v>
          </cell>
          <cell r="AA6">
            <v>15000</v>
          </cell>
          <cell r="AB6">
            <v>20000</v>
          </cell>
          <cell r="AC6">
            <v>15000</v>
          </cell>
          <cell r="AD6">
            <v>12000</v>
          </cell>
        </row>
        <row r="7">
          <cell r="B7" t="str">
            <v>EXCAVADORAS &amp; FRONT SHOVELS</v>
          </cell>
        </row>
        <row r="8">
          <cell r="C8" t="str">
            <v>CARTER</v>
          </cell>
          <cell r="E8" t="str">
            <v>TRANSMISION</v>
          </cell>
          <cell r="G8" t="str">
            <v>MANDOS FINALES</v>
          </cell>
          <cell r="I8" t="str">
            <v>CONTROL HIDRAULICO</v>
          </cell>
          <cell r="K8" t="str">
            <v>CAMBIO DE LUBRICANTES</v>
          </cell>
          <cell r="L8" t="str">
            <v>CONECTORES DE ENGRASE****</v>
          </cell>
          <cell r="N8" t="str">
            <v>BAJO</v>
          </cell>
          <cell r="P8" t="str">
            <v>MEDIO</v>
          </cell>
          <cell r="R8" t="str">
            <v>ALTO</v>
          </cell>
          <cell r="T8" t="str">
            <v xml:space="preserve">PARTES </v>
          </cell>
          <cell r="U8" t="str">
            <v>MANO DE OBRA</v>
          </cell>
          <cell r="W8" t="str">
            <v>BAJO</v>
          </cell>
          <cell r="X8" t="str">
            <v>MEDIO</v>
          </cell>
          <cell r="Y8" t="str">
            <v>ALTO</v>
          </cell>
          <cell r="Z8" t="str">
            <v>ALTO</v>
          </cell>
          <cell r="AB8" t="str">
            <v>BAJO</v>
          </cell>
          <cell r="AC8" t="str">
            <v>MEDIO</v>
          </cell>
          <cell r="AD8" t="str">
            <v>ALTO</v>
          </cell>
        </row>
        <row r="9">
          <cell r="B9" t="str">
            <v>MODELO</v>
          </cell>
          <cell r="C9" t="str">
            <v>LITRO</v>
          </cell>
          <cell r="D9" t="str">
            <v>U,S GAL</v>
          </cell>
          <cell r="E9" t="str">
            <v>LITRO</v>
          </cell>
          <cell r="F9" t="str">
            <v>U,S GAL</v>
          </cell>
          <cell r="G9" t="str">
            <v>LITRO</v>
          </cell>
          <cell r="H9" t="str">
            <v>U,S GAL</v>
          </cell>
          <cell r="I9" t="str">
            <v>LITRO</v>
          </cell>
          <cell r="J9" t="str">
            <v>U,S GAL</v>
          </cell>
          <cell r="N9" t="str">
            <v>LITRO</v>
          </cell>
          <cell r="O9" t="str">
            <v>U.S. GAL</v>
          </cell>
          <cell r="P9" t="str">
            <v>LITRO</v>
          </cell>
          <cell r="Q9" t="str">
            <v>U.S GAL</v>
          </cell>
          <cell r="R9" t="str">
            <v>LITRO</v>
          </cell>
          <cell r="S9" t="str">
            <v>U.S GAL</v>
          </cell>
        </row>
        <row r="10">
          <cell r="A10" t="str">
            <v>E3</v>
          </cell>
          <cell r="B10">
            <v>307</v>
          </cell>
          <cell r="C10">
            <v>4.1000000000000002E-2</v>
          </cell>
          <cell r="D10">
            <v>1.0999999999999999E-2</v>
          </cell>
          <cell r="G10">
            <v>3.0000000000000001E-3</v>
          </cell>
          <cell r="H10">
            <v>1E-3</v>
          </cell>
          <cell r="I10">
            <v>5.2999999999999999E-2</v>
          </cell>
          <cell r="J10">
            <v>1.4E-2</v>
          </cell>
          <cell r="K10">
            <v>15</v>
          </cell>
          <cell r="L10">
            <v>777</v>
          </cell>
          <cell r="M10">
            <v>1.625</v>
          </cell>
          <cell r="N10" t="str">
            <v xml:space="preserve"> 3 -5 </v>
          </cell>
          <cell r="O10">
            <v>1</v>
          </cell>
          <cell r="P10" t="str">
            <v>5 - 8.</v>
          </cell>
          <cell r="Q10">
            <v>1.625</v>
          </cell>
          <cell r="R10" t="str">
            <v>7 - 10.</v>
          </cell>
          <cell r="S10">
            <v>2.125</v>
          </cell>
          <cell r="T10">
            <v>0.5</v>
          </cell>
          <cell r="U10">
            <v>0.5</v>
          </cell>
          <cell r="V10">
            <v>0.4</v>
          </cell>
          <cell r="W10">
            <v>0.6</v>
          </cell>
          <cell r="X10">
            <v>0.4</v>
          </cell>
          <cell r="Y10">
            <v>0.4</v>
          </cell>
          <cell r="Z10">
            <v>12362.5</v>
          </cell>
          <cell r="AA10">
            <v>12000</v>
          </cell>
          <cell r="AB10">
            <v>15000</v>
          </cell>
          <cell r="AC10">
            <v>12000</v>
          </cell>
          <cell r="AD10">
            <v>10000</v>
          </cell>
        </row>
        <row r="11">
          <cell r="B11" t="str">
            <v>311B</v>
          </cell>
          <cell r="C11">
            <v>5.8999999999999997E-2</v>
          </cell>
          <cell r="D11">
            <v>1.6E-2</v>
          </cell>
          <cell r="G11">
            <v>5.0000000000000001E-3</v>
          </cell>
          <cell r="H11">
            <v>1E-3</v>
          </cell>
          <cell r="I11">
            <v>7.9000000000000001E-2</v>
          </cell>
          <cell r="J11">
            <v>2.1000000000000001E-2</v>
          </cell>
          <cell r="K11">
            <v>15</v>
          </cell>
          <cell r="L11">
            <v>863</v>
          </cell>
          <cell r="M11" t="str">
            <v>*</v>
          </cell>
          <cell r="N11" t="str">
            <v>*</v>
          </cell>
          <cell r="O11" t="str">
            <v>*</v>
          </cell>
          <cell r="P11" t="str">
            <v>*</v>
          </cell>
          <cell r="Q11" t="str">
            <v>*</v>
          </cell>
          <cell r="R11" t="str">
            <v>*</v>
          </cell>
          <cell r="S11" t="str">
            <v>*</v>
          </cell>
          <cell r="T11">
            <v>0.5</v>
          </cell>
          <cell r="U11">
            <v>0.5</v>
          </cell>
          <cell r="V11">
            <v>0.4</v>
          </cell>
          <cell r="W11">
            <v>0.6</v>
          </cell>
          <cell r="X11">
            <v>0.4</v>
          </cell>
          <cell r="Y11">
            <v>0.4</v>
          </cell>
          <cell r="Z11">
            <v>19350</v>
          </cell>
          <cell r="AA11">
            <v>12000</v>
          </cell>
          <cell r="AB11">
            <v>15000</v>
          </cell>
          <cell r="AC11">
            <v>12000</v>
          </cell>
          <cell r="AD11">
            <v>10000</v>
          </cell>
        </row>
        <row r="12">
          <cell r="A12" t="str">
            <v>E7</v>
          </cell>
          <cell r="B12">
            <v>315</v>
          </cell>
          <cell r="C12">
            <v>5.8999999999999997E-2</v>
          </cell>
          <cell r="D12">
            <v>1.6E-2</v>
          </cell>
          <cell r="G12">
            <v>5.0000000000000001E-3</v>
          </cell>
          <cell r="H12">
            <v>1E-3</v>
          </cell>
          <cell r="I12">
            <v>9.4E-2</v>
          </cell>
          <cell r="J12">
            <v>2.5000000000000001E-2</v>
          </cell>
          <cell r="K12">
            <v>15</v>
          </cell>
          <cell r="L12">
            <v>912</v>
          </cell>
          <cell r="M12">
            <v>2.875</v>
          </cell>
          <cell r="N12" t="str">
            <v xml:space="preserve"> 5 - 9.</v>
          </cell>
          <cell r="O12">
            <v>1.75</v>
          </cell>
          <cell r="P12" t="str">
            <v>9 - 13.</v>
          </cell>
          <cell r="Q12">
            <v>2.875</v>
          </cell>
          <cell r="R12" t="str">
            <v>13 - 15.</v>
          </cell>
          <cell r="S12">
            <v>3.75</v>
          </cell>
          <cell r="T12">
            <v>0.5</v>
          </cell>
          <cell r="U12">
            <v>0.5</v>
          </cell>
          <cell r="V12">
            <v>0.4</v>
          </cell>
          <cell r="W12">
            <v>0.6</v>
          </cell>
          <cell r="X12">
            <v>0.4</v>
          </cell>
          <cell r="Y12">
            <v>0.4</v>
          </cell>
          <cell r="Z12">
            <v>17200</v>
          </cell>
          <cell r="AA12">
            <v>12000</v>
          </cell>
          <cell r="AB12">
            <v>15000</v>
          </cell>
          <cell r="AC12">
            <v>12000</v>
          </cell>
          <cell r="AD12">
            <v>10000</v>
          </cell>
        </row>
        <row r="13">
          <cell r="A13" t="str">
            <v>E8</v>
          </cell>
          <cell r="B13">
            <v>375</v>
          </cell>
          <cell r="C13">
            <v>0.26</v>
          </cell>
          <cell r="D13">
            <v>3.2000000000000001E-2</v>
          </cell>
          <cell r="G13">
            <v>0.05</v>
          </cell>
          <cell r="H13">
            <v>1.2999999999999999E-2</v>
          </cell>
          <cell r="I13">
            <v>0.498</v>
          </cell>
          <cell r="J13">
            <v>0.13200000000000001</v>
          </cell>
          <cell r="K13">
            <v>14</v>
          </cell>
          <cell r="L13">
            <v>1991</v>
          </cell>
          <cell r="M13">
            <v>11.875</v>
          </cell>
          <cell r="N13" t="str">
            <v>33 - 38</v>
          </cell>
          <cell r="O13">
            <v>9.375</v>
          </cell>
          <cell r="P13" t="str">
            <v>42 - 48</v>
          </cell>
          <cell r="Q13">
            <v>11.875</v>
          </cell>
          <cell r="R13" t="str">
            <v>61 - 67</v>
          </cell>
          <cell r="S13">
            <v>16.875</v>
          </cell>
          <cell r="T13">
            <v>0.5</v>
          </cell>
          <cell r="U13">
            <v>0.5</v>
          </cell>
          <cell r="V13">
            <v>0.4</v>
          </cell>
          <cell r="W13">
            <v>0.6</v>
          </cell>
          <cell r="X13">
            <v>0.4</v>
          </cell>
          <cell r="Y13">
            <v>0.4</v>
          </cell>
          <cell r="Z13">
            <v>23650</v>
          </cell>
          <cell r="AA13">
            <v>18000</v>
          </cell>
          <cell r="AB13">
            <v>20000</v>
          </cell>
          <cell r="AC13">
            <v>18000</v>
          </cell>
          <cell r="AD13">
            <v>15000</v>
          </cell>
        </row>
        <row r="14">
          <cell r="A14" t="str">
            <v>E9</v>
          </cell>
          <cell r="B14" t="str">
            <v>5130B FS***</v>
          </cell>
          <cell r="C14">
            <v>0.36399999999999999</v>
          </cell>
          <cell r="D14">
            <v>9.6000000000000002E-2</v>
          </cell>
          <cell r="E14">
            <v>7.6999999999999999E-2</v>
          </cell>
          <cell r="F14">
            <v>0.02</v>
          </cell>
          <cell r="G14">
            <v>0.39200000000000002</v>
          </cell>
          <cell r="H14">
            <v>0.10299999999999999</v>
          </cell>
          <cell r="I14">
            <v>0.6</v>
          </cell>
          <cell r="J14">
            <v>0.159</v>
          </cell>
          <cell r="K14">
            <v>20</v>
          </cell>
          <cell r="L14">
            <v>0</v>
          </cell>
          <cell r="M14">
            <v>28</v>
          </cell>
          <cell r="N14" t="str">
            <v>91 - 95</v>
          </cell>
          <cell r="O14">
            <v>24.5</v>
          </cell>
          <cell r="P14" t="str">
            <v>110 - 114</v>
          </cell>
          <cell r="Q14">
            <v>28</v>
          </cell>
          <cell r="R14" t="str">
            <v>129 - 132</v>
          </cell>
          <cell r="S14">
            <v>33</v>
          </cell>
          <cell r="T14">
            <v>0.7</v>
          </cell>
          <cell r="U14">
            <v>0.3</v>
          </cell>
          <cell r="V14">
            <v>1.45</v>
          </cell>
          <cell r="W14">
            <v>1.65</v>
          </cell>
          <cell r="X14">
            <v>1.45</v>
          </cell>
          <cell r="Y14">
            <v>1.21</v>
          </cell>
          <cell r="Z14">
            <v>68800</v>
          </cell>
          <cell r="AA14">
            <v>50000</v>
          </cell>
          <cell r="AB14">
            <v>60000</v>
          </cell>
          <cell r="AC14">
            <v>50000</v>
          </cell>
          <cell r="AD14">
            <v>40000</v>
          </cell>
        </row>
        <row r="15">
          <cell r="B15" t="str">
            <v>5230 FS***</v>
          </cell>
          <cell r="C15">
            <v>0.76</v>
          </cell>
          <cell r="D15">
            <v>0.2</v>
          </cell>
          <cell r="E15">
            <v>0.09</v>
          </cell>
          <cell r="F15">
            <v>2.4E-2</v>
          </cell>
          <cell r="G15">
            <v>0.499</v>
          </cell>
          <cell r="H15">
            <v>0.13100000000000001</v>
          </cell>
          <cell r="I15">
            <v>0.83</v>
          </cell>
          <cell r="J15">
            <v>0.16900000000000001</v>
          </cell>
          <cell r="K15">
            <v>22</v>
          </cell>
          <cell r="L15">
            <v>0</v>
          </cell>
          <cell r="M15">
            <v>52.5</v>
          </cell>
          <cell r="N15" t="str">
            <v>163 - 193</v>
          </cell>
          <cell r="O15">
            <v>47</v>
          </cell>
          <cell r="P15" t="str">
            <v>193 - 204</v>
          </cell>
          <cell r="Q15">
            <v>52.5</v>
          </cell>
          <cell r="R15" t="str">
            <v>208 - 227</v>
          </cell>
          <cell r="S15">
            <v>57.5</v>
          </cell>
          <cell r="T15">
            <v>0.7</v>
          </cell>
          <cell r="U15">
            <v>0.3</v>
          </cell>
          <cell r="V15">
            <v>1.45</v>
          </cell>
          <cell r="W15">
            <v>1.65</v>
          </cell>
          <cell r="X15">
            <v>1.45</v>
          </cell>
          <cell r="Y15">
            <v>1.21</v>
          </cell>
          <cell r="Z15">
            <v>68800</v>
          </cell>
          <cell r="AA15">
            <v>50000</v>
          </cell>
          <cell r="AB15">
            <v>60000</v>
          </cell>
          <cell r="AC15">
            <v>50000</v>
          </cell>
          <cell r="AD15">
            <v>40000</v>
          </cell>
        </row>
        <row r="16">
          <cell r="B16" t="str">
            <v>EQUIPOS DE COMPACTACION</v>
          </cell>
          <cell r="V16">
            <v>0</v>
          </cell>
          <cell r="AA16">
            <v>0</v>
          </cell>
        </row>
        <row r="17">
          <cell r="B17" t="str">
            <v>MODELO</v>
          </cell>
          <cell r="N17" t="str">
            <v>BAJO</v>
          </cell>
          <cell r="P17" t="str">
            <v>MEDIO</v>
          </cell>
          <cell r="R17" t="str">
            <v>ALTO</v>
          </cell>
          <cell r="T17" t="str">
            <v xml:space="preserve">PARTES </v>
          </cell>
          <cell r="U17" t="str">
            <v>MANO DE OBRA</v>
          </cell>
          <cell r="V17" t="str">
            <v>FACTOR ELEJIDO</v>
          </cell>
          <cell r="W17" t="str">
            <v>BAJO</v>
          </cell>
          <cell r="X17" t="str">
            <v>MEDIO</v>
          </cell>
          <cell r="Y17" t="str">
            <v>ALTO</v>
          </cell>
          <cell r="Z17" t="str">
            <v>ALTO</v>
          </cell>
          <cell r="AA17" t="str">
            <v>VIDA UTIL ELEJIDA</v>
          </cell>
          <cell r="AB17" t="str">
            <v>BAJO</v>
          </cell>
          <cell r="AC17" t="str">
            <v>MEDIO</v>
          </cell>
          <cell r="AD17" t="str">
            <v>ALTO</v>
          </cell>
        </row>
        <row r="18">
          <cell r="N18" t="str">
            <v>LITRO</v>
          </cell>
          <cell r="O18" t="str">
            <v>U.S. GAL</v>
          </cell>
          <cell r="P18" t="str">
            <v>LITRO</v>
          </cell>
          <cell r="Q18" t="str">
            <v>U.S GAL</v>
          </cell>
          <cell r="R18" t="str">
            <v>LITRO</v>
          </cell>
          <cell r="S18" t="str">
            <v>U.S GAL</v>
          </cell>
        </row>
        <row r="19">
          <cell r="A19" t="str">
            <v>E10</v>
          </cell>
          <cell r="B19" t="str">
            <v>CS-573</v>
          </cell>
          <cell r="M19">
            <v>3.7</v>
          </cell>
          <cell r="N19">
            <v>13</v>
          </cell>
          <cell r="O19">
            <v>3.5</v>
          </cell>
          <cell r="P19" t="str">
            <v>13-15</v>
          </cell>
          <cell r="Q19">
            <v>3.7</v>
          </cell>
          <cell r="R19" t="str">
            <v>15-21</v>
          </cell>
          <cell r="S19">
            <v>4.75</v>
          </cell>
          <cell r="T19">
            <v>0.55000000000000004</v>
          </cell>
          <cell r="U19">
            <v>0.45</v>
          </cell>
          <cell r="AA19">
            <v>12000</v>
          </cell>
          <cell r="AB19">
            <v>15000</v>
          </cell>
          <cell r="AC19">
            <v>12000</v>
          </cell>
          <cell r="AD19">
            <v>8000</v>
          </cell>
        </row>
        <row r="21">
          <cell r="B21" t="str">
            <v>* ESTOS VALORES HAN SIDO TOMADOS DEL CATERPILLAR HANDBOOK CAPIUTLO 19 "OWNING AND OPERATING COST"</v>
          </cell>
        </row>
        <row r="22">
          <cell r="B22" t="str">
            <v>** ESTOS VALORES ALTOS MEDIOS Y BAJO CORREPONDEN AL GRADO DE DIFICULTAD DE LOS TRABAJOS A DESARROLLAR</v>
          </cell>
        </row>
        <row r="23">
          <cell r="B23" t="str">
            <v>*** PARA CONECTORES DE ENGRASE SON AUTO LUBE</v>
          </cell>
        </row>
        <row r="24">
          <cell r="B24" t="str">
            <v>**** ESTE CONSUMO CORRESPONDE A 2000 HRS</v>
          </cell>
        </row>
      </sheetData>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 y R"/>
      <sheetName val="Solado 5cm"/>
      <sheetName val="MANO DE OBRA"/>
      <sheetName val="INSUMOS"/>
    </sheetNames>
    <sheetDataSet>
      <sheetData sheetId="0" refreshError="1"/>
      <sheetData sheetId="1" refreshError="1"/>
      <sheetData sheetId="2" refreshError="1"/>
      <sheetData sheetId="3" refreshError="1"/>
      <sheetData sheetId="4" refreshError="1">
        <row r="84">
          <cell r="F84">
            <v>0.27</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idad"/>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Materiales"/>
      <sheetName val="calidad"/>
    </sheetNames>
    <sheetDataSet>
      <sheetData sheetId="0" refreshError="1"/>
      <sheetData sheetId="1" refreshError="1"/>
      <sheetData sheetId="2" refreshError="1">
        <row r="3">
          <cell r="C3">
            <v>0</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sheetData sheetId="8" refreshError="1"/>
      <sheetData sheetId="9" refreshError="1"/>
      <sheetData sheetId="1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sheetData sheetId="8" refreshError="1"/>
      <sheetData sheetId="9" refreshError="1"/>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REDUCIDO"/>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K"/>
      <sheetName val="PPTO REDUCIDO"/>
      <sheetName val="CONVENIO"/>
      <sheetName val="JARDINERAS"/>
      <sheetName val="ESCALAS"/>
      <sheetName val="RAMPAS"/>
      <sheetName val="HIDRAULICO"/>
    </sheetNames>
    <sheetDataSet>
      <sheetData sheetId="0" refreshError="1"/>
      <sheetData sheetId="1" refreshError="1">
        <row r="2">
          <cell r="G2">
            <v>1</v>
          </cell>
          <cell r="H2">
            <v>1</v>
          </cell>
          <cell r="J2">
            <v>1</v>
          </cell>
        </row>
        <row r="206">
          <cell r="N206">
            <v>1581765998.9473684</v>
          </cell>
        </row>
      </sheetData>
      <sheetData sheetId="2" refreshError="1"/>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Insumos"/>
      <sheetName val="M.O"/>
      <sheetName val="Cuadrillas"/>
      <sheetName val="RESUMEN ECONOMICO N°3"/>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5"/>
      <sheetName val="2.26"/>
      <sheetName val="2.27"/>
      <sheetName val="2.29"/>
      <sheetName val="2.33"/>
      <sheetName val="2.34"/>
      <sheetName val="2.35"/>
      <sheetName val="2.36"/>
      <sheetName val="OE 2,29"/>
      <sheetName val="OE 2,30"/>
      <sheetName val="OE 2,31"/>
      <sheetName val="OE 2,32"/>
      <sheetName val="OE 2,33"/>
      <sheetName val="OE 2,34"/>
      <sheetName val="2.6-1"/>
      <sheetName val="2.7-1"/>
      <sheetName val="2.8-1"/>
      <sheetName val="2.11-2"/>
      <sheetName val="2.16 (2)"/>
      <sheetName val="ESTRUCTURA 60X60"/>
      <sheetName val="ESTRUCTURA 75X75"/>
    </sheetNames>
    <sheetDataSet>
      <sheetData sheetId="0" refreshError="1">
        <row r="5">
          <cell r="B5" t="str">
            <v>DESCRIPCIÓN</v>
          </cell>
        </row>
        <row r="6">
          <cell r="B6" t="str">
            <v>Andamio</v>
          </cell>
        </row>
        <row r="7">
          <cell r="B7" t="str">
            <v>Camioneta</v>
          </cell>
        </row>
        <row r="8">
          <cell r="B8" t="str">
            <v>Cortadora de Ángulo</v>
          </cell>
        </row>
        <row r="9">
          <cell r="B9" t="str">
            <v>Cortadora de Tubo</v>
          </cell>
        </row>
        <row r="10">
          <cell r="B10" t="str">
            <v>Cortadora de Lámina</v>
          </cell>
        </row>
        <row r="11">
          <cell r="B11" t="str">
            <v>Dados de Aplicacion y Herramientas Menores</v>
          </cell>
        </row>
        <row r="12">
          <cell r="B12" t="str">
            <v>Equipo Autopropulsado Demarcación con Caldera</v>
          </cell>
        </row>
        <row r="13">
          <cell r="B13" t="str">
            <v xml:space="preserve">Equipo Autopropulsado para Demarcación con Pintura </v>
          </cell>
        </row>
        <row r="14">
          <cell r="B14" t="str">
            <v>Equipo de Laminación</v>
          </cell>
        </row>
        <row r="15">
          <cell r="B15" t="str">
            <v>Equipo de Serigrafia</v>
          </cell>
        </row>
        <row r="16">
          <cell r="B16" t="str">
            <v>Equipo de Soldadura</v>
          </cell>
        </row>
        <row r="17">
          <cell r="B17" t="str">
            <v>Equipo Dosificador y Aplicador de Resina  Termoplastica ó Epoxica</v>
          </cell>
        </row>
        <row r="18">
          <cell r="B18" t="str">
            <v xml:space="preserve">Equipo Manual para Demarcación con Pintura </v>
          </cell>
        </row>
        <row r="19">
          <cell r="B19" t="str">
            <v>Equipo Pintura Electrostática</v>
          </cell>
        </row>
        <row r="20">
          <cell r="B20" t="str">
            <v>Equipo Ploter de Corte</v>
          </cell>
        </row>
        <row r="21">
          <cell r="B21" t="str">
            <v>Equipo Screen y Colaminado</v>
          </cell>
        </row>
        <row r="22">
          <cell r="B22" t="str">
            <v>Equipos de Computo</v>
          </cell>
        </row>
        <row r="23">
          <cell r="B23" t="str">
            <v>Equipo Hidrolavador</v>
          </cell>
        </row>
        <row r="24">
          <cell r="B24" t="str">
            <v>Equipos de Impresión</v>
          </cell>
        </row>
        <row r="25">
          <cell r="B25" t="str">
            <v>Formaleta</v>
          </cell>
        </row>
        <row r="26">
          <cell r="B26" t="str">
            <v>Grua</v>
          </cell>
        </row>
        <row r="27">
          <cell r="B27" t="str">
            <v>Grua Telescopica</v>
          </cell>
        </row>
        <row r="28">
          <cell r="B28" t="str">
            <v>Herramienta Manual</v>
          </cell>
        </row>
        <row r="29">
          <cell r="B29" t="str">
            <v>Herramienta Menor (3% M.O.)</v>
          </cell>
        </row>
        <row r="30">
          <cell r="B30" t="str">
            <v>Hidrolavadora</v>
          </cell>
        </row>
        <row r="31">
          <cell r="B31" t="str">
            <v>Mezcladora 1,5 Sacos</v>
          </cell>
        </row>
        <row r="32">
          <cell r="B32" t="str">
            <v>Planta Electrica</v>
          </cell>
        </row>
        <row r="33">
          <cell r="B33" t="str">
            <v>Pulidora</v>
          </cell>
        </row>
        <row r="34">
          <cell r="B34" t="str">
            <v xml:space="preserve">Señalizaciòn Temporal </v>
          </cell>
        </row>
        <row r="35">
          <cell r="B35" t="str">
            <v>Taladro</v>
          </cell>
        </row>
        <row r="36">
          <cell r="B36" t="str">
            <v>Transporte Camion de Acarreos</v>
          </cell>
        </row>
        <row r="37">
          <cell r="B37" t="str">
            <v>Traslado de Materiales y Equipos</v>
          </cell>
        </row>
        <row r="38">
          <cell r="B38" t="str">
            <v>Vehiculo de Apoyo</v>
          </cell>
        </row>
        <row r="39">
          <cell r="B39" t="str">
            <v>Vibrador de Concreto</v>
          </cell>
        </row>
      </sheetData>
      <sheetData sheetId="1" refreshError="1">
        <row r="2">
          <cell r="A2" t="str">
            <v>INSUMO</v>
          </cell>
        </row>
        <row r="3">
          <cell r="A3" t="str">
            <v xml:space="preserve">Acero de Refuerzo </v>
          </cell>
        </row>
        <row r="4">
          <cell r="A4" t="str">
            <v>Acero de Refuerzo A37</v>
          </cell>
        </row>
        <row r="5">
          <cell r="A5" t="str">
            <v>Administracion (A)</v>
          </cell>
        </row>
        <row r="6">
          <cell r="A6" t="str">
            <v xml:space="preserve">Agua </v>
          </cell>
        </row>
        <row r="7">
          <cell r="A7" t="str">
            <v>Ajustador</v>
          </cell>
        </row>
        <row r="8">
          <cell r="A8" t="str">
            <v>Alambre de pua</v>
          </cell>
        </row>
        <row r="9">
          <cell r="A9" t="str">
            <v>Alambre Galvanizado</v>
          </cell>
        </row>
        <row r="10">
          <cell r="A10" t="str">
            <v>Alambre Negro</v>
          </cell>
        </row>
        <row r="11">
          <cell r="A11" t="str">
            <v>Alumina Antideslizante</v>
          </cell>
        </row>
        <row r="12">
          <cell r="A12" t="str">
            <v>Andamio</v>
          </cell>
        </row>
        <row r="13">
          <cell r="A13" t="str">
            <v>Angulo de Hierro de 1 1/2"x1 1/2x1/8"</v>
          </cell>
        </row>
        <row r="14">
          <cell r="A14" t="str">
            <v xml:space="preserve">Angulo de Hierro de 1"x1"x1/8" </v>
          </cell>
        </row>
        <row r="15">
          <cell r="A15" t="str">
            <v xml:space="preserve">Angulo de Hierro de 2x2x1/4" </v>
          </cell>
        </row>
        <row r="16">
          <cell r="A16" t="str">
            <v>Angulo de Hierro de 2x2x1/8"</v>
          </cell>
        </row>
        <row r="17">
          <cell r="A17" t="str">
            <v>Arena de Pena</v>
          </cell>
        </row>
        <row r="18">
          <cell r="A18" t="str">
            <v>Arena de Rio</v>
          </cell>
        </row>
        <row r="19">
          <cell r="A19" t="str">
            <v>Boya Métalica ò Plástica</v>
          </cell>
        </row>
        <row r="20">
          <cell r="A20" t="str">
            <v>Concreto 2500 PSI (175 Kg/Cm2)</v>
          </cell>
        </row>
        <row r="21">
          <cell r="A21" t="str">
            <v>Concreto 3000 PSI (210 Kg/Cm2)</v>
          </cell>
        </row>
        <row r="22">
          <cell r="A22" t="str">
            <v>Concreto Pobre</v>
          </cell>
        </row>
        <row r="23">
          <cell r="A23" t="str">
            <v>Desengrasante Industrial</v>
          </cell>
        </row>
        <row r="24">
          <cell r="A24" t="str">
            <v>Disco de Corte</v>
          </cell>
        </row>
        <row r="25">
          <cell r="A25" t="str">
            <v>Elementos para Premarcado</v>
          </cell>
        </row>
        <row r="26">
          <cell r="A26" t="str">
            <v>Etiqueta de Identificación</v>
          </cell>
        </row>
        <row r="27">
          <cell r="A27" t="str">
            <v>FECHA:</v>
          </cell>
        </row>
        <row r="28">
          <cell r="A28" t="str">
            <v>Formaleta ó Plantilas</v>
          </cell>
        </row>
        <row r="29">
          <cell r="A29" t="str">
            <v>Fulminante</v>
          </cell>
        </row>
        <row r="30">
          <cell r="A30" t="str">
            <v>Gerencia de Obra</v>
          </cell>
        </row>
        <row r="31">
          <cell r="A31" t="str">
            <v>Grapas</v>
          </cell>
        </row>
        <row r="32">
          <cell r="A32" t="str">
            <v>Gravilla</v>
          </cell>
        </row>
        <row r="33">
          <cell r="A33" t="str">
            <v>Imprevistos (I)</v>
          </cell>
        </row>
        <row r="34">
          <cell r="A34" t="str">
            <v>Imprimante</v>
          </cell>
        </row>
        <row r="35">
          <cell r="A35" t="str">
            <v xml:space="preserve">Jabon </v>
          </cell>
        </row>
        <row r="36">
          <cell r="A36" t="str">
            <v>Lamina Galvanizada C-16</v>
          </cell>
        </row>
        <row r="37">
          <cell r="A37" t="str">
            <v>Lamina Galvanizada C-20</v>
          </cell>
        </row>
        <row r="38">
          <cell r="A38" t="str">
            <v>Lamina Galvanizada C-22</v>
          </cell>
        </row>
        <row r="39">
          <cell r="A39" t="str">
            <v>Malla Para Gavion de 2x1x1</v>
          </cell>
        </row>
        <row r="40">
          <cell r="A40" t="str">
            <v>Masilla Piroxilina</v>
          </cell>
        </row>
        <row r="41">
          <cell r="A41" t="str">
            <v>Material de Relleno</v>
          </cell>
        </row>
        <row r="42">
          <cell r="A42" t="str">
            <v>Material Reflectivo Grado Diamante</v>
          </cell>
        </row>
        <row r="43">
          <cell r="A43" t="str">
            <v>Material Reflectivo Grado Diamante  y Tintas</v>
          </cell>
        </row>
        <row r="44">
          <cell r="A44" t="str">
            <v>Material Reflectivo Grado Ingenieria  y Tintas</v>
          </cell>
        </row>
        <row r="45">
          <cell r="A45" t="str">
            <v>Material Reflectivo Tipo III</v>
          </cell>
        </row>
        <row r="46">
          <cell r="A46" t="str">
            <v>Material Reflectivo Tipo IV  y Tintas</v>
          </cell>
        </row>
        <row r="47">
          <cell r="A47" t="str">
            <v>Material Reflectivo Tipo IX</v>
          </cell>
        </row>
        <row r="48">
          <cell r="A48" t="str">
            <v>Mecha de Seguridad</v>
          </cell>
        </row>
        <row r="49">
          <cell r="A49" t="str">
            <v>Mezcla Densa Caliente MDC-2</v>
          </cell>
        </row>
        <row r="50">
          <cell r="A50" t="str">
            <v>Mezcladora</v>
          </cell>
        </row>
        <row r="51">
          <cell r="A51" t="str">
            <v>Microesfera de Vidrio</v>
          </cell>
        </row>
        <row r="52">
          <cell r="A52" t="str">
            <v>Mortero de Pega 1:4</v>
          </cell>
        </row>
        <row r="53">
          <cell r="A53" t="str">
            <v>Panel</v>
          </cell>
        </row>
        <row r="54">
          <cell r="A54" t="str">
            <v>Panel Nuevo</v>
          </cell>
        </row>
        <row r="55">
          <cell r="A55" t="str">
            <v>Pegante Epòxico ò Resina Termoplastica</v>
          </cell>
        </row>
        <row r="56">
          <cell r="A56" t="str">
            <v>Piedra Media Zonga</v>
          </cell>
        </row>
        <row r="57">
          <cell r="A57" t="str">
            <v>Pintura Acrílica Base de Agua</v>
          </cell>
        </row>
        <row r="58">
          <cell r="A58" t="str">
            <v>Pintura Acrílica Base de Agua  Blanca o Amarilla.</v>
          </cell>
        </row>
        <row r="59">
          <cell r="A59" t="str">
            <v>Pintura Acrílica Base de Agua Roja o Negra</v>
          </cell>
        </row>
        <row r="60">
          <cell r="A60" t="str">
            <v>Pintura de Borrado dos componentes</v>
          </cell>
        </row>
        <row r="61">
          <cell r="A61" t="str">
            <v>Pintura Electrostatica</v>
          </cell>
        </row>
        <row r="62">
          <cell r="A62" t="str">
            <v>Pintura Electrostatica (incluye Proceso de Limpieza)</v>
          </cell>
        </row>
        <row r="63">
          <cell r="A63" t="str">
            <v xml:space="preserve">Pintura Electrostatica (incly. Proceso de Limpieza) </v>
          </cell>
        </row>
        <row r="64">
          <cell r="A64" t="str">
            <v>Pintura en Dos Componentes</v>
          </cell>
        </row>
        <row r="65">
          <cell r="A65" t="str">
            <v>Pintura en Polvo</v>
          </cell>
        </row>
        <row r="66">
          <cell r="A66" t="str">
            <v>Pernos de Anclaje</v>
          </cell>
        </row>
        <row r="67">
          <cell r="A67" t="str">
            <v>Pintura Esmalte</v>
          </cell>
        </row>
        <row r="68">
          <cell r="A68" t="str">
            <v>Pintura Premarcado Blanca</v>
          </cell>
        </row>
        <row r="69">
          <cell r="A69" t="str">
            <v xml:space="preserve">Pintura Tráfico Base Solvente </v>
          </cell>
        </row>
        <row r="70">
          <cell r="A70" t="str">
            <v>Pintura Trafico base Sovente Color negro</v>
          </cell>
        </row>
        <row r="71">
          <cell r="A71" t="str">
            <v>Poste de Madera</v>
          </cell>
        </row>
        <row r="72">
          <cell r="A72" t="str">
            <v>Proponente:</v>
          </cell>
        </row>
        <row r="73">
          <cell r="A73" t="str">
            <v>PROYECTO U OBRA:</v>
          </cell>
        </row>
        <row r="74">
          <cell r="A74" t="str">
            <v>Rajon</v>
          </cell>
        </row>
        <row r="75">
          <cell r="A75" t="str">
            <v>Recebo</v>
          </cell>
        </row>
        <row r="76">
          <cell r="A76" t="str">
            <v>Relleno Para Estructuras</v>
          </cell>
        </row>
        <row r="77">
          <cell r="A77" t="str">
            <v>Riego de Liga</v>
          </cell>
        </row>
        <row r="78">
          <cell r="A78" t="str">
            <v>Rodadura Asafaltica MDC-3</v>
          </cell>
        </row>
        <row r="79">
          <cell r="A79" t="str">
            <v>Semilla</v>
          </cell>
        </row>
        <row r="80">
          <cell r="A80" t="str">
            <v>Señal SR 28 0,6m</v>
          </cell>
        </row>
        <row r="81">
          <cell r="A81" t="str">
            <v xml:space="preserve">Señalizaciòn Temporal </v>
          </cell>
        </row>
        <row r="82">
          <cell r="A82" t="str">
            <v>Soldadura</v>
          </cell>
        </row>
        <row r="83">
          <cell r="A83" t="str">
            <v>Sub-Base Granular</v>
          </cell>
        </row>
        <row r="84">
          <cell r="A84" t="str">
            <v>Tacha Reflectiva</v>
          </cell>
        </row>
        <row r="85">
          <cell r="A85" t="str">
            <v>Tachon</v>
          </cell>
        </row>
        <row r="86">
          <cell r="A86" t="str">
            <v>Tapon de 3" Galvanizado</v>
          </cell>
        </row>
        <row r="87">
          <cell r="A87" t="str">
            <v>Thiner</v>
          </cell>
        </row>
        <row r="88">
          <cell r="A88" t="str">
            <v>Tierra Negra</v>
          </cell>
        </row>
        <row r="89">
          <cell r="A89" t="str">
            <v>Tornillo de 3/8" Grado 5-  15cms</v>
          </cell>
        </row>
        <row r="90">
          <cell r="A90" t="str">
            <v>Tornilos y Abrazaderas</v>
          </cell>
        </row>
        <row r="91">
          <cell r="A91" t="str">
            <v>Tornillos y Remaches</v>
          </cell>
        </row>
        <row r="92">
          <cell r="A92" t="str">
            <v>Triturado</v>
          </cell>
        </row>
        <row r="93">
          <cell r="A93" t="str">
            <v>Tuberia Galvanizada de 1 1/2"</v>
          </cell>
        </row>
        <row r="94">
          <cell r="A94" t="str">
            <v>Tuberia Galvanizada de 1"</v>
          </cell>
        </row>
        <row r="95">
          <cell r="A95" t="str">
            <v>Tuberia Galvanizada de 2"</v>
          </cell>
        </row>
        <row r="96">
          <cell r="A96" t="str">
            <v>Tuberia Galvanizada de 3"</v>
          </cell>
        </row>
        <row r="97">
          <cell r="A97" t="str">
            <v>Tuberia 3" 3.2 mm</v>
          </cell>
        </row>
        <row r="98">
          <cell r="A98" t="str">
            <v>Tuberia Galvanizada de 4"</v>
          </cell>
        </row>
        <row r="99">
          <cell r="A99" t="str">
            <v>Tuberia Galvanizada de 6"</v>
          </cell>
        </row>
        <row r="100">
          <cell r="A100" t="str">
            <v>Tuberia Galvanizada de 8"</v>
          </cell>
        </row>
        <row r="101">
          <cell r="A101" t="str">
            <v>Tuberia Reforzada 36"</v>
          </cell>
        </row>
        <row r="102">
          <cell r="A102" t="str">
            <v>Utilidad (U)</v>
          </cell>
        </row>
        <row r="103">
          <cell r="A103" t="str">
            <v xml:space="preserve">Vehiculo de Apoyo  </v>
          </cell>
        </row>
        <row r="104">
          <cell r="A104" t="str">
            <v>Vinil Wash Primer Aluminio Antireflectivo</v>
          </cell>
        </row>
        <row r="105">
          <cell r="A105" t="str">
            <v>Vinilo Grado Ingenieria</v>
          </cell>
        </row>
      </sheetData>
      <sheetData sheetId="2" refreshError="1">
        <row r="5">
          <cell r="A5" t="str">
            <v>Ayudante</v>
          </cell>
        </row>
        <row r="6">
          <cell r="A6" t="str">
            <v>Ayudantes (2)</v>
          </cell>
        </row>
        <row r="7">
          <cell r="A7" t="str">
            <v>Ayudantes (3)</v>
          </cell>
        </row>
        <row r="8">
          <cell r="A8" t="str">
            <v>Ayudantes (4)</v>
          </cell>
        </row>
        <row r="9">
          <cell r="A9" t="str">
            <v>Conductor</v>
          </cell>
        </row>
        <row r="10">
          <cell r="A10" t="str">
            <v>Colaminador</v>
          </cell>
        </row>
        <row r="11">
          <cell r="A11" t="str">
            <v>Cortador de Angulo</v>
          </cell>
        </row>
        <row r="12">
          <cell r="A12" t="str">
            <v>Cortador de Lámina</v>
          </cell>
        </row>
        <row r="13">
          <cell r="A13" t="str">
            <v xml:space="preserve">Cuadrilla de Aplicación </v>
          </cell>
        </row>
        <row r="14">
          <cell r="A14" t="str">
            <v>Cuadrilla de Aplicación Incluye Premarcado y Limpieza</v>
          </cell>
        </row>
        <row r="15">
          <cell r="A15" t="str">
            <v>Cuadrilla de Retiro de Estructuras</v>
          </cell>
        </row>
        <row r="16">
          <cell r="A16" t="str">
            <v>Cuadrilla de Colaminado y Metalmecanica</v>
          </cell>
        </row>
        <row r="17">
          <cell r="A17" t="str">
            <v>Cuadrilla de Excavación</v>
          </cell>
        </row>
        <row r="18">
          <cell r="A18" t="str">
            <v xml:space="preserve">Cuadrilla de Instalación </v>
          </cell>
        </row>
        <row r="19">
          <cell r="A19" t="str">
            <v xml:space="preserve">Cuadrilla de desinstalación </v>
          </cell>
        </row>
        <row r="20">
          <cell r="A20" t="str">
            <v>Cuadrilla de Lavado</v>
          </cell>
        </row>
        <row r="21">
          <cell r="A21" t="str">
            <v>Cuadrilla de Limpieza</v>
          </cell>
        </row>
        <row r="22">
          <cell r="A22" t="str">
            <v>Cuadrilla de Mantenimiento</v>
          </cell>
        </row>
        <row r="23">
          <cell r="A23" t="str">
            <v>Cuadrilla de Retiro y Demoliciones</v>
          </cell>
        </row>
        <row r="24">
          <cell r="A24" t="str">
            <v>Cuadrilla de Tachas, Estoperoles, Tachones, Incluye Operario de Limpieza</v>
          </cell>
        </row>
        <row r="25">
          <cell r="A25" t="str">
            <v>Cuadrilla Obras Civiles</v>
          </cell>
        </row>
        <row r="26">
          <cell r="A26" t="str">
            <v>Delineador</v>
          </cell>
        </row>
        <row r="27">
          <cell r="A27" t="str">
            <v>Instalador</v>
          </cell>
        </row>
        <row r="28">
          <cell r="A28" t="str">
            <v>Jefe de Cuadrilla</v>
          </cell>
        </row>
        <row r="29">
          <cell r="A29" t="str">
            <v>Oficial de Construcción</v>
          </cell>
        </row>
        <row r="30">
          <cell r="A30" t="str">
            <v>Pintor</v>
          </cell>
        </row>
        <row r="31">
          <cell r="A31" t="str">
            <v>Prestaciones</v>
          </cell>
        </row>
        <row r="32">
          <cell r="A32" t="str">
            <v>Segundero</v>
          </cell>
        </row>
        <row r="33">
          <cell r="A33" t="str">
            <v>Serigrafista</v>
          </cell>
        </row>
        <row r="34">
          <cell r="A34" t="str">
            <v>Soldador</v>
          </cell>
        </row>
        <row r="47">
          <cell r="A47">
            <v>36498</v>
          </cell>
        </row>
        <row r="48">
          <cell r="A48">
            <v>36498</v>
          </cell>
        </row>
        <row r="49">
          <cell r="A49">
            <v>109775</v>
          </cell>
        </row>
        <row r="50">
          <cell r="A50">
            <v>75063</v>
          </cell>
        </row>
        <row r="51">
          <cell r="A51">
            <v>36498</v>
          </cell>
        </row>
        <row r="52">
          <cell r="A52">
            <v>36498</v>
          </cell>
        </row>
        <row r="53">
          <cell r="A53">
            <v>36498</v>
          </cell>
        </row>
        <row r="54">
          <cell r="A54">
            <v>75063</v>
          </cell>
        </row>
        <row r="55">
          <cell r="A55">
            <v>442391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Equipos"/>
      <sheetName val="Cuadrillas"/>
      <sheetName val="M.O"/>
      <sheetName val="RESUMEN ECONOMICO N°3"/>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5"/>
      <sheetName val="2.26"/>
      <sheetName val="2.27"/>
      <sheetName val="2.29"/>
      <sheetName val="2.33"/>
      <sheetName val="2.34"/>
      <sheetName val="2.35"/>
      <sheetName val="2.36"/>
      <sheetName val="OE 2,29"/>
      <sheetName val="OE 2,30"/>
      <sheetName val="OE 2,31"/>
      <sheetName val="OE 2,32"/>
      <sheetName val="OE 2,33"/>
      <sheetName val="OE 2,34"/>
      <sheetName val="2.6-1"/>
      <sheetName val="2.7-1"/>
      <sheetName val="2.8-1"/>
      <sheetName val="2.11-2"/>
      <sheetName val="2.16 (2)"/>
      <sheetName val="ESTRUCTURA 60X60"/>
      <sheetName val="ESTRUCTURA 75X75"/>
    </sheetNames>
    <sheetDataSet>
      <sheetData sheetId="0" refreshError="1">
        <row r="2">
          <cell r="A2" t="str">
            <v>INSUMO</v>
          </cell>
        </row>
        <row r="3">
          <cell r="A3" t="str">
            <v xml:space="preserve">Acero de Refuerzo </v>
          </cell>
        </row>
        <row r="4">
          <cell r="A4" t="str">
            <v>Acero de Refuerzo A37</v>
          </cell>
        </row>
        <row r="5">
          <cell r="A5" t="str">
            <v>Administracion (A)</v>
          </cell>
        </row>
        <row r="6">
          <cell r="A6" t="str">
            <v xml:space="preserve">Agua </v>
          </cell>
        </row>
        <row r="7">
          <cell r="A7" t="str">
            <v>Ajustador</v>
          </cell>
        </row>
        <row r="8">
          <cell r="A8" t="str">
            <v>Alambre de pua</v>
          </cell>
        </row>
        <row r="9">
          <cell r="A9" t="str">
            <v>Alambre Galvanizado</v>
          </cell>
        </row>
        <row r="10">
          <cell r="A10" t="str">
            <v>Alambre Negro</v>
          </cell>
        </row>
        <row r="11">
          <cell r="A11" t="str">
            <v>Alumina Antideslizante</v>
          </cell>
        </row>
        <row r="12">
          <cell r="A12" t="str">
            <v>Andamio</v>
          </cell>
        </row>
        <row r="13">
          <cell r="A13" t="str">
            <v>Angulo de Hierro de 1 1/2"x1 1/2x1/8"</v>
          </cell>
        </row>
        <row r="14">
          <cell r="A14" t="str">
            <v xml:space="preserve">Angulo de Hierro de 1"x1"x1/8" </v>
          </cell>
        </row>
        <row r="15">
          <cell r="A15" t="str">
            <v xml:space="preserve">Angulo de Hierro de 2x2x1/4" </v>
          </cell>
        </row>
        <row r="16">
          <cell r="A16" t="str">
            <v>Angulo de Hierro de 2x2x1/8"</v>
          </cell>
        </row>
        <row r="17">
          <cell r="A17" t="str">
            <v>Arena de Pena</v>
          </cell>
        </row>
        <row r="18">
          <cell r="A18" t="str">
            <v>Arena de Rio</v>
          </cell>
        </row>
        <row r="19">
          <cell r="A19" t="str">
            <v>Boya Métalica ò Plástica</v>
          </cell>
        </row>
        <row r="20">
          <cell r="A20" t="str">
            <v>Concreto 2500 PSI (175 Kg/Cm2)</v>
          </cell>
        </row>
        <row r="21">
          <cell r="A21" t="str">
            <v>Concreto 3000 PSI (210 Kg/Cm2)</v>
          </cell>
        </row>
        <row r="22">
          <cell r="A22" t="str">
            <v>Concreto Pobre</v>
          </cell>
        </row>
        <row r="23">
          <cell r="A23" t="str">
            <v>Desengrasante Industrial</v>
          </cell>
        </row>
        <row r="24">
          <cell r="A24" t="str">
            <v>Disco de Corte</v>
          </cell>
        </row>
        <row r="25">
          <cell r="A25" t="str">
            <v>Elementos para Premarcado</v>
          </cell>
        </row>
        <row r="26">
          <cell r="A26" t="str">
            <v>Etiqueta de Identificación</v>
          </cell>
        </row>
        <row r="27">
          <cell r="A27" t="str">
            <v>FECHA:</v>
          </cell>
        </row>
        <row r="28">
          <cell r="A28" t="str">
            <v>Formaleta ó Plantilas</v>
          </cell>
        </row>
        <row r="29">
          <cell r="A29" t="str">
            <v>Fulminante</v>
          </cell>
        </row>
        <row r="30">
          <cell r="A30" t="str">
            <v>Gerencia de Obra</v>
          </cell>
        </row>
        <row r="31">
          <cell r="A31" t="str">
            <v>Grapas</v>
          </cell>
        </row>
        <row r="32">
          <cell r="A32" t="str">
            <v>Gravilla</v>
          </cell>
        </row>
        <row r="33">
          <cell r="A33" t="str">
            <v>Imprevistos (I)</v>
          </cell>
        </row>
        <row r="34">
          <cell r="A34" t="str">
            <v>Imprimante</v>
          </cell>
        </row>
        <row r="35">
          <cell r="A35" t="str">
            <v xml:space="preserve">Jabon </v>
          </cell>
        </row>
        <row r="36">
          <cell r="A36" t="str">
            <v>Lamina Galvanizada C-16</v>
          </cell>
        </row>
        <row r="37">
          <cell r="A37" t="str">
            <v>Lamina Galvanizada C-20</v>
          </cell>
        </row>
        <row r="38">
          <cell r="A38" t="str">
            <v>Lamina Galvanizada C-22</v>
          </cell>
        </row>
        <row r="39">
          <cell r="A39" t="str">
            <v>Malla Para Gavion de 2x1x1</v>
          </cell>
        </row>
        <row r="40">
          <cell r="A40" t="str">
            <v>Masilla Piroxilina</v>
          </cell>
        </row>
        <row r="41">
          <cell r="A41" t="str">
            <v>Material de Relleno</v>
          </cell>
        </row>
        <row r="42">
          <cell r="A42" t="str">
            <v>Material Reflectivo Grado Diamante</v>
          </cell>
        </row>
        <row r="43">
          <cell r="A43" t="str">
            <v>Material Reflectivo Grado Diamante  y Tintas</v>
          </cell>
        </row>
        <row r="44">
          <cell r="A44" t="str">
            <v>Material Reflectivo Grado Ingenieria  y Tintas</v>
          </cell>
        </row>
        <row r="45">
          <cell r="A45" t="str">
            <v>Material Reflectivo Tipo III</v>
          </cell>
        </row>
        <row r="46">
          <cell r="A46" t="str">
            <v>Material Reflectivo Tipo IV  y Tintas</v>
          </cell>
        </row>
        <row r="47">
          <cell r="A47" t="str">
            <v>Material Reflectivo Tipo IX</v>
          </cell>
        </row>
        <row r="48">
          <cell r="A48" t="str">
            <v>Mecha de Seguridad</v>
          </cell>
        </row>
        <row r="49">
          <cell r="A49" t="str">
            <v>Mezcla Densa Caliente MDC-2</v>
          </cell>
        </row>
        <row r="50">
          <cell r="A50" t="str">
            <v>Mezcladora</v>
          </cell>
        </row>
        <row r="51">
          <cell r="A51" t="str">
            <v>Microesfera de Vidrio</v>
          </cell>
        </row>
        <row r="52">
          <cell r="A52" t="str">
            <v>Mortero de Pega 1:4</v>
          </cell>
        </row>
        <row r="53">
          <cell r="A53" t="str">
            <v>Panel</v>
          </cell>
        </row>
        <row r="54">
          <cell r="A54" t="str">
            <v>Panel Nuevo</v>
          </cell>
        </row>
        <row r="55">
          <cell r="A55" t="str">
            <v>Pegante Epòxico ò Resina Termoplastica</v>
          </cell>
        </row>
        <row r="56">
          <cell r="A56" t="str">
            <v>Piedra Media Zonga</v>
          </cell>
        </row>
        <row r="57">
          <cell r="A57" t="str">
            <v>Pintura Acrílica Base de Agua</v>
          </cell>
        </row>
        <row r="58">
          <cell r="A58" t="str">
            <v>Pintura Acrílica Base de Agua  Blanca o Amarilla.</v>
          </cell>
        </row>
        <row r="59">
          <cell r="A59" t="str">
            <v>Pintura Acrílica Base de Agua Roja o Negra</v>
          </cell>
        </row>
        <row r="60">
          <cell r="A60" t="str">
            <v>Pintura de Borrado dos componentes</v>
          </cell>
        </row>
        <row r="61">
          <cell r="A61" t="str">
            <v>Pintura Electrostatica</v>
          </cell>
        </row>
        <row r="62">
          <cell r="A62" t="str">
            <v>Pintura Electrostatica (incluye Proceso de Limpieza)</v>
          </cell>
        </row>
        <row r="63">
          <cell r="A63" t="str">
            <v xml:space="preserve">Pintura Electrostatica (incly. Proceso de Limpieza) </v>
          </cell>
        </row>
        <row r="64">
          <cell r="A64" t="str">
            <v>Pintura en Dos Componentes</v>
          </cell>
        </row>
        <row r="65">
          <cell r="A65" t="str">
            <v>Pintura en Polvo</v>
          </cell>
        </row>
        <row r="66">
          <cell r="A66" t="str">
            <v>Pernos de Anclaje</v>
          </cell>
        </row>
        <row r="67">
          <cell r="A67" t="str">
            <v>Pintura Esmalte</v>
          </cell>
        </row>
        <row r="68">
          <cell r="A68" t="str">
            <v>Pintura Premarcado Blanca</v>
          </cell>
        </row>
        <row r="69">
          <cell r="A69" t="str">
            <v xml:space="preserve">Pintura Tráfico Base Solvente </v>
          </cell>
        </row>
        <row r="70">
          <cell r="A70" t="str">
            <v>Pintura Trafico base Sovente Color negro</v>
          </cell>
        </row>
        <row r="71">
          <cell r="A71" t="str">
            <v>Poste de Madera</v>
          </cell>
        </row>
        <row r="72">
          <cell r="A72" t="str">
            <v>Proponente:</v>
          </cell>
        </row>
        <row r="73">
          <cell r="A73" t="str">
            <v>PROYECTO U OBRA:</v>
          </cell>
        </row>
        <row r="74">
          <cell r="A74" t="str">
            <v>Rajon</v>
          </cell>
        </row>
        <row r="75">
          <cell r="A75" t="str">
            <v>Recebo</v>
          </cell>
        </row>
        <row r="76">
          <cell r="A76" t="str">
            <v>Relleno Para Estructuras</v>
          </cell>
        </row>
        <row r="77">
          <cell r="A77" t="str">
            <v>Riego de Liga</v>
          </cell>
        </row>
        <row r="78">
          <cell r="A78" t="str">
            <v>Rodadura Asafaltica MDC-3</v>
          </cell>
        </row>
        <row r="79">
          <cell r="A79" t="str">
            <v>Semilla</v>
          </cell>
        </row>
        <row r="80">
          <cell r="A80" t="str">
            <v>Señal SR 28 0,6m</v>
          </cell>
        </row>
        <row r="81">
          <cell r="A81" t="str">
            <v xml:space="preserve">Señalizaciòn Temporal </v>
          </cell>
        </row>
        <row r="82">
          <cell r="A82" t="str">
            <v>Soldadura</v>
          </cell>
        </row>
        <row r="83">
          <cell r="A83" t="str">
            <v>Sub-Base Granular</v>
          </cell>
        </row>
        <row r="84">
          <cell r="A84" t="str">
            <v>Tacha Reflectiva</v>
          </cell>
        </row>
        <row r="85">
          <cell r="A85" t="str">
            <v>Tachon</v>
          </cell>
        </row>
        <row r="86">
          <cell r="A86" t="str">
            <v>Tapon de 3" Galvanizado</v>
          </cell>
        </row>
        <row r="87">
          <cell r="A87" t="str">
            <v>Thiner</v>
          </cell>
        </row>
        <row r="88">
          <cell r="A88" t="str">
            <v>Tierra Negra</v>
          </cell>
        </row>
        <row r="89">
          <cell r="A89" t="str">
            <v>Tornillo de 3/8" Grado 5-  15cms</v>
          </cell>
        </row>
        <row r="90">
          <cell r="A90" t="str">
            <v>Tornilos y Abrazaderas</v>
          </cell>
        </row>
        <row r="91">
          <cell r="A91" t="str">
            <v>Tornillos y Remaches</v>
          </cell>
        </row>
        <row r="92">
          <cell r="A92" t="str">
            <v>Triturado</v>
          </cell>
        </row>
        <row r="93">
          <cell r="A93" t="str">
            <v>Tuberia Galvanizada de 1 1/2"</v>
          </cell>
        </row>
        <row r="94">
          <cell r="A94" t="str">
            <v>Tuberia Galvanizada de 1"</v>
          </cell>
        </row>
        <row r="95">
          <cell r="A95" t="str">
            <v>Tuberia Galvanizada de 2"</v>
          </cell>
        </row>
        <row r="96">
          <cell r="A96" t="str">
            <v>Tuberia Galvanizada de 3"</v>
          </cell>
        </row>
        <row r="97">
          <cell r="A97" t="str">
            <v>Tuberia 3" 3.2 mm</v>
          </cell>
        </row>
        <row r="98">
          <cell r="A98" t="str">
            <v>Tuberia Galvanizada de 4"</v>
          </cell>
        </row>
        <row r="99">
          <cell r="A99" t="str">
            <v>Tuberia Galvanizada de 6"</v>
          </cell>
        </row>
        <row r="100">
          <cell r="A100" t="str">
            <v>Tuberia Galvanizada de 8"</v>
          </cell>
        </row>
        <row r="101">
          <cell r="A101" t="str">
            <v>Tuberia Reforzada 36"</v>
          </cell>
        </row>
        <row r="102">
          <cell r="A102" t="str">
            <v>Utilidad (U)</v>
          </cell>
        </row>
        <row r="103">
          <cell r="A103" t="str">
            <v xml:space="preserve">Vehiculo de Apoyo  </v>
          </cell>
        </row>
        <row r="104">
          <cell r="A104" t="str">
            <v>Vinil Wash Primer Aluminio Antireflectivo</v>
          </cell>
        </row>
        <row r="105">
          <cell r="A105" t="str">
            <v>Vinilo Grado Ingenieria</v>
          </cell>
        </row>
      </sheetData>
      <sheetData sheetId="1" refreshError="1">
        <row r="5">
          <cell r="B5" t="str">
            <v>DESCRIPCIÓN</v>
          </cell>
        </row>
        <row r="6">
          <cell r="B6" t="str">
            <v>Andamio</v>
          </cell>
        </row>
        <row r="7">
          <cell r="B7" t="str">
            <v>Camioneta</v>
          </cell>
        </row>
        <row r="8">
          <cell r="B8" t="str">
            <v>Cortadora de Ángulo</v>
          </cell>
        </row>
        <row r="9">
          <cell r="B9" t="str">
            <v>Cortadora de Tubo</v>
          </cell>
        </row>
        <row r="10">
          <cell r="B10" t="str">
            <v>Cortadora de Lámina</v>
          </cell>
        </row>
        <row r="11">
          <cell r="B11" t="str">
            <v>Dados de Aplicacion y Herramientas Menores</v>
          </cell>
        </row>
        <row r="12">
          <cell r="B12" t="str">
            <v>Equipo Autopropulsado Demarcación con Caldera</v>
          </cell>
        </row>
        <row r="13">
          <cell r="B13" t="str">
            <v xml:space="preserve">Equipo Autopropulsado para Demarcación con Pintura </v>
          </cell>
        </row>
        <row r="14">
          <cell r="B14" t="str">
            <v>Equipo de Laminación</v>
          </cell>
        </row>
        <row r="15">
          <cell r="B15" t="str">
            <v>Equipo de Serigrafia</v>
          </cell>
        </row>
        <row r="16">
          <cell r="B16" t="str">
            <v>Equipo de Soldadura</v>
          </cell>
        </row>
        <row r="17">
          <cell r="B17" t="str">
            <v>Equipo Dosificador y Aplicador de Resina  Termoplastica ó Epoxica</v>
          </cell>
        </row>
        <row r="18">
          <cell r="B18" t="str">
            <v xml:space="preserve">Equipo Manual para Demarcación con Pintura </v>
          </cell>
        </row>
        <row r="19">
          <cell r="B19" t="str">
            <v>Equipo Pintura Electrostática</v>
          </cell>
        </row>
        <row r="20">
          <cell r="B20" t="str">
            <v>Equipo Ploter de Corte</v>
          </cell>
        </row>
        <row r="21">
          <cell r="B21" t="str">
            <v>Equipo Screen y Colaminado</v>
          </cell>
        </row>
        <row r="22">
          <cell r="B22" t="str">
            <v>Equipos de Computo</v>
          </cell>
        </row>
        <row r="23">
          <cell r="B23" t="str">
            <v>Equipo Hidrolavador</v>
          </cell>
        </row>
        <row r="24">
          <cell r="B24" t="str">
            <v>Equipos de Impresión</v>
          </cell>
        </row>
        <row r="25">
          <cell r="B25" t="str">
            <v>Formaleta</v>
          </cell>
        </row>
        <row r="26">
          <cell r="B26" t="str">
            <v>Grua</v>
          </cell>
        </row>
        <row r="27">
          <cell r="B27" t="str">
            <v>Grua Telescopica</v>
          </cell>
        </row>
        <row r="28">
          <cell r="B28" t="str">
            <v>Herramienta Manual</v>
          </cell>
        </row>
        <row r="29">
          <cell r="B29" t="str">
            <v>Herramienta Menor (3% M.O.)</v>
          </cell>
        </row>
        <row r="30">
          <cell r="B30" t="str">
            <v>Hidrolavadora</v>
          </cell>
        </row>
        <row r="31">
          <cell r="B31" t="str">
            <v>Mezcladora 1,5 Sacos</v>
          </cell>
        </row>
        <row r="32">
          <cell r="B32" t="str">
            <v>Planta Electrica</v>
          </cell>
        </row>
        <row r="33">
          <cell r="B33" t="str">
            <v>Pulidora</v>
          </cell>
        </row>
        <row r="34">
          <cell r="B34" t="str">
            <v xml:space="preserve">Señalizaciòn Temporal </v>
          </cell>
        </row>
        <row r="35">
          <cell r="B35" t="str">
            <v>Taladro</v>
          </cell>
        </row>
        <row r="36">
          <cell r="B36" t="str">
            <v>Transporte Camion de Acarreos</v>
          </cell>
        </row>
        <row r="37">
          <cell r="B37" t="str">
            <v>Traslado de Materiales y Equipos</v>
          </cell>
        </row>
        <row r="38">
          <cell r="B38" t="str">
            <v>Vehiculo de Apoyo</v>
          </cell>
        </row>
        <row r="39">
          <cell r="B39" t="str">
            <v>Vibrador de Concreto</v>
          </cell>
        </row>
      </sheetData>
      <sheetData sheetId="2" refreshError="1"/>
      <sheetData sheetId="3" refreshError="1">
        <row r="5">
          <cell r="A5" t="str">
            <v>Ayudante</v>
          </cell>
        </row>
        <row r="6">
          <cell r="A6" t="str">
            <v>Ayudantes (2)</v>
          </cell>
        </row>
        <row r="7">
          <cell r="A7" t="str">
            <v>Ayudantes (3)</v>
          </cell>
        </row>
        <row r="8">
          <cell r="A8" t="str">
            <v>Ayudantes (4)</v>
          </cell>
        </row>
        <row r="9">
          <cell r="A9" t="str">
            <v>Conductor</v>
          </cell>
        </row>
        <row r="10">
          <cell r="A10" t="str">
            <v>Colaminador</v>
          </cell>
        </row>
        <row r="11">
          <cell r="A11" t="str">
            <v>Cortador de Angulo</v>
          </cell>
        </row>
        <row r="12">
          <cell r="A12" t="str">
            <v>Cortador de Lámina</v>
          </cell>
        </row>
        <row r="13">
          <cell r="A13" t="str">
            <v xml:space="preserve">Cuadrilla de Aplicación </v>
          </cell>
        </row>
        <row r="14">
          <cell r="A14" t="str">
            <v>Cuadrilla de Aplicación Incluye Premarcado y Limpieza</v>
          </cell>
        </row>
        <row r="15">
          <cell r="A15" t="str">
            <v>Cuadrilla de Retiro de Estructuras</v>
          </cell>
        </row>
        <row r="16">
          <cell r="A16" t="str">
            <v>Cuadrilla de Colaminado y Metalmecanica</v>
          </cell>
        </row>
        <row r="17">
          <cell r="A17" t="str">
            <v>Cuadrilla de Excavación</v>
          </cell>
        </row>
        <row r="18">
          <cell r="A18" t="str">
            <v xml:space="preserve">Cuadrilla de Instalación </v>
          </cell>
        </row>
        <row r="19">
          <cell r="A19" t="str">
            <v xml:space="preserve">Cuadrilla de desinstalación </v>
          </cell>
        </row>
        <row r="20">
          <cell r="A20" t="str">
            <v>Cuadrilla de Lavado</v>
          </cell>
        </row>
        <row r="21">
          <cell r="A21" t="str">
            <v>Cuadrilla de Limpieza</v>
          </cell>
        </row>
        <row r="22">
          <cell r="A22" t="str">
            <v>Cuadrilla de Mantenimiento</v>
          </cell>
        </row>
        <row r="23">
          <cell r="A23" t="str">
            <v>Cuadrilla de Retiro y Demoliciones</v>
          </cell>
        </row>
        <row r="24">
          <cell r="A24" t="str">
            <v>Cuadrilla de Tachas, Estoperoles, Tachones, Incluye Operario de Limpieza</v>
          </cell>
        </row>
        <row r="25">
          <cell r="A25" t="str">
            <v>Cuadrilla Obras Civiles</v>
          </cell>
        </row>
        <row r="26">
          <cell r="A26" t="str">
            <v>Delineador</v>
          </cell>
        </row>
        <row r="27">
          <cell r="A27" t="str">
            <v>Instalador</v>
          </cell>
        </row>
        <row r="28">
          <cell r="A28" t="str">
            <v>Jefe de Cuadrilla</v>
          </cell>
        </row>
        <row r="29">
          <cell r="A29" t="str">
            <v>Oficial de Construcción</v>
          </cell>
        </row>
        <row r="30">
          <cell r="A30" t="str">
            <v>Pintor</v>
          </cell>
        </row>
        <row r="31">
          <cell r="A31" t="str">
            <v>Prestaciones</v>
          </cell>
        </row>
        <row r="32">
          <cell r="A32" t="str">
            <v>Segundero</v>
          </cell>
        </row>
        <row r="33">
          <cell r="A33" t="str">
            <v>Serigrafista</v>
          </cell>
        </row>
        <row r="34">
          <cell r="A34" t="str">
            <v>Soldador</v>
          </cell>
        </row>
        <row r="47">
          <cell r="A47">
            <v>36498</v>
          </cell>
        </row>
        <row r="48">
          <cell r="A48">
            <v>36498</v>
          </cell>
        </row>
        <row r="49">
          <cell r="A49">
            <v>109775</v>
          </cell>
        </row>
        <row r="50">
          <cell r="A50">
            <v>75063</v>
          </cell>
        </row>
        <row r="51">
          <cell r="A51">
            <v>36498</v>
          </cell>
        </row>
        <row r="52">
          <cell r="A52">
            <v>36498</v>
          </cell>
        </row>
        <row r="53">
          <cell r="A53">
            <v>36498</v>
          </cell>
        </row>
        <row r="54">
          <cell r="A54">
            <v>75063</v>
          </cell>
        </row>
        <row r="55">
          <cell r="A55">
            <v>442391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Presupuesto correigio nora mora"/>
      <sheetName val="Formular"/>
      <sheetName val="Recurs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efreshError="1"/>
      <sheetData sheetId="18" refreshError="1"/>
      <sheetData sheetId="19" refreshError="1"/>
      <sheetData sheetId="20" refreshError="1"/>
      <sheetData sheetId="21">
        <row r="1">
          <cell r="C1">
            <v>0</v>
          </cell>
        </row>
      </sheetData>
      <sheetData sheetId="22"/>
      <sheetData sheetId="23"/>
      <sheetData sheetId="24"/>
      <sheetData sheetId="25"/>
      <sheetData sheetId="26"/>
      <sheetData sheetId="27"/>
      <sheetData sheetId="28">
        <row r="1">
          <cell r="C1">
            <v>0</v>
          </cell>
        </row>
      </sheetData>
      <sheetData sheetId="29">
        <row r="1">
          <cell r="C1">
            <v>0</v>
          </cell>
        </row>
      </sheetData>
      <sheetData sheetId="30">
        <row r="1">
          <cell r="C1">
            <v>0</v>
          </cell>
        </row>
      </sheetData>
      <sheetData sheetId="31">
        <row r="1">
          <cell r="C1">
            <v>0</v>
          </cell>
        </row>
      </sheetData>
      <sheetData sheetId="32">
        <row r="1">
          <cell r="C1">
            <v>0</v>
          </cell>
        </row>
      </sheetData>
      <sheetData sheetId="33">
        <row r="1">
          <cell r="C1">
            <v>0</v>
          </cell>
        </row>
      </sheetData>
      <sheetData sheetId="34">
        <row r="1">
          <cell r="C1">
            <v>0</v>
          </cell>
        </row>
      </sheetData>
      <sheetData sheetId="35"/>
      <sheetData sheetId="36"/>
      <sheetData sheetId="37"/>
      <sheetData sheetId="38">
        <row r="1">
          <cell r="C1">
            <v>0</v>
          </cell>
        </row>
      </sheetData>
      <sheetData sheetId="39" refreshError="1"/>
      <sheetData sheetId="40" refreshError="1"/>
      <sheetData sheetId="4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uentes"/>
      <sheetName val="0+097 Recto"/>
      <sheetName val="36+105 Curvo"/>
      <sheetName val="36+700 Recto"/>
      <sheetName val="36+820 Recto"/>
      <sheetName val="37+105 Curvo"/>
      <sheetName val="Box"/>
      <sheetName val="Cajon"/>
      <sheetName val="muros ref box"/>
      <sheetName val="acero K0+097"/>
      <sheetName val="acero K36+105"/>
      <sheetName val="acero K36+700"/>
      <sheetName val="acero K36+820"/>
      <sheetName val="acero K37+105"/>
      <sheetName val="acero puente cajon"/>
      <sheetName val="acero muros puente cajon"/>
      <sheetName val="acero muros acomp box"/>
      <sheetName val="factor"/>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4">
          <cell r="D4">
            <v>1.05</v>
          </cell>
        </row>
        <row r="6">
          <cell r="D6">
            <v>1.1000000000000001</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s>
    <sheetDataSet>
      <sheetData sheetId="0"/>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LIMPIEZA"/>
      <sheetName val="CONCRETO 3000 PSI"/>
      <sheetName val="CONCRETO 3000 PLACA"/>
      <sheetName val="RELLENOS"/>
      <sheetName val="CAJA DRENAJE"/>
      <sheetName val="ASEO Y LIMPIEZA FINAL"/>
      <sheetName val="MANO DE OBRA CIVI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SUPUESTO"/>
      <sheetName val="SUB APU"/>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1"/>
      <sheetData sheetId="2"/>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refreshError="1">
        <row r="15">
          <cell r="N15" t="str">
            <v>Alto</v>
          </cell>
        </row>
        <row r="16">
          <cell r="N16" t="str">
            <v>Medio-Alto</v>
          </cell>
        </row>
        <row r="17">
          <cell r="N17" t="str">
            <v>Medio-Bajo</v>
          </cell>
        </row>
        <row r="18">
          <cell r="N18" t="str">
            <v>Bajo</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row r="15">
          <cell r="N15" t="str">
            <v>Alto</v>
          </cell>
        </row>
        <row r="16">
          <cell r="N16" t="str">
            <v>Medio-Alto</v>
          </cell>
        </row>
        <row r="17">
          <cell r="N17" t="str">
            <v>Medio-Bajo</v>
          </cell>
        </row>
        <row r="18">
          <cell r="N18" t="str">
            <v>Bajo</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refreshError="1">
        <row r="5">
          <cell r="N5" t="str">
            <v>Ambientales</v>
          </cell>
        </row>
        <row r="6">
          <cell r="N6" t="str">
            <v>De la naturaleza</v>
          </cell>
        </row>
        <row r="7">
          <cell r="N7" t="str">
            <v>Económico</v>
          </cell>
        </row>
        <row r="8">
          <cell r="N8" t="str">
            <v>Financiero</v>
          </cell>
        </row>
        <row r="9">
          <cell r="N9" t="str">
            <v>Operacionales</v>
          </cell>
        </row>
        <row r="10">
          <cell r="N10" t="str">
            <v>Regulatorio</v>
          </cell>
        </row>
        <row r="11">
          <cell r="N11" t="str">
            <v>Sociales o Políticos</v>
          </cell>
        </row>
        <row r="12">
          <cell r="N12" t="str">
            <v>Tecnológicos</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row r="5">
          <cell r="N5" t="str">
            <v>Ambientales</v>
          </cell>
        </row>
        <row r="6">
          <cell r="N6" t="str">
            <v>De la naturaleza</v>
          </cell>
        </row>
        <row r="7">
          <cell r="N7" t="str">
            <v>Económico</v>
          </cell>
        </row>
        <row r="8">
          <cell r="N8" t="str">
            <v>Financiero</v>
          </cell>
        </row>
        <row r="9">
          <cell r="N9" t="str">
            <v>Operacionales</v>
          </cell>
        </row>
        <row r="10">
          <cell r="N10" t="str">
            <v>Regulatorio</v>
          </cell>
        </row>
        <row r="11">
          <cell r="N11" t="str">
            <v>Sociales o Políticos</v>
          </cell>
        </row>
        <row r="12">
          <cell r="N12" t="str">
            <v>Tecnológicos</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gua Bendita"/>
      <sheetName val="Via-Teresita"/>
      <sheetName val="FrisolxElTunel"/>
      <sheetName val="Volcana-Colimocha"/>
      <sheetName val="Potrera-Yiyo"/>
      <sheetName val="FrisolaP.B.-OlivaMuñoz"/>
      <sheetName val="LaAldea-Popayan"/>
      <sheetName val="Vias-Corregimiento"/>
      <sheetName val="Aldea-Q.Causala"/>
      <sheetName val="PPTO CORRIDO"/>
      <sheetName val="AU "/>
      <sheetName val="GARANTIAS"/>
      <sheetName val="ANTICIPO 30%"/>
      <sheetName val="APU ambiental ultimo"/>
      <sheetName val="COSTOS OBRAS"/>
      <sheetName val="RESUMEN DE OBRAS"/>
      <sheetName val="DELEGADOS"/>
      <sheetName val="CONSOLIDADO"/>
      <sheetName val="Cronograma"/>
    </sheetNames>
    <sheetDataSet>
      <sheetData sheetId="0">
        <row r="14">
          <cell r="B14" t="str">
            <v>Descripción</v>
          </cell>
          <cell r="C14" t="str">
            <v>Un</v>
          </cell>
          <cell r="D14" t="str">
            <v>Cant</v>
          </cell>
          <cell r="E14" t="str">
            <v>Vr Unitario</v>
          </cell>
          <cell r="F14" t="str">
            <v>Vr Total</v>
          </cell>
        </row>
        <row r="17">
          <cell r="B17" t="str">
            <v>Excavación en material heterogeneo bajo cualquier grado de humedad. medido en sitio. Incluye entibado temporal. No incluye botada de material</v>
          </cell>
        </row>
        <row r="18">
          <cell r="B18" t="str">
            <v>De 0.00 a 2.00 m.</v>
          </cell>
          <cell r="C18" t="str">
            <v>m³</v>
          </cell>
          <cell r="D18">
            <v>204</v>
          </cell>
          <cell r="E18">
            <v>12456</v>
          </cell>
          <cell r="F18">
            <v>2541024</v>
          </cell>
        </row>
        <row r="19">
          <cell r="B19" t="str">
            <v>Carque,   transporte  y   botada   de   material proveniente de las excavaciones. Medido en sitio</v>
          </cell>
          <cell r="C19" t="str">
            <v>m³</v>
          </cell>
          <cell r="D19">
            <v>204</v>
          </cell>
          <cell r="E19">
            <v>24124</v>
          </cell>
          <cell r="F19">
            <v>4921296</v>
          </cell>
        </row>
        <row r="20">
          <cell r="B20" t="str">
            <v>Entresuelo  e = 20 cm. Incluye recebo compactado en arenilla e=5 cm y entresuelo en piedra e=15 cm.</v>
          </cell>
          <cell r="C20" t="str">
            <v>m2</v>
          </cell>
          <cell r="D20">
            <v>245</v>
          </cell>
          <cell r="E20">
            <v>18309</v>
          </cell>
          <cell r="F20">
            <v>4485705</v>
          </cell>
        </row>
        <row r="21">
          <cell r="B21" t="str">
            <v>Concreto de 21 Mpa para construcción de rieles. Incluye formaleta,vibrado y todo lo necesario para su correcta construcción</v>
          </cell>
          <cell r="C21" t="str">
            <v>m³</v>
          </cell>
          <cell r="D21">
            <v>42</v>
          </cell>
          <cell r="E21">
            <v>550009</v>
          </cell>
          <cell r="F21">
            <v>23100378</v>
          </cell>
        </row>
        <row r="22">
          <cell r="B22" t="str">
            <v>Construccion de cordon-cuneta en concreto de 21 MPa. Incluye ajustes en concreto o pavimento donde sea necesario.  Según detalle OOPP Municipio de Medellín. No incluye refuerzo</v>
          </cell>
          <cell r="C22" t="str">
            <v>m</v>
          </cell>
          <cell r="D22">
            <v>272</v>
          </cell>
          <cell r="E22">
            <v>83515</v>
          </cell>
          <cell r="F22">
            <v>22716080</v>
          </cell>
        </row>
        <row r="23">
          <cell r="B23" t="str">
            <v>ACERO DE REFUERZO</v>
          </cell>
        </row>
        <row r="24">
          <cell r="B24" t="str">
            <v>Suministro, transporte, corte, figuración y colocación de acero de refuerzo de :</v>
          </cell>
        </row>
        <row r="25">
          <cell r="B25" t="str">
            <v>F y = 420 Mpa. (4.200 kg/cm²).</v>
          </cell>
          <cell r="C25" t="str">
            <v>kg</v>
          </cell>
          <cell r="D25">
            <v>340</v>
          </cell>
          <cell r="E25">
            <v>3095</v>
          </cell>
          <cell r="F25">
            <v>1052300</v>
          </cell>
        </row>
        <row r="26">
          <cell r="B26" t="str">
            <v>Suministro, transporte y colocación de Malla electrosoldada tipo U 50. Incluye todo lo necesario para su correcta colocación</v>
          </cell>
          <cell r="C26" t="str">
            <v>m2</v>
          </cell>
          <cell r="D26">
            <v>249</v>
          </cell>
          <cell r="E26">
            <v>2848</v>
          </cell>
          <cell r="F26">
            <v>709152</v>
          </cell>
        </row>
        <row r="27">
          <cell r="B27" t="str">
            <v>Suministro, transporte y colocacion de materiales para la construcción de intermedios y laterales de vias en rieles</v>
          </cell>
          <cell r="C27" t="str">
            <v>m2</v>
          </cell>
          <cell r="D27">
            <v>123</v>
          </cell>
          <cell r="E27">
            <v>83259</v>
          </cell>
          <cell r="F27">
            <v>10240857</v>
          </cell>
        </row>
        <row r="31">
          <cell r="D31" t="str">
            <v>COSTO DIRECTO</v>
          </cell>
          <cell r="F31">
            <v>69766792</v>
          </cell>
        </row>
        <row r="33">
          <cell r="E33" t="str">
            <v>CD aproximado</v>
          </cell>
          <cell r="F33">
            <v>69766792</v>
          </cell>
        </row>
        <row r="34">
          <cell r="E34" t="str">
            <v>AU</v>
          </cell>
          <cell r="F34">
            <v>20232370</v>
          </cell>
        </row>
        <row r="35">
          <cell r="E35" t="str">
            <v>COSTO +AU</v>
          </cell>
          <cell r="F35">
            <v>89999162</v>
          </cell>
        </row>
        <row r="36">
          <cell r="E36" t="str">
            <v>interventoria</v>
          </cell>
          <cell r="F36">
            <v>10000000</v>
          </cell>
        </row>
        <row r="37">
          <cell r="E37" t="str">
            <v>costo total</v>
          </cell>
          <cell r="F37">
            <v>99999162</v>
          </cell>
        </row>
        <row r="38">
          <cell r="E38" t="str">
            <v>Ficha</v>
          </cell>
          <cell r="F38">
            <v>100000000</v>
          </cell>
        </row>
        <row r="39">
          <cell r="E39" t="str">
            <v>Saldo</v>
          </cell>
          <cell r="F39">
            <v>838</v>
          </cell>
        </row>
      </sheetData>
      <sheetData sheetId="1">
        <row r="11">
          <cell r="B11" t="str">
            <v>Descripción</v>
          </cell>
          <cell r="C11" t="str">
            <v>Un</v>
          </cell>
          <cell r="D11" t="str">
            <v>Cant</v>
          </cell>
          <cell r="E11" t="str">
            <v>Vr Unitario</v>
          </cell>
          <cell r="F11" t="str">
            <v>Vr Total</v>
          </cell>
        </row>
        <row r="14">
          <cell r="B14" t="str">
            <v>Excavación en material heterogeneo bajo cualquier grado de humedad. medido en sitio. Incluye entibado temporal. No incluye botada de material</v>
          </cell>
        </row>
        <row r="15">
          <cell r="B15" t="str">
            <v>De 0.00 a 2.00 m.</v>
          </cell>
          <cell r="C15" t="str">
            <v>m³</v>
          </cell>
          <cell r="D15">
            <v>335</v>
          </cell>
          <cell r="E15">
            <v>12456</v>
          </cell>
          <cell r="F15">
            <v>4172760</v>
          </cell>
        </row>
        <row r="16">
          <cell r="B16" t="str">
            <v>Carque,   transporte  y   botada   de   material proveniente de las excavaciones. Medido en sitio</v>
          </cell>
          <cell r="C16" t="str">
            <v>m³</v>
          </cell>
          <cell r="D16">
            <v>334</v>
          </cell>
          <cell r="E16">
            <v>24124</v>
          </cell>
          <cell r="F16">
            <v>8057416</v>
          </cell>
        </row>
        <row r="17">
          <cell r="B17" t="str">
            <v>Entresuelo  e = 20 cm. Incluye recebo compactado en arenilla e=5 cm y entresuelo en piedra e=15 cm.</v>
          </cell>
          <cell r="C17" t="str">
            <v>m2</v>
          </cell>
          <cell r="D17">
            <v>391</v>
          </cell>
          <cell r="E17">
            <v>18309</v>
          </cell>
          <cell r="F17">
            <v>7158819</v>
          </cell>
        </row>
        <row r="18">
          <cell r="B18" t="str">
            <v>Concreto de 21 Mpa para construcción de rieles. Incluye formaleta,vibrado y todo lo necesario para su correcta construcción</v>
          </cell>
          <cell r="C18" t="str">
            <v>m³</v>
          </cell>
          <cell r="D18">
            <v>67</v>
          </cell>
          <cell r="E18">
            <v>550009</v>
          </cell>
          <cell r="F18">
            <v>36850603</v>
          </cell>
        </row>
        <row r="19">
          <cell r="B19" t="str">
            <v>Construccion de cordon-cuneta en concreto de 21 MPa. Incluye ajustes en concreto o pavimento donde sea necesario.  Según detalle OOPP Municipio de Medellín. No incluye refuerzo</v>
          </cell>
          <cell r="C19" t="str">
            <v>m</v>
          </cell>
          <cell r="D19">
            <v>434</v>
          </cell>
          <cell r="E19">
            <v>83515</v>
          </cell>
          <cell r="F19">
            <v>36245510</v>
          </cell>
        </row>
        <row r="20">
          <cell r="B20" t="str">
            <v>ACERO DE REFUERZO</v>
          </cell>
        </row>
        <row r="21">
          <cell r="B21" t="str">
            <v>Suministro, transporte, corte, figuración y colocación de acero de refuerzo de :</v>
          </cell>
        </row>
        <row r="22">
          <cell r="B22" t="str">
            <v>F y = 420 Mpa. (4.200 kg/cm²).</v>
          </cell>
          <cell r="C22" t="str">
            <v>kg</v>
          </cell>
          <cell r="D22">
            <v>543</v>
          </cell>
          <cell r="E22">
            <v>3095</v>
          </cell>
          <cell r="F22">
            <v>1680585</v>
          </cell>
        </row>
        <row r="23">
          <cell r="B23" t="str">
            <v>Suministro, transporte y colocación de Malla electrosoldada tipo U 50. Incluye todo lo necesario para su correcta colocación</v>
          </cell>
          <cell r="C23" t="str">
            <v>m2</v>
          </cell>
          <cell r="D23">
            <v>401</v>
          </cell>
          <cell r="E23">
            <v>2848</v>
          </cell>
          <cell r="F23">
            <v>1142048</v>
          </cell>
        </row>
        <row r="24">
          <cell r="B24" t="str">
            <v>Suministro, transporte y colocacion de materiales para la construcción de intermedios y laterales de vias en rieles</v>
          </cell>
          <cell r="C24" t="str">
            <v>m2</v>
          </cell>
          <cell r="D24">
            <v>196</v>
          </cell>
          <cell r="E24">
            <v>83259</v>
          </cell>
          <cell r="F24">
            <v>16318764</v>
          </cell>
        </row>
        <row r="28">
          <cell r="D28" t="str">
            <v>COSTO DIRECTO</v>
          </cell>
          <cell r="F28">
            <v>111626505</v>
          </cell>
        </row>
        <row r="30">
          <cell r="E30" t="str">
            <v>CD aproximado</v>
          </cell>
          <cell r="F30">
            <v>111626505</v>
          </cell>
        </row>
        <row r="31">
          <cell r="E31" t="str">
            <v>AU</v>
          </cell>
          <cell r="F31">
            <v>32371686</v>
          </cell>
        </row>
        <row r="32">
          <cell r="E32" t="str">
            <v>COSTO +AU</v>
          </cell>
          <cell r="F32">
            <v>143998191</v>
          </cell>
        </row>
        <row r="33">
          <cell r="E33" t="str">
            <v>interventoria</v>
          </cell>
          <cell r="F33">
            <v>16000000</v>
          </cell>
        </row>
        <row r="34">
          <cell r="E34" t="str">
            <v>costo total</v>
          </cell>
          <cell r="F34">
            <v>159998191</v>
          </cell>
        </row>
        <row r="35">
          <cell r="E35" t="str">
            <v>Ficha</v>
          </cell>
          <cell r="F35">
            <v>160000000</v>
          </cell>
        </row>
        <row r="36">
          <cell r="E36" t="str">
            <v>Saldo</v>
          </cell>
          <cell r="F36">
            <v>1809</v>
          </cell>
        </row>
      </sheetData>
      <sheetData sheetId="2">
        <row r="11">
          <cell r="B11" t="str">
            <v>Descripción</v>
          </cell>
          <cell r="C11" t="str">
            <v>Un</v>
          </cell>
          <cell r="D11" t="str">
            <v>Cant</v>
          </cell>
          <cell r="E11" t="str">
            <v>Vr Unitario</v>
          </cell>
          <cell r="F11" t="str">
            <v>Vr Total</v>
          </cell>
        </row>
        <row r="14">
          <cell r="B14" t="str">
            <v>Excavación en material heterogeneo bajo cualquier grado de humedad. medido en sitio. Incluye entibado temporal. No incluye botada de material</v>
          </cell>
        </row>
        <row r="15">
          <cell r="B15" t="str">
            <v>De 0.00 a 2.00 m.</v>
          </cell>
          <cell r="C15" t="str">
            <v>m³</v>
          </cell>
          <cell r="D15">
            <v>186</v>
          </cell>
          <cell r="E15">
            <v>12456</v>
          </cell>
          <cell r="F15">
            <v>2316816</v>
          </cell>
        </row>
        <row r="16">
          <cell r="B16" t="str">
            <v>Entresuelo  e = 20 cm. Incluye recebo compactado en arenilla e=5 cm y entresuelo en piedra e=15 cm.</v>
          </cell>
          <cell r="C16" t="str">
            <v>m2</v>
          </cell>
          <cell r="D16">
            <v>516</v>
          </cell>
          <cell r="E16">
            <v>18309</v>
          </cell>
          <cell r="F16">
            <v>9447444</v>
          </cell>
        </row>
        <row r="17">
          <cell r="B17" t="str">
            <v>Concreto de 21 Mpa para construcción de rieles. Incluye formaleta,vibrado y todo lo necesario para su correcta construcción</v>
          </cell>
          <cell r="C17" t="str">
            <v>m³</v>
          </cell>
          <cell r="D17">
            <v>52</v>
          </cell>
          <cell r="E17">
            <v>550009</v>
          </cell>
          <cell r="F17">
            <v>28600468</v>
          </cell>
        </row>
        <row r="18">
          <cell r="B18" t="str">
            <v>ACERO DE REFUERZO</v>
          </cell>
        </row>
        <row r="19">
          <cell r="B19" t="str">
            <v>Suministro, transporte, corte, figuración y colocación de acero de refuerzo de :</v>
          </cell>
        </row>
        <row r="20">
          <cell r="B20" t="str">
            <v>Suministro, transporte y colocación de Malla electrosoldada tipo U 50. Incluye todo lo necesario para su correcta colocación</v>
          </cell>
          <cell r="C20" t="str">
            <v>m2</v>
          </cell>
          <cell r="D20">
            <v>525</v>
          </cell>
          <cell r="E20">
            <v>2848</v>
          </cell>
          <cell r="F20">
            <v>1495200</v>
          </cell>
        </row>
        <row r="22">
          <cell r="D22" t="str">
            <v>COSTO DIRECTO</v>
          </cell>
          <cell r="F22">
            <v>41859928</v>
          </cell>
        </row>
        <row r="24">
          <cell r="E24" t="str">
            <v>CD aproximado</v>
          </cell>
          <cell r="F24">
            <v>41859928</v>
          </cell>
        </row>
        <row r="25">
          <cell r="E25" t="str">
            <v>AU</v>
          </cell>
          <cell r="F25">
            <v>12139379</v>
          </cell>
        </row>
        <row r="26">
          <cell r="E26" t="str">
            <v>COSTO +AU</v>
          </cell>
          <cell r="F26">
            <v>53999307</v>
          </cell>
        </row>
        <row r="27">
          <cell r="E27" t="str">
            <v>interventoria</v>
          </cell>
          <cell r="F27">
            <v>6000000</v>
          </cell>
        </row>
        <row r="28">
          <cell r="E28" t="str">
            <v>costo total</v>
          </cell>
          <cell r="F28">
            <v>59999307</v>
          </cell>
        </row>
        <row r="29">
          <cell r="E29" t="str">
            <v>Ficha</v>
          </cell>
          <cell r="F29">
            <v>60000000</v>
          </cell>
        </row>
        <row r="30">
          <cell r="E30" t="str">
            <v>Saldo</v>
          </cell>
          <cell r="F30">
            <v>693</v>
          </cell>
        </row>
      </sheetData>
      <sheetData sheetId="3">
        <row r="10">
          <cell r="B10" t="str">
            <v>Descripción</v>
          </cell>
          <cell r="C10" t="str">
            <v>Un</v>
          </cell>
          <cell r="D10" t="str">
            <v>Cant</v>
          </cell>
          <cell r="E10" t="str">
            <v>Vr Unitario</v>
          </cell>
          <cell r="F10" t="str">
            <v>Vr Total</v>
          </cell>
        </row>
        <row r="13">
          <cell r="B13" t="str">
            <v>Excavación en material heterogeneo bajo cualquier grado de humedad. medido en sitio. Incluye entibado temporal. No incluye botada de material</v>
          </cell>
        </row>
        <row r="14">
          <cell r="B14" t="str">
            <v>De 0.00 a 2.00 m.</v>
          </cell>
          <cell r="C14" t="str">
            <v>m³</v>
          </cell>
          <cell r="D14">
            <v>307</v>
          </cell>
          <cell r="E14">
            <v>12456</v>
          </cell>
          <cell r="F14">
            <v>3823992</v>
          </cell>
        </row>
        <row r="15">
          <cell r="B15" t="str">
            <v>Carque,   transporte  y   botada   de   material proveniente de las excavaciones. Medido en sitio</v>
          </cell>
          <cell r="C15" t="str">
            <v>m³</v>
          </cell>
          <cell r="D15">
            <v>307</v>
          </cell>
          <cell r="E15">
            <v>24124</v>
          </cell>
          <cell r="F15">
            <v>7406068</v>
          </cell>
        </row>
        <row r="16">
          <cell r="B16" t="str">
            <v>Entresuelo  e = 20 cm. Incluye recebo compactado en arenilla e=5 cm y entresuelo en piedra e=15 cm.</v>
          </cell>
          <cell r="C16" t="str">
            <v>m2</v>
          </cell>
          <cell r="D16">
            <v>368</v>
          </cell>
          <cell r="E16">
            <v>18309</v>
          </cell>
          <cell r="F16">
            <v>6737712</v>
          </cell>
        </row>
        <row r="17">
          <cell r="B17" t="str">
            <v>Concreto de 21 Mpa para construcción de rieles. Incluye formaleta,vibrado y todo lo necesario para su correcta construcción</v>
          </cell>
          <cell r="C17" t="str">
            <v>m³</v>
          </cell>
          <cell r="D17">
            <v>63</v>
          </cell>
          <cell r="E17">
            <v>550009</v>
          </cell>
          <cell r="F17">
            <v>34650567</v>
          </cell>
        </row>
        <row r="18">
          <cell r="B18" t="str">
            <v>Construccion de cordon-cuneta en concreto de 21 MPa. Incluye ajustes en concreto o pavimento donde sea necesario.  Según detalle OOPP Municipio de Medellín. No incluye refuerzo</v>
          </cell>
          <cell r="C18" t="str">
            <v>m</v>
          </cell>
          <cell r="D18">
            <v>408</v>
          </cell>
          <cell r="E18">
            <v>83515</v>
          </cell>
          <cell r="F18">
            <v>34074120</v>
          </cell>
        </row>
        <row r="19">
          <cell r="B19" t="str">
            <v>ACERO DE REFUERZO</v>
          </cell>
        </row>
        <row r="20">
          <cell r="B20" t="str">
            <v>Suministro, transporte, corte, figuración y colocación de acero de refuerzo de :</v>
          </cell>
        </row>
        <row r="21">
          <cell r="B21" t="str">
            <v>F y = 420 Mpa. (4.200 kg/cm²).</v>
          </cell>
          <cell r="C21" t="str">
            <v>kg</v>
          </cell>
          <cell r="D21">
            <v>510</v>
          </cell>
          <cell r="E21">
            <v>3095</v>
          </cell>
          <cell r="F21">
            <v>1578450</v>
          </cell>
        </row>
        <row r="22">
          <cell r="B22" t="str">
            <v>Suministro, transporte y colocación de Malla electrosoldada tipo U 50. Incluye todo lo necesario para su correcta colocación</v>
          </cell>
          <cell r="C22" t="str">
            <v>m2</v>
          </cell>
          <cell r="D22">
            <v>372</v>
          </cell>
          <cell r="E22">
            <v>2848</v>
          </cell>
          <cell r="F22">
            <v>1059456</v>
          </cell>
        </row>
        <row r="23">
          <cell r="B23" t="str">
            <v>Suministro, transporte y colocacion de materiales para la construcción de intermedios y laterales de vias en rieles</v>
          </cell>
          <cell r="C23" t="str">
            <v>m2</v>
          </cell>
          <cell r="D23">
            <v>184</v>
          </cell>
          <cell r="E23">
            <v>83259</v>
          </cell>
          <cell r="F23">
            <v>15319656</v>
          </cell>
        </row>
        <row r="25">
          <cell r="D25" t="str">
            <v>COSTO DIRECTO</v>
          </cell>
          <cell r="F25">
            <v>104650021</v>
          </cell>
        </row>
        <row r="27">
          <cell r="E27" t="str">
            <v>CD aproximado</v>
          </cell>
          <cell r="F27">
            <v>104650021</v>
          </cell>
        </row>
        <row r="28">
          <cell r="E28" t="str">
            <v>AU</v>
          </cell>
          <cell r="F28">
            <v>30348506</v>
          </cell>
        </row>
        <row r="29">
          <cell r="E29" t="str">
            <v>COSTO +AU</v>
          </cell>
          <cell r="F29">
            <v>134998527</v>
          </cell>
        </row>
        <row r="30">
          <cell r="E30" t="str">
            <v>interventoria</v>
          </cell>
          <cell r="F30">
            <v>15000000</v>
          </cell>
        </row>
        <row r="31">
          <cell r="E31" t="str">
            <v>costo total</v>
          </cell>
          <cell r="F31">
            <v>149998527</v>
          </cell>
        </row>
        <row r="32">
          <cell r="E32" t="str">
            <v>Ficha</v>
          </cell>
          <cell r="F32">
            <v>150000000</v>
          </cell>
        </row>
        <row r="33">
          <cell r="E33" t="str">
            <v>Saldo</v>
          </cell>
          <cell r="F33">
            <v>1473</v>
          </cell>
        </row>
      </sheetData>
      <sheetData sheetId="4">
        <row r="11">
          <cell r="B11" t="str">
            <v>Descripción</v>
          </cell>
          <cell r="C11" t="str">
            <v>Un</v>
          </cell>
          <cell r="D11" t="str">
            <v>Cant</v>
          </cell>
          <cell r="E11" t="str">
            <v>Vr Unitario</v>
          </cell>
          <cell r="F11" t="str">
            <v>Vr Total</v>
          </cell>
        </row>
        <row r="14">
          <cell r="B14" t="str">
            <v>Excavación en material heterogeneo bajo cualquier grado de humedad. medido en sitio. Incluye entibado temporal. No incluye botada de material</v>
          </cell>
        </row>
        <row r="15">
          <cell r="B15" t="str">
            <v>De 0.00 a 2.00 m.</v>
          </cell>
          <cell r="C15" t="str">
            <v>m³</v>
          </cell>
          <cell r="D15">
            <v>169</v>
          </cell>
          <cell r="E15">
            <v>12456</v>
          </cell>
          <cell r="F15">
            <v>2105064</v>
          </cell>
        </row>
        <row r="16">
          <cell r="B16" t="str">
            <v>Entresuelo  e = 20 cm. Incluye recebo compactado en arenilla e=5 cm y entresuelo en piedra e=15 cm.</v>
          </cell>
          <cell r="C16" t="str">
            <v>m2</v>
          </cell>
          <cell r="D16">
            <v>430</v>
          </cell>
          <cell r="E16">
            <v>18309</v>
          </cell>
          <cell r="F16">
            <v>7872870</v>
          </cell>
        </row>
        <row r="17">
          <cell r="B17" t="str">
            <v>Concreto de 21 Mpa para construcción de rieles. Incluye formaleta,vibrado y todo lo necesario para su correcta construcción</v>
          </cell>
          <cell r="C17" t="str">
            <v>m³</v>
          </cell>
          <cell r="D17">
            <v>43</v>
          </cell>
          <cell r="E17">
            <v>550009</v>
          </cell>
          <cell r="F17">
            <v>23650387</v>
          </cell>
        </row>
        <row r="18">
          <cell r="B18" t="str">
            <v>ACERO DE REFUERZO</v>
          </cell>
        </row>
        <row r="19">
          <cell r="B19" t="str">
            <v>Suministro, transporte, corte, figuración y colocación de acero de refuerzo de :</v>
          </cell>
        </row>
        <row r="20">
          <cell r="B20" t="str">
            <v>Suministro, transporte y colocación de Malla electrosoldada tipo U 50. Incluye todo lo necesario para su correcta colocación</v>
          </cell>
          <cell r="C20" t="str">
            <v>m2</v>
          </cell>
          <cell r="D20">
            <v>440</v>
          </cell>
          <cell r="E20">
            <v>2848</v>
          </cell>
          <cell r="F20">
            <v>1253120</v>
          </cell>
        </row>
        <row r="22">
          <cell r="D22" t="str">
            <v>COSTO DIRECTO</v>
          </cell>
          <cell r="F22">
            <v>34881441</v>
          </cell>
        </row>
        <row r="24">
          <cell r="E24" t="str">
            <v>CD aproximado</v>
          </cell>
          <cell r="F24">
            <v>34881441</v>
          </cell>
        </row>
        <row r="25">
          <cell r="E25" t="str">
            <v>AU</v>
          </cell>
          <cell r="F25">
            <v>10115618</v>
          </cell>
        </row>
        <row r="26">
          <cell r="E26" t="str">
            <v>COSTO +AU</v>
          </cell>
          <cell r="F26">
            <v>44997059</v>
          </cell>
        </row>
        <row r="27">
          <cell r="E27" t="str">
            <v>interventoria</v>
          </cell>
          <cell r="F27">
            <v>5000000</v>
          </cell>
        </row>
        <row r="28">
          <cell r="E28" t="str">
            <v>costo total</v>
          </cell>
          <cell r="F28">
            <v>49997059</v>
          </cell>
        </row>
        <row r="29">
          <cell r="E29" t="str">
            <v>Ficha</v>
          </cell>
          <cell r="F29">
            <v>50000000</v>
          </cell>
        </row>
        <row r="30">
          <cell r="E30" t="str">
            <v>Saldo</v>
          </cell>
          <cell r="F30">
            <v>2941</v>
          </cell>
        </row>
      </sheetData>
      <sheetData sheetId="5">
        <row r="11">
          <cell r="B11" t="str">
            <v>Descripción</v>
          </cell>
          <cell r="C11" t="str">
            <v>Un</v>
          </cell>
          <cell r="D11" t="str">
            <v>Cant</v>
          </cell>
          <cell r="E11" t="str">
            <v>Vr Unitario</v>
          </cell>
          <cell r="F11" t="str">
            <v>Vr Total</v>
          </cell>
        </row>
        <row r="14">
          <cell r="B14" t="str">
            <v>Excavación en material heterogeneo bajo cualquier grado de humedad. medido en sitio. Incluye entibado temporal. No incluye botada de material</v>
          </cell>
        </row>
        <row r="15">
          <cell r="B15" t="str">
            <v>De 0.00 a 2.00 m.</v>
          </cell>
          <cell r="C15" t="str">
            <v>m³</v>
          </cell>
          <cell r="D15">
            <v>169</v>
          </cell>
          <cell r="E15">
            <v>12456</v>
          </cell>
          <cell r="F15">
            <v>2105064</v>
          </cell>
        </row>
        <row r="16">
          <cell r="B16" t="str">
            <v>Entresuelo  e = 20 cm. Incluye recebo compactado en arenilla e=5 cm y entresuelo en piedra e=15 cm.</v>
          </cell>
          <cell r="C16" t="str">
            <v>m2</v>
          </cell>
          <cell r="D16">
            <v>430</v>
          </cell>
          <cell r="E16">
            <v>18309</v>
          </cell>
          <cell r="F16">
            <v>7872870</v>
          </cell>
        </row>
        <row r="17">
          <cell r="B17" t="str">
            <v>Concreto de 21 Mpa para construcción de rieles. Incluye formaleta,vibrado y todo lo necesario para su correcta construcción</v>
          </cell>
          <cell r="C17" t="str">
            <v>m³</v>
          </cell>
          <cell r="D17">
            <v>43</v>
          </cell>
          <cell r="E17">
            <v>550009</v>
          </cell>
          <cell r="F17">
            <v>23650387</v>
          </cell>
        </row>
        <row r="18">
          <cell r="B18" t="str">
            <v>ACERO DE REFUERZO</v>
          </cell>
        </row>
        <row r="19">
          <cell r="B19" t="str">
            <v>Suministro, transporte, corte, figuración y colocación de acero de refuerzo de :</v>
          </cell>
        </row>
        <row r="20">
          <cell r="B20" t="str">
            <v>Suministro, transporte y colocación de Malla electrosoldada tipo U 50. Incluye todo lo necesario para su correcta colocación</v>
          </cell>
          <cell r="C20" t="str">
            <v>m2</v>
          </cell>
          <cell r="D20">
            <v>440</v>
          </cell>
          <cell r="E20">
            <v>2848</v>
          </cell>
          <cell r="F20">
            <v>1253120</v>
          </cell>
        </row>
        <row r="22">
          <cell r="D22" t="str">
            <v>COSTO DIRECTO</v>
          </cell>
          <cell r="F22">
            <v>34881441</v>
          </cell>
        </row>
        <row r="24">
          <cell r="E24" t="str">
            <v>CD aproximado</v>
          </cell>
          <cell r="F24">
            <v>34881441</v>
          </cell>
        </row>
        <row r="25">
          <cell r="E25" t="str">
            <v>AU</v>
          </cell>
          <cell r="F25">
            <v>10115618</v>
          </cell>
        </row>
        <row r="26">
          <cell r="E26" t="str">
            <v>COSTO +AU</v>
          </cell>
          <cell r="F26">
            <v>44997059</v>
          </cell>
        </row>
        <row r="27">
          <cell r="E27" t="str">
            <v>interventoria</v>
          </cell>
          <cell r="F27">
            <v>5000000</v>
          </cell>
        </row>
        <row r="28">
          <cell r="E28" t="str">
            <v>costo total</v>
          </cell>
          <cell r="F28">
            <v>49997059</v>
          </cell>
        </row>
        <row r="29">
          <cell r="E29" t="str">
            <v>Ficha</v>
          </cell>
          <cell r="F29">
            <v>50000000</v>
          </cell>
        </row>
        <row r="30">
          <cell r="E30" t="str">
            <v>Saldo</v>
          </cell>
          <cell r="F30">
            <v>2941</v>
          </cell>
        </row>
      </sheetData>
      <sheetData sheetId="6">
        <row r="11">
          <cell r="B11" t="str">
            <v>Descripción</v>
          </cell>
          <cell r="C11" t="str">
            <v>Un</v>
          </cell>
          <cell r="D11" t="str">
            <v>Cant</v>
          </cell>
          <cell r="E11" t="str">
            <v>Vr Unitario</v>
          </cell>
          <cell r="F11" t="str">
            <v>Vr Total</v>
          </cell>
        </row>
        <row r="14">
          <cell r="B14" t="str">
            <v>Excavación en material heterogeneo bajo cualquier grado de humedad. medido en sitio. Incluye entibado temporal. No incluye botada de material</v>
          </cell>
        </row>
        <row r="15">
          <cell r="B15" t="str">
            <v>De 0.00 a 2.00 m.</v>
          </cell>
          <cell r="C15" t="str">
            <v>m³</v>
          </cell>
          <cell r="D15">
            <v>169</v>
          </cell>
          <cell r="E15">
            <v>12456</v>
          </cell>
          <cell r="F15">
            <v>2105064</v>
          </cell>
        </row>
        <row r="16">
          <cell r="B16" t="str">
            <v>Entresuelo  e = 20 cm. Incluye recebo compactado en arenilla e=5 cm y entresuelo en piedra e=15 cm.</v>
          </cell>
          <cell r="C16" t="str">
            <v>m2</v>
          </cell>
          <cell r="D16">
            <v>430</v>
          </cell>
          <cell r="E16">
            <v>18309</v>
          </cell>
          <cell r="F16">
            <v>7872870</v>
          </cell>
        </row>
        <row r="17">
          <cell r="B17" t="str">
            <v>Concreto de 21 Mpa para construcción de rieles. Incluye formaleta,vibrado y todo lo necesario para su correcta construcción</v>
          </cell>
          <cell r="C17" t="str">
            <v>m³</v>
          </cell>
          <cell r="D17">
            <v>43</v>
          </cell>
          <cell r="E17">
            <v>550009</v>
          </cell>
          <cell r="F17">
            <v>23650387</v>
          </cell>
        </row>
        <row r="18">
          <cell r="B18" t="str">
            <v>ACERO DE REFUERZO</v>
          </cell>
        </row>
        <row r="19">
          <cell r="B19" t="str">
            <v>Suministro, transporte, corte, figuración y colocación de acero de refuerzo de :</v>
          </cell>
        </row>
        <row r="20">
          <cell r="B20" t="str">
            <v>Suministro, transporte y colocación de Malla electrosoldada tipo U 50. Incluye todo lo necesario para su correcta colocación</v>
          </cell>
          <cell r="C20" t="str">
            <v>m2</v>
          </cell>
          <cell r="D20">
            <v>440</v>
          </cell>
          <cell r="E20">
            <v>2848</v>
          </cell>
          <cell r="F20">
            <v>1253120</v>
          </cell>
        </row>
        <row r="22">
          <cell r="D22" t="str">
            <v>COSTO DIRECTO</v>
          </cell>
          <cell r="F22">
            <v>34881441</v>
          </cell>
        </row>
        <row r="24">
          <cell r="E24" t="str">
            <v>CD aproximado</v>
          </cell>
          <cell r="F24">
            <v>34881441</v>
          </cell>
        </row>
        <row r="25">
          <cell r="E25" t="str">
            <v>AU</v>
          </cell>
          <cell r="F25">
            <v>10115618</v>
          </cell>
        </row>
        <row r="26">
          <cell r="E26" t="str">
            <v>COSTO +AU</v>
          </cell>
          <cell r="F26">
            <v>44997059</v>
          </cell>
        </row>
        <row r="27">
          <cell r="E27" t="str">
            <v>interventoria</v>
          </cell>
          <cell r="F27">
            <v>5000000</v>
          </cell>
        </row>
        <row r="28">
          <cell r="E28" t="str">
            <v>costo total</v>
          </cell>
          <cell r="F28">
            <v>49997059</v>
          </cell>
        </row>
        <row r="29">
          <cell r="E29" t="str">
            <v>Ficha</v>
          </cell>
          <cell r="F29">
            <v>50000000</v>
          </cell>
        </row>
        <row r="30">
          <cell r="E30" t="str">
            <v>Saldo</v>
          </cell>
          <cell r="F30">
            <v>2941</v>
          </cell>
        </row>
      </sheetData>
      <sheetData sheetId="7">
        <row r="13">
          <cell r="D13">
            <v>9199</v>
          </cell>
        </row>
      </sheetData>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icentenario"/>
      <sheetName val="Toscana"/>
      <sheetName val="Fco Ant Zea 2-3y4"/>
      <sheetName val="Brisas"/>
      <sheetName val="La Union"/>
      <sheetName val="Fco Ant Zea 2y3"/>
      <sheetName val="Paralela"/>
      <sheetName val="Playitas"/>
      <sheetName val="Candelaria"/>
      <sheetName val="RESUMEN DE OBRAS"/>
      <sheetName val="DATOS GRALES"/>
      <sheetName val="Consolidado"/>
      <sheetName val="ANEXO 1 ALCANCE DEL OBJETO"/>
      <sheetName val="ANEXO 2 ESPECIFICACIONES TECNIC"/>
      <sheetName val="ANEXO 3 PRESUPUESTO OFICIAL"/>
      <sheetName val="ANEXO 4 APU´s"/>
      <sheetName val="ANEXO 5 INVERSION AMBIENTAL"/>
      <sheetName val="Matriz Ambiental"/>
      <sheetName val="Matriz Social"/>
      <sheetName val="ANEXO 6 CALCULO DE AU"/>
      <sheetName val="ANEXO 7 FO-ADQU-RIESGOS"/>
      <sheetName val="Información-1_ANEXO 7"/>
      <sheetName val="Información-2_ANEXO 7"/>
      <sheetName val="ANEXO 8 POLIZAS"/>
      <sheetName val="ANEXO 9 PAC"/>
      <sheetName val="ANEXO 10 CRONOGRAMA"/>
      <sheetName val="ANTICIPO 30%"/>
      <sheetName val="ANEXO 13 LISTA VERIFICACIÓN"/>
      <sheetName val="SOLICITUD CD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efreshError="1">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efreshError="1">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Obra"/>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Equipos"/>
      <sheetName val="Materiales"/>
      <sheetName val="ManoObra"/>
      <sheetName val="INSUMOS"/>
    </sheetNames>
    <sheetDataSet>
      <sheetData sheetId="0"/>
      <sheetData sheetId="1"/>
      <sheetData sheetId="2"/>
      <sheetData sheetId="3" refreshError="1">
        <row r="61">
          <cell r="AG61">
            <v>1</v>
          </cell>
          <cell r="AH61" t="str">
            <v>GRUPO I</v>
          </cell>
          <cell r="AI61" t="str">
            <v>Obrero II</v>
          </cell>
          <cell r="AJ61">
            <v>3754.25</v>
          </cell>
        </row>
        <row r="62">
          <cell r="AG62">
            <v>2</v>
          </cell>
          <cell r="AH62" t="str">
            <v>GRUPO I</v>
          </cell>
          <cell r="AI62" t="str">
            <v>Aux. Serv. Grles II</v>
          </cell>
          <cell r="AJ62">
            <v>3754.25</v>
          </cell>
        </row>
        <row r="63">
          <cell r="AG63">
            <v>3</v>
          </cell>
          <cell r="AH63" t="str">
            <v>GRUPO II</v>
          </cell>
          <cell r="AI63" t="str">
            <v>Obrero I</v>
          </cell>
          <cell r="AJ63">
            <v>3989.38</v>
          </cell>
        </row>
        <row r="64">
          <cell r="AG64">
            <v>4</v>
          </cell>
          <cell r="AH64" t="str">
            <v>GRUPO II</v>
          </cell>
          <cell r="AI64" t="str">
            <v>Aux. Serv. Grles I</v>
          </cell>
          <cell r="AJ64">
            <v>3989.38</v>
          </cell>
        </row>
        <row r="65">
          <cell r="AG65">
            <v>5</v>
          </cell>
          <cell r="AH65" t="str">
            <v>GRUPO II</v>
          </cell>
          <cell r="AI65" t="str">
            <v>Ofici.Lenceria III</v>
          </cell>
          <cell r="AJ65">
            <v>3989.38</v>
          </cell>
        </row>
        <row r="66">
          <cell r="AG66">
            <v>6</v>
          </cell>
          <cell r="AH66" t="str">
            <v>GRUPO III</v>
          </cell>
          <cell r="AI66" t="str">
            <v>Ayudante Técnico</v>
          </cell>
          <cell r="AJ66">
            <v>4156.63</v>
          </cell>
        </row>
        <row r="67">
          <cell r="AG67">
            <v>7</v>
          </cell>
          <cell r="AH67" t="str">
            <v>GRUPO III</v>
          </cell>
          <cell r="AI67" t="str">
            <v>Chofer II</v>
          </cell>
          <cell r="AJ67">
            <v>4156.63</v>
          </cell>
        </row>
        <row r="68">
          <cell r="AG68">
            <v>8</v>
          </cell>
          <cell r="AH68" t="str">
            <v>GRUPO III</v>
          </cell>
          <cell r="AI68" t="str">
            <v>Aux. Mater. IV</v>
          </cell>
          <cell r="AJ68">
            <v>4156.63</v>
          </cell>
        </row>
        <row r="69">
          <cell r="AG69">
            <v>9</v>
          </cell>
          <cell r="AH69" t="str">
            <v>GRUPO III</v>
          </cell>
          <cell r="AI69" t="str">
            <v>Oficinista IV</v>
          </cell>
          <cell r="AJ69">
            <v>4156.63</v>
          </cell>
        </row>
        <row r="70">
          <cell r="AG70">
            <v>10</v>
          </cell>
          <cell r="AH70" t="str">
            <v>Vigilante III</v>
          </cell>
          <cell r="AI70" t="str">
            <v>Vigilante III</v>
          </cell>
          <cell r="AJ70">
            <v>4156.63</v>
          </cell>
        </row>
        <row r="71">
          <cell r="AG71">
            <v>11</v>
          </cell>
          <cell r="AH71" t="str">
            <v>GRUPO III</v>
          </cell>
          <cell r="AI71" t="str">
            <v>Cocinero III</v>
          </cell>
          <cell r="AJ71">
            <v>4156.63</v>
          </cell>
        </row>
        <row r="72">
          <cell r="AG72">
            <v>12</v>
          </cell>
          <cell r="AH72" t="str">
            <v>GRUPO III</v>
          </cell>
          <cell r="AI72" t="str">
            <v>Aux. Casino III</v>
          </cell>
          <cell r="AJ72">
            <v>4156.63</v>
          </cell>
        </row>
        <row r="73">
          <cell r="AG73">
            <v>13</v>
          </cell>
          <cell r="AH73" t="str">
            <v>GRUPO III</v>
          </cell>
          <cell r="AI73" t="str">
            <v>Carnicero III</v>
          </cell>
          <cell r="AJ73">
            <v>4156.63</v>
          </cell>
        </row>
        <row r="74">
          <cell r="AG74">
            <v>14</v>
          </cell>
          <cell r="AH74" t="str">
            <v>GRUPO III</v>
          </cell>
          <cell r="AI74" t="str">
            <v>Albañil III</v>
          </cell>
          <cell r="AJ74">
            <v>4156.63</v>
          </cell>
        </row>
        <row r="75">
          <cell r="AG75">
            <v>15</v>
          </cell>
          <cell r="AH75" t="str">
            <v>GRUPO III</v>
          </cell>
          <cell r="AI75" t="str">
            <v>Plomero III</v>
          </cell>
          <cell r="AJ75">
            <v>4156.63</v>
          </cell>
        </row>
        <row r="76">
          <cell r="AG76">
            <v>16</v>
          </cell>
          <cell r="AH76" t="str">
            <v>GRUPO III</v>
          </cell>
          <cell r="AI76" t="str">
            <v>Pintor III</v>
          </cell>
          <cell r="AJ76">
            <v>4156.63</v>
          </cell>
        </row>
        <row r="77">
          <cell r="AG77">
            <v>17</v>
          </cell>
          <cell r="AH77" t="str">
            <v>GRUPO III</v>
          </cell>
          <cell r="AI77" t="str">
            <v>Carpintero III</v>
          </cell>
          <cell r="AJ77">
            <v>4156.63</v>
          </cell>
        </row>
        <row r="78">
          <cell r="AG78">
            <v>18</v>
          </cell>
          <cell r="AH78" t="str">
            <v>GRUPO III</v>
          </cell>
          <cell r="AI78" t="str">
            <v>Ofic. Lenceria II</v>
          </cell>
          <cell r="AJ78">
            <v>4156.63</v>
          </cell>
        </row>
        <row r="79">
          <cell r="AG79">
            <v>19</v>
          </cell>
          <cell r="AH79" t="str">
            <v>GRUPO III</v>
          </cell>
          <cell r="AI79" t="str">
            <v>Aprendiz</v>
          </cell>
          <cell r="AJ79">
            <v>4156.63</v>
          </cell>
        </row>
        <row r="80">
          <cell r="AG80">
            <v>20</v>
          </cell>
          <cell r="AH80" t="str">
            <v>GRUPO III</v>
          </cell>
          <cell r="AI80" t="str">
            <v>Auxiliar de Servicios Gles.</v>
          </cell>
          <cell r="AJ80">
            <v>4156.63</v>
          </cell>
        </row>
        <row r="81">
          <cell r="AG81">
            <v>21</v>
          </cell>
          <cell r="AH81" t="str">
            <v>GRUPO III</v>
          </cell>
          <cell r="AI81" t="str">
            <v>Obrero</v>
          </cell>
          <cell r="AJ81">
            <v>4156.63</v>
          </cell>
        </row>
        <row r="82">
          <cell r="AG82">
            <v>22</v>
          </cell>
          <cell r="AH82" t="str">
            <v>GRUPO IV</v>
          </cell>
          <cell r="AI82" t="str">
            <v>Asistente</v>
          </cell>
          <cell r="AJ82">
            <v>4258.13</v>
          </cell>
        </row>
        <row r="83">
          <cell r="AG83">
            <v>23</v>
          </cell>
          <cell r="AH83" t="str">
            <v>GRUPO IV</v>
          </cell>
          <cell r="AI83" t="str">
            <v>Asistente de Produccion</v>
          </cell>
          <cell r="AJ83">
            <v>4258.13</v>
          </cell>
        </row>
        <row r="84">
          <cell r="AG84">
            <v>24</v>
          </cell>
          <cell r="AH84" t="str">
            <v>GRUPO IV</v>
          </cell>
          <cell r="AI84" t="str">
            <v>Op. Serv. Pozos III</v>
          </cell>
          <cell r="AJ84">
            <v>4258.13</v>
          </cell>
        </row>
        <row r="85">
          <cell r="AG85">
            <v>25</v>
          </cell>
          <cell r="AH85" t="str">
            <v>GRUPO IV</v>
          </cell>
          <cell r="AI85" t="str">
            <v>Op. Plantas Prod. IV</v>
          </cell>
          <cell r="AJ85">
            <v>4258.13</v>
          </cell>
        </row>
        <row r="86">
          <cell r="AG86">
            <v>26</v>
          </cell>
          <cell r="AH86" t="str">
            <v>GRUPO IV</v>
          </cell>
          <cell r="AI86" t="str">
            <v>Reparador Plantas III</v>
          </cell>
          <cell r="AJ86">
            <v>4258.13</v>
          </cell>
        </row>
        <row r="87">
          <cell r="AG87">
            <v>27</v>
          </cell>
          <cell r="AH87" t="str">
            <v>GRUPO IV</v>
          </cell>
          <cell r="AI87" t="str">
            <v>Asistente Produccion</v>
          </cell>
          <cell r="AJ87">
            <v>4258.13</v>
          </cell>
        </row>
        <row r="88">
          <cell r="AG88">
            <v>28</v>
          </cell>
          <cell r="AH88" t="str">
            <v>GRUPO IV</v>
          </cell>
          <cell r="AI88" t="str">
            <v>Op. Refineria IV</v>
          </cell>
          <cell r="AJ88">
            <v>4258.13</v>
          </cell>
        </row>
        <row r="89">
          <cell r="AG89">
            <v>29</v>
          </cell>
          <cell r="AH89" t="str">
            <v>GRUPO IV</v>
          </cell>
          <cell r="AI89" t="str">
            <v>Op. Trans. Fluidos III</v>
          </cell>
          <cell r="AJ89">
            <v>4258.13</v>
          </cell>
        </row>
        <row r="90">
          <cell r="AG90">
            <v>30</v>
          </cell>
          <cell r="AH90" t="str">
            <v>GRUPO IV</v>
          </cell>
          <cell r="AI90" t="str">
            <v>Analista III</v>
          </cell>
          <cell r="AJ90">
            <v>4258.13</v>
          </cell>
        </row>
        <row r="91">
          <cell r="AG91">
            <v>31</v>
          </cell>
          <cell r="AH91" t="str">
            <v>GRUPO IV</v>
          </cell>
          <cell r="AI91" t="str">
            <v>Mecánico Mantto III</v>
          </cell>
          <cell r="AJ91">
            <v>4258.13</v>
          </cell>
        </row>
        <row r="92">
          <cell r="AG92">
            <v>32</v>
          </cell>
          <cell r="AH92" t="str">
            <v>GRUPO IV</v>
          </cell>
          <cell r="AI92" t="str">
            <v>Instrumentista III</v>
          </cell>
          <cell r="AJ92">
            <v>4258.13</v>
          </cell>
        </row>
        <row r="93">
          <cell r="AG93">
            <v>33</v>
          </cell>
          <cell r="AH93" t="str">
            <v>GRUPO IV</v>
          </cell>
          <cell r="AI93" t="str">
            <v>Electricista III</v>
          </cell>
          <cell r="AJ93">
            <v>4258.13</v>
          </cell>
        </row>
        <row r="94">
          <cell r="AG94">
            <v>34</v>
          </cell>
          <cell r="AH94" t="str">
            <v>GRUPO IV</v>
          </cell>
          <cell r="AI94" t="str">
            <v>Soldador III</v>
          </cell>
          <cell r="AJ94">
            <v>4258.13</v>
          </cell>
        </row>
        <row r="95">
          <cell r="AG95">
            <v>35</v>
          </cell>
          <cell r="AH95" t="str">
            <v>GRUPO IV</v>
          </cell>
          <cell r="AI95" t="str">
            <v>Metalista III</v>
          </cell>
          <cell r="AJ95">
            <v>4258.13</v>
          </cell>
        </row>
        <row r="96">
          <cell r="AG96">
            <v>36</v>
          </cell>
          <cell r="AH96" t="str">
            <v>GRUPO IV</v>
          </cell>
          <cell r="AI96" t="str">
            <v>Tubero III</v>
          </cell>
          <cell r="AJ96">
            <v>4258.13</v>
          </cell>
        </row>
        <row r="97">
          <cell r="AG97">
            <v>37</v>
          </cell>
          <cell r="AH97" t="str">
            <v>GRUPO IV</v>
          </cell>
          <cell r="AI97" t="str">
            <v>Pailero III</v>
          </cell>
          <cell r="AJ97">
            <v>4258.13</v>
          </cell>
        </row>
        <row r="98">
          <cell r="AG98">
            <v>38</v>
          </cell>
          <cell r="AH98" t="str">
            <v>GRUPO IV</v>
          </cell>
          <cell r="AI98" t="str">
            <v>Herrero III</v>
          </cell>
          <cell r="AJ98">
            <v>4258.13</v>
          </cell>
        </row>
        <row r="99">
          <cell r="AG99">
            <v>39</v>
          </cell>
          <cell r="AH99" t="str">
            <v>GRUPO IV</v>
          </cell>
          <cell r="AI99" t="str">
            <v>Moldeador III</v>
          </cell>
          <cell r="AJ99">
            <v>4258.13</v>
          </cell>
        </row>
        <row r="100">
          <cell r="AG100">
            <v>40</v>
          </cell>
          <cell r="AH100" t="str">
            <v>GRUPO IV</v>
          </cell>
          <cell r="AI100" t="str">
            <v>Mecánico Automotriz III</v>
          </cell>
          <cell r="AJ100">
            <v>4258.13</v>
          </cell>
        </row>
        <row r="101">
          <cell r="AG101">
            <v>41</v>
          </cell>
          <cell r="AH101" t="str">
            <v>GRUPO IV</v>
          </cell>
          <cell r="AI101" t="str">
            <v>Repara. Garaje III</v>
          </cell>
          <cell r="AJ101">
            <v>4258.13</v>
          </cell>
        </row>
        <row r="102">
          <cell r="AG102">
            <v>42</v>
          </cell>
          <cell r="AH102" t="str">
            <v>GRUPO IV</v>
          </cell>
          <cell r="AI102" t="str">
            <v>Ope. C/incendio II</v>
          </cell>
          <cell r="AJ102">
            <v>4258.13</v>
          </cell>
        </row>
        <row r="103">
          <cell r="AG103">
            <v>43</v>
          </cell>
          <cell r="AH103" t="str">
            <v>GRUPO IV</v>
          </cell>
          <cell r="AI103" t="str">
            <v>Oficinista III</v>
          </cell>
          <cell r="AJ103">
            <v>4258.13</v>
          </cell>
        </row>
        <row r="104">
          <cell r="AG104">
            <v>44</v>
          </cell>
          <cell r="AH104" t="str">
            <v>GRUPO IV</v>
          </cell>
          <cell r="AI104" t="str">
            <v>Operario Automotriz II</v>
          </cell>
          <cell r="AJ104">
            <v>4258.13</v>
          </cell>
        </row>
        <row r="105">
          <cell r="AG105">
            <v>45</v>
          </cell>
          <cell r="AH105" t="str">
            <v>GRUPO IV</v>
          </cell>
          <cell r="AI105" t="str">
            <v>Vigilante II</v>
          </cell>
          <cell r="AJ105">
            <v>4258.13</v>
          </cell>
        </row>
        <row r="106">
          <cell r="AG106">
            <v>46</v>
          </cell>
          <cell r="AH106" t="str">
            <v>GRUPO IV</v>
          </cell>
          <cell r="AI106" t="str">
            <v>Cocinero II</v>
          </cell>
          <cell r="AJ106">
            <v>4258.13</v>
          </cell>
        </row>
        <row r="107">
          <cell r="AG107">
            <v>47</v>
          </cell>
          <cell r="AH107" t="str">
            <v>GRUPO IV</v>
          </cell>
          <cell r="AI107" t="str">
            <v>Aux. Casino II</v>
          </cell>
          <cell r="AJ107">
            <v>4258.13</v>
          </cell>
        </row>
        <row r="108">
          <cell r="AG108">
            <v>48</v>
          </cell>
          <cell r="AH108" t="str">
            <v>GRUPO IV</v>
          </cell>
          <cell r="AI108" t="str">
            <v>Carnicero II</v>
          </cell>
          <cell r="AJ108">
            <v>4258.13</v>
          </cell>
        </row>
        <row r="109">
          <cell r="AG109">
            <v>49</v>
          </cell>
          <cell r="AH109" t="str">
            <v>GRUPO IV</v>
          </cell>
          <cell r="AI109" t="str">
            <v>Albañil II</v>
          </cell>
          <cell r="AJ109">
            <v>4258.13</v>
          </cell>
        </row>
        <row r="110">
          <cell r="AG110">
            <v>50</v>
          </cell>
          <cell r="AH110" t="str">
            <v>GRUPO IV</v>
          </cell>
          <cell r="AI110" t="str">
            <v>Plomero II</v>
          </cell>
          <cell r="AJ110">
            <v>4258.13</v>
          </cell>
        </row>
        <row r="111">
          <cell r="AG111">
            <v>51</v>
          </cell>
          <cell r="AH111" t="str">
            <v>GRUPO IV</v>
          </cell>
          <cell r="AI111" t="str">
            <v>Pintor II</v>
          </cell>
          <cell r="AJ111">
            <v>4258.13</v>
          </cell>
        </row>
        <row r="112">
          <cell r="AG112">
            <v>52</v>
          </cell>
          <cell r="AH112" t="str">
            <v>GRUPO IV</v>
          </cell>
          <cell r="AI112" t="str">
            <v>Carpintero II</v>
          </cell>
          <cell r="AJ112">
            <v>4258.13</v>
          </cell>
        </row>
        <row r="113">
          <cell r="AG113">
            <v>53</v>
          </cell>
          <cell r="AH113" t="str">
            <v>GRUPO IV</v>
          </cell>
          <cell r="AI113" t="str">
            <v>Ofic. Lenceria I</v>
          </cell>
          <cell r="AJ113">
            <v>4258.13</v>
          </cell>
        </row>
        <row r="114">
          <cell r="AG114">
            <v>54</v>
          </cell>
          <cell r="AH114" t="str">
            <v>GRUPO IV</v>
          </cell>
          <cell r="AI114" t="str">
            <v>Mensajero Asistente</v>
          </cell>
          <cell r="AJ114">
            <v>4258.13</v>
          </cell>
        </row>
        <row r="115">
          <cell r="AG115">
            <v>55</v>
          </cell>
          <cell r="AH115" t="str">
            <v>GRUPO V</v>
          </cell>
          <cell r="AI115" t="str">
            <v>Manilero</v>
          </cell>
          <cell r="AJ115">
            <v>4415.13</v>
          </cell>
        </row>
        <row r="116">
          <cell r="AG116">
            <v>56</v>
          </cell>
          <cell r="AH116" t="str">
            <v>GRUPO V</v>
          </cell>
          <cell r="AI116" t="str">
            <v>Asistente Operacion</v>
          </cell>
          <cell r="AJ116">
            <v>4415.13</v>
          </cell>
        </row>
        <row r="117">
          <cell r="AG117">
            <v>57</v>
          </cell>
          <cell r="AH117" t="str">
            <v>GRUPO V</v>
          </cell>
          <cell r="AI117" t="str">
            <v>Op. Produccion III</v>
          </cell>
          <cell r="AJ117">
            <v>4415.13</v>
          </cell>
        </row>
        <row r="118">
          <cell r="AG118">
            <v>58</v>
          </cell>
          <cell r="AH118" t="str">
            <v>GRUPO V</v>
          </cell>
          <cell r="AI118" t="str">
            <v>Op. Plantas Prod. III</v>
          </cell>
          <cell r="AJ118">
            <v>4415.13</v>
          </cell>
        </row>
        <row r="119">
          <cell r="AG119">
            <v>59</v>
          </cell>
          <cell r="AH119" t="str">
            <v>GRUPO V</v>
          </cell>
          <cell r="AI119" t="str">
            <v>Reparador Plantas II</v>
          </cell>
          <cell r="AJ119">
            <v>4415.13</v>
          </cell>
        </row>
        <row r="120">
          <cell r="AG120">
            <v>60</v>
          </cell>
          <cell r="AH120" t="str">
            <v>GRUPO V</v>
          </cell>
          <cell r="AI120" t="str">
            <v>Bombero II</v>
          </cell>
          <cell r="AJ120">
            <v>4415.13</v>
          </cell>
        </row>
        <row r="121">
          <cell r="AG121">
            <v>61</v>
          </cell>
          <cell r="AH121" t="str">
            <v>GRUPO V</v>
          </cell>
          <cell r="AI121" t="str">
            <v>Op. Refineria III</v>
          </cell>
          <cell r="AJ121">
            <v>4415.13</v>
          </cell>
        </row>
        <row r="122">
          <cell r="AG122">
            <v>62</v>
          </cell>
          <cell r="AH122" t="str">
            <v>GRUPO V</v>
          </cell>
          <cell r="AI122" t="str">
            <v>Armador Estruc. Met. II</v>
          </cell>
          <cell r="AJ122">
            <v>4415.13</v>
          </cell>
        </row>
        <row r="123">
          <cell r="AG123">
            <v>63</v>
          </cell>
          <cell r="AH123" t="str">
            <v>GRUPO V</v>
          </cell>
          <cell r="AI123" t="str">
            <v>Armador Torres II</v>
          </cell>
          <cell r="AJ123">
            <v>4415.13</v>
          </cell>
        </row>
        <row r="124">
          <cell r="AG124">
            <v>64</v>
          </cell>
          <cell r="AH124" t="str">
            <v>GRUPO V</v>
          </cell>
          <cell r="AI124" t="str">
            <v>Herrero II</v>
          </cell>
          <cell r="AJ124">
            <v>4415.13</v>
          </cell>
        </row>
        <row r="125">
          <cell r="AG125">
            <v>65</v>
          </cell>
          <cell r="AH125" t="str">
            <v>GRUPO V</v>
          </cell>
          <cell r="AI125" t="str">
            <v>Moldeador II</v>
          </cell>
          <cell r="AJ125">
            <v>4415.13</v>
          </cell>
        </row>
        <row r="126">
          <cell r="AG126">
            <v>66</v>
          </cell>
          <cell r="AH126" t="str">
            <v>GRUPO V</v>
          </cell>
          <cell r="AI126" t="str">
            <v>Repara. Garaje II</v>
          </cell>
          <cell r="AJ126">
            <v>4415.13</v>
          </cell>
        </row>
        <row r="127">
          <cell r="AG127">
            <v>67</v>
          </cell>
          <cell r="AH127" t="str">
            <v>GRUPO V</v>
          </cell>
          <cell r="AI127" t="str">
            <v>Oficinista II</v>
          </cell>
          <cell r="AJ127">
            <v>4415.13</v>
          </cell>
        </row>
        <row r="128">
          <cell r="AG128">
            <v>68</v>
          </cell>
          <cell r="AH128" t="str">
            <v>GRUPO V</v>
          </cell>
          <cell r="AI128" t="str">
            <v>Auxiliar de Inge. III</v>
          </cell>
          <cell r="AJ128">
            <v>4415.13</v>
          </cell>
        </row>
        <row r="129">
          <cell r="AG129">
            <v>69</v>
          </cell>
          <cell r="AH129" t="str">
            <v>GRUPO V</v>
          </cell>
          <cell r="AI129" t="str">
            <v>Auxiliar Serv. Salud III</v>
          </cell>
          <cell r="AJ129">
            <v>4415.13</v>
          </cell>
        </row>
        <row r="130">
          <cell r="AG130">
            <v>70</v>
          </cell>
          <cell r="AH130" t="str">
            <v>GRUPO V</v>
          </cell>
          <cell r="AI130" t="str">
            <v>Operario Automotor I</v>
          </cell>
          <cell r="AJ130">
            <v>4415.13</v>
          </cell>
        </row>
        <row r="131">
          <cell r="AG131">
            <v>71</v>
          </cell>
          <cell r="AH131" t="str">
            <v>GRUPO V</v>
          </cell>
          <cell r="AI131" t="str">
            <v>Cocinero I</v>
          </cell>
          <cell r="AJ131">
            <v>4415.13</v>
          </cell>
        </row>
        <row r="132">
          <cell r="AG132">
            <v>72</v>
          </cell>
          <cell r="AH132" t="str">
            <v>GRUPO V</v>
          </cell>
          <cell r="AI132" t="str">
            <v>Aux. Casino I</v>
          </cell>
          <cell r="AJ132">
            <v>4415.13</v>
          </cell>
        </row>
        <row r="133">
          <cell r="AG133">
            <v>73</v>
          </cell>
          <cell r="AH133" t="str">
            <v>GRUPO V</v>
          </cell>
          <cell r="AI133" t="str">
            <v>Carnicero I</v>
          </cell>
          <cell r="AJ133">
            <v>4415.13</v>
          </cell>
        </row>
        <row r="134">
          <cell r="AG134">
            <v>74</v>
          </cell>
          <cell r="AH134" t="str">
            <v>GRUPO V</v>
          </cell>
          <cell r="AI134" t="str">
            <v>Albañil I</v>
          </cell>
          <cell r="AJ134">
            <v>4415.13</v>
          </cell>
        </row>
        <row r="135">
          <cell r="AG135">
            <v>75</v>
          </cell>
          <cell r="AH135" t="str">
            <v>GRUPO V</v>
          </cell>
          <cell r="AI135" t="str">
            <v>Plomero I</v>
          </cell>
          <cell r="AJ135">
            <v>4415.13</v>
          </cell>
        </row>
        <row r="136">
          <cell r="AG136">
            <v>76</v>
          </cell>
          <cell r="AH136" t="str">
            <v>GRUPO V</v>
          </cell>
          <cell r="AI136" t="str">
            <v>Pintor I</v>
          </cell>
          <cell r="AJ136">
            <v>4415.13</v>
          </cell>
        </row>
        <row r="137">
          <cell r="AG137">
            <v>77</v>
          </cell>
          <cell r="AH137" t="str">
            <v>GRUPO V</v>
          </cell>
          <cell r="AI137" t="str">
            <v>Carpintero I</v>
          </cell>
          <cell r="AJ137">
            <v>4415.13</v>
          </cell>
        </row>
        <row r="138">
          <cell r="AG138">
            <v>78</v>
          </cell>
          <cell r="AH138" t="str">
            <v>GRUPO V</v>
          </cell>
          <cell r="AI138" t="str">
            <v>Chofer I</v>
          </cell>
          <cell r="AJ138">
            <v>4415.13</v>
          </cell>
        </row>
        <row r="139">
          <cell r="AG139">
            <v>79</v>
          </cell>
          <cell r="AH139" t="str">
            <v>GRUPO V</v>
          </cell>
          <cell r="AI139" t="str">
            <v>Aux. Materiales III</v>
          </cell>
          <cell r="AJ139">
            <v>4415.13</v>
          </cell>
        </row>
        <row r="140">
          <cell r="AG140">
            <v>80</v>
          </cell>
          <cell r="AH140" t="str">
            <v>GRUPO VI</v>
          </cell>
          <cell r="AI140" t="str">
            <v>Op. Serv. Pozos II</v>
          </cell>
          <cell r="AJ140">
            <v>4525.13</v>
          </cell>
        </row>
        <row r="141">
          <cell r="AG141">
            <v>81</v>
          </cell>
          <cell r="AH141" t="str">
            <v>GRUPO VI</v>
          </cell>
          <cell r="AI141" t="str">
            <v>Op. Plantas Prod. II</v>
          </cell>
          <cell r="AJ141">
            <v>4525.13</v>
          </cell>
        </row>
        <row r="142">
          <cell r="AG142">
            <v>82</v>
          </cell>
          <cell r="AH142" t="str">
            <v>GRUPO VI</v>
          </cell>
          <cell r="AI142" t="str">
            <v>Op. Refineria II</v>
          </cell>
          <cell r="AJ142">
            <v>4525.13</v>
          </cell>
        </row>
        <row r="143">
          <cell r="AG143">
            <v>83</v>
          </cell>
          <cell r="AH143" t="str">
            <v>GRUPO VI</v>
          </cell>
          <cell r="AI143" t="str">
            <v>Op. Trans. Fluidos II</v>
          </cell>
          <cell r="AJ143">
            <v>4525.13</v>
          </cell>
        </row>
        <row r="144">
          <cell r="AG144">
            <v>84</v>
          </cell>
          <cell r="AH144" t="str">
            <v>GRUPO VI</v>
          </cell>
          <cell r="AI144" t="str">
            <v>Analista II</v>
          </cell>
          <cell r="AJ144">
            <v>4525.13</v>
          </cell>
        </row>
        <row r="145">
          <cell r="AG145">
            <v>85</v>
          </cell>
          <cell r="AH145" t="str">
            <v>GRUPO VI</v>
          </cell>
          <cell r="AI145" t="str">
            <v>Mecánico Mantto II</v>
          </cell>
          <cell r="AJ145">
            <v>4525.13</v>
          </cell>
        </row>
        <row r="146">
          <cell r="AG146">
            <v>86</v>
          </cell>
          <cell r="AH146" t="str">
            <v>GRUPO VI</v>
          </cell>
          <cell r="AI146" t="str">
            <v>Instrumentista II</v>
          </cell>
          <cell r="AJ146">
            <v>4525.13</v>
          </cell>
        </row>
        <row r="147">
          <cell r="AG147">
            <v>87</v>
          </cell>
          <cell r="AH147" t="str">
            <v>GRUPO VI</v>
          </cell>
          <cell r="AI147" t="str">
            <v>Electricista II</v>
          </cell>
          <cell r="AJ147">
            <v>4525.13</v>
          </cell>
        </row>
        <row r="148">
          <cell r="AG148">
            <v>88</v>
          </cell>
          <cell r="AH148" t="str">
            <v>GRUPO VI</v>
          </cell>
          <cell r="AI148" t="str">
            <v>Soldador II</v>
          </cell>
          <cell r="AJ148">
            <v>4525.13</v>
          </cell>
        </row>
        <row r="149">
          <cell r="AG149">
            <v>89</v>
          </cell>
          <cell r="AH149" t="str">
            <v>GRUPO VI</v>
          </cell>
          <cell r="AI149" t="str">
            <v>Metalista II</v>
          </cell>
          <cell r="AJ149">
            <v>4525.13</v>
          </cell>
        </row>
      </sheetData>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refreshError="1"/>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s>
    <sheetDataSet>
      <sheetData sheetId="0" refreshError="1">
        <row r="10">
          <cell r="C10">
            <v>363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
  <sheetViews>
    <sheetView workbookViewId="0">
      <selection activeCell="F8" sqref="F8"/>
    </sheetView>
  </sheetViews>
  <sheetFormatPr baseColWidth="10" defaultColWidth="11.42578125" defaultRowHeight="15"/>
  <cols>
    <col min="1" max="1" width="24.85546875" style="11" customWidth="1"/>
    <col min="2" max="2" width="3.42578125" style="11" customWidth="1"/>
    <col min="3" max="3" width="68.85546875" style="11" customWidth="1"/>
    <col min="4" max="4" width="2.140625" style="11" customWidth="1"/>
    <col min="5" max="5" width="3" style="11" customWidth="1"/>
    <col min="6" max="6" width="11.42578125" style="11"/>
    <col min="7" max="7" width="3.140625" style="11" customWidth="1"/>
    <col min="8" max="16384" width="11.42578125" style="11"/>
  </cols>
  <sheetData>
    <row r="2" spans="1:8" ht="45">
      <c r="A2" s="10" t="s">
        <v>7</v>
      </c>
      <c r="C2" s="10" t="s">
        <v>8</v>
      </c>
      <c r="F2" s="12" t="s">
        <v>9</v>
      </c>
      <c r="H2" s="12" t="s">
        <v>10</v>
      </c>
    </row>
    <row r="3" spans="1:8" ht="117" customHeight="1">
      <c r="A3" s="13" t="s">
        <v>33</v>
      </c>
      <c r="B3" s="14"/>
      <c r="C3" s="15" t="s">
        <v>34</v>
      </c>
      <c r="D3" s="16"/>
      <c r="E3" s="17"/>
      <c r="F3" s="66">
        <v>0</v>
      </c>
      <c r="G3" s="17"/>
      <c r="H3" s="67" t="s">
        <v>44</v>
      </c>
    </row>
  </sheetData>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H555"/>
  <sheetViews>
    <sheetView showZeros="0" tabSelected="1" topLeftCell="A4" zoomScale="60" zoomScaleNormal="60" zoomScalePageLayoutView="40" workbookViewId="0">
      <pane xSplit="6" ySplit="3" topLeftCell="G7" activePane="bottomRight" state="frozen"/>
      <selection activeCell="A4" sqref="A4"/>
      <selection pane="topRight" activeCell="G4" sqref="G4"/>
      <selection pane="bottomLeft" activeCell="A5" sqref="A5"/>
      <selection pane="bottomRight" activeCell="K8" sqref="K8"/>
    </sheetView>
  </sheetViews>
  <sheetFormatPr baseColWidth="10" defaultColWidth="10" defaultRowHeight="33" customHeight="1"/>
  <cols>
    <col min="1" max="1" width="9" style="4" customWidth="1"/>
    <col min="2" max="2" width="48.140625" style="1" customWidth="1"/>
    <col min="3" max="3" width="21.140625" style="1" customWidth="1"/>
    <col min="4" max="4" width="23.28515625" style="3" customWidth="1"/>
    <col min="5" max="5" width="23.28515625" style="7" customWidth="1"/>
    <col min="6" max="6" width="28.42578125" style="7" customWidth="1"/>
    <col min="7" max="16384" width="10" style="1"/>
  </cols>
  <sheetData>
    <row r="1" spans="1:6" ht="79.5" customHeight="1" thickBot="1">
      <c r="A1" s="78" t="s">
        <v>0</v>
      </c>
      <c r="B1" s="79"/>
      <c r="C1" s="79"/>
      <c r="D1" s="79"/>
      <c r="E1" s="79"/>
      <c r="F1" s="79"/>
    </row>
    <row r="2" spans="1:6" ht="15.75" thickBot="1">
      <c r="A2" s="78" t="s">
        <v>4</v>
      </c>
      <c r="B2" s="79"/>
      <c r="C2" s="79"/>
      <c r="D2" s="79"/>
      <c r="E2" s="79"/>
      <c r="F2" s="79"/>
    </row>
    <row r="3" spans="1:6" s="2" customFormat="1" ht="72" customHeight="1">
      <c r="A3" s="80" t="s">
        <v>5</v>
      </c>
      <c r="B3" s="81"/>
      <c r="C3" s="81"/>
      <c r="D3" s="81"/>
      <c r="E3" s="81"/>
      <c r="F3" s="81"/>
    </row>
    <row r="4" spans="1:6" s="2" customFormat="1" ht="131.1" customHeight="1">
      <c r="A4" s="83"/>
      <c r="B4" s="83"/>
      <c r="C4" s="83"/>
      <c r="D4" s="83"/>
      <c r="E4" s="83"/>
      <c r="F4" s="83"/>
    </row>
    <row r="5" spans="1:6" s="2" customFormat="1" ht="35.450000000000003" customHeight="1">
      <c r="A5" s="82" t="s">
        <v>35</v>
      </c>
      <c r="B5" s="82"/>
      <c r="C5" s="82"/>
      <c r="D5" s="82"/>
      <c r="E5" s="82"/>
      <c r="F5" s="82"/>
    </row>
    <row r="6" spans="1:6" s="3" customFormat="1" ht="58.5" customHeight="1">
      <c r="A6" s="64" t="s">
        <v>1</v>
      </c>
      <c r="B6" s="64" t="s">
        <v>2</v>
      </c>
      <c r="C6" s="60" t="s">
        <v>45</v>
      </c>
      <c r="D6" s="60" t="s">
        <v>46</v>
      </c>
      <c r="E6" s="70" t="s">
        <v>38</v>
      </c>
      <c r="F6" s="57" t="s">
        <v>39</v>
      </c>
    </row>
    <row r="7" spans="1:6" s="2" customFormat="1" ht="51.6" customHeight="1">
      <c r="A7" s="62" t="s">
        <v>3</v>
      </c>
      <c r="B7" s="65" t="s">
        <v>37</v>
      </c>
      <c r="C7" s="69">
        <v>1</v>
      </c>
      <c r="D7" s="58">
        <v>187373000</v>
      </c>
      <c r="E7" s="71">
        <f>+D7*19%</f>
        <v>35600870</v>
      </c>
      <c r="F7" s="59">
        <f>+SUM(D7:E7)</f>
        <v>222973870</v>
      </c>
    </row>
    <row r="8" spans="1:6" s="2" customFormat="1" ht="49.5" customHeight="1">
      <c r="A8" s="63" t="s">
        <v>36</v>
      </c>
      <c r="B8" s="65" t="s">
        <v>40</v>
      </c>
      <c r="C8" s="69">
        <v>1</v>
      </c>
      <c r="D8" s="58">
        <v>38550000</v>
      </c>
      <c r="E8" s="71">
        <f>+D8*19%</f>
        <v>7324500</v>
      </c>
      <c r="F8" s="58">
        <f>+SUM(D8:E8)</f>
        <v>45874500</v>
      </c>
    </row>
    <row r="9" spans="1:6" s="2" customFormat="1" ht="48.95" customHeight="1">
      <c r="A9" s="63" t="s">
        <v>6</v>
      </c>
      <c r="B9" s="65" t="s">
        <v>41</v>
      </c>
      <c r="C9" s="69">
        <v>1</v>
      </c>
      <c r="D9" s="58">
        <v>58220000</v>
      </c>
      <c r="E9" s="71">
        <f>+D9*19%</f>
        <v>11061800</v>
      </c>
      <c r="F9" s="58">
        <f>+SUM(D9:E9)</f>
        <v>69281800</v>
      </c>
    </row>
    <row r="10" spans="1:6" s="2" customFormat="1" ht="54.6" customHeight="1">
      <c r="A10" s="63" t="s">
        <v>32</v>
      </c>
      <c r="B10" s="65" t="s">
        <v>42</v>
      </c>
      <c r="C10" s="69">
        <v>1</v>
      </c>
      <c r="D10" s="58">
        <v>31392000</v>
      </c>
      <c r="E10" s="71">
        <f>+D10*19%</f>
        <v>5964480</v>
      </c>
      <c r="F10" s="58">
        <f>+SUM(D10:E10)</f>
        <v>37356480</v>
      </c>
    </row>
    <row r="11" spans="1:6" s="56" customFormat="1" ht="31.5" customHeight="1">
      <c r="A11" s="77" t="s">
        <v>27</v>
      </c>
      <c r="B11" s="77"/>
      <c r="C11" s="68"/>
      <c r="D11" s="58">
        <f>+SUM(D7:D10)</f>
        <v>315535000</v>
      </c>
      <c r="E11" s="71">
        <f>+SUM(E7:E10)</f>
        <v>59951650</v>
      </c>
      <c r="F11" s="58">
        <f>+SUM(F7:F10)</f>
        <v>375486650</v>
      </c>
    </row>
    <row r="12" spans="1:6" s="2" customFormat="1" ht="38.450000000000003" customHeight="1">
      <c r="A12" s="73"/>
      <c r="B12" s="76" t="s">
        <v>47</v>
      </c>
      <c r="C12" s="75"/>
      <c r="D12" s="74"/>
      <c r="E12" s="74"/>
      <c r="F12" s="74"/>
    </row>
    <row r="13" spans="1:6" s="2" customFormat="1" ht="14.25"/>
    <row r="14" spans="1:6" s="2" customFormat="1" ht="86.1" customHeight="1">
      <c r="F14" s="72"/>
    </row>
    <row r="15" spans="1:6" s="2" customFormat="1" ht="14.25"/>
    <row r="16" spans="1:6" s="2" customFormat="1" ht="14.25"/>
    <row r="17" spans="1:6" s="2" customFormat="1" ht="14.25"/>
    <row r="18" spans="1:6" s="2" customFormat="1" ht="18.75" customHeight="1"/>
    <row r="19" spans="1:6" s="2" customFormat="1" ht="15.75" customHeight="1"/>
    <row r="20" spans="1:6" s="2" customFormat="1" ht="15.75" customHeight="1"/>
    <row r="21" spans="1:6" s="2" customFormat="1" ht="14.25"/>
    <row r="22" spans="1:6" ht="14.25">
      <c r="A22" s="3"/>
      <c r="B22" s="7"/>
      <c r="C22" s="7"/>
      <c r="D22" s="7"/>
      <c r="E22" s="5"/>
      <c r="F22" s="1"/>
    </row>
    <row r="23" spans="1:6" ht="15">
      <c r="B23" s="6"/>
      <c r="C23" s="6"/>
    </row>
    <row r="24" spans="1:6" ht="15">
      <c r="B24" s="6"/>
      <c r="C24" s="6"/>
    </row>
    <row r="25" spans="1:6" ht="15"/>
    <row r="26" spans="1:6" ht="15"/>
    <row r="27" spans="1:6" ht="15"/>
    <row r="28" spans="1:6" ht="15"/>
    <row r="29" spans="1:6" ht="15"/>
    <row r="30" spans="1:6" ht="15">
      <c r="E30" s="8"/>
      <c r="F30" s="8"/>
    </row>
    <row r="31" spans="1:6" ht="15"/>
    <row r="32" spans="1:6" ht="15"/>
    <row r="33" spans="1:86" ht="15"/>
    <row r="34" spans="1:86" ht="15"/>
    <row r="35" spans="1:86" ht="15"/>
    <row r="36" spans="1:86" ht="15"/>
    <row r="37" spans="1:86" ht="15"/>
    <row r="38" spans="1:86" ht="15"/>
    <row r="39" spans="1:86" ht="15"/>
    <row r="40" spans="1:86" ht="15"/>
    <row r="41" spans="1:86" ht="15"/>
    <row r="42" spans="1:86" ht="15"/>
    <row r="43" spans="1:86" ht="15"/>
    <row r="44" spans="1:86" ht="15"/>
    <row r="45" spans="1:86" s="9" customFormat="1" ht="15">
      <c r="A45" s="4"/>
      <c r="B45" s="1"/>
      <c r="C45" s="1"/>
      <c r="D45" s="3"/>
      <c r="E45" s="7"/>
      <c r="F45" s="7"/>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row>
    <row r="46" spans="1:86" s="9" customFormat="1" ht="15">
      <c r="A46" s="4"/>
      <c r="B46" s="1"/>
      <c r="C46" s="1"/>
      <c r="D46" s="3"/>
      <c r="E46" s="7"/>
      <c r="F46" s="7"/>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row>
    <row r="47" spans="1:86" s="9" customFormat="1" ht="15">
      <c r="A47" s="4"/>
      <c r="B47" s="1"/>
      <c r="C47" s="1"/>
      <c r="D47" s="3"/>
      <c r="E47" s="7"/>
      <c r="F47" s="7"/>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row>
    <row r="48" spans="1:86" s="9" customFormat="1" ht="15">
      <c r="A48" s="4"/>
      <c r="B48" s="1"/>
      <c r="C48" s="1"/>
      <c r="D48" s="3"/>
      <c r="E48" s="7"/>
      <c r="F48" s="7"/>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row>
    <row r="49" spans="1:86" s="9" customFormat="1" ht="15">
      <c r="A49" s="4"/>
      <c r="B49" s="1"/>
      <c r="C49" s="1"/>
      <c r="D49" s="3"/>
      <c r="E49" s="7"/>
      <c r="F49" s="7"/>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row>
    <row r="50" spans="1:86" s="9" customFormat="1" ht="15">
      <c r="A50" s="4"/>
      <c r="B50" s="1"/>
      <c r="C50" s="1"/>
      <c r="D50" s="3"/>
      <c r="E50" s="7"/>
      <c r="F50" s="7"/>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row>
    <row r="51" spans="1:86" s="9" customFormat="1" ht="15">
      <c r="A51" s="4"/>
      <c r="B51" s="1"/>
      <c r="C51" s="1"/>
      <c r="D51" s="3"/>
      <c r="E51" s="7"/>
      <c r="F51" s="7"/>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row>
    <row r="52" spans="1:86" s="9" customFormat="1" ht="15">
      <c r="A52" s="4"/>
      <c r="B52" s="1"/>
      <c r="C52" s="1"/>
      <c r="D52" s="3"/>
      <c r="E52" s="7"/>
      <c r="F52" s="7"/>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row>
    <row r="53" spans="1:86" s="9" customFormat="1" ht="15">
      <c r="A53" s="4"/>
      <c r="B53" s="1"/>
      <c r="C53" s="1"/>
      <c r="D53" s="3"/>
      <c r="E53" s="7"/>
      <c r="F53" s="7"/>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row>
    <row r="54" spans="1:86" s="9" customFormat="1" ht="15">
      <c r="A54" s="4"/>
      <c r="B54" s="1"/>
      <c r="C54" s="1"/>
      <c r="D54" s="3"/>
      <c r="E54" s="7"/>
      <c r="F54" s="7"/>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row>
    <row r="55" spans="1:86" s="9" customFormat="1" ht="15">
      <c r="A55" s="4"/>
      <c r="B55" s="1"/>
      <c r="C55" s="1"/>
      <c r="D55" s="3"/>
      <c r="E55" s="7"/>
      <c r="F55" s="7"/>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row>
    <row r="56" spans="1:86" s="9" customFormat="1" ht="15">
      <c r="A56" s="4"/>
      <c r="B56" s="1"/>
      <c r="C56" s="1"/>
      <c r="D56" s="3"/>
      <c r="E56" s="7"/>
      <c r="F56" s="7"/>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row>
    <row r="57" spans="1:86" s="9" customFormat="1" ht="15">
      <c r="A57" s="4"/>
      <c r="B57" s="1"/>
      <c r="C57" s="1"/>
      <c r="D57" s="3"/>
      <c r="E57" s="7"/>
      <c r="F57" s="7"/>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row>
    <row r="58" spans="1:86" s="9" customFormat="1" ht="15">
      <c r="A58" s="4"/>
      <c r="B58" s="1"/>
      <c r="C58" s="1"/>
      <c r="D58" s="3"/>
      <c r="E58" s="7"/>
      <c r="F58" s="7"/>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row>
    <row r="59" spans="1:86" s="9" customFormat="1" ht="15">
      <c r="A59" s="4"/>
      <c r="B59" s="1"/>
      <c r="C59" s="1"/>
      <c r="D59" s="3"/>
      <c r="E59" s="7"/>
      <c r="F59" s="7"/>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row>
    <row r="60" spans="1:86" s="9" customFormat="1" ht="15">
      <c r="A60" s="4"/>
      <c r="B60" s="1"/>
      <c r="C60" s="1"/>
      <c r="D60" s="3"/>
      <c r="E60" s="7"/>
      <c r="F60" s="7"/>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row>
    <row r="61" spans="1:86" s="9" customFormat="1" ht="15">
      <c r="A61" s="4"/>
      <c r="B61" s="1"/>
      <c r="C61" s="1"/>
      <c r="D61" s="3"/>
      <c r="E61" s="7"/>
      <c r="F61" s="7"/>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row>
    <row r="62" spans="1:86" s="9" customFormat="1" ht="15">
      <c r="A62" s="4"/>
      <c r="B62" s="1"/>
      <c r="C62" s="1"/>
      <c r="D62" s="3"/>
      <c r="E62" s="7"/>
      <c r="F62" s="7"/>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row>
    <row r="63" spans="1:86" s="9" customFormat="1" ht="15">
      <c r="A63" s="4"/>
      <c r="B63" s="1"/>
      <c r="C63" s="1"/>
      <c r="D63" s="3"/>
      <c r="E63" s="7"/>
      <c r="F63" s="7"/>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row>
    <row r="64" spans="1:86" s="9" customFormat="1" ht="15">
      <c r="A64" s="4"/>
      <c r="B64" s="1"/>
      <c r="C64" s="1"/>
      <c r="D64" s="3"/>
      <c r="E64" s="7"/>
      <c r="F64" s="7"/>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row>
    <row r="65" spans="1:86" s="9" customFormat="1" ht="15">
      <c r="A65" s="4"/>
      <c r="B65" s="1"/>
      <c r="C65" s="1"/>
      <c r="D65" s="3"/>
      <c r="E65" s="7"/>
      <c r="F65" s="7"/>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row>
    <row r="66" spans="1:86" s="9" customFormat="1" ht="15">
      <c r="A66" s="4"/>
      <c r="B66" s="1"/>
      <c r="C66" s="1"/>
      <c r="D66" s="3"/>
      <c r="E66" s="7"/>
      <c r="F66" s="7"/>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row>
    <row r="67" spans="1:86" s="9" customFormat="1" ht="15">
      <c r="A67" s="4"/>
      <c r="B67" s="1"/>
      <c r="C67" s="1"/>
      <c r="D67" s="3"/>
      <c r="E67" s="7"/>
      <c r="F67" s="7"/>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row>
    <row r="68" spans="1:86" s="9" customFormat="1" ht="15">
      <c r="A68" s="4"/>
      <c r="B68" s="1"/>
      <c r="C68" s="1"/>
      <c r="D68" s="3"/>
      <c r="E68" s="7"/>
      <c r="F68" s="7"/>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row>
    <row r="69" spans="1:86" s="9" customFormat="1" ht="15">
      <c r="A69" s="4"/>
      <c r="B69" s="1"/>
      <c r="C69" s="1"/>
      <c r="D69" s="3"/>
      <c r="E69" s="7"/>
      <c r="F69" s="7"/>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row>
    <row r="70" spans="1:86" s="9" customFormat="1" ht="15">
      <c r="A70" s="4"/>
      <c r="B70" s="1"/>
      <c r="C70" s="1"/>
      <c r="D70" s="3"/>
      <c r="E70" s="7"/>
      <c r="F70" s="7"/>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row>
    <row r="71" spans="1:86" s="9" customFormat="1" ht="15">
      <c r="A71" s="4"/>
      <c r="B71" s="1"/>
      <c r="C71" s="1"/>
      <c r="D71" s="3"/>
      <c r="E71" s="7"/>
      <c r="F71" s="7"/>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row>
    <row r="72" spans="1:86" s="9" customFormat="1" ht="15">
      <c r="A72" s="4"/>
      <c r="B72" s="1"/>
      <c r="C72" s="1"/>
      <c r="D72" s="3"/>
      <c r="E72" s="7"/>
      <c r="F72" s="7"/>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row>
    <row r="73" spans="1:86" s="9" customFormat="1" ht="15">
      <c r="A73" s="4"/>
      <c r="B73" s="1"/>
      <c r="C73" s="1"/>
      <c r="D73" s="3"/>
      <c r="E73" s="7"/>
      <c r="F73" s="7"/>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row>
    <row r="74" spans="1:86" s="9" customFormat="1" ht="15">
      <c r="A74" s="4"/>
      <c r="B74" s="1"/>
      <c r="C74" s="1"/>
      <c r="D74" s="3"/>
      <c r="E74" s="7"/>
      <c r="F74" s="7"/>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row>
    <row r="75" spans="1:86" s="9" customFormat="1" ht="15">
      <c r="A75" s="4"/>
      <c r="B75" s="1"/>
      <c r="C75" s="1"/>
      <c r="D75" s="3"/>
      <c r="E75" s="7"/>
      <c r="F75" s="7"/>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row>
    <row r="76" spans="1:86" s="9" customFormat="1" ht="15">
      <c r="A76" s="4"/>
      <c r="B76" s="1"/>
      <c r="C76" s="1"/>
      <c r="D76" s="3"/>
      <c r="E76" s="7"/>
      <c r="F76" s="7"/>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row>
    <row r="77" spans="1:86" s="9" customFormat="1" ht="15">
      <c r="A77" s="4"/>
      <c r="B77" s="1"/>
      <c r="C77" s="1"/>
      <c r="D77" s="3"/>
      <c r="E77" s="7"/>
      <c r="F77" s="7"/>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row>
    <row r="78" spans="1:86" s="9" customFormat="1" ht="15">
      <c r="A78" s="4"/>
      <c r="B78" s="1"/>
      <c r="C78" s="1"/>
      <c r="D78" s="3"/>
      <c r="E78" s="7"/>
      <c r="F78" s="7"/>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row>
    <row r="79" spans="1:86" s="9" customFormat="1" ht="15">
      <c r="A79" s="4"/>
      <c r="B79" s="1"/>
      <c r="C79" s="1"/>
      <c r="D79" s="3"/>
      <c r="E79" s="7"/>
      <c r="F79" s="7"/>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row>
    <row r="80" spans="1:86" s="9" customFormat="1" ht="15">
      <c r="A80" s="4"/>
      <c r="B80" s="1"/>
      <c r="C80" s="1"/>
      <c r="D80" s="3"/>
      <c r="E80" s="7"/>
      <c r="F80" s="7"/>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row>
    <row r="81" spans="1:86" s="9" customFormat="1" ht="15">
      <c r="A81" s="4"/>
      <c r="B81" s="1"/>
      <c r="C81" s="1"/>
      <c r="D81" s="3"/>
      <c r="E81" s="7"/>
      <c r="F81" s="7"/>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row>
    <row r="82" spans="1:86" s="9" customFormat="1" ht="15">
      <c r="A82" s="4"/>
      <c r="B82" s="1"/>
      <c r="C82" s="1"/>
      <c r="D82" s="3"/>
      <c r="E82" s="7"/>
      <c r="F82" s="7"/>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row>
    <row r="83" spans="1:86" s="9" customFormat="1" ht="15">
      <c r="A83" s="4"/>
      <c r="B83" s="1"/>
      <c r="C83" s="1"/>
      <c r="D83" s="3"/>
      <c r="E83" s="7"/>
      <c r="F83" s="7"/>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row>
    <row r="84" spans="1:86" s="9" customFormat="1" ht="15">
      <c r="A84" s="4"/>
      <c r="B84" s="1"/>
      <c r="C84" s="1"/>
      <c r="D84" s="3"/>
      <c r="E84" s="7"/>
      <c r="F84" s="7"/>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row>
    <row r="85" spans="1:86" s="9" customFormat="1" ht="15">
      <c r="A85" s="4"/>
      <c r="B85" s="1"/>
      <c r="C85" s="1"/>
      <c r="D85" s="3"/>
      <c r="E85" s="7"/>
      <c r="F85" s="7"/>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row>
    <row r="86" spans="1:86" s="9" customFormat="1" ht="15">
      <c r="A86" s="4"/>
      <c r="B86" s="1"/>
      <c r="C86" s="1"/>
      <c r="D86" s="3"/>
      <c r="E86" s="7"/>
      <c r="F86" s="7"/>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row>
    <row r="87" spans="1:86" s="9" customFormat="1" ht="15">
      <c r="A87" s="4"/>
      <c r="B87" s="1"/>
      <c r="C87" s="1"/>
      <c r="D87" s="3"/>
      <c r="E87" s="7"/>
      <c r="F87" s="7"/>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row>
    <row r="88" spans="1:86" s="9" customFormat="1" ht="15">
      <c r="A88" s="4"/>
      <c r="B88" s="1"/>
      <c r="C88" s="1"/>
      <c r="D88" s="3"/>
      <c r="E88" s="7"/>
      <c r="F88" s="7"/>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row>
    <row r="89" spans="1:86" s="9" customFormat="1" ht="15">
      <c r="A89" s="4"/>
      <c r="B89" s="1"/>
      <c r="C89" s="1"/>
      <c r="D89" s="3"/>
      <c r="E89" s="7"/>
      <c r="F89" s="7"/>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row>
    <row r="90" spans="1:86" s="9" customFormat="1" ht="15">
      <c r="A90" s="4"/>
      <c r="B90" s="1"/>
      <c r="C90" s="1"/>
      <c r="D90" s="3"/>
      <c r="E90" s="7"/>
      <c r="F90" s="7"/>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row>
    <row r="91" spans="1:86" s="9" customFormat="1" ht="15">
      <c r="A91" s="4"/>
      <c r="B91" s="1"/>
      <c r="C91" s="1"/>
      <c r="D91" s="3"/>
      <c r="E91" s="7"/>
      <c r="F91" s="7"/>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row>
    <row r="92" spans="1:86" s="9" customFormat="1" ht="15">
      <c r="A92" s="4"/>
      <c r="B92" s="1"/>
      <c r="C92" s="1"/>
      <c r="D92" s="3"/>
      <c r="E92" s="7"/>
      <c r="F92" s="7"/>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row>
    <row r="93" spans="1:86" s="9" customFormat="1" ht="15">
      <c r="A93" s="4"/>
      <c r="B93" s="1"/>
      <c r="C93" s="1"/>
      <c r="D93" s="3"/>
      <c r="E93" s="7"/>
      <c r="F93" s="7"/>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row>
    <row r="94" spans="1:86" s="9" customFormat="1" ht="15">
      <c r="A94" s="4"/>
      <c r="B94" s="1"/>
      <c r="C94" s="1"/>
      <c r="D94" s="3"/>
      <c r="E94" s="7"/>
      <c r="F94" s="7"/>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row>
    <row r="95" spans="1:86" s="9" customFormat="1" ht="15">
      <c r="A95" s="4"/>
      <c r="B95" s="1"/>
      <c r="C95" s="1"/>
      <c r="D95" s="3"/>
      <c r="E95" s="7"/>
      <c r="F95" s="7"/>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row>
    <row r="96" spans="1:86" s="9" customFormat="1" ht="15">
      <c r="A96" s="4"/>
      <c r="B96" s="1"/>
      <c r="C96" s="1"/>
      <c r="D96" s="3"/>
      <c r="E96" s="7"/>
      <c r="F96" s="7"/>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row>
    <row r="97" spans="1:86" s="9" customFormat="1" ht="15">
      <c r="A97" s="4"/>
      <c r="B97" s="1"/>
      <c r="C97" s="1"/>
      <c r="D97" s="3"/>
      <c r="E97" s="7"/>
      <c r="F97" s="7"/>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row>
    <row r="98" spans="1:86" s="9" customFormat="1" ht="15">
      <c r="A98" s="4"/>
      <c r="B98" s="1"/>
      <c r="C98" s="1"/>
      <c r="D98" s="3"/>
      <c r="E98" s="7"/>
      <c r="F98" s="7"/>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row>
    <row r="99" spans="1:86" s="9" customFormat="1" ht="15">
      <c r="A99" s="4"/>
      <c r="B99" s="1"/>
      <c r="C99" s="1"/>
      <c r="D99" s="3"/>
      <c r="E99" s="7"/>
      <c r="F99" s="7"/>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row>
    <row r="100" spans="1:86" s="9" customFormat="1" ht="15">
      <c r="A100" s="4"/>
      <c r="B100" s="1"/>
      <c r="C100" s="1"/>
      <c r="D100" s="3"/>
      <c r="E100" s="7"/>
      <c r="F100" s="7"/>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row>
    <row r="101" spans="1:86" s="9" customFormat="1" ht="15">
      <c r="A101" s="4"/>
      <c r="B101" s="1"/>
      <c r="C101" s="1"/>
      <c r="D101" s="3"/>
      <c r="E101" s="7"/>
      <c r="F101" s="7"/>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row>
    <row r="102" spans="1:86" s="9" customFormat="1" ht="15">
      <c r="A102" s="4"/>
      <c r="B102" s="1"/>
      <c r="C102" s="1"/>
      <c r="D102" s="3"/>
      <c r="E102" s="7"/>
      <c r="F102" s="7"/>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row>
    <row r="103" spans="1:86" s="9" customFormat="1" ht="15">
      <c r="A103" s="4"/>
      <c r="B103" s="1"/>
      <c r="C103" s="1"/>
      <c r="D103" s="3"/>
      <c r="E103" s="7"/>
      <c r="F103" s="7"/>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row>
    <row r="104" spans="1:86" s="9" customFormat="1" ht="15">
      <c r="A104" s="4"/>
      <c r="B104" s="1"/>
      <c r="C104" s="1"/>
      <c r="D104" s="3"/>
      <c r="E104" s="7"/>
      <c r="F104" s="7"/>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row>
    <row r="105" spans="1:86" s="9" customFormat="1" ht="15">
      <c r="A105" s="4"/>
      <c r="B105" s="1"/>
      <c r="C105" s="1"/>
      <c r="D105" s="3"/>
      <c r="E105" s="7"/>
      <c r="F105" s="7"/>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row>
    <row r="106" spans="1:86" s="9" customFormat="1" ht="15">
      <c r="A106" s="4"/>
      <c r="B106" s="1"/>
      <c r="C106" s="1"/>
      <c r="D106" s="3"/>
      <c r="E106" s="7"/>
      <c r="F106" s="7"/>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row>
    <row r="107" spans="1:86" s="9" customFormat="1" ht="15">
      <c r="A107" s="4"/>
      <c r="B107" s="1"/>
      <c r="C107" s="1"/>
      <c r="D107" s="3"/>
      <c r="E107" s="7"/>
      <c r="F107" s="7"/>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row>
    <row r="108" spans="1:86" s="9" customFormat="1" ht="15">
      <c r="A108" s="4"/>
      <c r="B108" s="1"/>
      <c r="C108" s="1"/>
      <c r="D108" s="3"/>
      <c r="E108" s="7"/>
      <c r="F108" s="7"/>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row>
    <row r="109" spans="1:86" s="9" customFormat="1" ht="15">
      <c r="A109" s="4"/>
      <c r="B109" s="1"/>
      <c r="C109" s="1"/>
      <c r="D109" s="3"/>
      <c r="E109" s="7"/>
      <c r="F109" s="7"/>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row>
    <row r="110" spans="1:86" s="9" customFormat="1" ht="15">
      <c r="A110" s="4"/>
      <c r="B110" s="1"/>
      <c r="C110" s="1"/>
      <c r="D110" s="3"/>
      <c r="E110" s="7"/>
      <c r="F110" s="7"/>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row>
    <row r="111" spans="1:86" s="9" customFormat="1" ht="15">
      <c r="A111" s="4"/>
      <c r="B111" s="1"/>
      <c r="C111" s="1"/>
      <c r="D111" s="3"/>
      <c r="E111" s="7"/>
      <c r="F111" s="7"/>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row>
    <row r="112" spans="1:86" s="9" customFormat="1" ht="15">
      <c r="A112" s="4"/>
      <c r="B112" s="1"/>
      <c r="C112" s="1"/>
      <c r="D112" s="3"/>
      <c r="E112" s="7"/>
      <c r="F112" s="7"/>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row>
    <row r="113" spans="1:86" s="9" customFormat="1" ht="15">
      <c r="A113" s="4"/>
      <c r="B113" s="1"/>
      <c r="C113" s="1"/>
      <c r="D113" s="3"/>
      <c r="E113" s="7"/>
      <c r="F113" s="7"/>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row>
    <row r="114" spans="1:86" s="9" customFormat="1" ht="15">
      <c r="A114" s="4"/>
      <c r="B114" s="1"/>
      <c r="C114" s="1"/>
      <c r="D114" s="3"/>
      <c r="E114" s="7"/>
      <c r="F114" s="7"/>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row>
    <row r="115" spans="1:86" s="9" customFormat="1" ht="15">
      <c r="A115" s="4"/>
      <c r="B115" s="1"/>
      <c r="C115" s="1"/>
      <c r="D115" s="3"/>
      <c r="E115" s="7"/>
      <c r="F115" s="7"/>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row>
    <row r="116" spans="1:86" s="9" customFormat="1" ht="15">
      <c r="A116" s="4"/>
      <c r="B116" s="1"/>
      <c r="C116" s="1"/>
      <c r="D116" s="3"/>
      <c r="E116" s="7"/>
      <c r="F116" s="7"/>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row>
    <row r="117" spans="1:86" s="9" customFormat="1" ht="15">
      <c r="A117" s="4"/>
      <c r="B117" s="1"/>
      <c r="C117" s="1"/>
      <c r="D117" s="3"/>
      <c r="E117" s="7"/>
      <c r="F117" s="7"/>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row>
    <row r="118" spans="1:86" s="9" customFormat="1" ht="15">
      <c r="A118" s="4"/>
      <c r="B118" s="1"/>
      <c r="C118" s="1"/>
      <c r="D118" s="3"/>
      <c r="E118" s="7"/>
      <c r="F118" s="7"/>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row>
    <row r="119" spans="1:86" s="9" customFormat="1" ht="15">
      <c r="A119" s="4"/>
      <c r="B119" s="1"/>
      <c r="C119" s="1"/>
      <c r="D119" s="3"/>
      <c r="E119" s="7"/>
      <c r="F119" s="7"/>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row>
    <row r="120" spans="1:86" s="9" customFormat="1" ht="15">
      <c r="A120" s="4"/>
      <c r="B120" s="1"/>
      <c r="C120" s="1"/>
      <c r="D120" s="3"/>
      <c r="E120" s="7"/>
      <c r="F120" s="7"/>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row>
    <row r="121" spans="1:86" s="9" customFormat="1" ht="15">
      <c r="A121" s="4"/>
      <c r="B121" s="1"/>
      <c r="C121" s="1"/>
      <c r="D121" s="3"/>
      <c r="E121" s="7"/>
      <c r="F121" s="7"/>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row>
    <row r="122" spans="1:86" s="9" customFormat="1" ht="15">
      <c r="A122" s="4"/>
      <c r="B122" s="1"/>
      <c r="C122" s="1"/>
      <c r="D122" s="3"/>
      <c r="E122" s="7"/>
      <c r="F122" s="7"/>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row>
    <row r="123" spans="1:86" s="9" customFormat="1" ht="15">
      <c r="A123" s="4"/>
      <c r="B123" s="1"/>
      <c r="C123" s="1"/>
      <c r="D123" s="3"/>
      <c r="E123" s="7"/>
      <c r="F123" s="7"/>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row>
    <row r="124" spans="1:86" s="9" customFormat="1" ht="15">
      <c r="A124" s="4"/>
      <c r="B124" s="1"/>
      <c r="C124" s="1"/>
      <c r="D124" s="3"/>
      <c r="E124" s="7"/>
      <c r="F124" s="7"/>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row>
    <row r="125" spans="1:86" s="9" customFormat="1" ht="15">
      <c r="A125" s="4"/>
      <c r="B125" s="1"/>
      <c r="C125" s="1"/>
      <c r="D125" s="3"/>
      <c r="E125" s="7"/>
      <c r="F125" s="7"/>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row>
    <row r="126" spans="1:86" s="9" customFormat="1" ht="15">
      <c r="A126" s="4"/>
      <c r="B126" s="1"/>
      <c r="C126" s="1"/>
      <c r="D126" s="3"/>
      <c r="E126" s="7"/>
      <c r="F126" s="7"/>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row>
    <row r="127" spans="1:86" s="9" customFormat="1" ht="15">
      <c r="A127" s="4"/>
      <c r="B127" s="1"/>
      <c r="C127" s="1"/>
      <c r="D127" s="3"/>
      <c r="E127" s="7"/>
      <c r="F127" s="7"/>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row>
    <row r="128" spans="1:86" s="9" customFormat="1" ht="15">
      <c r="A128" s="4"/>
      <c r="B128" s="1"/>
      <c r="C128" s="1"/>
      <c r="D128" s="3"/>
      <c r="E128" s="7"/>
      <c r="F128" s="7"/>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row>
    <row r="129" spans="1:86" s="9" customFormat="1" ht="15">
      <c r="A129" s="4"/>
      <c r="B129" s="1"/>
      <c r="C129" s="1"/>
      <c r="D129" s="3"/>
      <c r="E129" s="7"/>
      <c r="F129" s="7"/>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row>
    <row r="130" spans="1:86" s="9" customFormat="1" ht="15">
      <c r="A130" s="4"/>
      <c r="B130" s="1"/>
      <c r="C130" s="1"/>
      <c r="D130" s="3"/>
      <c r="E130" s="7"/>
      <c r="F130" s="7"/>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row>
    <row r="131" spans="1:86" s="9" customFormat="1" ht="15">
      <c r="A131" s="4"/>
      <c r="B131" s="1"/>
      <c r="C131" s="1"/>
      <c r="D131" s="3"/>
      <c r="E131" s="7"/>
      <c r="F131" s="7"/>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row>
    <row r="132" spans="1:86" s="9" customFormat="1" ht="15">
      <c r="A132" s="4"/>
      <c r="B132" s="1"/>
      <c r="C132" s="1"/>
      <c r="D132" s="3"/>
      <c r="E132" s="7"/>
      <c r="F132" s="7"/>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row>
    <row r="133" spans="1:86" s="9" customFormat="1" ht="15">
      <c r="A133" s="4"/>
      <c r="B133" s="1"/>
      <c r="C133" s="1"/>
      <c r="D133" s="3"/>
      <c r="E133" s="7"/>
      <c r="F133" s="7"/>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row>
    <row r="134" spans="1:86" s="9" customFormat="1" ht="15">
      <c r="A134" s="4"/>
      <c r="B134" s="1"/>
      <c r="C134" s="1"/>
      <c r="D134" s="3"/>
      <c r="E134" s="7"/>
      <c r="F134" s="7"/>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row>
    <row r="135" spans="1:86" s="9" customFormat="1" ht="15">
      <c r="A135" s="4"/>
      <c r="B135" s="1"/>
      <c r="C135" s="1"/>
      <c r="D135" s="3"/>
      <c r="E135" s="7"/>
      <c r="F135" s="7"/>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row>
    <row r="136" spans="1:86" s="9" customFormat="1" ht="15">
      <c r="A136" s="4"/>
      <c r="B136" s="1"/>
      <c r="C136" s="1"/>
      <c r="D136" s="3"/>
      <c r="E136" s="7"/>
      <c r="F136" s="7"/>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row>
    <row r="137" spans="1:86" s="9" customFormat="1" ht="15">
      <c r="A137" s="4"/>
      <c r="B137" s="1"/>
      <c r="C137" s="1"/>
      <c r="D137" s="3"/>
      <c r="E137" s="7"/>
      <c r="F137" s="7"/>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row>
    <row r="138" spans="1:86" s="9" customFormat="1" ht="15">
      <c r="A138" s="4"/>
      <c r="B138" s="1"/>
      <c r="C138" s="1"/>
      <c r="D138" s="3"/>
      <c r="E138" s="7"/>
      <c r="F138" s="7"/>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row>
    <row r="139" spans="1:86" s="9" customFormat="1" ht="15">
      <c r="A139" s="4"/>
      <c r="B139" s="1"/>
      <c r="C139" s="1"/>
      <c r="D139" s="3"/>
      <c r="E139" s="7"/>
      <c r="F139" s="7"/>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row>
    <row r="140" spans="1:86" s="9" customFormat="1" ht="15">
      <c r="A140" s="4"/>
      <c r="B140" s="1"/>
      <c r="C140" s="1"/>
      <c r="D140" s="3"/>
      <c r="E140" s="7"/>
      <c r="F140" s="7"/>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row>
    <row r="141" spans="1:86" s="9" customFormat="1" ht="15">
      <c r="A141" s="4"/>
      <c r="B141" s="1"/>
      <c r="C141" s="1"/>
      <c r="D141" s="3"/>
      <c r="E141" s="7"/>
      <c r="F141" s="7"/>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row>
    <row r="142" spans="1:86" s="9" customFormat="1" ht="15">
      <c r="A142" s="4"/>
      <c r="B142" s="1"/>
      <c r="C142" s="1"/>
      <c r="D142" s="3"/>
      <c r="E142" s="7"/>
      <c r="F142" s="7"/>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row>
    <row r="143" spans="1:86" s="9" customFormat="1" ht="15">
      <c r="A143" s="4"/>
      <c r="B143" s="1"/>
      <c r="C143" s="1"/>
      <c r="D143" s="3"/>
      <c r="E143" s="7"/>
      <c r="F143" s="7"/>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row>
    <row r="144" spans="1:86" s="9" customFormat="1" ht="15">
      <c r="A144" s="4"/>
      <c r="B144" s="1"/>
      <c r="C144" s="1"/>
      <c r="D144" s="3"/>
      <c r="E144" s="7"/>
      <c r="F144" s="7"/>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row>
    <row r="145" spans="1:86" s="9" customFormat="1" ht="15">
      <c r="A145" s="4"/>
      <c r="B145" s="1"/>
      <c r="C145" s="1"/>
      <c r="D145" s="3"/>
      <c r="E145" s="7"/>
      <c r="F145" s="7"/>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row>
    <row r="146" spans="1:86" s="9" customFormat="1" ht="15">
      <c r="A146" s="4"/>
      <c r="B146" s="1"/>
      <c r="C146" s="1"/>
      <c r="D146" s="3"/>
      <c r="E146" s="7"/>
      <c r="F146" s="7"/>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row>
    <row r="147" spans="1:86" s="9" customFormat="1" ht="15">
      <c r="A147" s="4"/>
      <c r="B147" s="1"/>
      <c r="C147" s="1"/>
      <c r="D147" s="3"/>
      <c r="E147" s="7"/>
      <c r="F147" s="7"/>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row>
    <row r="148" spans="1:86" s="9" customFormat="1" ht="15">
      <c r="A148" s="4"/>
      <c r="B148" s="1"/>
      <c r="C148" s="1"/>
      <c r="D148" s="3"/>
      <c r="E148" s="7"/>
      <c r="F148" s="7"/>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row>
    <row r="149" spans="1:86" s="9" customFormat="1" ht="15">
      <c r="A149" s="4"/>
      <c r="B149" s="1"/>
      <c r="C149" s="1"/>
      <c r="D149" s="3"/>
      <c r="E149" s="7"/>
      <c r="F149" s="7"/>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row>
    <row r="150" spans="1:86" s="9" customFormat="1" ht="15">
      <c r="A150" s="4"/>
      <c r="B150" s="1"/>
      <c r="C150" s="1"/>
      <c r="D150" s="3"/>
      <c r="E150" s="7"/>
      <c r="F150" s="7"/>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row>
    <row r="151" spans="1:86" s="9" customFormat="1" ht="15">
      <c r="A151" s="4"/>
      <c r="B151" s="1"/>
      <c r="C151" s="1"/>
      <c r="D151" s="3"/>
      <c r="E151" s="7"/>
      <c r="F151" s="7"/>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row>
    <row r="152" spans="1:86" s="9" customFormat="1" ht="15">
      <c r="A152" s="4"/>
      <c r="B152" s="1"/>
      <c r="C152" s="1"/>
      <c r="D152" s="3"/>
      <c r="E152" s="7"/>
      <c r="F152" s="7"/>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row>
    <row r="153" spans="1:86" s="9" customFormat="1" ht="15">
      <c r="A153" s="4"/>
      <c r="B153" s="1"/>
      <c r="C153" s="1"/>
      <c r="D153" s="3"/>
      <c r="E153" s="7"/>
      <c r="F153" s="7"/>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row>
    <row r="154" spans="1:86" s="9" customFormat="1" ht="15">
      <c r="A154" s="4"/>
      <c r="B154" s="1"/>
      <c r="C154" s="1"/>
      <c r="D154" s="3"/>
      <c r="E154" s="7"/>
      <c r="F154" s="7"/>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row>
    <row r="155" spans="1:86" s="9" customFormat="1" ht="15">
      <c r="A155" s="4"/>
      <c r="B155" s="1"/>
      <c r="C155" s="1"/>
      <c r="D155" s="3"/>
      <c r="E155" s="7"/>
      <c r="F155" s="7"/>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row>
    <row r="156" spans="1:86" s="9" customFormat="1" ht="15">
      <c r="A156" s="4"/>
      <c r="B156" s="1"/>
      <c r="C156" s="1"/>
      <c r="D156" s="3"/>
      <c r="E156" s="7"/>
      <c r="F156" s="7"/>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row>
    <row r="157" spans="1:86" s="9" customFormat="1" ht="15">
      <c r="A157" s="4"/>
      <c r="B157" s="1"/>
      <c r="C157" s="1"/>
      <c r="D157" s="3"/>
      <c r="E157" s="7"/>
      <c r="F157" s="7"/>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row>
    <row r="158" spans="1:86" s="9" customFormat="1" ht="15">
      <c r="A158" s="4"/>
      <c r="B158" s="1"/>
      <c r="C158" s="1"/>
      <c r="D158" s="3"/>
      <c r="E158" s="7"/>
      <c r="F158" s="7"/>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row>
    <row r="159" spans="1:86" s="9" customFormat="1" ht="15">
      <c r="A159" s="4"/>
      <c r="B159" s="1"/>
      <c r="C159" s="1"/>
      <c r="D159" s="3"/>
      <c r="E159" s="7"/>
      <c r="F159" s="7"/>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row>
    <row r="160" spans="1:86" s="9" customFormat="1" ht="15">
      <c r="A160" s="4"/>
      <c r="B160" s="1"/>
      <c r="C160" s="1"/>
      <c r="D160" s="3"/>
      <c r="E160" s="7"/>
      <c r="F160" s="7"/>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row>
    <row r="161" spans="1:86" s="9" customFormat="1" ht="15">
      <c r="A161" s="4"/>
      <c r="B161" s="1"/>
      <c r="C161" s="1"/>
      <c r="D161" s="3"/>
      <c r="E161" s="7"/>
      <c r="F161" s="7"/>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row>
    <row r="162" spans="1:86" s="9" customFormat="1" ht="15">
      <c r="A162" s="4"/>
      <c r="B162" s="1"/>
      <c r="C162" s="1"/>
      <c r="D162" s="3"/>
      <c r="E162" s="7"/>
      <c r="F162" s="7"/>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row>
    <row r="163" spans="1:86" s="9" customFormat="1" ht="15">
      <c r="A163" s="4"/>
      <c r="B163" s="1"/>
      <c r="C163" s="1"/>
      <c r="D163" s="3"/>
      <c r="E163" s="7"/>
      <c r="F163" s="7"/>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row>
    <row r="164" spans="1:86" s="9" customFormat="1" ht="15">
      <c r="A164" s="4"/>
      <c r="B164" s="1"/>
      <c r="C164" s="1"/>
      <c r="D164" s="3"/>
      <c r="E164" s="7"/>
      <c r="F164" s="7"/>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row>
    <row r="165" spans="1:86" s="9" customFormat="1" ht="15">
      <c r="A165" s="4"/>
      <c r="B165" s="1"/>
      <c r="C165" s="1"/>
      <c r="D165" s="3"/>
      <c r="E165" s="7"/>
      <c r="F165" s="7"/>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row>
    <row r="166" spans="1:86" s="9" customFormat="1" ht="15">
      <c r="A166" s="4"/>
      <c r="B166" s="1"/>
      <c r="C166" s="1"/>
      <c r="D166" s="3"/>
      <c r="E166" s="7"/>
      <c r="F166" s="7"/>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row>
    <row r="167" spans="1:86" s="9" customFormat="1" ht="15">
      <c r="A167" s="4"/>
      <c r="B167" s="1"/>
      <c r="C167" s="1"/>
      <c r="D167" s="3"/>
      <c r="E167" s="7"/>
      <c r="F167" s="7"/>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row>
    <row r="168" spans="1:86" s="9" customFormat="1" ht="15">
      <c r="A168" s="4"/>
      <c r="B168" s="1"/>
      <c r="C168" s="1"/>
      <c r="D168" s="3"/>
      <c r="E168" s="7"/>
      <c r="F168" s="7"/>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row>
    <row r="169" spans="1:86" s="9" customFormat="1" ht="15">
      <c r="A169" s="4"/>
      <c r="B169" s="1"/>
      <c r="C169" s="1"/>
      <c r="D169" s="3"/>
      <c r="E169" s="7"/>
      <c r="F169" s="7"/>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row>
    <row r="170" spans="1:86" s="9" customFormat="1" ht="15">
      <c r="A170" s="4"/>
      <c r="B170" s="1"/>
      <c r="C170" s="1"/>
      <c r="D170" s="3"/>
      <c r="E170" s="7"/>
      <c r="F170" s="7"/>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row>
    <row r="171" spans="1:86" s="9" customFormat="1" ht="15">
      <c r="A171" s="4"/>
      <c r="B171" s="1"/>
      <c r="C171" s="1"/>
      <c r="D171" s="3"/>
      <c r="E171" s="7"/>
      <c r="F171" s="7"/>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row>
    <row r="172" spans="1:86" s="9" customFormat="1" ht="15">
      <c r="A172" s="4"/>
      <c r="B172" s="1"/>
      <c r="C172" s="1"/>
      <c r="D172" s="3"/>
      <c r="E172" s="7"/>
      <c r="F172" s="7"/>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row>
    <row r="173" spans="1:86" s="9" customFormat="1" ht="15">
      <c r="A173" s="4"/>
      <c r="B173" s="1"/>
      <c r="C173" s="1"/>
      <c r="D173" s="3"/>
      <c r="E173" s="7"/>
      <c r="F173" s="7"/>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row>
    <row r="174" spans="1:86" s="9" customFormat="1" ht="15">
      <c r="A174" s="4"/>
      <c r="B174" s="1"/>
      <c r="C174" s="1"/>
      <c r="D174" s="3"/>
      <c r="E174" s="7"/>
      <c r="F174" s="7"/>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row>
    <row r="175" spans="1:86" s="9" customFormat="1" ht="15">
      <c r="A175" s="4"/>
      <c r="B175" s="1"/>
      <c r="C175" s="1"/>
      <c r="D175" s="3"/>
      <c r="E175" s="7"/>
      <c r="F175" s="7"/>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row>
    <row r="176" spans="1:86" s="9" customFormat="1" ht="15">
      <c r="A176" s="4"/>
      <c r="B176" s="1"/>
      <c r="C176" s="1"/>
      <c r="D176" s="3"/>
      <c r="E176" s="7"/>
      <c r="F176" s="7"/>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row>
    <row r="177" spans="1:86" s="9" customFormat="1" ht="15">
      <c r="A177" s="4"/>
      <c r="B177" s="1"/>
      <c r="C177" s="1"/>
      <c r="D177" s="3"/>
      <c r="E177" s="7"/>
      <c r="F177" s="7"/>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row>
    <row r="178" spans="1:86" s="9" customFormat="1" ht="15">
      <c r="A178" s="4"/>
      <c r="B178" s="1"/>
      <c r="C178" s="1"/>
      <c r="D178" s="3"/>
      <c r="E178" s="7"/>
      <c r="F178" s="7"/>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row>
    <row r="179" spans="1:86" s="9" customFormat="1" ht="15">
      <c r="A179" s="4"/>
      <c r="B179" s="1"/>
      <c r="C179" s="1"/>
      <c r="D179" s="3"/>
      <c r="E179" s="7"/>
      <c r="F179" s="7"/>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row>
    <row r="180" spans="1:86" s="9" customFormat="1" ht="15">
      <c r="A180" s="4"/>
      <c r="B180" s="1"/>
      <c r="C180" s="1"/>
      <c r="D180" s="3"/>
      <c r="E180" s="7"/>
      <c r="F180" s="7"/>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row>
    <row r="181" spans="1:86" s="9" customFormat="1" ht="15">
      <c r="A181" s="4"/>
      <c r="B181" s="1"/>
      <c r="C181" s="1"/>
      <c r="D181" s="3"/>
      <c r="E181" s="7"/>
      <c r="F181" s="7"/>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row>
    <row r="182" spans="1:86" s="9" customFormat="1" ht="15">
      <c r="A182" s="4"/>
      <c r="B182" s="1"/>
      <c r="C182" s="1"/>
      <c r="D182" s="3"/>
      <c r="E182" s="7"/>
      <c r="F182" s="7"/>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row>
    <row r="183" spans="1:86" s="9" customFormat="1" ht="15">
      <c r="A183" s="4"/>
      <c r="B183" s="1"/>
      <c r="C183" s="1"/>
      <c r="D183" s="3"/>
      <c r="E183" s="7"/>
      <c r="F183" s="7"/>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row>
    <row r="184" spans="1:86" s="9" customFormat="1" ht="15">
      <c r="A184" s="4"/>
      <c r="B184" s="1"/>
      <c r="C184" s="1"/>
      <c r="D184" s="3"/>
      <c r="E184" s="7"/>
      <c r="F184" s="7"/>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row>
    <row r="185" spans="1:86" s="9" customFormat="1" ht="15">
      <c r="A185" s="4"/>
      <c r="B185" s="1"/>
      <c r="C185" s="1"/>
      <c r="D185" s="3"/>
      <c r="E185" s="7"/>
      <c r="F185" s="7"/>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row>
    <row r="186" spans="1:86" s="9" customFormat="1" ht="15">
      <c r="A186" s="4"/>
      <c r="B186" s="1"/>
      <c r="C186" s="1"/>
      <c r="D186" s="3"/>
      <c r="E186" s="7"/>
      <c r="F186" s="7"/>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row>
    <row r="187" spans="1:86" s="9" customFormat="1" ht="15">
      <c r="A187" s="4"/>
      <c r="B187" s="1"/>
      <c r="C187" s="1"/>
      <c r="D187" s="3"/>
      <c r="E187" s="7"/>
      <c r="F187" s="7"/>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row>
    <row r="188" spans="1:86" s="9" customFormat="1" ht="15">
      <c r="A188" s="4"/>
      <c r="B188" s="1"/>
      <c r="C188" s="1"/>
      <c r="D188" s="3"/>
      <c r="E188" s="7"/>
      <c r="F188" s="7"/>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row>
    <row r="189" spans="1:86" s="9" customFormat="1" ht="15">
      <c r="A189" s="4"/>
      <c r="B189" s="1"/>
      <c r="C189" s="1"/>
      <c r="D189" s="3"/>
      <c r="E189" s="7"/>
      <c r="F189" s="7"/>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row>
    <row r="190" spans="1:86" s="9" customFormat="1" ht="15">
      <c r="A190" s="4"/>
      <c r="B190" s="1"/>
      <c r="C190" s="1"/>
      <c r="D190" s="3"/>
      <c r="E190" s="7"/>
      <c r="F190" s="7"/>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row>
    <row r="191" spans="1:86" s="9" customFormat="1" ht="15">
      <c r="A191" s="4"/>
      <c r="B191" s="1"/>
      <c r="C191" s="1"/>
      <c r="D191" s="3"/>
      <c r="E191" s="7"/>
      <c r="F191" s="7"/>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row>
    <row r="192" spans="1:86" s="9" customFormat="1" ht="15">
      <c r="A192" s="4"/>
      <c r="B192" s="1"/>
      <c r="C192" s="1"/>
      <c r="D192" s="3"/>
      <c r="E192" s="7"/>
      <c r="F192" s="7"/>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row>
    <row r="193" spans="1:86" s="9" customFormat="1" ht="15">
      <c r="A193" s="4"/>
      <c r="B193" s="1"/>
      <c r="C193" s="1"/>
      <c r="D193" s="3"/>
      <c r="E193" s="7"/>
      <c r="F193" s="7"/>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row>
    <row r="194" spans="1:86" s="9" customFormat="1" ht="15">
      <c r="A194" s="4"/>
      <c r="B194" s="1"/>
      <c r="C194" s="1"/>
      <c r="D194" s="3"/>
      <c r="E194" s="7"/>
      <c r="F194" s="7"/>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row>
    <row r="195" spans="1:86" s="9" customFormat="1" ht="15">
      <c r="A195" s="4"/>
      <c r="B195" s="1"/>
      <c r="C195" s="1"/>
      <c r="D195" s="3"/>
      <c r="E195" s="7"/>
      <c r="F195" s="7"/>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row>
    <row r="196" spans="1:86" s="9" customFormat="1" ht="15">
      <c r="A196" s="4"/>
      <c r="B196" s="1"/>
      <c r="C196" s="1"/>
      <c r="D196" s="3"/>
      <c r="E196" s="7"/>
      <c r="F196" s="7"/>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row>
    <row r="197" spans="1:86" s="9" customFormat="1" ht="15">
      <c r="A197" s="4"/>
      <c r="B197" s="1"/>
      <c r="C197" s="1"/>
      <c r="D197" s="3"/>
      <c r="E197" s="7"/>
      <c r="F197" s="7"/>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row>
    <row r="198" spans="1:86" s="9" customFormat="1" ht="15">
      <c r="A198" s="4"/>
      <c r="B198" s="1"/>
      <c r="C198" s="1"/>
      <c r="D198" s="3"/>
      <c r="E198" s="7"/>
      <c r="F198" s="7"/>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row>
    <row r="199" spans="1:86" s="9" customFormat="1" ht="15">
      <c r="A199" s="4"/>
      <c r="B199" s="1"/>
      <c r="C199" s="1"/>
      <c r="D199" s="3"/>
      <c r="E199" s="7"/>
      <c r="F199" s="7"/>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row>
    <row r="200" spans="1:86" s="9" customFormat="1" ht="15">
      <c r="A200" s="4"/>
      <c r="B200" s="1"/>
      <c r="C200" s="1"/>
      <c r="D200" s="3"/>
      <c r="E200" s="7"/>
      <c r="F200" s="7"/>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row>
    <row r="201" spans="1:86" s="9" customFormat="1" ht="15">
      <c r="A201" s="4"/>
      <c r="B201" s="1"/>
      <c r="C201" s="1"/>
      <c r="D201" s="3"/>
      <c r="E201" s="7"/>
      <c r="F201" s="7"/>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row>
    <row r="202" spans="1:86" s="9" customFormat="1" ht="15">
      <c r="A202" s="4"/>
      <c r="B202" s="1"/>
      <c r="C202" s="1"/>
      <c r="D202" s="3"/>
      <c r="E202" s="7"/>
      <c r="F202" s="7"/>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row>
    <row r="203" spans="1:86" s="9" customFormat="1" ht="15">
      <c r="A203" s="4"/>
      <c r="B203" s="1"/>
      <c r="C203" s="1"/>
      <c r="D203" s="3"/>
      <c r="E203" s="7"/>
      <c r="F203" s="7"/>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row>
    <row r="204" spans="1:86" s="9" customFormat="1" ht="15">
      <c r="A204" s="4"/>
      <c r="B204" s="1"/>
      <c r="C204" s="1"/>
      <c r="D204" s="3"/>
      <c r="E204" s="7"/>
      <c r="F204" s="7"/>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row>
    <row r="205" spans="1:86" s="9" customFormat="1" ht="15">
      <c r="A205" s="4"/>
      <c r="B205" s="1"/>
      <c r="C205" s="1"/>
      <c r="D205" s="3"/>
      <c r="E205" s="7"/>
      <c r="F205" s="7"/>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row>
    <row r="206" spans="1:86" s="9" customFormat="1" ht="15">
      <c r="A206" s="4"/>
      <c r="B206" s="1"/>
      <c r="C206" s="1"/>
      <c r="D206" s="3"/>
      <c r="E206" s="7"/>
      <c r="F206" s="7"/>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row>
    <row r="207" spans="1:86" s="9" customFormat="1" ht="15">
      <c r="A207" s="4"/>
      <c r="B207" s="1"/>
      <c r="C207" s="1"/>
      <c r="D207" s="3"/>
      <c r="E207" s="7"/>
      <c r="F207" s="7"/>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row>
    <row r="208" spans="1:86" s="9" customFormat="1" ht="15">
      <c r="A208" s="4"/>
      <c r="B208" s="1"/>
      <c r="C208" s="1"/>
      <c r="D208" s="3"/>
      <c r="E208" s="7"/>
      <c r="F208" s="7"/>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row>
    <row r="209" spans="1:86" s="9" customFormat="1" ht="15">
      <c r="A209" s="4"/>
      <c r="B209" s="1"/>
      <c r="C209" s="1"/>
      <c r="D209" s="3"/>
      <c r="E209" s="7"/>
      <c r="F209" s="7"/>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row>
    <row r="210" spans="1:86" s="9" customFormat="1" ht="15">
      <c r="A210" s="4"/>
      <c r="B210" s="1"/>
      <c r="C210" s="1"/>
      <c r="D210" s="3"/>
      <c r="E210" s="7"/>
      <c r="F210" s="7"/>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row>
    <row r="211" spans="1:86" s="9" customFormat="1" ht="15">
      <c r="A211" s="4"/>
      <c r="B211" s="1"/>
      <c r="C211" s="1"/>
      <c r="D211" s="3"/>
      <c r="E211" s="7"/>
      <c r="F211" s="7"/>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row>
    <row r="212" spans="1:86" s="9" customFormat="1" ht="15">
      <c r="A212" s="4"/>
      <c r="B212" s="1"/>
      <c r="C212" s="1"/>
      <c r="D212" s="3"/>
      <c r="E212" s="7"/>
      <c r="F212" s="7"/>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row>
    <row r="213" spans="1:86" s="9" customFormat="1" ht="15">
      <c r="A213" s="4"/>
      <c r="B213" s="1"/>
      <c r="C213" s="1"/>
      <c r="D213" s="3"/>
      <c r="E213" s="7"/>
      <c r="F213" s="7"/>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row>
    <row r="214" spans="1:86" s="9" customFormat="1" ht="15">
      <c r="A214" s="4"/>
      <c r="B214" s="1"/>
      <c r="C214" s="1"/>
      <c r="D214" s="3"/>
      <c r="E214" s="7"/>
      <c r="F214" s="7"/>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row>
    <row r="215" spans="1:86" s="9" customFormat="1" ht="15">
      <c r="A215" s="4"/>
      <c r="B215" s="1"/>
      <c r="C215" s="1"/>
      <c r="D215" s="3"/>
      <c r="E215" s="7"/>
      <c r="F215" s="7"/>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row>
    <row r="216" spans="1:86" s="9" customFormat="1" ht="15">
      <c r="A216" s="4"/>
      <c r="B216" s="1"/>
      <c r="C216" s="1"/>
      <c r="D216" s="3"/>
      <c r="E216" s="7"/>
      <c r="F216" s="7"/>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row>
    <row r="217" spans="1:86" s="9" customFormat="1" ht="15">
      <c r="A217" s="4"/>
      <c r="B217" s="1"/>
      <c r="C217" s="1"/>
      <c r="D217" s="3"/>
      <c r="E217" s="7"/>
      <c r="F217" s="7"/>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row>
    <row r="218" spans="1:86" s="9" customFormat="1" ht="15">
      <c r="A218" s="4"/>
      <c r="B218" s="1"/>
      <c r="C218" s="1"/>
      <c r="D218" s="3"/>
      <c r="E218" s="7"/>
      <c r="F218" s="7"/>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row>
    <row r="219" spans="1:86" s="9" customFormat="1" ht="15">
      <c r="A219" s="4"/>
      <c r="B219" s="1"/>
      <c r="C219" s="1"/>
      <c r="D219" s="3"/>
      <c r="E219" s="7"/>
      <c r="F219" s="7"/>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row>
    <row r="220" spans="1:86" s="9" customFormat="1" ht="15">
      <c r="A220" s="4"/>
      <c r="B220" s="1"/>
      <c r="C220" s="1"/>
      <c r="D220" s="3"/>
      <c r="E220" s="7"/>
      <c r="F220" s="7"/>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row>
    <row r="221" spans="1:86" s="9" customFormat="1" ht="15">
      <c r="A221" s="4"/>
      <c r="B221" s="1"/>
      <c r="C221" s="1"/>
      <c r="D221" s="3"/>
      <c r="E221" s="7"/>
      <c r="F221" s="7"/>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row>
    <row r="222" spans="1:86" s="9" customFormat="1" ht="15">
      <c r="A222" s="4"/>
      <c r="B222" s="1"/>
      <c r="C222" s="1"/>
      <c r="D222" s="3"/>
      <c r="E222" s="7"/>
      <c r="F222" s="7"/>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row>
    <row r="223" spans="1:86" s="9" customFormat="1" ht="15">
      <c r="A223" s="4"/>
      <c r="B223" s="1"/>
      <c r="C223" s="1"/>
      <c r="D223" s="3"/>
      <c r="E223" s="7"/>
      <c r="F223" s="7"/>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row>
    <row r="224" spans="1:86" s="9" customFormat="1" ht="15">
      <c r="A224" s="4"/>
      <c r="B224" s="1"/>
      <c r="C224" s="1"/>
      <c r="D224" s="3"/>
      <c r="E224" s="7"/>
      <c r="F224" s="7"/>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row>
    <row r="225" spans="1:86" s="9" customFormat="1" ht="15">
      <c r="A225" s="4"/>
      <c r="B225" s="1"/>
      <c r="C225" s="1"/>
      <c r="D225" s="3"/>
      <c r="E225" s="7"/>
      <c r="F225" s="7"/>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row>
    <row r="226" spans="1:86" s="9" customFormat="1" ht="15">
      <c r="A226" s="4"/>
      <c r="B226" s="1"/>
      <c r="C226" s="1"/>
      <c r="D226" s="3"/>
      <c r="E226" s="7"/>
      <c r="F226" s="7"/>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row>
    <row r="227" spans="1:86" s="9" customFormat="1" ht="15">
      <c r="A227" s="4"/>
      <c r="B227" s="1"/>
      <c r="C227" s="1"/>
      <c r="D227" s="3"/>
      <c r="E227" s="7"/>
      <c r="F227" s="7"/>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row>
    <row r="228" spans="1:86" s="9" customFormat="1" ht="15">
      <c r="A228" s="4"/>
      <c r="B228" s="1"/>
      <c r="C228" s="1"/>
      <c r="D228" s="3"/>
      <c r="E228" s="7"/>
      <c r="F228" s="7"/>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row>
    <row r="229" spans="1:86" s="9" customFormat="1" ht="15">
      <c r="A229" s="4"/>
      <c r="B229" s="1"/>
      <c r="C229" s="1"/>
      <c r="D229" s="3"/>
      <c r="E229" s="7"/>
      <c r="F229" s="7"/>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row>
    <row r="230" spans="1:86" s="9" customFormat="1" ht="15">
      <c r="A230" s="4"/>
      <c r="B230" s="1"/>
      <c r="C230" s="1"/>
      <c r="D230" s="3"/>
      <c r="E230" s="7"/>
      <c r="F230" s="7"/>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row>
    <row r="231" spans="1:86" s="9" customFormat="1" ht="15">
      <c r="A231" s="4"/>
      <c r="B231" s="1"/>
      <c r="C231" s="1"/>
      <c r="D231" s="3"/>
      <c r="E231" s="7"/>
      <c r="F231" s="7"/>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row>
    <row r="232" spans="1:86" s="9" customFormat="1" ht="15">
      <c r="A232" s="4"/>
      <c r="B232" s="1"/>
      <c r="C232" s="1"/>
      <c r="D232" s="3"/>
      <c r="E232" s="7"/>
      <c r="F232" s="7"/>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row>
    <row r="233" spans="1:86" s="9" customFormat="1" ht="15">
      <c r="A233" s="4"/>
      <c r="B233" s="1"/>
      <c r="C233" s="1"/>
      <c r="D233" s="3"/>
      <c r="E233" s="7"/>
      <c r="F233" s="7"/>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row>
    <row r="234" spans="1:86" s="9" customFormat="1" ht="15">
      <c r="A234" s="4"/>
      <c r="B234" s="1"/>
      <c r="C234" s="1"/>
      <c r="D234" s="3"/>
      <c r="E234" s="7"/>
      <c r="F234" s="7"/>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row>
    <row r="235" spans="1:86" s="9" customFormat="1" ht="15">
      <c r="A235" s="4"/>
      <c r="B235" s="1"/>
      <c r="C235" s="1"/>
      <c r="D235" s="3"/>
      <c r="E235" s="7"/>
      <c r="F235" s="7"/>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row>
    <row r="236" spans="1:86" s="9" customFormat="1" ht="15">
      <c r="A236" s="4"/>
      <c r="B236" s="1"/>
      <c r="C236" s="1"/>
      <c r="D236" s="3"/>
      <c r="E236" s="7"/>
      <c r="F236" s="7"/>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row>
    <row r="237" spans="1:86" s="9" customFormat="1" ht="15">
      <c r="A237" s="4"/>
      <c r="B237" s="1"/>
      <c r="C237" s="1"/>
      <c r="D237" s="3"/>
      <c r="E237" s="7"/>
      <c r="F237" s="7"/>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row>
    <row r="238" spans="1:86" s="9" customFormat="1" ht="15">
      <c r="A238" s="4"/>
      <c r="B238" s="1"/>
      <c r="C238" s="1"/>
      <c r="D238" s="3"/>
      <c r="E238" s="7"/>
      <c r="F238" s="7"/>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row>
    <row r="239" spans="1:86" s="9" customFormat="1" ht="15">
      <c r="A239" s="4"/>
      <c r="B239" s="1"/>
      <c r="C239" s="1"/>
      <c r="D239" s="3"/>
      <c r="E239" s="7"/>
      <c r="F239" s="7"/>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row>
    <row r="240" spans="1:86" s="9" customFormat="1" ht="15">
      <c r="A240" s="4"/>
      <c r="B240" s="1"/>
      <c r="C240" s="1"/>
      <c r="D240" s="3"/>
      <c r="E240" s="7"/>
      <c r="F240" s="7"/>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row>
    <row r="241" spans="1:86" s="9" customFormat="1" ht="15">
      <c r="A241" s="4"/>
      <c r="B241" s="1"/>
      <c r="C241" s="1"/>
      <c r="D241" s="3"/>
      <c r="E241" s="7"/>
      <c r="F241" s="7"/>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row>
    <row r="242" spans="1:86" s="9" customFormat="1" ht="15">
      <c r="A242" s="4"/>
      <c r="B242" s="1"/>
      <c r="C242" s="1"/>
      <c r="D242" s="3"/>
      <c r="E242" s="7"/>
      <c r="F242" s="7"/>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row>
    <row r="243" spans="1:86" s="9" customFormat="1" ht="15">
      <c r="A243" s="4"/>
      <c r="B243" s="1"/>
      <c r="C243" s="1"/>
      <c r="D243" s="3"/>
      <c r="E243" s="7"/>
      <c r="F243" s="7"/>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row>
    <row r="244" spans="1:86" s="9" customFormat="1" ht="15">
      <c r="A244" s="4"/>
      <c r="B244" s="1"/>
      <c r="C244" s="1"/>
      <c r="D244" s="3"/>
      <c r="E244" s="7"/>
      <c r="F244" s="7"/>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row>
    <row r="245" spans="1:86" s="9" customFormat="1" ht="15">
      <c r="A245" s="4"/>
      <c r="B245" s="1"/>
      <c r="C245" s="1"/>
      <c r="D245" s="3"/>
      <c r="E245" s="7"/>
      <c r="F245" s="7"/>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row>
    <row r="246" spans="1:86" s="9" customFormat="1" ht="15">
      <c r="A246" s="4"/>
      <c r="B246" s="1"/>
      <c r="C246" s="1"/>
      <c r="D246" s="3"/>
      <c r="E246" s="7"/>
      <c r="F246" s="7"/>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row>
    <row r="247" spans="1:86" s="9" customFormat="1" ht="15">
      <c r="A247" s="4"/>
      <c r="B247" s="1"/>
      <c r="C247" s="1"/>
      <c r="D247" s="3"/>
      <c r="E247" s="7"/>
      <c r="F247" s="7"/>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row>
    <row r="248" spans="1:86" s="9" customFormat="1" ht="15">
      <c r="A248" s="4"/>
      <c r="B248" s="1"/>
      <c r="C248" s="1"/>
      <c r="D248" s="3"/>
      <c r="E248" s="7"/>
      <c r="F248" s="7"/>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row>
    <row r="249" spans="1:86" s="9" customFormat="1" ht="15">
      <c r="A249" s="4"/>
      <c r="B249" s="1"/>
      <c r="C249" s="1"/>
      <c r="D249" s="3"/>
      <c r="E249" s="7"/>
      <c r="F249" s="7"/>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row>
    <row r="250" spans="1:86" s="9" customFormat="1" ht="15">
      <c r="A250" s="4"/>
      <c r="B250" s="1"/>
      <c r="C250" s="1"/>
      <c r="D250" s="3"/>
      <c r="E250" s="7"/>
      <c r="F250" s="7"/>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row>
    <row r="251" spans="1:86" s="9" customFormat="1" ht="15">
      <c r="A251" s="4"/>
      <c r="B251" s="1"/>
      <c r="C251" s="1"/>
      <c r="D251" s="3"/>
      <c r="E251" s="7"/>
      <c r="F251" s="7"/>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row>
    <row r="252" spans="1:86" s="9" customFormat="1" ht="15">
      <c r="A252" s="4"/>
      <c r="B252" s="1"/>
      <c r="C252" s="1"/>
      <c r="D252" s="3"/>
      <c r="E252" s="7"/>
      <c r="F252" s="7"/>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row>
    <row r="253" spans="1:86" s="9" customFormat="1" ht="15">
      <c r="A253" s="4"/>
      <c r="B253" s="1"/>
      <c r="C253" s="1"/>
      <c r="D253" s="3"/>
      <c r="E253" s="7"/>
      <c r="F253" s="7"/>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row>
    <row r="254" spans="1:86" s="9" customFormat="1" ht="15">
      <c r="A254" s="4"/>
      <c r="B254" s="1"/>
      <c r="C254" s="1"/>
      <c r="D254" s="3"/>
      <c r="E254" s="7"/>
      <c r="F254" s="7"/>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row>
    <row r="255" spans="1:86" s="9" customFormat="1" ht="15">
      <c r="A255" s="4"/>
      <c r="B255" s="1"/>
      <c r="C255" s="1"/>
      <c r="D255" s="3"/>
      <c r="E255" s="7"/>
      <c r="F255" s="7"/>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row>
    <row r="256" spans="1:86" s="9" customFormat="1" ht="15">
      <c r="A256" s="4"/>
      <c r="B256" s="1"/>
      <c r="C256" s="1"/>
      <c r="D256" s="3"/>
      <c r="E256" s="7"/>
      <c r="F256" s="7"/>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row>
    <row r="257" spans="1:86" s="9" customFormat="1" ht="15">
      <c r="A257" s="4"/>
      <c r="B257" s="1"/>
      <c r="C257" s="1"/>
      <c r="D257" s="3"/>
      <c r="E257" s="7"/>
      <c r="F257" s="7"/>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row>
    <row r="258" spans="1:86" s="9" customFormat="1" ht="15">
      <c r="A258" s="4"/>
      <c r="B258" s="1"/>
      <c r="C258" s="1"/>
      <c r="D258" s="3"/>
      <c r="E258" s="7"/>
      <c r="F258" s="7"/>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row>
    <row r="259" spans="1:86" s="9" customFormat="1" ht="15">
      <c r="A259" s="4"/>
      <c r="B259" s="1"/>
      <c r="C259" s="1"/>
      <c r="D259" s="3"/>
      <c r="E259" s="7"/>
      <c r="F259" s="7"/>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row>
    <row r="260" spans="1:86" s="9" customFormat="1" ht="15">
      <c r="A260" s="4"/>
      <c r="B260" s="1"/>
      <c r="C260" s="1"/>
      <c r="D260" s="3"/>
      <c r="E260" s="7"/>
      <c r="F260" s="7"/>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row>
    <row r="261" spans="1:86" s="9" customFormat="1" ht="15">
      <c r="A261" s="4"/>
      <c r="B261" s="1"/>
      <c r="C261" s="1"/>
      <c r="D261" s="3"/>
      <c r="E261" s="7"/>
      <c r="F261" s="7"/>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row>
    <row r="262" spans="1:86" s="9" customFormat="1" ht="15">
      <c r="A262" s="4"/>
      <c r="B262" s="1"/>
      <c r="C262" s="1"/>
      <c r="D262" s="3"/>
      <c r="E262" s="7"/>
      <c r="F262" s="7"/>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row>
    <row r="263" spans="1:86" s="9" customFormat="1" ht="15">
      <c r="A263" s="4"/>
      <c r="B263" s="1"/>
      <c r="C263" s="1"/>
      <c r="D263" s="3"/>
      <c r="E263" s="7"/>
      <c r="F263" s="7"/>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row>
    <row r="264" spans="1:86" s="9" customFormat="1" ht="15">
      <c r="A264" s="4"/>
      <c r="B264" s="1"/>
      <c r="C264" s="1"/>
      <c r="D264" s="3"/>
      <c r="E264" s="7"/>
      <c r="F264" s="7"/>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row>
    <row r="265" spans="1:86" s="9" customFormat="1" ht="15">
      <c r="A265" s="4"/>
      <c r="B265" s="1"/>
      <c r="C265" s="1"/>
      <c r="D265" s="3"/>
      <c r="E265" s="7"/>
      <c r="F265" s="7"/>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row>
    <row r="266" spans="1:86" s="9" customFormat="1" ht="15">
      <c r="A266" s="4"/>
      <c r="B266" s="1"/>
      <c r="C266" s="1"/>
      <c r="D266" s="3"/>
      <c r="E266" s="7"/>
      <c r="F266" s="7"/>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row>
    <row r="267" spans="1:86" s="9" customFormat="1" ht="15">
      <c r="A267" s="4"/>
      <c r="B267" s="1"/>
      <c r="C267" s="1"/>
      <c r="D267" s="3"/>
      <c r="E267" s="7"/>
      <c r="F267" s="7"/>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row>
    <row r="268" spans="1:86" s="9" customFormat="1" ht="15">
      <c r="A268" s="4"/>
      <c r="B268" s="1"/>
      <c r="C268" s="1"/>
      <c r="D268" s="3"/>
      <c r="E268" s="7"/>
      <c r="F268" s="7"/>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row>
    <row r="269" spans="1:86" s="9" customFormat="1" ht="15">
      <c r="A269" s="4"/>
      <c r="B269" s="1"/>
      <c r="C269" s="1"/>
      <c r="D269" s="3"/>
      <c r="E269" s="7"/>
      <c r="F269" s="7"/>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row>
    <row r="270" spans="1:86" s="9" customFormat="1" ht="15">
      <c r="A270" s="4"/>
      <c r="B270" s="1"/>
      <c r="C270" s="1"/>
      <c r="D270" s="3"/>
      <c r="E270" s="7"/>
      <c r="F270" s="7"/>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row>
    <row r="271" spans="1:86" s="9" customFormat="1" ht="15">
      <c r="A271" s="4"/>
      <c r="B271" s="1"/>
      <c r="C271" s="1"/>
      <c r="D271" s="3"/>
      <c r="E271" s="7"/>
      <c r="F271" s="7"/>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row>
    <row r="272" spans="1:86" s="9" customFormat="1" ht="15">
      <c r="A272" s="4"/>
      <c r="B272" s="1"/>
      <c r="C272" s="1"/>
      <c r="D272" s="3"/>
      <c r="E272" s="7"/>
      <c r="F272" s="7"/>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row>
    <row r="273" spans="1:86" s="9" customFormat="1" ht="15">
      <c r="A273" s="4"/>
      <c r="B273" s="1"/>
      <c r="C273" s="1"/>
      <c r="D273" s="3"/>
      <c r="E273" s="7"/>
      <c r="F273" s="7"/>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row>
    <row r="274" spans="1:86" s="9" customFormat="1" ht="15">
      <c r="A274" s="4"/>
      <c r="B274" s="1"/>
      <c r="C274" s="1"/>
      <c r="D274" s="3"/>
      <c r="E274" s="7"/>
      <c r="F274" s="7"/>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row>
    <row r="275" spans="1:86" s="9" customFormat="1" ht="15">
      <c r="A275" s="4"/>
      <c r="B275" s="1"/>
      <c r="C275" s="1"/>
      <c r="D275" s="3"/>
      <c r="E275" s="7"/>
      <c r="F275" s="7"/>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row>
    <row r="276" spans="1:86" s="9" customFormat="1" ht="15">
      <c r="A276" s="4"/>
      <c r="B276" s="1"/>
      <c r="C276" s="1"/>
      <c r="D276" s="3"/>
      <c r="E276" s="7"/>
      <c r="F276" s="7"/>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row>
    <row r="277" spans="1:86" s="9" customFormat="1" ht="15">
      <c r="A277" s="4"/>
      <c r="B277" s="1"/>
      <c r="C277" s="1"/>
      <c r="D277" s="3"/>
      <c r="E277" s="7"/>
      <c r="F277" s="7"/>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row>
    <row r="278" spans="1:86" s="9" customFormat="1" ht="15">
      <c r="A278" s="4"/>
      <c r="B278" s="1"/>
      <c r="C278" s="1"/>
      <c r="D278" s="3"/>
      <c r="E278" s="7"/>
      <c r="F278" s="7"/>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row>
    <row r="279" spans="1:86" s="9" customFormat="1" ht="15">
      <c r="A279" s="4"/>
      <c r="B279" s="1"/>
      <c r="C279" s="1"/>
      <c r="D279" s="3"/>
      <c r="E279" s="7"/>
      <c r="F279" s="7"/>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row>
    <row r="280" spans="1:86" s="9" customFormat="1" ht="15">
      <c r="A280" s="4"/>
      <c r="B280" s="1"/>
      <c r="C280" s="1"/>
      <c r="D280" s="3"/>
      <c r="E280" s="7"/>
      <c r="F280" s="7"/>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row>
    <row r="281" spans="1:86" s="9" customFormat="1" ht="15">
      <c r="A281" s="4"/>
      <c r="B281" s="1"/>
      <c r="C281" s="1"/>
      <c r="D281" s="3"/>
      <c r="E281" s="7"/>
      <c r="F281" s="7"/>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row>
    <row r="282" spans="1:86" s="9" customFormat="1" ht="15">
      <c r="A282" s="4"/>
      <c r="B282" s="1"/>
      <c r="C282" s="1"/>
      <c r="D282" s="3"/>
      <c r="E282" s="7"/>
      <c r="F282" s="7"/>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row>
    <row r="283" spans="1:86" s="9" customFormat="1" ht="15">
      <c r="A283" s="4"/>
      <c r="B283" s="1"/>
      <c r="C283" s="1"/>
      <c r="D283" s="3"/>
      <c r="E283" s="7"/>
      <c r="F283" s="7"/>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row>
    <row r="284" spans="1:86" s="9" customFormat="1" ht="15">
      <c r="A284" s="4"/>
      <c r="B284" s="1"/>
      <c r="C284" s="1"/>
      <c r="D284" s="3"/>
      <c r="E284" s="7"/>
      <c r="F284" s="7"/>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row>
    <row r="285" spans="1:86" s="9" customFormat="1" ht="15">
      <c r="A285" s="4"/>
      <c r="B285" s="1"/>
      <c r="C285" s="1"/>
      <c r="D285" s="3"/>
      <c r="E285" s="7"/>
      <c r="F285" s="7"/>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row>
    <row r="286" spans="1:86" s="9" customFormat="1" ht="15">
      <c r="A286" s="4"/>
      <c r="B286" s="1"/>
      <c r="C286" s="1"/>
      <c r="D286" s="3"/>
      <c r="E286" s="7"/>
      <c r="F286" s="7"/>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row>
    <row r="287" spans="1:86" s="9" customFormat="1" ht="15">
      <c r="A287" s="4"/>
      <c r="B287" s="1"/>
      <c r="C287" s="1"/>
      <c r="D287" s="3"/>
      <c r="E287" s="7"/>
      <c r="F287" s="7"/>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row>
    <row r="288" spans="1:86" s="9" customFormat="1" ht="15">
      <c r="A288" s="4"/>
      <c r="B288" s="1"/>
      <c r="C288" s="1"/>
      <c r="D288" s="3"/>
      <c r="E288" s="7"/>
      <c r="F288" s="7"/>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row>
    <row r="289" spans="1:86" s="9" customFormat="1" ht="15">
      <c r="A289" s="4"/>
      <c r="B289" s="1"/>
      <c r="C289" s="1"/>
      <c r="D289" s="3"/>
      <c r="E289" s="7"/>
      <c r="F289" s="7"/>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row>
    <row r="290" spans="1:86" s="9" customFormat="1" ht="15">
      <c r="A290" s="4"/>
      <c r="B290" s="1"/>
      <c r="C290" s="1"/>
      <c r="D290" s="3"/>
      <c r="E290" s="7"/>
      <c r="F290" s="7"/>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row>
    <row r="291" spans="1:86" s="9" customFormat="1" ht="15">
      <c r="A291" s="4"/>
      <c r="B291" s="1"/>
      <c r="C291" s="1"/>
      <c r="D291" s="3"/>
      <c r="E291" s="7"/>
      <c r="F291" s="7"/>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row>
    <row r="292" spans="1:86" s="9" customFormat="1" ht="15">
      <c r="A292" s="4"/>
      <c r="B292" s="1"/>
      <c r="C292" s="1"/>
      <c r="D292" s="3"/>
      <c r="E292" s="7"/>
      <c r="F292" s="7"/>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row>
    <row r="293" spans="1:86" s="9" customFormat="1" ht="15">
      <c r="A293" s="4"/>
      <c r="B293" s="1"/>
      <c r="C293" s="1"/>
      <c r="D293" s="3"/>
      <c r="E293" s="7"/>
      <c r="F293" s="7"/>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row>
    <row r="294" spans="1:86" s="9" customFormat="1" ht="15">
      <c r="A294" s="4"/>
      <c r="B294" s="1"/>
      <c r="C294" s="1"/>
      <c r="D294" s="3"/>
      <c r="E294" s="7"/>
      <c r="F294" s="7"/>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row>
    <row r="295" spans="1:86" s="9" customFormat="1" ht="15">
      <c r="A295" s="4"/>
      <c r="B295" s="1"/>
      <c r="C295" s="1"/>
      <c r="D295" s="3"/>
      <c r="E295" s="7"/>
      <c r="F295" s="7"/>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row>
    <row r="296" spans="1:86" s="9" customFormat="1" ht="15">
      <c r="A296" s="4"/>
      <c r="B296" s="1"/>
      <c r="C296" s="1"/>
      <c r="D296" s="3"/>
      <c r="E296" s="7"/>
      <c r="F296" s="7"/>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row>
    <row r="297" spans="1:86" s="9" customFormat="1" ht="15">
      <c r="A297" s="4"/>
      <c r="B297" s="1"/>
      <c r="C297" s="1"/>
      <c r="D297" s="3"/>
      <c r="E297" s="7"/>
      <c r="F297" s="7"/>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row>
    <row r="298" spans="1:86" s="9" customFormat="1" ht="15">
      <c r="A298" s="4"/>
      <c r="B298" s="1"/>
      <c r="C298" s="1"/>
      <c r="D298" s="3"/>
      <c r="E298" s="7"/>
      <c r="F298" s="7"/>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row>
    <row r="299" spans="1:86" s="9" customFormat="1" ht="15">
      <c r="A299" s="4"/>
      <c r="B299" s="1"/>
      <c r="C299" s="1"/>
      <c r="D299" s="3"/>
      <c r="E299" s="7"/>
      <c r="F299" s="7"/>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row>
    <row r="300" spans="1:86" s="9" customFormat="1" ht="15">
      <c r="A300" s="4"/>
      <c r="B300" s="1"/>
      <c r="C300" s="1"/>
      <c r="D300" s="3"/>
      <c r="E300" s="7"/>
      <c r="F300" s="7"/>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row>
    <row r="301" spans="1:86" s="9" customFormat="1" ht="15">
      <c r="A301" s="4"/>
      <c r="B301" s="1"/>
      <c r="C301" s="1"/>
      <c r="D301" s="3"/>
      <c r="E301" s="7"/>
      <c r="F301" s="7"/>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row>
    <row r="302" spans="1:86" s="9" customFormat="1" ht="15">
      <c r="A302" s="4"/>
      <c r="B302" s="1"/>
      <c r="C302" s="1"/>
      <c r="D302" s="3"/>
      <c r="E302" s="7"/>
      <c r="F302" s="7"/>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row>
    <row r="303" spans="1:86" s="9" customFormat="1" ht="15">
      <c r="A303" s="4"/>
      <c r="B303" s="1"/>
      <c r="C303" s="1"/>
      <c r="D303" s="3"/>
      <c r="E303" s="7"/>
      <c r="F303" s="7"/>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row>
    <row r="304" spans="1:86" s="9" customFormat="1" ht="15">
      <c r="A304" s="4"/>
      <c r="B304" s="1"/>
      <c r="C304" s="1"/>
      <c r="D304" s="3"/>
      <c r="E304" s="7"/>
      <c r="F304" s="7"/>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row>
    <row r="305" spans="1:86" s="9" customFormat="1" ht="15">
      <c r="A305" s="4"/>
      <c r="B305" s="1"/>
      <c r="C305" s="1"/>
      <c r="D305" s="3"/>
      <c r="E305" s="7"/>
      <c r="F305" s="7"/>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row>
    <row r="306" spans="1:86" s="9" customFormat="1" ht="15">
      <c r="A306" s="4"/>
      <c r="B306" s="1"/>
      <c r="C306" s="1"/>
      <c r="D306" s="3"/>
      <c r="E306" s="7"/>
      <c r="F306" s="7"/>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row>
    <row r="307" spans="1:86" s="9" customFormat="1" ht="15">
      <c r="A307" s="4"/>
      <c r="B307" s="1"/>
      <c r="C307" s="1"/>
      <c r="D307" s="3"/>
      <c r="E307" s="7"/>
      <c r="F307" s="7"/>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row>
    <row r="308" spans="1:86" s="9" customFormat="1" ht="15">
      <c r="A308" s="4"/>
      <c r="B308" s="1"/>
      <c r="C308" s="1"/>
      <c r="D308" s="3"/>
      <c r="E308" s="7"/>
      <c r="F308" s="7"/>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row>
    <row r="309" spans="1:86" s="9" customFormat="1" ht="15">
      <c r="A309" s="4"/>
      <c r="B309" s="1"/>
      <c r="C309" s="1"/>
      <c r="D309" s="3"/>
      <c r="E309" s="7"/>
      <c r="F309" s="7"/>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row>
    <row r="310" spans="1:86" s="9" customFormat="1" ht="15">
      <c r="A310" s="4"/>
      <c r="B310" s="1"/>
      <c r="C310" s="1"/>
      <c r="D310" s="3"/>
      <c r="E310" s="7"/>
      <c r="F310" s="7"/>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row>
    <row r="311" spans="1:86" s="9" customFormat="1" ht="15">
      <c r="A311" s="4"/>
      <c r="B311" s="1"/>
      <c r="C311" s="1"/>
      <c r="D311" s="3"/>
      <c r="E311" s="7"/>
      <c r="F311" s="7"/>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row>
    <row r="312" spans="1:86" s="9" customFormat="1" ht="15">
      <c r="A312" s="4"/>
      <c r="B312" s="1"/>
      <c r="C312" s="1"/>
      <c r="D312" s="3"/>
      <c r="E312" s="7"/>
      <c r="F312" s="7"/>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row>
    <row r="313" spans="1:86" s="9" customFormat="1" ht="15">
      <c r="A313" s="4"/>
      <c r="B313" s="1"/>
      <c r="C313" s="1"/>
      <c r="D313" s="3"/>
      <c r="E313" s="7"/>
      <c r="F313" s="7"/>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row>
    <row r="314" spans="1:86" s="9" customFormat="1" ht="15">
      <c r="A314" s="4"/>
      <c r="B314" s="1"/>
      <c r="C314" s="1"/>
      <c r="D314" s="3"/>
      <c r="E314" s="7"/>
      <c r="F314" s="7"/>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row>
    <row r="315" spans="1:86" s="9" customFormat="1" ht="15">
      <c r="A315" s="4"/>
      <c r="B315" s="1"/>
      <c r="C315" s="1"/>
      <c r="D315" s="3"/>
      <c r="E315" s="7"/>
      <c r="F315" s="7"/>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row>
    <row r="316" spans="1:86" s="9" customFormat="1" ht="15">
      <c r="A316" s="4"/>
      <c r="B316" s="1"/>
      <c r="C316" s="1"/>
      <c r="D316" s="3"/>
      <c r="E316" s="7"/>
      <c r="F316" s="7"/>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row>
    <row r="317" spans="1:86" s="9" customFormat="1" ht="15">
      <c r="A317" s="4"/>
      <c r="B317" s="1"/>
      <c r="C317" s="1"/>
      <c r="D317" s="3"/>
      <c r="E317" s="7"/>
      <c r="F317" s="7"/>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row>
    <row r="318" spans="1:86" s="9" customFormat="1" ht="15">
      <c r="A318" s="4"/>
      <c r="B318" s="1"/>
      <c r="C318" s="1"/>
      <c r="D318" s="3"/>
      <c r="E318" s="7"/>
      <c r="F318" s="7"/>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row>
    <row r="319" spans="1:86" s="9" customFormat="1" ht="15">
      <c r="A319" s="4"/>
      <c r="B319" s="1"/>
      <c r="C319" s="1"/>
      <c r="D319" s="3"/>
      <c r="E319" s="7"/>
      <c r="F319" s="7"/>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row>
    <row r="320" spans="1:86" s="9" customFormat="1" ht="15">
      <c r="A320" s="4"/>
      <c r="B320" s="1"/>
      <c r="C320" s="1"/>
      <c r="D320" s="3"/>
      <c r="E320" s="7"/>
      <c r="F320" s="7"/>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row>
    <row r="321" spans="1:86" s="9" customFormat="1" ht="15">
      <c r="A321" s="4"/>
      <c r="B321" s="1"/>
      <c r="C321" s="1"/>
      <c r="D321" s="3"/>
      <c r="E321" s="7"/>
      <c r="F321" s="7"/>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row>
    <row r="322" spans="1:86" s="9" customFormat="1" ht="15">
      <c r="A322" s="4"/>
      <c r="B322" s="1"/>
      <c r="C322" s="1"/>
      <c r="D322" s="3"/>
      <c r="E322" s="7"/>
      <c r="F322" s="7"/>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row>
    <row r="323" spans="1:86" s="9" customFormat="1" ht="15">
      <c r="A323" s="4"/>
      <c r="B323" s="1"/>
      <c r="C323" s="1"/>
      <c r="D323" s="3"/>
      <c r="E323" s="7"/>
      <c r="F323" s="7"/>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row>
    <row r="324" spans="1:86" s="9" customFormat="1" ht="15">
      <c r="A324" s="4"/>
      <c r="B324" s="1"/>
      <c r="C324" s="1"/>
      <c r="D324" s="3"/>
      <c r="E324" s="7"/>
      <c r="F324" s="7"/>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row>
    <row r="325" spans="1:86" s="9" customFormat="1" ht="15">
      <c r="A325" s="4"/>
      <c r="B325" s="1"/>
      <c r="C325" s="1"/>
      <c r="D325" s="3"/>
      <c r="E325" s="7"/>
      <c r="F325" s="7"/>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row>
    <row r="326" spans="1:86" s="9" customFormat="1" ht="15">
      <c r="A326" s="4"/>
      <c r="B326" s="1"/>
      <c r="C326" s="1"/>
      <c r="D326" s="3"/>
      <c r="E326" s="7"/>
      <c r="F326" s="7"/>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row>
    <row r="327" spans="1:86" s="9" customFormat="1" ht="15">
      <c r="A327" s="4"/>
      <c r="B327" s="1"/>
      <c r="C327" s="1"/>
      <c r="D327" s="3"/>
      <c r="E327" s="7"/>
      <c r="F327" s="7"/>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row>
    <row r="328" spans="1:86" s="9" customFormat="1" ht="15">
      <c r="A328" s="4"/>
      <c r="B328" s="1"/>
      <c r="C328" s="1"/>
      <c r="D328" s="3"/>
      <c r="E328" s="7"/>
      <c r="F328" s="7"/>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row>
    <row r="329" spans="1:86" s="9" customFormat="1" ht="15">
      <c r="A329" s="4"/>
      <c r="B329" s="1"/>
      <c r="C329" s="1"/>
      <c r="D329" s="3"/>
      <c r="E329" s="7"/>
      <c r="F329" s="7"/>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row>
    <row r="330" spans="1:86" s="9" customFormat="1" ht="15">
      <c r="A330" s="4"/>
      <c r="B330" s="1"/>
      <c r="C330" s="1"/>
      <c r="D330" s="3"/>
      <c r="E330" s="7"/>
      <c r="F330" s="7"/>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row>
    <row r="331" spans="1:86" s="9" customFormat="1" ht="15">
      <c r="A331" s="4"/>
      <c r="B331" s="1"/>
      <c r="C331" s="1"/>
      <c r="D331" s="3"/>
      <c r="E331" s="7"/>
      <c r="F331" s="7"/>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row>
    <row r="332" spans="1:86" s="9" customFormat="1" ht="15">
      <c r="A332" s="4"/>
      <c r="B332" s="1"/>
      <c r="C332" s="1"/>
      <c r="D332" s="3"/>
      <c r="E332" s="7"/>
      <c r="F332" s="7"/>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row>
    <row r="333" spans="1:86" s="9" customFormat="1" ht="15">
      <c r="A333" s="4"/>
      <c r="B333" s="1"/>
      <c r="C333" s="1"/>
      <c r="D333" s="3"/>
      <c r="E333" s="7"/>
      <c r="F333" s="7"/>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row>
    <row r="334" spans="1:86" s="9" customFormat="1" ht="15">
      <c r="A334" s="4"/>
      <c r="B334" s="1"/>
      <c r="C334" s="1"/>
      <c r="D334" s="3"/>
      <c r="E334" s="7"/>
      <c r="F334" s="7"/>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row>
    <row r="335" spans="1:86" s="9" customFormat="1" ht="15">
      <c r="A335" s="4"/>
      <c r="B335" s="1"/>
      <c r="C335" s="1"/>
      <c r="D335" s="3"/>
      <c r="E335" s="7"/>
      <c r="F335" s="7"/>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row>
    <row r="336" spans="1:86" s="9" customFormat="1" ht="15">
      <c r="A336" s="4"/>
      <c r="B336" s="1"/>
      <c r="C336" s="1"/>
      <c r="D336" s="3"/>
      <c r="E336" s="7"/>
      <c r="F336" s="7"/>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row>
    <row r="337" spans="1:86" s="9" customFormat="1" ht="15">
      <c r="A337" s="4"/>
      <c r="B337" s="1"/>
      <c r="C337" s="1"/>
      <c r="D337" s="3"/>
      <c r="E337" s="7"/>
      <c r="F337" s="7"/>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row>
    <row r="338" spans="1:86" s="9" customFormat="1" ht="15">
      <c r="A338" s="4"/>
      <c r="B338" s="1"/>
      <c r="C338" s="1"/>
      <c r="D338" s="3"/>
      <c r="E338" s="7"/>
      <c r="F338" s="7"/>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row>
    <row r="339" spans="1:86" s="9" customFormat="1" ht="15">
      <c r="A339" s="4"/>
      <c r="B339" s="1"/>
      <c r="C339" s="1"/>
      <c r="D339" s="3"/>
      <c r="E339" s="7"/>
      <c r="F339" s="7"/>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row>
    <row r="340" spans="1:86" s="9" customFormat="1" ht="15">
      <c r="A340" s="4"/>
      <c r="B340" s="1"/>
      <c r="C340" s="1"/>
      <c r="D340" s="3"/>
      <c r="E340" s="7"/>
      <c r="F340" s="7"/>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row>
    <row r="341" spans="1:86" s="9" customFormat="1" ht="15">
      <c r="A341" s="4"/>
      <c r="B341" s="1"/>
      <c r="C341" s="1"/>
      <c r="D341" s="3"/>
      <c r="E341" s="7"/>
      <c r="F341" s="7"/>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row>
    <row r="342" spans="1:86" s="9" customFormat="1" ht="15">
      <c r="A342" s="4"/>
      <c r="B342" s="1"/>
      <c r="C342" s="1"/>
      <c r="D342" s="3"/>
      <c r="E342" s="7"/>
      <c r="F342" s="7"/>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row>
    <row r="343" spans="1:86" s="9" customFormat="1" ht="15">
      <c r="A343" s="4"/>
      <c r="B343" s="1"/>
      <c r="C343" s="1"/>
      <c r="D343" s="3"/>
      <c r="E343" s="7"/>
      <c r="F343" s="7"/>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row>
    <row r="344" spans="1:86" s="9" customFormat="1" ht="15">
      <c r="A344" s="4"/>
      <c r="B344" s="1"/>
      <c r="C344" s="1"/>
      <c r="D344" s="3"/>
      <c r="E344" s="7"/>
      <c r="F344" s="7"/>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row>
    <row r="345" spans="1:86" s="9" customFormat="1" ht="15">
      <c r="A345" s="4"/>
      <c r="B345" s="1"/>
      <c r="C345" s="1"/>
      <c r="D345" s="3"/>
      <c r="E345" s="7"/>
      <c r="F345" s="7"/>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row>
    <row r="346" spans="1:86" s="9" customFormat="1" ht="15">
      <c r="A346" s="4"/>
      <c r="B346" s="1"/>
      <c r="C346" s="1"/>
      <c r="D346" s="3"/>
      <c r="E346" s="7"/>
      <c r="F346" s="7"/>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row>
    <row r="347" spans="1:86" s="9" customFormat="1" ht="15">
      <c r="A347" s="4"/>
      <c r="B347" s="1"/>
      <c r="C347" s="1"/>
      <c r="D347" s="3"/>
      <c r="E347" s="7"/>
      <c r="F347" s="7"/>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row>
    <row r="348" spans="1:86" s="9" customFormat="1" ht="15">
      <c r="A348" s="4"/>
      <c r="B348" s="1"/>
      <c r="C348" s="1"/>
      <c r="D348" s="3"/>
      <c r="E348" s="7"/>
      <c r="F348" s="7"/>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row>
    <row r="349" spans="1:86" s="9" customFormat="1" ht="15">
      <c r="A349" s="4"/>
      <c r="B349" s="1"/>
      <c r="C349" s="1"/>
      <c r="D349" s="3"/>
      <c r="E349" s="7"/>
      <c r="F349" s="7"/>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row>
    <row r="350" spans="1:86" s="9" customFormat="1" ht="15">
      <c r="A350" s="4"/>
      <c r="B350" s="1"/>
      <c r="C350" s="1"/>
      <c r="D350" s="3"/>
      <c r="E350" s="7"/>
      <c r="F350" s="7"/>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row>
    <row r="351" spans="1:86" s="9" customFormat="1" ht="15">
      <c r="A351" s="4"/>
      <c r="B351" s="1"/>
      <c r="C351" s="1"/>
      <c r="D351" s="3"/>
      <c r="E351" s="7"/>
      <c r="F351" s="7"/>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row>
    <row r="352" spans="1:86" s="9" customFormat="1" ht="15">
      <c r="A352" s="4"/>
      <c r="B352" s="1"/>
      <c r="C352" s="1"/>
      <c r="D352" s="3"/>
      <c r="E352" s="7"/>
      <c r="F352" s="7"/>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row>
    <row r="353" spans="1:86" s="9" customFormat="1" ht="15">
      <c r="A353" s="4"/>
      <c r="B353" s="1"/>
      <c r="C353" s="1"/>
      <c r="D353" s="3"/>
      <c r="E353" s="7"/>
      <c r="F353" s="7"/>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row>
    <row r="354" spans="1:86" s="9" customFormat="1" ht="15">
      <c r="A354" s="4"/>
      <c r="B354" s="1"/>
      <c r="C354" s="1"/>
      <c r="D354" s="3"/>
      <c r="E354" s="7"/>
      <c r="F354" s="7"/>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row>
    <row r="355" spans="1:86" s="9" customFormat="1" ht="15">
      <c r="A355" s="4"/>
      <c r="B355" s="1"/>
      <c r="C355" s="1"/>
      <c r="D355" s="3"/>
      <c r="E355" s="7"/>
      <c r="F355" s="7"/>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row>
    <row r="356" spans="1:86" s="9" customFormat="1" ht="15">
      <c r="A356" s="4"/>
      <c r="B356" s="1"/>
      <c r="C356" s="1"/>
      <c r="D356" s="3"/>
      <c r="E356" s="7"/>
      <c r="F356" s="7"/>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row>
    <row r="357" spans="1:86" s="9" customFormat="1" ht="15">
      <c r="A357" s="4"/>
      <c r="B357" s="1"/>
      <c r="C357" s="1"/>
      <c r="D357" s="3"/>
      <c r="E357" s="7"/>
      <c r="F357" s="7"/>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row>
    <row r="358" spans="1:86" s="9" customFormat="1" ht="15">
      <c r="A358" s="4"/>
      <c r="B358" s="1"/>
      <c r="C358" s="1"/>
      <c r="D358" s="3"/>
      <c r="E358" s="7"/>
      <c r="F358" s="7"/>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row>
    <row r="359" spans="1:86" s="9" customFormat="1" ht="15">
      <c r="A359" s="4"/>
      <c r="B359" s="1"/>
      <c r="C359" s="1"/>
      <c r="D359" s="3"/>
      <c r="E359" s="7"/>
      <c r="F359" s="7"/>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row>
    <row r="360" spans="1:86" s="9" customFormat="1" ht="15">
      <c r="A360" s="4"/>
      <c r="B360" s="1"/>
      <c r="C360" s="1"/>
      <c r="D360" s="3"/>
      <c r="E360" s="7"/>
      <c r="F360" s="7"/>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row>
    <row r="361" spans="1:86" s="9" customFormat="1" ht="15">
      <c r="A361" s="4"/>
      <c r="B361" s="1"/>
      <c r="C361" s="1"/>
      <c r="D361" s="3"/>
      <c r="E361" s="7"/>
      <c r="F361" s="7"/>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row>
    <row r="362" spans="1:86" s="9" customFormat="1" ht="15">
      <c r="A362" s="4"/>
      <c r="B362" s="1"/>
      <c r="C362" s="1"/>
      <c r="D362" s="3"/>
      <c r="E362" s="7"/>
      <c r="F362" s="7"/>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row>
    <row r="363" spans="1:86" s="9" customFormat="1" ht="15">
      <c r="A363" s="4"/>
      <c r="B363" s="1"/>
      <c r="C363" s="1"/>
      <c r="D363" s="3"/>
      <c r="E363" s="7"/>
      <c r="F363" s="7"/>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row>
    <row r="364" spans="1:86" s="9" customFormat="1" ht="15">
      <c r="A364" s="4"/>
      <c r="B364" s="1"/>
      <c r="C364" s="1"/>
      <c r="D364" s="3"/>
      <c r="E364" s="7"/>
      <c r="F364" s="7"/>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row>
    <row r="365" spans="1:86" s="9" customFormat="1" ht="15">
      <c r="A365" s="4"/>
      <c r="B365" s="1"/>
      <c r="C365" s="1"/>
      <c r="D365" s="3"/>
      <c r="E365" s="7"/>
      <c r="F365" s="7"/>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row>
    <row r="366" spans="1:86" s="9" customFormat="1" ht="15">
      <c r="A366" s="4"/>
      <c r="B366" s="1"/>
      <c r="C366" s="1"/>
      <c r="D366" s="3"/>
      <c r="E366" s="7"/>
      <c r="F366" s="7"/>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row>
    <row r="367" spans="1:86" s="9" customFormat="1" ht="15">
      <c r="A367" s="4"/>
      <c r="B367" s="1"/>
      <c r="C367" s="1"/>
      <c r="D367" s="3"/>
      <c r="E367" s="7"/>
      <c r="F367" s="7"/>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row>
    <row r="368" spans="1:86" s="9" customFormat="1" ht="15">
      <c r="A368" s="4"/>
      <c r="B368" s="1"/>
      <c r="C368" s="1"/>
      <c r="D368" s="3"/>
      <c r="E368" s="7"/>
      <c r="F368" s="7"/>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row>
    <row r="369" spans="1:86" s="9" customFormat="1" ht="15">
      <c r="A369" s="4"/>
      <c r="B369" s="1"/>
      <c r="C369" s="1"/>
      <c r="D369" s="3"/>
      <c r="E369" s="7"/>
      <c r="F369" s="7"/>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row>
    <row r="370" spans="1:86" s="9" customFormat="1" ht="15">
      <c r="A370" s="4"/>
      <c r="B370" s="1"/>
      <c r="C370" s="1"/>
      <c r="D370" s="3"/>
      <c r="E370" s="7"/>
      <c r="F370" s="7"/>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row>
    <row r="371" spans="1:86" s="9" customFormat="1" ht="15">
      <c r="A371" s="4"/>
      <c r="B371" s="1"/>
      <c r="C371" s="1"/>
      <c r="D371" s="3"/>
      <c r="E371" s="7"/>
      <c r="F371" s="7"/>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row>
    <row r="372" spans="1:86" s="9" customFormat="1" ht="15">
      <c r="A372" s="4"/>
      <c r="B372" s="1"/>
      <c r="C372" s="1"/>
      <c r="D372" s="3"/>
      <c r="E372" s="7"/>
      <c r="F372" s="7"/>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row>
    <row r="373" spans="1:86" s="9" customFormat="1" ht="15">
      <c r="A373" s="4"/>
      <c r="B373" s="1"/>
      <c r="C373" s="1"/>
      <c r="D373" s="3"/>
      <c r="E373" s="7"/>
      <c r="F373" s="7"/>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row>
    <row r="374" spans="1:86" s="9" customFormat="1" ht="15">
      <c r="A374" s="4"/>
      <c r="B374" s="1"/>
      <c r="C374" s="1"/>
      <c r="D374" s="3"/>
      <c r="E374" s="7"/>
      <c r="F374" s="7"/>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row>
    <row r="375" spans="1:86" s="9" customFormat="1" ht="15">
      <c r="A375" s="4"/>
      <c r="B375" s="1"/>
      <c r="C375" s="1"/>
      <c r="D375" s="3"/>
      <c r="E375" s="7"/>
      <c r="F375" s="7"/>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row>
    <row r="376" spans="1:86" s="9" customFormat="1" ht="15">
      <c r="A376" s="4"/>
      <c r="B376" s="1"/>
      <c r="C376" s="1"/>
      <c r="D376" s="3"/>
      <c r="E376" s="7"/>
      <c r="F376" s="7"/>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row>
    <row r="377" spans="1:86" s="9" customFormat="1" ht="15">
      <c r="A377" s="4"/>
      <c r="B377" s="1"/>
      <c r="C377" s="1"/>
      <c r="D377" s="3"/>
      <c r="E377" s="7"/>
      <c r="F377" s="7"/>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row>
    <row r="378" spans="1:86" s="9" customFormat="1" ht="15">
      <c r="A378" s="4"/>
      <c r="B378" s="1"/>
      <c r="C378" s="1"/>
      <c r="D378" s="3"/>
      <c r="E378" s="7"/>
      <c r="F378" s="7"/>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row>
    <row r="379" spans="1:86" s="9" customFormat="1" ht="15">
      <c r="A379" s="4"/>
      <c r="B379" s="1"/>
      <c r="C379" s="1"/>
      <c r="D379" s="3"/>
      <c r="E379" s="7"/>
      <c r="F379" s="7"/>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row>
    <row r="380" spans="1:86" s="9" customFormat="1" ht="15">
      <c r="A380" s="4"/>
      <c r="B380" s="1"/>
      <c r="C380" s="1"/>
      <c r="D380" s="3"/>
      <c r="E380" s="7"/>
      <c r="F380" s="7"/>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row>
    <row r="381" spans="1:86" s="9" customFormat="1" ht="15">
      <c r="A381" s="4"/>
      <c r="B381" s="1"/>
      <c r="C381" s="1"/>
      <c r="D381" s="3"/>
      <c r="E381" s="7"/>
      <c r="F381" s="7"/>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row>
    <row r="382" spans="1:86" s="9" customFormat="1" ht="15">
      <c r="A382" s="4"/>
      <c r="B382" s="1"/>
      <c r="C382" s="1"/>
      <c r="D382" s="3"/>
      <c r="E382" s="7"/>
      <c r="F382" s="7"/>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row>
    <row r="383" spans="1:86" s="9" customFormat="1" ht="15">
      <c r="A383" s="4"/>
      <c r="B383" s="1"/>
      <c r="C383" s="1"/>
      <c r="D383" s="3"/>
      <c r="E383" s="7"/>
      <c r="F383" s="7"/>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row>
    <row r="384" spans="1:86" s="9" customFormat="1" ht="15">
      <c r="A384" s="4"/>
      <c r="B384" s="1"/>
      <c r="C384" s="1"/>
      <c r="D384" s="3"/>
      <c r="E384" s="7"/>
      <c r="F384" s="7"/>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row>
    <row r="385" spans="1:86" s="9" customFormat="1" ht="15">
      <c r="A385" s="4"/>
      <c r="B385" s="1"/>
      <c r="C385" s="1"/>
      <c r="D385" s="3"/>
      <c r="E385" s="7"/>
      <c r="F385" s="7"/>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row>
    <row r="386" spans="1:86" s="9" customFormat="1" ht="15">
      <c r="A386" s="4"/>
      <c r="B386" s="1"/>
      <c r="C386" s="1"/>
      <c r="D386" s="3"/>
      <c r="E386" s="7"/>
      <c r="F386" s="7"/>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row>
    <row r="387" spans="1:86" s="9" customFormat="1" ht="15">
      <c r="A387" s="4"/>
      <c r="B387" s="1"/>
      <c r="C387" s="1"/>
      <c r="D387" s="3"/>
      <c r="E387" s="7"/>
      <c r="F387" s="7"/>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row>
    <row r="388" spans="1:86" s="9" customFormat="1" ht="15">
      <c r="A388" s="4"/>
      <c r="B388" s="1"/>
      <c r="C388" s="1"/>
      <c r="D388" s="3"/>
      <c r="E388" s="7"/>
      <c r="F388" s="7"/>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row>
    <row r="389" spans="1:86" s="9" customFormat="1" ht="15">
      <c r="A389" s="4"/>
      <c r="B389" s="1"/>
      <c r="C389" s="1"/>
      <c r="D389" s="3"/>
      <c r="E389" s="7"/>
      <c r="F389" s="7"/>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row>
    <row r="390" spans="1:86" s="9" customFormat="1" ht="15">
      <c r="A390" s="4"/>
      <c r="B390" s="1"/>
      <c r="C390" s="1"/>
      <c r="D390" s="3"/>
      <c r="E390" s="7"/>
      <c r="F390" s="7"/>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row>
    <row r="391" spans="1:86" s="9" customFormat="1" ht="15">
      <c r="A391" s="4"/>
      <c r="B391" s="1"/>
      <c r="C391" s="1"/>
      <c r="D391" s="3"/>
      <c r="E391" s="7"/>
      <c r="F391" s="7"/>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row>
    <row r="392" spans="1:86" s="9" customFormat="1" ht="15">
      <c r="A392" s="4"/>
      <c r="B392" s="1"/>
      <c r="C392" s="1"/>
      <c r="D392" s="3"/>
      <c r="E392" s="7"/>
      <c r="F392" s="7"/>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row>
    <row r="393" spans="1:86" s="9" customFormat="1" ht="15">
      <c r="A393" s="4"/>
      <c r="B393" s="1"/>
      <c r="C393" s="1"/>
      <c r="D393" s="3"/>
      <c r="E393" s="7"/>
      <c r="F393" s="7"/>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row>
    <row r="394" spans="1:86" s="9" customFormat="1" ht="15">
      <c r="A394" s="4"/>
      <c r="B394" s="1"/>
      <c r="C394" s="1"/>
      <c r="D394" s="3"/>
      <c r="E394" s="7"/>
      <c r="F394" s="7"/>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row>
    <row r="395" spans="1:86" s="9" customFormat="1" ht="15">
      <c r="A395" s="4"/>
      <c r="B395" s="1"/>
      <c r="C395" s="1"/>
      <c r="D395" s="3"/>
      <c r="E395" s="7"/>
      <c r="F395" s="7"/>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row>
    <row r="396" spans="1:86" s="9" customFormat="1" ht="15">
      <c r="A396" s="4"/>
      <c r="B396" s="1"/>
      <c r="C396" s="1"/>
      <c r="D396" s="3"/>
      <c r="E396" s="7"/>
      <c r="F396" s="7"/>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row>
    <row r="397" spans="1:86" s="9" customFormat="1" ht="15">
      <c r="A397" s="4"/>
      <c r="B397" s="1"/>
      <c r="C397" s="1"/>
      <c r="D397" s="3"/>
      <c r="E397" s="7"/>
      <c r="F397" s="7"/>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row>
    <row r="398" spans="1:86" s="9" customFormat="1" ht="15">
      <c r="A398" s="4"/>
      <c r="B398" s="1"/>
      <c r="C398" s="1"/>
      <c r="D398" s="3"/>
      <c r="E398" s="7"/>
      <c r="F398" s="7"/>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row>
    <row r="399" spans="1:86" s="9" customFormat="1" ht="15">
      <c r="A399" s="4"/>
      <c r="B399" s="1"/>
      <c r="C399" s="1"/>
      <c r="D399" s="3"/>
      <c r="E399" s="7"/>
      <c r="F399" s="7"/>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row>
    <row r="400" spans="1:86" s="9" customFormat="1" ht="15">
      <c r="A400" s="4"/>
      <c r="B400" s="1"/>
      <c r="C400" s="1"/>
      <c r="D400" s="3"/>
      <c r="E400" s="7"/>
      <c r="F400" s="7"/>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row>
    <row r="401" spans="1:86" s="9" customFormat="1" ht="15">
      <c r="A401" s="4"/>
      <c r="B401" s="1"/>
      <c r="C401" s="1"/>
      <c r="D401" s="3"/>
      <c r="E401" s="7"/>
      <c r="F401" s="7"/>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row>
    <row r="402" spans="1:86" s="9" customFormat="1" ht="15">
      <c r="A402" s="4"/>
      <c r="B402" s="1"/>
      <c r="C402" s="1"/>
      <c r="D402" s="3"/>
      <c r="E402" s="7"/>
      <c r="F402" s="7"/>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row>
    <row r="403" spans="1:86" s="9" customFormat="1" ht="15">
      <c r="A403" s="4"/>
      <c r="B403" s="1"/>
      <c r="C403" s="1"/>
      <c r="D403" s="3"/>
      <c r="E403" s="7"/>
      <c r="F403" s="7"/>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row>
    <row r="404" spans="1:86" s="9" customFormat="1" ht="15">
      <c r="A404" s="4"/>
      <c r="B404" s="1"/>
      <c r="C404" s="1"/>
      <c r="D404" s="3"/>
      <c r="E404" s="7"/>
      <c r="F404" s="7"/>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row>
    <row r="405" spans="1:86" s="9" customFormat="1" ht="15">
      <c r="A405" s="4"/>
      <c r="B405" s="1"/>
      <c r="C405" s="1"/>
      <c r="D405" s="3"/>
      <c r="E405" s="7"/>
      <c r="F405" s="7"/>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row>
    <row r="406" spans="1:86" s="9" customFormat="1" ht="15">
      <c r="A406" s="4"/>
      <c r="B406" s="1"/>
      <c r="C406" s="1"/>
      <c r="D406" s="3"/>
      <c r="E406" s="7"/>
      <c r="F406" s="7"/>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row>
    <row r="407" spans="1:86" s="9" customFormat="1" ht="15">
      <c r="A407" s="4"/>
      <c r="B407" s="1"/>
      <c r="C407" s="1"/>
      <c r="D407" s="3"/>
      <c r="E407" s="7"/>
      <c r="F407" s="7"/>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row>
    <row r="408" spans="1:86" s="9" customFormat="1" ht="15">
      <c r="A408" s="4"/>
      <c r="B408" s="1"/>
      <c r="C408" s="1"/>
      <c r="D408" s="3"/>
      <c r="E408" s="7"/>
      <c r="F408" s="7"/>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row>
    <row r="409" spans="1:86" s="9" customFormat="1" ht="15">
      <c r="A409" s="4"/>
      <c r="B409" s="1"/>
      <c r="C409" s="1"/>
      <c r="D409" s="3"/>
      <c r="E409" s="7"/>
      <c r="F409" s="7"/>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row>
    <row r="410" spans="1:86" s="9" customFormat="1" ht="15">
      <c r="A410" s="4"/>
      <c r="B410" s="1"/>
      <c r="C410" s="1"/>
      <c r="D410" s="3"/>
      <c r="E410" s="7"/>
      <c r="F410" s="7"/>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row>
    <row r="411" spans="1:86" s="9" customFormat="1" ht="15">
      <c r="A411" s="4"/>
      <c r="B411" s="1"/>
      <c r="C411" s="1"/>
      <c r="D411" s="3"/>
      <c r="E411" s="7"/>
      <c r="F411" s="7"/>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row>
    <row r="412" spans="1:86" s="9" customFormat="1" ht="15">
      <c r="A412" s="4"/>
      <c r="B412" s="1"/>
      <c r="C412" s="1"/>
      <c r="D412" s="3"/>
      <c r="E412" s="7"/>
      <c r="F412" s="7"/>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row>
    <row r="413" spans="1:86" s="9" customFormat="1" ht="15">
      <c r="A413" s="4"/>
      <c r="B413" s="1"/>
      <c r="C413" s="1"/>
      <c r="D413" s="3"/>
      <c r="E413" s="7"/>
      <c r="F413" s="7"/>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row>
    <row r="414" spans="1:86" s="9" customFormat="1" ht="15">
      <c r="A414" s="4"/>
      <c r="B414" s="1"/>
      <c r="C414" s="1"/>
      <c r="D414" s="3"/>
      <c r="E414" s="7"/>
      <c r="F414" s="7"/>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row>
    <row r="415" spans="1:86" s="9" customFormat="1" ht="15">
      <c r="A415" s="4"/>
      <c r="B415" s="1"/>
      <c r="C415" s="1"/>
      <c r="D415" s="3"/>
      <c r="E415" s="7"/>
      <c r="F415" s="7"/>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row>
    <row r="416" spans="1:86" s="9" customFormat="1" ht="15">
      <c r="A416" s="4"/>
      <c r="B416" s="1"/>
      <c r="C416" s="1"/>
      <c r="D416" s="3"/>
      <c r="E416" s="7"/>
      <c r="F416" s="7"/>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row>
    <row r="417" spans="1:86" s="9" customFormat="1" ht="15">
      <c r="A417" s="4"/>
      <c r="B417" s="1"/>
      <c r="C417" s="1"/>
      <c r="D417" s="3"/>
      <c r="E417" s="7"/>
      <c r="F417" s="7"/>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row>
    <row r="418" spans="1:86" s="9" customFormat="1" ht="15">
      <c r="A418" s="4"/>
      <c r="B418" s="1"/>
      <c r="C418" s="1"/>
      <c r="D418" s="3"/>
      <c r="E418" s="7"/>
      <c r="F418" s="7"/>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row>
    <row r="419" spans="1:86" s="9" customFormat="1" ht="15">
      <c r="A419" s="4"/>
      <c r="B419" s="1"/>
      <c r="C419" s="1"/>
      <c r="D419" s="3"/>
      <c r="E419" s="7"/>
      <c r="F419" s="7"/>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row>
    <row r="420" spans="1:86" s="9" customFormat="1" ht="15">
      <c r="A420" s="4"/>
      <c r="B420" s="1"/>
      <c r="C420" s="1"/>
      <c r="D420" s="3"/>
      <c r="E420" s="7"/>
      <c r="F420" s="7"/>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row>
    <row r="421" spans="1:86" s="9" customFormat="1" ht="15">
      <c r="A421" s="4"/>
      <c r="B421" s="1"/>
      <c r="C421" s="1"/>
      <c r="D421" s="3"/>
      <c r="E421" s="7"/>
      <c r="F421" s="7"/>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row>
    <row r="422" spans="1:86" s="9" customFormat="1" ht="15">
      <c r="A422" s="4"/>
      <c r="B422" s="1"/>
      <c r="C422" s="1"/>
      <c r="D422" s="3"/>
      <c r="E422" s="7"/>
      <c r="F422" s="7"/>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row>
    <row r="423" spans="1:86" s="9" customFormat="1" ht="15">
      <c r="A423" s="4"/>
      <c r="B423" s="1"/>
      <c r="C423" s="1"/>
      <c r="D423" s="3"/>
      <c r="E423" s="7"/>
      <c r="F423" s="7"/>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row>
    <row r="424" spans="1:86" s="9" customFormat="1" ht="15">
      <c r="A424" s="4"/>
      <c r="B424" s="1"/>
      <c r="C424" s="1"/>
      <c r="D424" s="3"/>
      <c r="E424" s="7"/>
      <c r="F424" s="7"/>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row>
    <row r="425" spans="1:86" s="9" customFormat="1" ht="15">
      <c r="A425" s="4"/>
      <c r="B425" s="1"/>
      <c r="C425" s="1"/>
      <c r="D425" s="3"/>
      <c r="E425" s="7"/>
      <c r="F425" s="7"/>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row>
    <row r="426" spans="1:86" s="9" customFormat="1" ht="15">
      <c r="A426" s="4"/>
      <c r="B426" s="1"/>
      <c r="C426" s="1"/>
      <c r="D426" s="3"/>
      <c r="E426" s="7"/>
      <c r="F426" s="7"/>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row>
    <row r="427" spans="1:86" s="9" customFormat="1" ht="15">
      <c r="A427" s="4"/>
      <c r="B427" s="1"/>
      <c r="C427" s="1"/>
      <c r="D427" s="3"/>
      <c r="E427" s="7"/>
      <c r="F427" s="7"/>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row>
    <row r="428" spans="1:86" s="9" customFormat="1" ht="15">
      <c r="A428" s="4"/>
      <c r="B428" s="1"/>
      <c r="C428" s="1"/>
      <c r="D428" s="3"/>
      <c r="E428" s="7"/>
      <c r="F428" s="7"/>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row>
    <row r="429" spans="1:86" s="9" customFormat="1" ht="15">
      <c r="A429" s="4"/>
      <c r="B429" s="1"/>
      <c r="C429" s="1"/>
      <c r="D429" s="3"/>
      <c r="E429" s="7"/>
      <c r="F429" s="7"/>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row>
    <row r="430" spans="1:86" s="9" customFormat="1" ht="15">
      <c r="A430" s="4"/>
      <c r="B430" s="1"/>
      <c r="C430" s="1"/>
      <c r="D430" s="3"/>
      <c r="E430" s="7"/>
      <c r="F430" s="7"/>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row>
    <row r="431" spans="1:86" s="9" customFormat="1" ht="15">
      <c r="A431" s="4"/>
      <c r="B431" s="1"/>
      <c r="C431" s="1"/>
      <c r="D431" s="3"/>
      <c r="E431" s="7"/>
      <c r="F431" s="7"/>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row>
    <row r="432" spans="1:86" s="9" customFormat="1" ht="15">
      <c r="A432" s="4"/>
      <c r="B432" s="1"/>
      <c r="C432" s="1"/>
      <c r="D432" s="3"/>
      <c r="E432" s="7"/>
      <c r="F432" s="7"/>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row>
    <row r="433" spans="1:86" s="9" customFormat="1" ht="15">
      <c r="A433" s="4"/>
      <c r="B433" s="1"/>
      <c r="C433" s="1"/>
      <c r="D433" s="3"/>
      <c r="E433" s="7"/>
      <c r="F433" s="7"/>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row>
    <row r="434" spans="1:86" s="9" customFormat="1" ht="15">
      <c r="A434" s="4"/>
      <c r="B434" s="1"/>
      <c r="C434" s="1"/>
      <c r="D434" s="3"/>
      <c r="E434" s="7"/>
      <c r="F434" s="7"/>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row>
    <row r="435" spans="1:86" s="9" customFormat="1" ht="15">
      <c r="A435" s="4"/>
      <c r="B435" s="1"/>
      <c r="C435" s="1"/>
      <c r="D435" s="3"/>
      <c r="E435" s="7"/>
      <c r="F435" s="7"/>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row>
    <row r="436" spans="1:86" s="9" customFormat="1" ht="15">
      <c r="A436" s="4"/>
      <c r="B436" s="1"/>
      <c r="C436" s="1"/>
      <c r="D436" s="3"/>
      <c r="E436" s="7"/>
      <c r="F436" s="7"/>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row>
    <row r="437" spans="1:86" s="9" customFormat="1" ht="15">
      <c r="A437" s="4"/>
      <c r="B437" s="1"/>
      <c r="C437" s="1"/>
      <c r="D437" s="3"/>
      <c r="E437" s="7"/>
      <c r="F437" s="7"/>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row>
    <row r="438" spans="1:86" s="9" customFormat="1" ht="15">
      <c r="A438" s="4"/>
      <c r="B438" s="1"/>
      <c r="C438" s="1"/>
      <c r="D438" s="3"/>
      <c r="E438" s="7"/>
      <c r="F438" s="7"/>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row>
    <row r="439" spans="1:86" s="9" customFormat="1" ht="15">
      <c r="A439" s="4"/>
      <c r="B439" s="1"/>
      <c r="C439" s="1"/>
      <c r="D439" s="3"/>
      <c r="E439" s="7"/>
      <c r="F439" s="7"/>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row>
    <row r="440" spans="1:86" s="9" customFormat="1" ht="15">
      <c r="A440" s="4"/>
      <c r="B440" s="1"/>
      <c r="C440" s="1"/>
      <c r="D440" s="3"/>
      <c r="E440" s="7"/>
      <c r="F440" s="7"/>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row>
    <row r="441" spans="1:86" s="9" customFormat="1" ht="15">
      <c r="A441" s="4"/>
      <c r="B441" s="1"/>
      <c r="C441" s="1"/>
      <c r="D441" s="3"/>
      <c r="E441" s="7"/>
      <c r="F441" s="7"/>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row>
    <row r="442" spans="1:86" s="9" customFormat="1" ht="15">
      <c r="A442" s="4"/>
      <c r="B442" s="1"/>
      <c r="C442" s="1"/>
      <c r="D442" s="3"/>
      <c r="E442" s="7"/>
      <c r="F442" s="7"/>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row>
    <row r="443" spans="1:86" s="9" customFormat="1" ht="15">
      <c r="A443" s="4"/>
      <c r="B443" s="1"/>
      <c r="C443" s="1"/>
      <c r="D443" s="3"/>
      <c r="E443" s="7"/>
      <c r="F443" s="7"/>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row>
    <row r="444" spans="1:86" s="9" customFormat="1" ht="15">
      <c r="A444" s="4"/>
      <c r="B444" s="1"/>
      <c r="C444" s="1"/>
      <c r="D444" s="3"/>
      <c r="E444" s="7"/>
      <c r="F444" s="7"/>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row>
    <row r="445" spans="1:86" s="9" customFormat="1" ht="15">
      <c r="A445" s="4"/>
      <c r="B445" s="1"/>
      <c r="C445" s="1"/>
      <c r="D445" s="3"/>
      <c r="E445" s="7"/>
      <c r="F445" s="7"/>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row>
    <row r="446" spans="1:86" s="9" customFormat="1" ht="15">
      <c r="A446" s="4"/>
      <c r="B446" s="1"/>
      <c r="C446" s="1"/>
      <c r="D446" s="3"/>
      <c r="E446" s="7"/>
      <c r="F446" s="7"/>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row>
    <row r="447" spans="1:86" s="9" customFormat="1" ht="15">
      <c r="A447" s="4"/>
      <c r="B447" s="1"/>
      <c r="C447" s="1"/>
      <c r="D447" s="3"/>
      <c r="E447" s="7"/>
      <c r="F447" s="7"/>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row>
    <row r="448" spans="1:86" s="9" customFormat="1" ht="15">
      <c r="A448" s="4"/>
      <c r="B448" s="1"/>
      <c r="C448" s="1"/>
      <c r="D448" s="3"/>
      <c r="E448" s="7"/>
      <c r="F448" s="7"/>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row>
    <row r="449" spans="1:86" s="9" customFormat="1" ht="15">
      <c r="A449" s="4"/>
      <c r="B449" s="1"/>
      <c r="C449" s="1"/>
      <c r="D449" s="3"/>
      <c r="E449" s="7"/>
      <c r="F449" s="7"/>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row>
    <row r="450" spans="1:86" s="9" customFormat="1" ht="15">
      <c r="A450" s="4"/>
      <c r="B450" s="1"/>
      <c r="C450" s="1"/>
      <c r="D450" s="3"/>
      <c r="E450" s="7"/>
      <c r="F450" s="7"/>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row>
    <row r="451" spans="1:86" s="9" customFormat="1" ht="15">
      <c r="A451" s="4"/>
      <c r="B451" s="1"/>
      <c r="C451" s="1"/>
      <c r="D451" s="3"/>
      <c r="E451" s="7"/>
      <c r="F451" s="7"/>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row>
    <row r="452" spans="1:86" s="9" customFormat="1" ht="15">
      <c r="A452" s="4"/>
      <c r="B452" s="1"/>
      <c r="C452" s="1"/>
      <c r="D452" s="3"/>
      <c r="E452" s="7"/>
      <c r="F452" s="7"/>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row>
    <row r="453" spans="1:86" s="9" customFormat="1" ht="15">
      <c r="A453" s="4"/>
      <c r="B453" s="1"/>
      <c r="C453" s="1"/>
      <c r="D453" s="3"/>
      <c r="E453" s="7"/>
      <c r="F453" s="7"/>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row>
    <row r="454" spans="1:86" s="9" customFormat="1" ht="15">
      <c r="A454" s="4"/>
      <c r="B454" s="1"/>
      <c r="C454" s="1"/>
      <c r="D454" s="3"/>
      <c r="E454" s="7"/>
      <c r="F454" s="7"/>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row>
    <row r="455" spans="1:86" s="9" customFormat="1" ht="15">
      <c r="A455" s="4"/>
      <c r="B455" s="1"/>
      <c r="C455" s="1"/>
      <c r="D455" s="3"/>
      <c r="E455" s="7"/>
      <c r="F455" s="7"/>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row>
    <row r="456" spans="1:86" s="9" customFormat="1" ht="15">
      <c r="A456" s="4"/>
      <c r="B456" s="1"/>
      <c r="C456" s="1"/>
      <c r="D456" s="3"/>
      <c r="E456" s="7"/>
      <c r="F456" s="7"/>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row>
    <row r="457" spans="1:86" s="9" customFormat="1" ht="15">
      <c r="A457" s="4"/>
      <c r="B457" s="1"/>
      <c r="C457" s="1"/>
      <c r="D457" s="3"/>
      <c r="E457" s="7"/>
      <c r="F457" s="7"/>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row>
    <row r="458" spans="1:86" s="9" customFormat="1" ht="15">
      <c r="A458" s="4"/>
      <c r="B458" s="1"/>
      <c r="C458" s="1"/>
      <c r="D458" s="3"/>
      <c r="E458" s="7"/>
      <c r="F458" s="7"/>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row>
    <row r="459" spans="1:86" s="9" customFormat="1" ht="15">
      <c r="A459" s="4"/>
      <c r="B459" s="1"/>
      <c r="C459" s="1"/>
      <c r="D459" s="3"/>
      <c r="E459" s="7"/>
      <c r="F459" s="7"/>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row>
    <row r="460" spans="1:86" s="9" customFormat="1" ht="15">
      <c r="A460" s="4"/>
      <c r="B460" s="1"/>
      <c r="C460" s="1"/>
      <c r="D460" s="3"/>
      <c r="E460" s="7"/>
      <c r="F460" s="7"/>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row>
    <row r="461" spans="1:86" s="9" customFormat="1" ht="15">
      <c r="A461" s="4"/>
      <c r="B461" s="1"/>
      <c r="C461" s="1"/>
      <c r="D461" s="3"/>
      <c r="E461" s="7"/>
      <c r="F461" s="7"/>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row>
    <row r="462" spans="1:86" s="9" customFormat="1" ht="15">
      <c r="A462" s="4"/>
      <c r="B462" s="1"/>
      <c r="C462" s="1"/>
      <c r="D462" s="3"/>
      <c r="E462" s="7"/>
      <c r="F462" s="7"/>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row>
    <row r="463" spans="1:86" s="9" customFormat="1" ht="15">
      <c r="A463" s="4"/>
      <c r="B463" s="1"/>
      <c r="C463" s="1"/>
      <c r="D463" s="3"/>
      <c r="E463" s="7"/>
      <c r="F463" s="7"/>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row>
    <row r="464" spans="1:86" s="9" customFormat="1" ht="15">
      <c r="A464" s="4"/>
      <c r="B464" s="1"/>
      <c r="C464" s="1"/>
      <c r="D464" s="3"/>
      <c r="E464" s="7"/>
      <c r="F464" s="7"/>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row>
    <row r="465" spans="1:86" s="9" customFormat="1" ht="15">
      <c r="A465" s="4"/>
      <c r="B465" s="1"/>
      <c r="C465" s="1"/>
      <c r="D465" s="3"/>
      <c r="E465" s="7"/>
      <c r="F465" s="7"/>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row>
    <row r="466" spans="1:86" s="9" customFormat="1" ht="15">
      <c r="A466" s="4"/>
      <c r="B466" s="1"/>
      <c r="C466" s="1"/>
      <c r="D466" s="3"/>
      <c r="E466" s="7"/>
      <c r="F466" s="7"/>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row>
    <row r="467" spans="1:86" s="9" customFormat="1" ht="15">
      <c r="A467" s="4"/>
      <c r="B467" s="1"/>
      <c r="C467" s="1"/>
      <c r="D467" s="3"/>
      <c r="E467" s="7"/>
      <c r="F467" s="7"/>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row>
    <row r="468" spans="1:86" s="9" customFormat="1" ht="15">
      <c r="A468" s="4"/>
      <c r="B468" s="1"/>
      <c r="C468" s="1"/>
      <c r="D468" s="3"/>
      <c r="E468" s="7"/>
      <c r="F468" s="7"/>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row>
    <row r="469" spans="1:86" s="9" customFormat="1" ht="15">
      <c r="A469" s="4"/>
      <c r="B469" s="1"/>
      <c r="C469" s="1"/>
      <c r="D469" s="3"/>
      <c r="E469" s="7"/>
      <c r="F469" s="7"/>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row>
    <row r="470" spans="1:86" s="9" customFormat="1" ht="15">
      <c r="A470" s="4"/>
      <c r="B470" s="1"/>
      <c r="C470" s="1"/>
      <c r="D470" s="3"/>
      <c r="E470" s="7"/>
      <c r="F470" s="7"/>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row>
    <row r="471" spans="1:86" s="9" customFormat="1" ht="15">
      <c r="A471" s="4"/>
      <c r="B471" s="1"/>
      <c r="C471" s="1"/>
      <c r="D471" s="3"/>
      <c r="E471" s="7"/>
      <c r="F471" s="7"/>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row>
    <row r="472" spans="1:86" s="9" customFormat="1" ht="15">
      <c r="A472" s="4"/>
      <c r="B472" s="1"/>
      <c r="C472" s="1"/>
      <c r="D472" s="3"/>
      <c r="E472" s="7"/>
      <c r="F472" s="7"/>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row>
    <row r="473" spans="1:86" s="9" customFormat="1" ht="15">
      <c r="A473" s="4"/>
      <c r="B473" s="1"/>
      <c r="C473" s="1"/>
      <c r="D473" s="3"/>
      <c r="E473" s="7"/>
      <c r="F473" s="7"/>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row>
    <row r="474" spans="1:86" s="9" customFormat="1" ht="15">
      <c r="A474" s="4"/>
      <c r="B474" s="1"/>
      <c r="C474" s="1"/>
      <c r="D474" s="3"/>
      <c r="E474" s="7"/>
      <c r="F474" s="7"/>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row>
    <row r="475" spans="1:86" s="9" customFormat="1" ht="15">
      <c r="A475" s="4"/>
      <c r="B475" s="1"/>
      <c r="C475" s="1"/>
      <c r="D475" s="3"/>
      <c r="E475" s="7"/>
      <c r="F475" s="7"/>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row>
    <row r="476" spans="1:86" s="9" customFormat="1" ht="15">
      <c r="A476" s="4"/>
      <c r="B476" s="1"/>
      <c r="C476" s="1"/>
      <c r="D476" s="3"/>
      <c r="E476" s="7"/>
      <c r="F476" s="7"/>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row>
    <row r="477" spans="1:86" s="9" customFormat="1" ht="15">
      <c r="A477" s="4"/>
      <c r="B477" s="1"/>
      <c r="C477" s="1"/>
      <c r="D477" s="3"/>
      <c r="E477" s="7"/>
      <c r="F477" s="7"/>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row>
    <row r="478" spans="1:86" s="9" customFormat="1" ht="15">
      <c r="A478" s="4"/>
      <c r="B478" s="1"/>
      <c r="C478" s="1"/>
      <c r="D478" s="3"/>
      <c r="E478" s="7"/>
      <c r="F478" s="7"/>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row>
    <row r="479" spans="1:86" s="9" customFormat="1" ht="15">
      <c r="A479" s="4"/>
      <c r="B479" s="1"/>
      <c r="C479" s="1"/>
      <c r="D479" s="3"/>
      <c r="E479" s="7"/>
      <c r="F479" s="7"/>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row>
    <row r="480" spans="1:86" s="9" customFormat="1" ht="15">
      <c r="A480" s="4"/>
      <c r="B480" s="1"/>
      <c r="C480" s="1"/>
      <c r="D480" s="3"/>
      <c r="E480" s="7"/>
      <c r="F480" s="7"/>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row>
    <row r="481" spans="1:86" s="9" customFormat="1" ht="15">
      <c r="A481" s="4"/>
      <c r="B481" s="1"/>
      <c r="C481" s="1"/>
      <c r="D481" s="3"/>
      <c r="E481" s="7"/>
      <c r="F481" s="7"/>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row>
    <row r="482" spans="1:86" s="9" customFormat="1" ht="15">
      <c r="A482" s="4"/>
      <c r="B482" s="1"/>
      <c r="C482" s="1"/>
      <c r="D482" s="3"/>
      <c r="E482" s="7"/>
      <c r="F482" s="7"/>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row>
    <row r="483" spans="1:86" s="9" customFormat="1" ht="15">
      <c r="A483" s="4"/>
      <c r="B483" s="1"/>
      <c r="C483" s="1"/>
      <c r="D483" s="3"/>
      <c r="E483" s="7"/>
      <c r="F483" s="7"/>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row>
    <row r="484" spans="1:86" s="9" customFormat="1" ht="15">
      <c r="A484" s="4"/>
      <c r="B484" s="1"/>
      <c r="C484" s="1"/>
      <c r="D484" s="3"/>
      <c r="E484" s="7"/>
      <c r="F484" s="7"/>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row>
    <row r="485" spans="1:86" s="9" customFormat="1" ht="15">
      <c r="A485" s="4"/>
      <c r="B485" s="1"/>
      <c r="C485" s="1"/>
      <c r="D485" s="3"/>
      <c r="E485" s="7"/>
      <c r="F485" s="7"/>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row>
    <row r="486" spans="1:86" s="9" customFormat="1" ht="15">
      <c r="A486" s="4"/>
      <c r="B486" s="1"/>
      <c r="C486" s="1"/>
      <c r="D486" s="3"/>
      <c r="E486" s="7"/>
      <c r="F486" s="7"/>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row>
    <row r="487" spans="1:86" s="9" customFormat="1" ht="15">
      <c r="A487" s="4"/>
      <c r="B487" s="1"/>
      <c r="C487" s="1"/>
      <c r="D487" s="3"/>
      <c r="E487" s="7"/>
      <c r="F487" s="7"/>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row>
    <row r="488" spans="1:86" s="9" customFormat="1" ht="15">
      <c r="A488" s="4"/>
      <c r="B488" s="1"/>
      <c r="C488" s="1"/>
      <c r="D488" s="3"/>
      <c r="E488" s="7"/>
      <c r="F488" s="7"/>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row>
    <row r="489" spans="1:86" s="9" customFormat="1" ht="15">
      <c r="A489" s="4"/>
      <c r="B489" s="1"/>
      <c r="C489" s="1"/>
      <c r="D489" s="3"/>
      <c r="E489" s="7"/>
      <c r="F489" s="7"/>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row>
    <row r="490" spans="1:86" s="9" customFormat="1" ht="15">
      <c r="A490" s="4"/>
      <c r="B490" s="1"/>
      <c r="C490" s="1"/>
      <c r="D490" s="3"/>
      <c r="E490" s="7"/>
      <c r="F490" s="7"/>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row>
    <row r="491" spans="1:86" s="9" customFormat="1" ht="15">
      <c r="A491" s="4"/>
      <c r="B491" s="1"/>
      <c r="C491" s="1"/>
      <c r="D491" s="3"/>
      <c r="E491" s="7"/>
      <c r="F491" s="7"/>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row>
    <row r="492" spans="1:86" s="9" customFormat="1" ht="15">
      <c r="A492" s="4"/>
      <c r="B492" s="1"/>
      <c r="C492" s="1"/>
      <c r="D492" s="3"/>
      <c r="E492" s="7"/>
      <c r="F492" s="7"/>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row>
    <row r="493" spans="1:86" s="9" customFormat="1" ht="15">
      <c r="A493" s="4"/>
      <c r="B493" s="1"/>
      <c r="C493" s="1"/>
      <c r="D493" s="3"/>
      <c r="E493" s="7"/>
      <c r="F493" s="7"/>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row>
    <row r="494" spans="1:86" s="9" customFormat="1" ht="15">
      <c r="A494" s="4"/>
      <c r="B494" s="1"/>
      <c r="C494" s="1"/>
      <c r="D494" s="3"/>
      <c r="E494" s="7"/>
      <c r="F494" s="7"/>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row>
    <row r="495" spans="1:86" s="9" customFormat="1" ht="15">
      <c r="A495" s="4"/>
      <c r="B495" s="1"/>
      <c r="C495" s="1"/>
      <c r="D495" s="3"/>
      <c r="E495" s="7"/>
      <c r="F495" s="7"/>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row>
    <row r="496" spans="1:86" s="9" customFormat="1" ht="15">
      <c r="A496" s="4"/>
      <c r="B496" s="1"/>
      <c r="C496" s="1"/>
      <c r="D496" s="3"/>
      <c r="E496" s="7"/>
      <c r="F496" s="7"/>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row>
    <row r="497" spans="1:86" s="9" customFormat="1" ht="15">
      <c r="A497" s="4"/>
      <c r="B497" s="1"/>
      <c r="C497" s="1"/>
      <c r="D497" s="3"/>
      <c r="E497" s="7"/>
      <c r="F497" s="7"/>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row>
    <row r="498" spans="1:86" s="9" customFormat="1" ht="15">
      <c r="A498" s="4"/>
      <c r="B498" s="1"/>
      <c r="C498" s="1"/>
      <c r="D498" s="3"/>
      <c r="E498" s="7"/>
      <c r="F498" s="7"/>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row>
    <row r="499" spans="1:86" s="9" customFormat="1" ht="15">
      <c r="A499" s="4"/>
      <c r="B499" s="1"/>
      <c r="C499" s="1"/>
      <c r="D499" s="3"/>
      <c r="E499" s="7"/>
      <c r="F499" s="7"/>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row>
    <row r="500" spans="1:86" s="9" customFormat="1" ht="15">
      <c r="A500" s="4"/>
      <c r="B500" s="1"/>
      <c r="C500" s="1"/>
      <c r="D500" s="3"/>
      <c r="E500" s="7"/>
      <c r="F500" s="7"/>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row>
    <row r="501" spans="1:86" s="9" customFormat="1" ht="15">
      <c r="A501" s="4"/>
      <c r="B501" s="1"/>
      <c r="C501" s="1"/>
      <c r="D501" s="3"/>
      <c r="E501" s="7"/>
      <c r="F501" s="7"/>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row>
    <row r="502" spans="1:86" s="9" customFormat="1" ht="15">
      <c r="A502" s="4"/>
      <c r="B502" s="1"/>
      <c r="C502" s="1"/>
      <c r="D502" s="3"/>
      <c r="E502" s="7"/>
      <c r="F502" s="7"/>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row>
    <row r="503" spans="1:86" s="9" customFormat="1" ht="15">
      <c r="A503" s="4"/>
      <c r="B503" s="1"/>
      <c r="C503" s="1"/>
      <c r="D503" s="3"/>
      <c r="E503" s="7"/>
      <c r="F503" s="7"/>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row>
    <row r="504" spans="1:86" s="9" customFormat="1" ht="15">
      <c r="A504" s="4"/>
      <c r="B504" s="1"/>
      <c r="C504" s="1"/>
      <c r="D504" s="3"/>
      <c r="E504" s="7"/>
      <c r="F504" s="7"/>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row>
    <row r="505" spans="1:86" s="9" customFormat="1" ht="15">
      <c r="A505" s="4"/>
      <c r="B505" s="1"/>
      <c r="C505" s="1"/>
      <c r="D505" s="3"/>
      <c r="E505" s="7"/>
      <c r="F505" s="7"/>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row>
    <row r="506" spans="1:86" s="9" customFormat="1" ht="15">
      <c r="A506" s="4"/>
      <c r="B506" s="1"/>
      <c r="C506" s="1"/>
      <c r="D506" s="3"/>
      <c r="E506" s="7"/>
      <c r="F506" s="7"/>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row>
    <row r="507" spans="1:86" s="9" customFormat="1" ht="15">
      <c r="A507" s="4"/>
      <c r="B507" s="1"/>
      <c r="C507" s="1"/>
      <c r="D507" s="3"/>
      <c r="E507" s="7"/>
      <c r="F507" s="7"/>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row>
    <row r="508" spans="1:86" s="9" customFormat="1" ht="15">
      <c r="A508" s="4"/>
      <c r="B508" s="1"/>
      <c r="C508" s="1"/>
      <c r="D508" s="3"/>
      <c r="E508" s="7"/>
      <c r="F508" s="7"/>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row>
    <row r="509" spans="1:86" s="9" customFormat="1" ht="15">
      <c r="A509" s="4"/>
      <c r="B509" s="1"/>
      <c r="C509" s="1"/>
      <c r="D509" s="3"/>
      <c r="E509" s="7"/>
      <c r="F509" s="7"/>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row>
    <row r="510" spans="1:86" s="9" customFormat="1" ht="15">
      <c r="A510" s="4"/>
      <c r="B510" s="1"/>
      <c r="C510" s="1"/>
      <c r="D510" s="3"/>
      <c r="E510" s="7"/>
      <c r="F510" s="7"/>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row>
    <row r="511" spans="1:86" s="9" customFormat="1" ht="15">
      <c r="A511" s="4"/>
      <c r="B511" s="1"/>
      <c r="C511" s="1"/>
      <c r="D511" s="3"/>
      <c r="E511" s="7"/>
      <c r="F511" s="7"/>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row>
    <row r="512" spans="1:86" s="9" customFormat="1" ht="15">
      <c r="A512" s="4"/>
      <c r="B512" s="1"/>
      <c r="C512" s="1"/>
      <c r="D512" s="3"/>
      <c r="E512" s="7"/>
      <c r="F512" s="7"/>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row>
    <row r="513" spans="1:86" s="9" customFormat="1" ht="15">
      <c r="A513" s="4"/>
      <c r="B513" s="1"/>
      <c r="C513" s="1"/>
      <c r="D513" s="3"/>
      <c r="E513" s="7"/>
      <c r="F513" s="7"/>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row>
    <row r="514" spans="1:86" s="9" customFormat="1" ht="15">
      <c r="A514" s="4"/>
      <c r="B514" s="1"/>
      <c r="C514" s="1"/>
      <c r="D514" s="3"/>
      <c r="E514" s="7"/>
      <c r="F514" s="7"/>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row>
    <row r="515" spans="1:86" s="9" customFormat="1" ht="15">
      <c r="A515" s="4"/>
      <c r="B515" s="1"/>
      <c r="C515" s="1"/>
      <c r="D515" s="3"/>
      <c r="E515" s="7"/>
      <c r="F515" s="7"/>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row>
    <row r="516" spans="1:86" s="9" customFormat="1" ht="15">
      <c r="A516" s="4"/>
      <c r="B516" s="1"/>
      <c r="C516" s="1"/>
      <c r="D516" s="3"/>
      <c r="E516" s="7"/>
      <c r="F516" s="7"/>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row>
    <row r="517" spans="1:86" s="9" customFormat="1" ht="15">
      <c r="A517" s="4"/>
      <c r="B517" s="1"/>
      <c r="C517" s="1"/>
      <c r="D517" s="3"/>
      <c r="E517" s="7"/>
      <c r="F517" s="7"/>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row>
    <row r="518" spans="1:86" s="9" customFormat="1" ht="15">
      <c r="A518" s="4"/>
      <c r="B518" s="1"/>
      <c r="C518" s="1"/>
      <c r="D518" s="3"/>
      <c r="E518" s="7"/>
      <c r="F518" s="7"/>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row>
    <row r="519" spans="1:86" s="9" customFormat="1" ht="15">
      <c r="A519" s="4"/>
      <c r="B519" s="1"/>
      <c r="C519" s="1"/>
      <c r="D519" s="3"/>
      <c r="E519" s="7"/>
      <c r="F519" s="7"/>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row>
    <row r="520" spans="1:86" s="9" customFormat="1" ht="15">
      <c r="A520" s="4"/>
      <c r="B520" s="1"/>
      <c r="C520" s="1"/>
      <c r="D520" s="3"/>
      <c r="E520" s="7"/>
      <c r="F520" s="7"/>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row>
    <row r="521" spans="1:86" s="9" customFormat="1" ht="15">
      <c r="A521" s="4"/>
      <c r="B521" s="1"/>
      <c r="C521" s="1"/>
      <c r="D521" s="3"/>
      <c r="E521" s="7"/>
      <c r="F521" s="7"/>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row>
    <row r="522" spans="1:86" s="9" customFormat="1" ht="15">
      <c r="A522" s="4"/>
      <c r="B522" s="1"/>
      <c r="C522" s="1"/>
      <c r="D522" s="3"/>
      <c r="E522" s="7"/>
      <c r="F522" s="7"/>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row>
    <row r="523" spans="1:86" s="9" customFormat="1" ht="15">
      <c r="A523" s="4"/>
      <c r="B523" s="1"/>
      <c r="C523" s="1"/>
      <c r="D523" s="3"/>
      <c r="E523" s="7"/>
      <c r="F523" s="7"/>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row>
    <row r="524" spans="1:86" s="9" customFormat="1" ht="15">
      <c r="A524" s="4"/>
      <c r="B524" s="1"/>
      <c r="C524" s="1"/>
      <c r="D524" s="3"/>
      <c r="E524" s="7"/>
      <c r="F524" s="7"/>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row>
    <row r="525" spans="1:86" s="9" customFormat="1" ht="15">
      <c r="A525" s="4"/>
      <c r="B525" s="1"/>
      <c r="C525" s="1"/>
      <c r="D525" s="3"/>
      <c r="E525" s="7"/>
      <c r="F525" s="7"/>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row>
    <row r="526" spans="1:86" s="9" customFormat="1" ht="15">
      <c r="A526" s="4"/>
      <c r="B526" s="1"/>
      <c r="C526" s="1"/>
      <c r="D526" s="3"/>
      <c r="E526" s="7"/>
      <c r="F526" s="7"/>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row>
    <row r="527" spans="1:86" s="9" customFormat="1" ht="15">
      <c r="A527" s="4"/>
      <c r="B527" s="1"/>
      <c r="C527" s="1"/>
      <c r="D527" s="3"/>
      <c r="E527" s="7"/>
      <c r="F527" s="7"/>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row>
    <row r="528" spans="1:86" s="9" customFormat="1" ht="15">
      <c r="A528" s="4"/>
      <c r="B528" s="1"/>
      <c r="C528" s="1"/>
      <c r="D528" s="3"/>
      <c r="E528" s="7"/>
      <c r="F528" s="7"/>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row>
    <row r="529" spans="1:86" s="9" customFormat="1" ht="15">
      <c r="A529" s="4"/>
      <c r="B529" s="1"/>
      <c r="C529" s="1"/>
      <c r="D529" s="3"/>
      <c r="E529" s="7"/>
      <c r="F529" s="7"/>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row>
    <row r="530" spans="1:86" s="9" customFormat="1" ht="15">
      <c r="A530" s="4"/>
      <c r="B530" s="1"/>
      <c r="C530" s="1"/>
      <c r="D530" s="3"/>
      <c r="E530" s="7"/>
      <c r="F530" s="7"/>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row>
    <row r="531" spans="1:86" s="9" customFormat="1" ht="15">
      <c r="A531" s="4"/>
      <c r="B531" s="1"/>
      <c r="C531" s="1"/>
      <c r="D531" s="3"/>
      <c r="E531" s="7"/>
      <c r="F531" s="7"/>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row>
    <row r="532" spans="1:86" s="9" customFormat="1" ht="15">
      <c r="A532" s="4"/>
      <c r="B532" s="1"/>
      <c r="C532" s="1"/>
      <c r="D532" s="3"/>
      <c r="E532" s="7"/>
      <c r="F532" s="7"/>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row>
    <row r="533" spans="1:86" s="9" customFormat="1" ht="15">
      <c r="A533" s="4"/>
      <c r="B533" s="1"/>
      <c r="C533" s="1"/>
      <c r="D533" s="3"/>
      <c r="E533" s="7"/>
      <c r="F533" s="7"/>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row>
    <row r="534" spans="1:86" s="9" customFormat="1" ht="15">
      <c r="A534" s="4"/>
      <c r="B534" s="1"/>
      <c r="C534" s="1"/>
      <c r="D534" s="3"/>
      <c r="E534" s="7"/>
      <c r="F534" s="7"/>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row>
    <row r="535" spans="1:86" s="9" customFormat="1" ht="15">
      <c r="A535" s="4"/>
      <c r="B535" s="1"/>
      <c r="C535" s="1"/>
      <c r="D535" s="3"/>
      <c r="E535" s="7"/>
      <c r="F535" s="7"/>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row>
    <row r="536" spans="1:86" s="9" customFormat="1" ht="15">
      <c r="A536" s="4"/>
      <c r="B536" s="1"/>
      <c r="C536" s="1"/>
      <c r="D536" s="3"/>
      <c r="E536" s="7"/>
      <c r="F536" s="7"/>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row>
    <row r="537" spans="1:86" s="9" customFormat="1" ht="15">
      <c r="A537" s="4"/>
      <c r="B537" s="1"/>
      <c r="C537" s="1"/>
      <c r="D537" s="3"/>
      <c r="E537" s="7"/>
      <c r="F537" s="7"/>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row>
    <row r="538" spans="1:86" s="9" customFormat="1" ht="15">
      <c r="A538" s="4"/>
      <c r="B538" s="1"/>
      <c r="C538" s="1"/>
      <c r="D538" s="3"/>
      <c r="E538" s="7"/>
      <c r="F538" s="7"/>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row>
    <row r="539" spans="1:86" s="9" customFormat="1" ht="15">
      <c r="A539" s="4"/>
      <c r="B539" s="1"/>
      <c r="C539" s="1"/>
      <c r="D539" s="3"/>
      <c r="E539" s="7"/>
      <c r="F539" s="7"/>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row>
    <row r="540" spans="1:86" s="9" customFormat="1" ht="15">
      <c r="A540" s="4"/>
      <c r="B540" s="1"/>
      <c r="C540" s="1"/>
      <c r="D540" s="3"/>
      <c r="E540" s="7"/>
      <c r="F540" s="7"/>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row>
    <row r="541" spans="1:86" s="9" customFormat="1" ht="15">
      <c r="A541" s="4"/>
      <c r="B541" s="1"/>
      <c r="C541" s="1"/>
      <c r="D541" s="3"/>
      <c r="E541" s="7"/>
      <c r="F541" s="7"/>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row>
    <row r="542" spans="1:86" s="9" customFormat="1" ht="15">
      <c r="A542" s="4"/>
      <c r="B542" s="1"/>
      <c r="C542" s="1"/>
      <c r="D542" s="3"/>
      <c r="E542" s="7"/>
      <c r="F542" s="7"/>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row>
    <row r="543" spans="1:86" s="9" customFormat="1" ht="15">
      <c r="A543" s="4"/>
      <c r="B543" s="1"/>
      <c r="C543" s="1"/>
      <c r="D543" s="3"/>
      <c r="E543" s="7"/>
      <c r="F543" s="7"/>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row>
    <row r="544" spans="1:86" s="9" customFormat="1" ht="15">
      <c r="A544" s="4"/>
      <c r="B544" s="1"/>
      <c r="C544" s="1"/>
      <c r="D544" s="3"/>
      <c r="E544" s="7"/>
      <c r="F544" s="7"/>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row>
    <row r="545" spans="1:86" s="9" customFormat="1" ht="15">
      <c r="A545" s="4"/>
      <c r="B545" s="1"/>
      <c r="C545" s="1"/>
      <c r="D545" s="3"/>
      <c r="E545" s="7"/>
      <c r="F545" s="7"/>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row>
    <row r="546" spans="1:86" s="9" customFormat="1" ht="15">
      <c r="A546" s="4"/>
      <c r="B546" s="1"/>
      <c r="C546" s="1"/>
      <c r="D546" s="3"/>
      <c r="E546" s="7"/>
      <c r="F546" s="7"/>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row>
    <row r="547" spans="1:86" s="9" customFormat="1" ht="15">
      <c r="A547" s="4"/>
      <c r="B547" s="1"/>
      <c r="C547" s="1"/>
      <c r="D547" s="3"/>
      <c r="E547" s="7"/>
      <c r="F547" s="7"/>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row>
    <row r="548" spans="1:86" s="9" customFormat="1" ht="15">
      <c r="A548" s="4"/>
      <c r="B548" s="1"/>
      <c r="C548" s="1"/>
      <c r="D548" s="3"/>
      <c r="E548" s="7"/>
      <c r="F548" s="7"/>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row>
    <row r="549" spans="1:86" s="9" customFormat="1" ht="15">
      <c r="A549" s="4"/>
      <c r="B549" s="1"/>
      <c r="C549" s="1"/>
      <c r="D549" s="3"/>
      <c r="E549" s="7"/>
      <c r="F549" s="7"/>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row>
    <row r="550" spans="1:86" s="9" customFormat="1" ht="15">
      <c r="A550" s="4"/>
      <c r="B550" s="1"/>
      <c r="C550" s="1"/>
      <c r="D550" s="3"/>
      <c r="E550" s="7"/>
      <c r="F550" s="7"/>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row>
    <row r="551" spans="1:86" s="9" customFormat="1" ht="15">
      <c r="A551" s="4"/>
      <c r="B551" s="1"/>
      <c r="C551" s="1"/>
      <c r="D551" s="3"/>
      <c r="E551" s="7"/>
      <c r="F551" s="7"/>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row>
    <row r="552" spans="1:86" s="9" customFormat="1" ht="15">
      <c r="A552" s="4"/>
      <c r="B552" s="1"/>
      <c r="C552" s="1"/>
      <c r="D552" s="3"/>
      <c r="E552" s="7"/>
      <c r="F552" s="7"/>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row>
    <row r="553" spans="1:86" s="9" customFormat="1" ht="15">
      <c r="A553" s="4"/>
      <c r="B553" s="1"/>
      <c r="C553" s="1"/>
      <c r="D553" s="3"/>
      <c r="E553" s="7"/>
      <c r="F553" s="7"/>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row>
    <row r="554" spans="1:86" s="9" customFormat="1" ht="15">
      <c r="A554" s="4"/>
      <c r="B554" s="1"/>
      <c r="C554" s="1"/>
      <c r="D554" s="3"/>
      <c r="E554" s="7"/>
      <c r="F554" s="7"/>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row>
    <row r="555" spans="1:86" s="9" customFormat="1" ht="15">
      <c r="A555" s="4"/>
      <c r="B555" s="1"/>
      <c r="C555" s="1"/>
      <c r="D555" s="3"/>
      <c r="E555" s="7"/>
      <c r="F555" s="7"/>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row>
  </sheetData>
  <mergeCells count="6">
    <mergeCell ref="A11:B11"/>
    <mergeCell ref="A1:F1"/>
    <mergeCell ref="A2:F2"/>
    <mergeCell ref="A3:F3"/>
    <mergeCell ref="A5:F5"/>
    <mergeCell ref="A4:F4"/>
  </mergeCells>
  <printOptions horizontalCentered="1"/>
  <pageMargins left="0.35433070866141736" right="0.23622047244094491" top="0.78740157480314965" bottom="0.39370078740157483" header="0.23622047244094491" footer="0"/>
  <pageSetup scale="54" orientation="portrait" horizontalDpi="4294967295" verticalDpi="4294967295" r:id="rId1"/>
  <headerFooter alignWithMargins="0"/>
  <ignoredErrors>
    <ignoredError sqref="A7 A8:A10"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34"/>
  <sheetViews>
    <sheetView view="pageBreakPreview" zoomScale="110" zoomScaleSheetLayoutView="110" workbookViewId="0">
      <selection activeCell="B9" sqref="B9"/>
    </sheetView>
  </sheetViews>
  <sheetFormatPr baseColWidth="10" defaultColWidth="10.85546875" defaultRowHeight="15"/>
  <cols>
    <col min="1" max="1" width="30.42578125" style="18" customWidth="1"/>
    <col min="2" max="2" width="19.42578125" style="18" bestFit="1" customWidth="1"/>
    <col min="3" max="3" width="15.7109375" style="18" customWidth="1"/>
    <col min="4" max="4" width="12.42578125" style="18" customWidth="1"/>
    <col min="5" max="5" width="9.42578125" style="18" customWidth="1"/>
    <col min="6" max="6" width="14.140625" style="18" customWidth="1"/>
    <col min="7" max="7" width="10.85546875" style="18"/>
    <col min="8" max="8" width="20.7109375" style="18" customWidth="1"/>
    <col min="9" max="9" width="10.85546875" style="18"/>
    <col min="10" max="10" width="20.28515625" style="18" bestFit="1" customWidth="1"/>
    <col min="11" max="11" width="12.85546875" style="18" bestFit="1" customWidth="1"/>
    <col min="12" max="12" width="20.28515625" style="18" bestFit="1" customWidth="1"/>
    <col min="13" max="16384" width="10.85546875" style="18"/>
  </cols>
  <sheetData>
    <row r="1" spans="1:12" ht="112.5" customHeight="1">
      <c r="A1" s="89"/>
      <c r="B1" s="89"/>
      <c r="C1" s="89"/>
      <c r="D1" s="89"/>
      <c r="E1" s="89"/>
      <c r="F1" s="89"/>
    </row>
    <row r="2" spans="1:12" ht="15.75">
      <c r="A2" s="90" t="s">
        <v>48</v>
      </c>
      <c r="B2" s="90"/>
      <c r="C2" s="90"/>
      <c r="D2" s="90"/>
      <c r="E2" s="90"/>
      <c r="F2" s="90"/>
      <c r="G2" s="19"/>
      <c r="H2" s="19"/>
      <c r="I2" s="19"/>
    </row>
    <row r="3" spans="1:12" ht="15.75">
      <c r="A3" s="89"/>
      <c r="B3" s="89"/>
      <c r="C3" s="89"/>
      <c r="D3" s="89"/>
      <c r="E3" s="89"/>
      <c r="F3" s="89"/>
    </row>
    <row r="5" spans="1:12" ht="62.1" customHeight="1">
      <c r="A5" s="91"/>
      <c r="B5" s="92"/>
      <c r="C5" s="92"/>
      <c r="D5" s="92"/>
      <c r="E5" s="92"/>
      <c r="F5" s="92"/>
    </row>
    <row r="6" spans="1:12" ht="15.75">
      <c r="A6" s="20"/>
      <c r="B6" s="20"/>
      <c r="C6" s="20"/>
      <c r="D6" s="20"/>
      <c r="E6" s="20"/>
      <c r="F6" s="20"/>
    </row>
    <row r="7" spans="1:12" ht="15.75">
      <c r="A7" s="89" t="s">
        <v>11</v>
      </c>
      <c r="B7" s="89"/>
      <c r="C7" s="89"/>
      <c r="D7" s="89"/>
      <c r="E7" s="89"/>
      <c r="F7" s="89"/>
    </row>
    <row r="8" spans="1:12">
      <c r="A8" s="21"/>
      <c r="B8" s="21"/>
      <c r="C8" s="21"/>
      <c r="D8" s="22"/>
      <c r="E8" s="22"/>
      <c r="F8" s="21"/>
    </row>
    <row r="9" spans="1:12" ht="15.75">
      <c r="A9" s="23" t="s">
        <v>12</v>
      </c>
      <c r="B9" s="61">
        <v>375486651</v>
      </c>
      <c r="C9" s="21"/>
      <c r="D9" s="22"/>
      <c r="E9" s="22"/>
      <c r="F9" s="21"/>
    </row>
    <row r="10" spans="1:12">
      <c r="A10" s="23" t="s">
        <v>13</v>
      </c>
      <c r="B10" s="24"/>
      <c r="C10" s="25"/>
      <c r="D10" s="22"/>
      <c r="E10" s="22"/>
      <c r="F10" s="21"/>
    </row>
    <row r="11" spans="1:12">
      <c r="A11" s="26" t="s">
        <v>14</v>
      </c>
      <c r="B11" s="27">
        <v>0</v>
      </c>
      <c r="C11" s="21"/>
      <c r="D11" s="22"/>
      <c r="E11" s="22"/>
      <c r="F11" s="21"/>
    </row>
    <row r="12" spans="1:12">
      <c r="A12" s="26"/>
      <c r="B12" s="27"/>
      <c r="C12" s="21"/>
      <c r="D12" s="22"/>
      <c r="E12" s="22"/>
      <c r="F12" s="21"/>
    </row>
    <row r="13" spans="1:12" ht="15.75" thickBot="1">
      <c r="A13" s="28"/>
      <c r="B13" s="28"/>
      <c r="C13" s="29"/>
      <c r="D13" s="30"/>
      <c r="E13" s="30"/>
      <c r="F13" s="28"/>
    </row>
    <row r="14" spans="1:12" ht="15.75" thickBot="1">
      <c r="A14" s="93" t="s">
        <v>15</v>
      </c>
      <c r="B14" s="95" t="s">
        <v>16</v>
      </c>
      <c r="C14" s="96"/>
      <c r="D14" s="97" t="s">
        <v>17</v>
      </c>
      <c r="E14" s="97" t="s">
        <v>18</v>
      </c>
      <c r="F14" s="97" t="s">
        <v>19</v>
      </c>
      <c r="L14" s="31"/>
    </row>
    <row r="15" spans="1:12" ht="15.75" thickBot="1">
      <c r="A15" s="94"/>
      <c r="B15" s="32" t="s">
        <v>20</v>
      </c>
      <c r="C15" s="33" t="s">
        <v>21</v>
      </c>
      <c r="D15" s="98"/>
      <c r="E15" s="98"/>
      <c r="F15" s="98"/>
    </row>
    <row r="16" spans="1:12" ht="15.75" thickBot="1">
      <c r="A16" s="34" t="s">
        <v>22</v>
      </c>
      <c r="B16" s="35">
        <v>0.1</v>
      </c>
      <c r="C16" s="36">
        <f>B9*B16</f>
        <v>37548665.100000001</v>
      </c>
      <c r="D16" s="37">
        <f>B10+(6*30)</f>
        <v>180</v>
      </c>
      <c r="E16" s="38">
        <v>3.0000000000000001E-3</v>
      </c>
      <c r="F16" s="39">
        <f>ROUND((C16*E16)/365*D16,0)</f>
        <v>55551</v>
      </c>
      <c r="L16" s="40"/>
    </row>
    <row r="17" spans="1:10" ht="15.75" thickBot="1">
      <c r="A17" s="34" t="s">
        <v>23</v>
      </c>
      <c r="B17" s="35">
        <v>0.05</v>
      </c>
      <c r="C17" s="39">
        <f>$B$9*B17</f>
        <v>18774332.550000001</v>
      </c>
      <c r="D17" s="41">
        <f>B10+(3*365)</f>
        <v>1095</v>
      </c>
      <c r="E17" s="38">
        <v>2.5000000000000001E-3</v>
      </c>
      <c r="F17" s="39">
        <f>ROUND((C17*E17)/365*D17,0)</f>
        <v>140807</v>
      </c>
      <c r="J17" s="40"/>
    </row>
    <row r="18" spans="1:10" ht="15.75" thickBot="1">
      <c r="A18" s="34" t="s">
        <v>43</v>
      </c>
      <c r="B18" s="35">
        <v>0.1</v>
      </c>
      <c r="C18" s="39">
        <f>$B$9*B18</f>
        <v>37548665.100000001</v>
      </c>
      <c r="D18" s="41">
        <v>180</v>
      </c>
      <c r="E18" s="38">
        <v>3.0000000000000001E-3</v>
      </c>
      <c r="F18" s="39">
        <f>ROUND((C18*E18)/365*D18,0)</f>
        <v>55551</v>
      </c>
      <c r="J18" s="31"/>
    </row>
    <row r="19" spans="1:10" ht="15.75" thickBot="1">
      <c r="A19" s="84" t="s">
        <v>24</v>
      </c>
      <c r="B19" s="85"/>
      <c r="C19" s="85"/>
      <c r="D19" s="85"/>
      <c r="E19" s="86"/>
      <c r="F19" s="39">
        <f>SUM(F16:F18)</f>
        <v>251909</v>
      </c>
    </row>
    <row r="20" spans="1:10" ht="15.75" thickBot="1">
      <c r="A20" s="84" t="s">
        <v>25</v>
      </c>
      <c r="B20" s="85"/>
      <c r="C20" s="85"/>
      <c r="D20" s="85"/>
      <c r="E20" s="86"/>
      <c r="F20" s="39"/>
    </row>
    <row r="21" spans="1:10" ht="15.75" thickBot="1">
      <c r="A21" s="42" t="s">
        <v>26</v>
      </c>
      <c r="B21" s="43"/>
      <c r="C21" s="43"/>
      <c r="D21" s="43"/>
      <c r="E21" s="44"/>
      <c r="F21" s="39"/>
    </row>
    <row r="22" spans="1:10" ht="15.75" thickBot="1">
      <c r="A22" s="84" t="s">
        <v>27</v>
      </c>
      <c r="B22" s="85"/>
      <c r="C22" s="85"/>
      <c r="D22" s="85"/>
      <c r="E22" s="86"/>
      <c r="F22" s="39">
        <f>ROUND(F19+F20+F21,0)</f>
        <v>251909</v>
      </c>
    </row>
    <row r="23" spans="1:10">
      <c r="A23" s="45" t="s">
        <v>28</v>
      </c>
      <c r="B23" s="46">
        <f>F22/B9</f>
        <v>6.7088669951145612E-4</v>
      </c>
      <c r="C23" s="21"/>
      <c r="D23" s="22"/>
      <c r="E23" s="22"/>
      <c r="F23" s="21"/>
    </row>
    <row r="24" spans="1:10">
      <c r="A24" s="21"/>
      <c r="B24" s="21"/>
      <c r="C24" s="21"/>
      <c r="D24" s="22"/>
      <c r="E24" s="22"/>
      <c r="F24" s="21"/>
    </row>
    <row r="25" spans="1:10">
      <c r="A25" s="21"/>
      <c r="B25" s="21"/>
      <c r="C25" s="21"/>
      <c r="D25" s="22"/>
      <c r="E25" s="22"/>
      <c r="F25" s="21"/>
    </row>
    <row r="26" spans="1:10">
      <c r="A26" s="21"/>
      <c r="B26" s="21"/>
      <c r="C26" s="21"/>
      <c r="D26" s="22"/>
      <c r="E26" s="22"/>
      <c r="F26" s="21"/>
    </row>
    <row r="27" spans="1:10">
      <c r="A27" s="21"/>
      <c r="B27" s="21"/>
      <c r="C27" s="21"/>
      <c r="D27" s="22"/>
      <c r="E27" s="22"/>
      <c r="F27" s="21"/>
    </row>
    <row r="28" spans="1:10" ht="15.75">
      <c r="A28" s="47" t="s">
        <v>29</v>
      </c>
      <c r="B28" s="48"/>
      <c r="C28" s="49"/>
      <c r="D28" s="50"/>
      <c r="E28" s="22"/>
      <c r="F28" s="21"/>
    </row>
    <row r="29" spans="1:10" ht="15.75">
      <c r="A29" s="51" t="s">
        <v>30</v>
      </c>
      <c r="B29" s="52"/>
      <c r="C29" s="87" t="s">
        <v>31</v>
      </c>
      <c r="D29" s="88"/>
      <c r="E29" s="22"/>
      <c r="F29" s="21"/>
    </row>
    <row r="30" spans="1:10">
      <c r="C30" s="25"/>
      <c r="D30" s="53"/>
      <c r="E30" s="53"/>
      <c r="F30" s="25"/>
    </row>
    <row r="31" spans="1:10">
      <c r="A31" s="25"/>
      <c r="B31" s="25"/>
      <c r="C31" s="25"/>
      <c r="D31" s="53"/>
      <c r="E31" s="53"/>
      <c r="F31" s="25"/>
    </row>
    <row r="32" spans="1:10">
      <c r="A32" s="54"/>
      <c r="B32" s="54"/>
      <c r="C32" s="54"/>
      <c r="D32" s="54"/>
      <c r="E32" s="54"/>
      <c r="F32" s="54"/>
    </row>
    <row r="33" spans="1:6">
      <c r="A33" s="55"/>
      <c r="B33" s="55"/>
      <c r="C33" s="55"/>
      <c r="D33" s="55"/>
      <c r="E33" s="55"/>
      <c r="F33" s="55"/>
    </row>
    <row r="34" spans="1:6" ht="14.25" customHeight="1">
      <c r="A34" s="55"/>
      <c r="B34" s="55"/>
      <c r="C34" s="55"/>
      <c r="D34" s="55"/>
      <c r="E34" s="55"/>
      <c r="F34" s="55"/>
    </row>
  </sheetData>
  <mergeCells count="14">
    <mergeCell ref="A19:E19"/>
    <mergeCell ref="A20:E20"/>
    <mergeCell ref="A22:E22"/>
    <mergeCell ref="C29:D29"/>
    <mergeCell ref="A1:F1"/>
    <mergeCell ref="A2:F2"/>
    <mergeCell ref="A3:F3"/>
    <mergeCell ref="A5:F5"/>
    <mergeCell ref="A7:F7"/>
    <mergeCell ref="A14:A15"/>
    <mergeCell ref="B14:C14"/>
    <mergeCell ref="D14:D15"/>
    <mergeCell ref="E14:E15"/>
    <mergeCell ref="F14:F15"/>
  </mergeCells>
  <pageMargins left="0.7" right="0.7" top="0.75" bottom="0.75" header="0.3" footer="0.3"/>
  <pageSetup scale="8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Datos Básicos</vt:lpstr>
      <vt:lpstr>Presupuesto </vt:lpstr>
      <vt:lpstr>Pólizas</vt:lpstr>
      <vt:lpstr>Pólizas!Área_de_impresión</vt:lpstr>
      <vt:lpstr>'Presupuesto '!Área_de_impresión</vt:lpstr>
      <vt:lpstr>'Presupuesto '!Títulos_a_imprimir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Wbeimar Alberto Velez Ospina</cp:lastModifiedBy>
  <cp:lastPrinted>2020-06-12T19:54:29Z</cp:lastPrinted>
  <dcterms:created xsi:type="dcterms:W3CDTF">2020-05-29T12:16:00Z</dcterms:created>
  <dcterms:modified xsi:type="dcterms:W3CDTF">2020-10-02T23:38:02Z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2058-11.2.0.9396</vt:lpwstr>
  </property>
</Properties>
</file>