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https://dpsco-my.sharepoint.com/personal/claudia_cuellar_prosperidadsocial_gov_co/Documents/PRECONTRACTUAL 2025/UPS/ANEXOS/"/>
    </mc:Choice>
  </mc:AlternateContent>
  <xr:revisionPtr revIDLastSave="6" documentId="8_{6D214839-D9AF-4649-B3FE-BA1EB6FC9AA5}" xr6:coauthVersionLast="47" xr6:coauthVersionMax="47" xr10:uidLastSave="{DC1E23AE-B6B0-4508-8B35-4BB52C662A7D}"/>
  <bookViews>
    <workbookView xWindow="7320" yWindow="0" windowWidth="18375" windowHeight="15585" tabRatio="425" xr2:uid="{00000000-000D-0000-FFFF-FFFF00000000}"/>
  </bookViews>
  <sheets>
    <sheet name="PROPUESTA ECÓNOMICA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1" l="1"/>
  <c r="K11" i="1" s="1"/>
  <c r="L11" i="1" s="1"/>
  <c r="G11" i="1"/>
  <c r="H11" i="1" s="1"/>
  <c r="F11" i="1"/>
  <c r="J10" i="1"/>
  <c r="K10" i="1" s="1"/>
  <c r="L10" i="1" s="1"/>
  <c r="L13" i="1" s="1"/>
  <c r="F10" i="1"/>
  <c r="G10" i="1" s="1"/>
  <c r="H10" i="1" s="1"/>
  <c r="H12" i="1" l="1"/>
</calcChain>
</file>

<file path=xl/sharedStrings.xml><?xml version="1.0" encoding="utf-8"?>
<sst xmlns="http://schemas.openxmlformats.org/spreadsheetml/2006/main" count="44" uniqueCount="40">
  <si>
    <t>DEPARTAMENTO ADMINISTRATIVO PARA LA PROSPERIDAD SOCIAL - PROSPERIDAD SOCIAL</t>
  </si>
  <si>
    <t>PROCESO DE SELECCIÓN DE SUBASTA INVERSA ELECTRÓNICA SASI No.02 DE 2025 - ADQUISICIÓN E INSTALACIÓN DE UNIDADES UPS</t>
  </si>
  <si>
    <t xml:space="preserve">ANEXO No.6  PROPUESTA ECONÓMICA </t>
  </si>
  <si>
    <r>
      <rPr>
        <b/>
        <u/>
        <sz val="10"/>
        <color theme="1"/>
        <rFont val="Verdana"/>
        <family val="2"/>
      </rPr>
      <t>OBJETO</t>
    </r>
    <r>
      <rPr>
        <sz val="10"/>
        <color theme="1"/>
        <rFont val="Verdana"/>
        <family val="2"/>
      </rPr>
      <t>: Adquirir e instalar unidades UPS con sus respectivos bancos de baterías internos, de acuerdo con las especificaciones técnicas requeridas por Prosperidad Social</t>
    </r>
  </si>
  <si>
    <t>BIENES Y SERVICIOS</t>
  </si>
  <si>
    <t>VALORES TECHO SEGÚN INVESTIGACIÓN DE MERCADO Y SU ALCANCE</t>
  </si>
  <si>
    <t>VALORES OFERTADOS POR EL PROPONENTE</t>
  </si>
  <si>
    <t>ÍTEM</t>
  </si>
  <si>
    <t>DESCRIPCIÓN</t>
  </si>
  <si>
    <t>UNIDAD DE MEDIDA</t>
  </si>
  <si>
    <t xml:space="preserve">CANTIDAD </t>
  </si>
  <si>
    <t>VALOR UNITARIO (ANTES DE IVA)</t>
  </si>
  <si>
    <t>VALOR IVA</t>
  </si>
  <si>
    <t xml:space="preserve">VALOR UNITARIO
(IVA INCLUIDO) </t>
  </si>
  <si>
    <t>VALOR TOTAL IVA INCLUIDO</t>
  </si>
  <si>
    <t xml:space="preserve">VALOR UNITARIO 
(IVA INCLUIDO) </t>
  </si>
  <si>
    <t>Suministro e instalación de UPS Bifásica de 10 KVA</t>
  </si>
  <si>
    <t xml:space="preserve">Unidad </t>
  </si>
  <si>
    <t>Suministro e instalación de UPS trifásica de 30 KVA</t>
  </si>
  <si>
    <t>VALOR TOTAL TECHO investigación de mercado y su alcance (IVA INCLUIDO)</t>
  </si>
  <si>
    <t>VALOR TOTAL PROPUESTA ECONÓMICA PROPONENTE (IVA INCLUIDO)</t>
  </si>
  <si>
    <r>
      <rPr>
        <b/>
        <u/>
        <sz val="10"/>
        <color rgb="FF000000"/>
        <rFont val="Verdana"/>
        <family val="2"/>
      </rPr>
      <t>NOTAS</t>
    </r>
    <r>
      <rPr>
        <sz val="10"/>
        <color rgb="FF000000"/>
        <rFont val="Verdana"/>
        <family val="2"/>
      </rPr>
      <t xml:space="preserve">: En el diligenciamiento del </t>
    </r>
    <r>
      <rPr>
        <b/>
        <sz val="10"/>
        <color rgb="FF000000"/>
        <rFont val="Verdana"/>
        <family val="2"/>
      </rPr>
      <t>ANEXO No. 6 - PROPUESTA ECONÓMICA</t>
    </r>
    <r>
      <rPr>
        <sz val="10"/>
        <color rgb="FF000000"/>
        <rFont val="Verdana"/>
        <family val="2"/>
      </rPr>
      <t>, el proponente debe tener en cuenta lo siguiente:</t>
    </r>
  </si>
  <si>
    <r>
      <rPr>
        <b/>
        <u/>
        <sz val="10"/>
        <color rgb="FF000000"/>
        <rFont val="Verdana"/>
        <family val="2"/>
      </rPr>
      <t>1</t>
    </r>
    <r>
      <rPr>
        <sz val="10"/>
        <color rgb="FF000000"/>
        <rFont val="Verdana"/>
        <family val="2"/>
      </rPr>
      <t xml:space="preserve">. Presentar el </t>
    </r>
    <r>
      <rPr>
        <b/>
        <sz val="10"/>
        <color rgb="FF000000"/>
        <rFont val="Verdana"/>
        <family val="2"/>
      </rPr>
      <t>ANEXO No. 6 PROPUESTA ECONÓMICA</t>
    </r>
    <r>
      <rPr>
        <sz val="10"/>
        <color rgb="FF000000"/>
        <rFont val="Verdana"/>
        <family val="2"/>
      </rPr>
      <t>,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https://www.colombiacompra.gov.co/secop-ii. No se admiten ofertas económicas presentadas a través de otros medios.</t>
    </r>
  </si>
  <si>
    <r>
      <t>2.</t>
    </r>
    <r>
      <rPr>
        <sz val="10"/>
        <color rgb="FF000000"/>
        <rFont val="Verdana"/>
        <family val="2"/>
      </rPr>
      <t xml:space="preserve"> El "VALOR TOTAL PROPUESTA ECONÓMICA PROPONENTE (IVA INCLUIDO)" corresponde a la sumatoria de los valores de la columna denominada "VALOR TOTAL OFERTADO POR EL PROPONENTE (IVA INCLUIDO)" para los ítems 1 a 2.</t>
    </r>
  </si>
  <si>
    <t>5. Los valores de las columnas "VALOR UNITARIO ANTES DE IVA", "VALOR UNITARIO IVA INCLUIDO" y "VALOR TOTAL IVA INCLUIDO" ofertados por el proponente, en  cada uno de los ítems 1 a 2 del ANEXO No.6, no deben superar los valores techo de la investigación de mercado y su alcance de las columnas "VALOR UNITARIO ANTES DE IVA", "VALOR UNITARIO IVA INCLUIDO" y "VALOR TOTAL IVA INCLUIDO" en cada uno de los ítems 1 a 2 del ANEXO No.6.  Lo anterior, so pena de incurrir en causal de rechazo de la propuesta.</t>
  </si>
  <si>
    <r>
      <t>6</t>
    </r>
    <r>
      <rPr>
        <sz val="10"/>
        <color rgb="FF000000"/>
        <rFont val="Verdana"/>
        <family val="2"/>
      </rPr>
      <t>. En todo caso, el "VALOR TOTAL PROPUESTA ECONÓMICA PROPONENTE (IVA INCLUIDO)" no podrá superar el valor del presupuesto oficial del presente proceso, el cual corresponde a la suma de TRESCIENTOS DIECINUEVE MILLONES SETECIENTOS DIECISIETE MIL CUATROCIENTOS SESENTA Y OCHO PESOS M/CTE ($319.717.468), IVA INCLUIDO. Lo anterior, so pena de rechazo.</t>
    </r>
  </si>
  <si>
    <r>
      <t>7</t>
    </r>
    <r>
      <rPr>
        <sz val="10"/>
        <color rgb="FF000000"/>
        <rFont val="Verdana"/>
        <family val="2"/>
      </rPr>
      <t>. Así mismo, la sumatoria de los ítems registrados en los numerales 1 a 2 de la columna "VALOR  TOTAL  OFERTADO POR EL PROPONENTE  (IVA INCLUIDO)" no debe superar el VALOR TOTAL PROPUESTA ECONÓMICA PROPONENTE (IVA INCLUIDO) del ANEXO No.6. Pero si la sumatoria de los numerales  1 a 2, supera el valor total del presupuesto oficial estimado, luego de la corrección aritmética a que haya lugar, el proponente incurrirá en causal de rechazo de la propuesta.</t>
    </r>
  </si>
  <si>
    <t>PROPONENTE:</t>
  </si>
  <si>
    <r>
      <rPr>
        <b/>
        <u/>
        <sz val="10"/>
        <color rgb="FF000000"/>
        <rFont val="Verdana"/>
        <family val="2"/>
      </rPr>
      <t>Firma del Representante Legal</t>
    </r>
    <r>
      <rPr>
        <b/>
        <sz val="10"/>
        <color rgb="FF000000"/>
        <rFont val="Verdana"/>
        <family val="2"/>
      </rPr>
      <t>: *</t>
    </r>
  </si>
  <si>
    <t>Nombre del Representante Legal:</t>
  </si>
  <si>
    <t>Documento de identificación del representante legal</t>
  </si>
  <si>
    <r>
      <rPr>
        <b/>
        <u/>
        <sz val="10"/>
        <color rgb="FF000000"/>
        <rFont val="Verdana"/>
        <family val="2"/>
      </rPr>
      <t>*</t>
    </r>
    <r>
      <rPr>
        <u/>
        <sz val="10"/>
        <color rgb="FF000000"/>
        <rFont val="Verdana"/>
        <family val="2"/>
      </rPr>
      <t xml:space="preserve"> El representante legal del proponente podrá firmar el </t>
    </r>
    <r>
      <rPr>
        <b/>
        <u/>
        <sz val="10"/>
        <color rgb="FF000000"/>
        <rFont val="Verdana"/>
        <family val="2"/>
      </rPr>
      <t>ANEXO 6 - PROPUESTA ECONÓMICA</t>
    </r>
    <r>
      <rPr>
        <u/>
        <sz val="10"/>
        <color rgb="FF000000"/>
        <rFont val="Verdana"/>
        <family val="2"/>
      </rPr>
      <t xml:space="preserve">. No obstante, con la suscripción del </t>
    </r>
    <r>
      <rPr>
        <b/>
        <u/>
        <sz val="10"/>
        <color rgb="FF000000"/>
        <rFont val="Verdana"/>
        <family val="2"/>
      </rPr>
      <t>ANEXO No.1 -  CARTA DE PRESENTACIÓN DE LA OFERTA</t>
    </r>
    <r>
      <rPr>
        <u/>
        <sz val="10"/>
        <color rgb="FF000000"/>
        <rFont val="Verdana"/>
        <family val="2"/>
      </rPr>
      <t xml:space="preserve"> se entenderá firmado el respectivo </t>
    </r>
    <r>
      <rPr>
        <b/>
        <u/>
        <sz val="10"/>
        <color rgb="FF000000"/>
        <rFont val="Verdana"/>
        <family val="2"/>
      </rPr>
      <t>ANEXO No.6</t>
    </r>
    <r>
      <rPr>
        <u/>
        <sz val="10"/>
        <color rgb="FF000000"/>
        <rFont val="Verdana"/>
        <family val="2"/>
      </rPr>
      <t xml:space="preserve">. De igual manera, el </t>
    </r>
    <r>
      <rPr>
        <b/>
        <u/>
        <sz val="10"/>
        <color rgb="FF000000"/>
        <rFont val="Verdana"/>
        <family val="2"/>
      </rPr>
      <t xml:space="preserve">ANEXO No.6 </t>
    </r>
    <r>
      <rPr>
        <u/>
        <sz val="10"/>
        <color rgb="FF000000"/>
        <rFont val="Verdana"/>
        <family val="2"/>
      </rPr>
      <t xml:space="preserve">se entiende suscrito, con la firma electrónica del proponente, en la plataforma SECOP II (Ley 527 de 1999 y Decreto 2364 de 2012 , así como el Concepto de CCE sobre Contrato electrónico - Firma electrónica y validación de los documentos del SECOP.   </t>
    </r>
  </si>
  <si>
    <r>
      <rPr>
        <b/>
        <u/>
        <sz val="10"/>
        <rFont val="Verdana"/>
        <family val="2"/>
      </rPr>
      <t>8</t>
    </r>
    <r>
      <rPr>
        <u/>
        <sz val="10"/>
        <rFont val="Verdana"/>
        <family val="2"/>
      </rPr>
      <t>.</t>
    </r>
    <r>
      <rPr>
        <sz val="10"/>
        <rFont val="Verdana"/>
        <family val="2"/>
      </rPr>
      <t xml:space="preserve"> PROSPERIDAD SOCIAL adjudicará el contrato y su valor total corresponderá al que resulte del menor valor ofrecido por el proponente en la subasta inversa electrónica que, en todo caso, no podrá superar el valor registrado en la fila "VALOR TOTAL PROPUESTA ECONÓMICA (IVA INCLUIDO) - sumatoria de los ítems 1 a 2 ofertados en la columna VALOR TOTAL INCLUIDO IVA.										</t>
    </r>
  </si>
  <si>
    <r>
      <rPr>
        <b/>
        <u/>
        <sz val="10"/>
        <color rgb="FF000000"/>
        <rFont val="Verdana"/>
        <family val="2"/>
      </rPr>
      <t>12</t>
    </r>
    <r>
      <rPr>
        <sz val="10"/>
        <color rgb="FF000000"/>
        <rFont val="Verdana"/>
        <family val="2"/>
      </rPr>
      <t>. De conformidad con el numeral 7.2.1. Impuestos de la investigación de mercado y su alcance: "...Este servicio se encuentra gravado con el Impuesto Sobre las Ventas – IVA, según artículo 468, Título V. Tarifas, del Estatuto Tributario Nacional, a la tarifa general del DIECINUEVE POR CIENTO (19%)......".</t>
    </r>
  </si>
  <si>
    <r>
      <t>3.</t>
    </r>
    <r>
      <rPr>
        <sz val="10"/>
        <color rgb="FF000000"/>
        <rFont val="Verdana"/>
        <family val="2"/>
      </rPr>
      <t xml:space="preserve">  El valor a registrar en la plataforma electrónica de SECOP II https://www.colombiacompra.gov.co/secop-ii será el valor de la oferta económica, el cual deberá corresponder al mismo valor que el proponente diligencie en la fila "VALOR TOTAL PROPUESTA ECONÓMICA PROPONENTE (IVA INCLUIDO)". En caso de que exista alguna diferencia entre el «VALOR TOTAL PROPUESTA ECONÓMICA PROPONENTE IVA INCLUIDO y el valor registrado en la plataforma SECOP II, para la evaluación y selección se tendrá en cuenta el valor de la fila "VALOR TOTAL PROPUESTA ECONÓMICA PROPONENTE IVA INCLUIDO".</t>
    </r>
  </si>
  <si>
    <r>
      <t>4</t>
    </r>
    <r>
      <rPr>
        <sz val="10"/>
        <color rgb="FF000000"/>
        <rFont val="Verdana"/>
        <family val="2"/>
      </rPr>
      <t xml:space="preserve">.  El proponente deberá registrar en el </t>
    </r>
    <r>
      <rPr>
        <b/>
        <sz val="10"/>
        <color rgb="FF000000"/>
        <rFont val="Verdana"/>
        <family val="2"/>
      </rPr>
      <t>ANEXO 6 - PROPUESTA ECONÓMICA</t>
    </r>
    <r>
      <rPr>
        <sz val="10"/>
        <color rgb="FF000000"/>
        <rFont val="Verdana"/>
        <family val="2"/>
      </rPr>
      <t xml:space="preserve">, ÚNICAMENTE los valores ofertados por el oferente, resaltados en azul de la columna "VALOR UNITARIO (ANTES DE IVA)". Lo anterior, so pena de incurrir en causal de rechazo de la propuesta. Dichos valores, junto con el IVA respectivo y los valores unitarios (iva incluido) corresponden a los VALORES TOTALES (IVA INCLUIDO) DE LA OFERTA INICIAL (cuya sumatoria es el VALOR TOTAL PROPUESTA ECONÓMICA PROPONENTE (IVA INCLUIDO)) y será el valor que se tomará para participar en la respectiva subasta. El sobre No.2, que contiene el ANEXO No.6 – PROPUESTA ECONÓMICA, será abierto el día y hora señalados en el cronograma para la apertura de la oferta económica, con el fin de efectuar su verificación y posterior realización de la subasta, solamente con los proponentes que se encuentren habilitados. 										</t>
    </r>
  </si>
  <si>
    <r>
      <t>9</t>
    </r>
    <r>
      <rPr>
        <sz val="10"/>
        <color rgb="FF000000"/>
        <rFont val="Verdana"/>
        <family val="2"/>
      </rPr>
      <t xml:space="preserve">. PROSPERIDAD SOCIAL no reconocerá ningún reajuste adicional de precios. Ver documento SECOP II http://community.secop.gov.co/sts/cce/login.aspx. </t>
    </r>
  </si>
  <si>
    <r>
      <t>10</t>
    </r>
    <r>
      <rPr>
        <sz val="10"/>
        <color rgb="FF000000"/>
        <rFont val="Verdana"/>
        <family val="2"/>
      </rPr>
      <t>. La propuesta debe presentarse en pesos colombianos, y no debe utilizar centavos; por lo tanto, debe presentarse en números enteros.</t>
    </r>
  </si>
  <si>
    <r>
      <t>11</t>
    </r>
    <r>
      <rPr>
        <sz val="10"/>
        <color rgb="FF000000"/>
        <rFont val="Verdana"/>
        <family val="2"/>
      </rPr>
      <t>.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r>
  </si>
  <si>
    <r>
      <t>13</t>
    </r>
    <r>
      <rPr>
        <sz val="10"/>
        <color rgb="FF000000"/>
        <rFont val="Verdana"/>
        <family val="2"/>
      </rPr>
      <t>.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</si>
</sst>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
    <numFmt numFmtId="165" formatCode="_-[$$-240A]\ * #,##0_-;\-[$$-240A]\ * #,##0_-;_-[$$-240A]\ * &quot;-&quot;??_-;_-@_-"/>
    <numFmt numFmtId="166" formatCode="_-[$$-240A]\ * #,##0.00_-;\-[$$-240A]\ * #,##0.00_-;_-[$$-240A]\ * &quot;-&quot;??_-;_-@_-"/>
    <numFmt numFmtId="167" formatCode="&quot;$&quot;\ #,##0.00"/>
  </numFmts>
  <fonts count="22">
    <font>
      <sz val="11"/>
      <color theme="1"/>
      <name val="Calibri"/>
      <charset val="134"/>
      <scheme val="minor"/>
    </font>
    <font>
      <sz val="8"/>
      <color theme="1"/>
      <name val="Verdana"/>
      <family val="2"/>
    </font>
    <font>
      <sz val="10"/>
      <color theme="1"/>
      <name val="Verdana"/>
      <family val="2"/>
    </font>
    <font>
      <b/>
      <sz val="10"/>
      <color theme="1"/>
      <name val="Verdana"/>
      <family val="2"/>
    </font>
    <font>
      <b/>
      <sz val="10"/>
      <name val="Verdana"/>
      <family val="2"/>
    </font>
    <font>
      <b/>
      <sz val="10"/>
      <color rgb="FF000000"/>
      <name val="Verdana"/>
      <family val="2"/>
    </font>
    <font>
      <sz val="9"/>
      <color rgb="FF000000"/>
      <name val="Verdana"/>
      <family val="2"/>
    </font>
    <font>
      <b/>
      <sz val="8"/>
      <color rgb="FF000000"/>
      <name val="Verdana"/>
      <family val="2"/>
    </font>
    <font>
      <b/>
      <sz val="9"/>
      <color rgb="FF000000"/>
      <name val="Verdana"/>
      <family val="2"/>
    </font>
    <font>
      <sz val="9"/>
      <color theme="1"/>
      <name val="Verdana"/>
      <family val="2"/>
    </font>
    <font>
      <b/>
      <u/>
      <sz val="10"/>
      <color rgb="FF000000"/>
      <name val="Verdana"/>
      <family val="2"/>
    </font>
    <font>
      <b/>
      <u/>
      <sz val="10"/>
      <name val="Verdana"/>
      <family val="2"/>
    </font>
    <font>
      <sz val="10"/>
      <name val="Verdana"/>
      <family val="2"/>
    </font>
    <font>
      <u/>
      <sz val="10"/>
      <color rgb="FF000000"/>
      <name val="Verdana"/>
      <family val="2"/>
    </font>
    <font>
      <sz val="9"/>
      <name val="Verdana"/>
      <family val="2"/>
    </font>
    <font>
      <sz val="11"/>
      <color rgb="FF000000"/>
      <name val="Verdana"/>
      <family val="2"/>
    </font>
    <font>
      <sz val="8"/>
      <color theme="3" tint="0.79992065187536243"/>
      <name val="Verdana"/>
      <family val="2"/>
    </font>
    <font>
      <b/>
      <sz val="11"/>
      <color rgb="FF000000"/>
      <name val="Verdana"/>
      <family val="2"/>
    </font>
    <font>
      <sz val="10"/>
      <color rgb="FF000000"/>
      <name val="Verdana"/>
      <family val="2"/>
    </font>
    <font>
      <sz val="11"/>
      <color theme="1"/>
      <name val="Calibri"/>
      <family val="2"/>
      <scheme val="minor"/>
    </font>
    <font>
      <b/>
      <u/>
      <sz val="10"/>
      <color theme="1"/>
      <name val="Verdana"/>
      <family val="2"/>
    </font>
    <font>
      <u/>
      <sz val="10"/>
      <name val="Verdana"/>
      <family val="2"/>
    </font>
  </fonts>
  <fills count="8">
    <fill>
      <patternFill patternType="none"/>
    </fill>
    <fill>
      <patternFill patternType="gray125"/>
    </fill>
    <fill>
      <patternFill patternType="solid">
        <fgColor theme="0" tint="-0.14993743705557422"/>
        <bgColor indexed="64"/>
      </patternFill>
    </fill>
    <fill>
      <patternFill patternType="solid">
        <fgColor theme="0" tint="-0.249977111117893"/>
        <bgColor indexed="64"/>
      </patternFill>
    </fill>
    <fill>
      <patternFill patternType="solid">
        <fgColor rgb="FFFFFFFF"/>
        <bgColor rgb="FF000000"/>
      </patternFill>
    </fill>
    <fill>
      <patternFill patternType="solid">
        <fgColor theme="2" tint="-9.9978637043366805E-2"/>
        <bgColor indexed="64"/>
      </patternFill>
    </fill>
    <fill>
      <patternFill patternType="solid">
        <fgColor theme="4" tint="0.79995117038483843"/>
        <bgColor indexed="64"/>
      </patternFill>
    </fill>
    <fill>
      <patternFill patternType="solid">
        <fgColor rgb="FFFFFFFF"/>
        <bgColor indexed="64"/>
      </patternFill>
    </fill>
  </fills>
  <borders count="7">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s>
  <cellStyleXfs count="2">
    <xf numFmtId="0" fontId="0" fillId="0" borderId="0"/>
    <xf numFmtId="44" fontId="19" fillId="0" borderId="0" applyFont="0" applyFill="0" applyBorder="0" applyAlignment="0" applyProtection="0"/>
  </cellStyleXfs>
  <cellXfs count="74">
    <xf numFmtId="0" fontId="0" fillId="0" borderId="0" xfId="0"/>
    <xf numFmtId="0" fontId="1" fillId="0" borderId="0" xfId="0" applyFont="1" applyAlignment="1">
      <alignment horizontal="justify" vertical="center"/>
    </xf>
    <xf numFmtId="0" fontId="2" fillId="0" borderId="0" xfId="0" applyFont="1"/>
    <xf numFmtId="0" fontId="1" fillId="0" borderId="0" xfId="0" applyFont="1"/>
    <xf numFmtId="0" fontId="1" fillId="0" borderId="0" xfId="0" applyFont="1" applyAlignment="1">
      <alignment horizontal="center"/>
    </xf>
    <xf numFmtId="164" fontId="1" fillId="0" borderId="0" xfId="0" applyNumberFormat="1" applyFont="1"/>
    <xf numFmtId="0" fontId="6" fillId="0" borderId="0" xfId="0" applyFont="1" applyAlignment="1">
      <alignment horizontal="center" vertical="center" wrapText="1"/>
    </xf>
    <xf numFmtId="0" fontId="6" fillId="0" borderId="0" xfId="0" applyFont="1" applyAlignment="1">
      <alignment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165" fontId="6" fillId="0" borderId="6" xfId="1" applyNumberFormat="1" applyFont="1" applyBorder="1" applyAlignment="1">
      <alignment vertical="center" wrapText="1"/>
    </xf>
    <xf numFmtId="165" fontId="8" fillId="2" borderId="3" xfId="1" applyNumberFormat="1" applyFont="1" applyFill="1" applyBorder="1" applyAlignment="1">
      <alignment vertical="center" wrapText="1"/>
    </xf>
    <xf numFmtId="0" fontId="2" fillId="0" borderId="0" xfId="0" applyFont="1" applyAlignment="1">
      <alignment horizontal="center"/>
    </xf>
    <xf numFmtId="164" fontId="2" fillId="0" borderId="0" xfId="0" applyNumberFormat="1" applyFont="1"/>
    <xf numFmtId="0" fontId="8" fillId="5" borderId="4" xfId="0" applyFont="1" applyFill="1" applyBorder="1" applyAlignment="1">
      <alignment horizontal="center" vertical="center" wrapText="1"/>
    </xf>
    <xf numFmtId="165" fontId="14" fillId="6" borderId="6" xfId="1" applyNumberFormat="1" applyFont="1" applyFill="1" applyBorder="1" applyAlignment="1">
      <alignment vertical="center" wrapText="1"/>
    </xf>
    <xf numFmtId="165" fontId="15" fillId="0" borderId="6" xfId="1" applyNumberFormat="1" applyFont="1" applyBorder="1" applyAlignment="1">
      <alignment horizontal="right" vertical="center" wrapText="1"/>
    </xf>
    <xf numFmtId="1" fontId="5" fillId="7" borderId="0" xfId="0" applyNumberFormat="1" applyFont="1" applyFill="1" applyAlignment="1">
      <alignment horizontal="center" vertical="top" shrinkToFit="1"/>
    </xf>
    <xf numFmtId="0" fontId="12" fillId="0" borderId="0" xfId="0" applyFont="1" applyAlignment="1">
      <alignment horizontal="left" vertical="top" wrapText="1"/>
    </xf>
    <xf numFmtId="0" fontId="12" fillId="0" borderId="0" xfId="0" applyFont="1" applyAlignment="1">
      <alignment horizontal="center" vertical="top" wrapText="1"/>
    </xf>
    <xf numFmtId="0" fontId="1" fillId="0" borderId="3" xfId="0" applyFont="1" applyBorder="1"/>
    <xf numFmtId="0" fontId="16" fillId="0" borderId="3" xfId="0" applyFont="1" applyBorder="1"/>
    <xf numFmtId="165" fontId="17" fillId="0" borderId="3" xfId="1" applyNumberFormat="1" applyFont="1" applyFill="1" applyBorder="1" applyAlignment="1">
      <alignment horizontal="right" vertical="center" wrapText="1"/>
    </xf>
    <xf numFmtId="1" fontId="18" fillId="0" borderId="0" xfId="0" applyNumberFormat="1" applyFont="1" applyAlignment="1">
      <alignment horizontal="center" vertical="top" shrinkToFit="1"/>
    </xf>
    <xf numFmtId="167" fontId="18" fillId="0" borderId="0" xfId="0" applyNumberFormat="1" applyFont="1" applyAlignment="1">
      <alignment horizontal="center" vertical="top" shrinkToFit="1"/>
    </xf>
    <xf numFmtId="167" fontId="5" fillId="0" borderId="0" xfId="0" applyNumberFormat="1" applyFont="1" applyAlignment="1">
      <alignment horizontal="center" vertical="top" shrinkToFi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4"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10" fillId="0" borderId="3" xfId="0" applyFont="1" applyBorder="1" applyAlignment="1">
      <alignment horizontal="left" vertical="center" wrapText="1"/>
    </xf>
    <xf numFmtId="0" fontId="2" fillId="0" borderId="3"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4" xfId="0" applyFont="1" applyBorder="1" applyAlignment="1">
      <alignment horizontal="justify" vertical="center" wrapText="1"/>
    </xf>
    <xf numFmtId="0" fontId="18" fillId="0" borderId="1" xfId="0" applyFont="1" applyBorder="1" applyAlignment="1">
      <alignment horizontal="justify" vertical="center" wrapText="1"/>
    </xf>
    <xf numFmtId="0" fontId="18" fillId="0" borderId="2" xfId="0" applyFont="1" applyBorder="1" applyAlignment="1">
      <alignment horizontal="justify" vertical="center" wrapText="1"/>
    </xf>
    <xf numFmtId="0" fontId="18" fillId="0" borderId="4" xfId="0" applyFont="1" applyBorder="1" applyAlignment="1">
      <alignment horizontal="justify" vertical="center" wrapText="1"/>
    </xf>
    <xf numFmtId="0" fontId="11" fillId="0" borderId="2" xfId="0" applyFont="1" applyBorder="1" applyAlignment="1">
      <alignment horizontal="justify" vertical="center" wrapText="1"/>
    </xf>
    <xf numFmtId="0" fontId="11" fillId="0" borderId="4" xfId="0" applyFont="1" applyBorder="1" applyAlignment="1">
      <alignment horizontal="justify" vertical="center" wrapText="1"/>
    </xf>
    <xf numFmtId="0" fontId="12" fillId="0" borderId="1" xfId="0" applyFont="1" applyBorder="1" applyAlignment="1">
      <alignment horizontal="justify" vertical="center" wrapText="1"/>
    </xf>
    <xf numFmtId="0" fontId="12" fillId="0" borderId="2" xfId="0" applyFont="1" applyBorder="1" applyAlignment="1">
      <alignment horizontal="justify" vertical="center" wrapText="1"/>
    </xf>
    <xf numFmtId="0" fontId="12" fillId="0" borderId="4" xfId="0" applyFont="1" applyBorder="1" applyAlignment="1">
      <alignment horizontal="justify" vertical="center" wrapText="1"/>
    </xf>
    <xf numFmtId="0" fontId="10" fillId="4" borderId="1" xfId="0" applyFont="1" applyFill="1" applyBorder="1" applyAlignment="1">
      <alignment horizontal="justify" vertical="center"/>
    </xf>
    <xf numFmtId="0" fontId="10" fillId="4" borderId="2" xfId="0" applyFont="1" applyFill="1" applyBorder="1" applyAlignment="1">
      <alignment horizontal="justify" vertical="center"/>
    </xf>
    <xf numFmtId="0" fontId="10" fillId="4" borderId="4" xfId="0" applyFont="1" applyFill="1" applyBorder="1" applyAlignment="1">
      <alignment horizontal="justify" vertical="center"/>
    </xf>
    <xf numFmtId="0" fontId="10" fillId="4" borderId="1" xfId="0" applyFont="1" applyFill="1" applyBorder="1" applyAlignment="1">
      <alignment horizontal="justify" vertical="center" wrapText="1"/>
    </xf>
    <xf numFmtId="0" fontId="10" fillId="4" borderId="2" xfId="0" applyFont="1" applyFill="1" applyBorder="1" applyAlignment="1">
      <alignment horizontal="justify" vertical="center" wrapText="1"/>
    </xf>
    <xf numFmtId="0" fontId="10" fillId="4" borderId="4" xfId="0" applyFont="1" applyFill="1" applyBorder="1" applyAlignment="1">
      <alignment horizontal="justify" vertical="center" wrapText="1"/>
    </xf>
    <xf numFmtId="166" fontId="8" fillId="2" borderId="1" xfId="1" applyNumberFormat="1" applyFont="1" applyFill="1" applyBorder="1" applyAlignment="1">
      <alignment horizontal="right" vertical="center" wrapText="1"/>
    </xf>
    <xf numFmtId="166" fontId="8" fillId="2" borderId="2" xfId="1" applyNumberFormat="1" applyFont="1" applyFill="1" applyBorder="1" applyAlignment="1">
      <alignment horizontal="right" vertical="center" wrapText="1"/>
    </xf>
    <xf numFmtId="166" fontId="8" fillId="2" borderId="4" xfId="1" applyNumberFormat="1" applyFont="1" applyFill="1" applyBorder="1" applyAlignment="1">
      <alignment horizontal="right" vertical="center" wrapText="1"/>
    </xf>
    <xf numFmtId="0" fontId="4" fillId="0" borderId="0" xfId="0" applyFont="1" applyAlignment="1">
      <alignment horizontal="center" vertical="top"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9" fillId="0" borderId="1" xfId="0" applyFont="1" applyBorder="1" applyAlignment="1">
      <alignment horizontal="center"/>
    </xf>
    <xf numFmtId="0" fontId="9" fillId="0" borderId="2" xfId="0" applyFont="1" applyBorder="1" applyAlignment="1">
      <alignment horizontal="center"/>
    </xf>
    <xf numFmtId="0" fontId="9" fillId="0" borderId="4" xfId="0"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5" borderId="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391</xdr:colOff>
      <xdr:row>1</xdr:row>
      <xdr:rowOff>38878</xdr:rowOff>
    </xdr:from>
    <xdr:to>
      <xdr:col>1</xdr:col>
      <xdr:colOff>1409312</xdr:colOff>
      <xdr:row>1</xdr:row>
      <xdr:rowOff>505408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421005" y="177800"/>
          <a:ext cx="1409065" cy="466090"/>
        </a:xfrm>
        <a:prstGeom prst="rect">
          <a:avLst/>
        </a:prstGeom>
        <a:noFill/>
      </xdr:spPr>
    </xdr:pic>
    <xdr:clientData/>
  </xdr:twoCellAnchor>
  <xdr:oneCellAnchor>
    <xdr:from>
      <xdr:col>19</xdr:col>
      <xdr:colOff>220979</xdr:colOff>
      <xdr:row>11</xdr:row>
      <xdr:rowOff>52327</xdr:rowOff>
    </xdr:from>
    <xdr:ext cx="372745" cy="246887"/>
    <xdr:pic>
      <xdr:nvPicPr>
        <xdr:cNvPr id="3" name="image39.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419695" y="4680585"/>
          <a:ext cx="372745" cy="247015"/>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U38"/>
  <sheetViews>
    <sheetView tabSelected="1" topLeftCell="A13" zoomScale="80" zoomScaleNormal="80" workbookViewId="0">
      <selection activeCell="A28" sqref="A28:L28"/>
    </sheetView>
  </sheetViews>
  <sheetFormatPr baseColWidth="10" defaultColWidth="11.42578125" defaultRowHeight="10.5"/>
  <cols>
    <col min="1" max="1" width="6.140625" style="3" customWidth="1"/>
    <col min="2" max="2" width="24.42578125" style="4" customWidth="1"/>
    <col min="3" max="3" width="14.42578125" style="3" customWidth="1"/>
    <col min="4" max="4" width="18.42578125" style="5" customWidth="1"/>
    <col min="5" max="5" width="15.85546875" style="3" customWidth="1"/>
    <col min="6" max="6" width="17.42578125" style="3" customWidth="1"/>
    <col min="7" max="7" width="18.140625" style="3" customWidth="1"/>
    <col min="8" max="8" width="21.42578125" style="3" customWidth="1"/>
    <col min="9" max="9" width="17" style="3" customWidth="1"/>
    <col min="10" max="10" width="16" style="3" customWidth="1"/>
    <col min="11" max="11" width="19.42578125" style="3" customWidth="1"/>
    <col min="12" max="12" width="25.42578125" style="3" customWidth="1"/>
    <col min="13" max="20" width="11.42578125" style="3"/>
    <col min="21" max="21" width="14.140625" style="3" customWidth="1"/>
    <col min="22" max="16384" width="11.42578125" style="3"/>
  </cols>
  <sheetData>
    <row r="2" spans="1:21" ht="40.5" customHeight="1">
      <c r="A2" s="63" t="s">
        <v>0</v>
      </c>
      <c r="B2" s="64"/>
      <c r="C2" s="64"/>
      <c r="D2" s="64"/>
      <c r="E2" s="64"/>
      <c r="F2" s="64"/>
      <c r="G2" s="64"/>
      <c r="H2" s="64"/>
      <c r="I2" s="64"/>
      <c r="J2" s="64"/>
      <c r="K2" s="64"/>
      <c r="L2" s="65"/>
    </row>
    <row r="3" spans="1:21" ht="24.95" customHeight="1">
      <c r="A3" s="66" t="s">
        <v>1</v>
      </c>
      <c r="B3" s="67"/>
      <c r="C3" s="67"/>
      <c r="D3" s="67"/>
      <c r="E3" s="67"/>
      <c r="F3" s="67"/>
      <c r="G3" s="67"/>
      <c r="H3" s="67"/>
      <c r="I3" s="67"/>
      <c r="J3" s="67"/>
      <c r="K3" s="67"/>
      <c r="L3" s="68"/>
    </row>
    <row r="4" spans="1:21" ht="24.95" customHeight="1">
      <c r="A4" s="69" t="s">
        <v>2</v>
      </c>
      <c r="B4" s="70"/>
      <c r="C4" s="70"/>
      <c r="D4" s="70"/>
      <c r="E4" s="70"/>
      <c r="F4" s="70"/>
      <c r="G4" s="70"/>
      <c r="H4" s="70"/>
      <c r="I4" s="70"/>
      <c r="J4" s="70"/>
      <c r="K4" s="70"/>
      <c r="L4" s="71"/>
    </row>
    <row r="5" spans="1:21" ht="15" customHeight="1">
      <c r="A5" s="31" t="s">
        <v>3</v>
      </c>
      <c r="B5" s="32"/>
      <c r="C5" s="32"/>
      <c r="D5" s="32"/>
      <c r="E5" s="32"/>
      <c r="F5" s="32"/>
      <c r="G5" s="32"/>
      <c r="H5" s="32"/>
      <c r="I5" s="32"/>
      <c r="J5" s="32"/>
      <c r="K5" s="32"/>
      <c r="L5" s="33"/>
    </row>
    <row r="6" spans="1:21" ht="24.6" customHeight="1">
      <c r="A6" s="31"/>
      <c r="B6" s="32"/>
      <c r="C6" s="32"/>
      <c r="D6" s="32"/>
      <c r="E6" s="32"/>
      <c r="F6" s="32"/>
      <c r="G6" s="32"/>
      <c r="H6" s="32"/>
      <c r="I6" s="32"/>
      <c r="J6" s="32"/>
      <c r="K6" s="32"/>
      <c r="L6" s="33"/>
    </row>
    <row r="7" spans="1:21" ht="13.5" customHeight="1">
      <c r="A7" s="6"/>
      <c r="B7" s="7"/>
      <c r="C7" s="7"/>
      <c r="D7" s="6"/>
      <c r="E7" s="7"/>
      <c r="F7" s="7"/>
      <c r="G7" s="7"/>
      <c r="H7" s="7"/>
    </row>
    <row r="8" spans="1:21" ht="30" customHeight="1">
      <c r="A8" s="72" t="s">
        <v>4</v>
      </c>
      <c r="B8" s="72"/>
      <c r="C8" s="72"/>
      <c r="D8" s="72"/>
      <c r="E8" s="72" t="s">
        <v>5</v>
      </c>
      <c r="F8" s="72"/>
      <c r="G8" s="72"/>
      <c r="H8" s="72"/>
      <c r="I8" s="73" t="s">
        <v>6</v>
      </c>
      <c r="J8" s="73"/>
      <c r="K8" s="73"/>
      <c r="L8" s="73"/>
    </row>
    <row r="9" spans="1:21" ht="53.25" customHeight="1">
      <c r="A9" s="8" t="s">
        <v>7</v>
      </c>
      <c r="B9" s="9" t="s">
        <v>8</v>
      </c>
      <c r="C9" s="9" t="s">
        <v>9</v>
      </c>
      <c r="D9" s="9" t="s">
        <v>10</v>
      </c>
      <c r="E9" s="9" t="s">
        <v>11</v>
      </c>
      <c r="F9" s="9" t="s">
        <v>12</v>
      </c>
      <c r="G9" s="9" t="s">
        <v>13</v>
      </c>
      <c r="H9" s="9" t="s">
        <v>14</v>
      </c>
      <c r="I9" s="16" t="s">
        <v>11</v>
      </c>
      <c r="J9" s="16" t="s">
        <v>12</v>
      </c>
      <c r="K9" s="9" t="s">
        <v>15</v>
      </c>
      <c r="L9" s="9" t="s">
        <v>14</v>
      </c>
    </row>
    <row r="10" spans="1:21" ht="41.25" customHeight="1">
      <c r="A10" s="10">
        <v>1</v>
      </c>
      <c r="B10" s="11" t="s">
        <v>16</v>
      </c>
      <c r="C10" s="11" t="s">
        <v>17</v>
      </c>
      <c r="D10" s="11">
        <v>14</v>
      </c>
      <c r="E10" s="12">
        <v>14887867</v>
      </c>
      <c r="F10" s="12">
        <f>ROUND(E10*19%,0)</f>
        <v>2828695</v>
      </c>
      <c r="G10" s="12">
        <f>ROUND(E10+F10,0)</f>
        <v>17716562</v>
      </c>
      <c r="H10" s="12">
        <f>ROUND((G10*D10),0)</f>
        <v>248031868</v>
      </c>
      <c r="I10" s="17"/>
      <c r="J10" s="12">
        <f>ROUND(I10*19%,0)</f>
        <v>0</v>
      </c>
      <c r="K10" s="12">
        <f>ROUND(I10+J10,0)</f>
        <v>0</v>
      </c>
      <c r="L10" s="18">
        <f>ROUND((K10*D10),0)</f>
        <v>0</v>
      </c>
      <c r="N10" s="19"/>
      <c r="O10" s="20"/>
      <c r="P10" s="21"/>
      <c r="Q10" s="25"/>
      <c r="R10" s="26"/>
      <c r="S10" s="26"/>
      <c r="T10" s="26"/>
      <c r="U10" s="26"/>
    </row>
    <row r="11" spans="1:21" ht="44.25" customHeight="1" thickBot="1">
      <c r="A11" s="10">
        <v>2</v>
      </c>
      <c r="B11" s="11" t="s">
        <v>18</v>
      </c>
      <c r="C11" s="11" t="s">
        <v>17</v>
      </c>
      <c r="D11" s="11">
        <v>1</v>
      </c>
      <c r="E11" s="12">
        <v>60240000</v>
      </c>
      <c r="F11" s="12">
        <f>ROUND(E11*19%,0)</f>
        <v>11445600</v>
      </c>
      <c r="G11" s="12">
        <f>ROUND(E11+F11,0)</f>
        <v>71685600</v>
      </c>
      <c r="H11" s="12">
        <f>ROUND((G11*D11),0)</f>
        <v>71685600</v>
      </c>
      <c r="I11" s="17"/>
      <c r="J11" s="12">
        <f t="shared" ref="J11" si="0">ROUND(I11*19%,0)</f>
        <v>0</v>
      </c>
      <c r="K11" s="12">
        <f t="shared" ref="K11" si="1">ROUND(I11+J11,0)</f>
        <v>0</v>
      </c>
      <c r="L11" s="18">
        <f>ROUND((K11*D11),0)</f>
        <v>0</v>
      </c>
      <c r="N11" s="19"/>
      <c r="O11" s="20"/>
      <c r="P11" s="21"/>
      <c r="Q11" s="25"/>
      <c r="R11" s="26"/>
      <c r="S11" s="26"/>
      <c r="T11" s="26"/>
      <c r="U11" s="26"/>
    </row>
    <row r="12" spans="1:21" ht="31.15" customHeight="1" thickBot="1">
      <c r="A12" s="53" t="s">
        <v>19</v>
      </c>
      <c r="B12" s="54"/>
      <c r="C12" s="54"/>
      <c r="D12" s="54"/>
      <c r="E12" s="54"/>
      <c r="F12" s="54"/>
      <c r="G12" s="55"/>
      <c r="H12" s="13">
        <f>SUM(H10:H11)</f>
        <v>319717468</v>
      </c>
      <c r="I12" s="22"/>
      <c r="J12" s="23"/>
      <c r="K12" s="22"/>
      <c r="L12" s="24"/>
      <c r="N12" s="56"/>
      <c r="O12" s="56"/>
      <c r="P12" s="56"/>
      <c r="Q12" s="56"/>
      <c r="R12" s="56"/>
      <c r="S12" s="56"/>
      <c r="T12" s="56"/>
      <c r="U12" s="27"/>
    </row>
    <row r="13" spans="1:21" ht="30" customHeight="1">
      <c r="A13" s="57" t="s">
        <v>20</v>
      </c>
      <c r="B13" s="58"/>
      <c r="C13" s="58"/>
      <c r="D13" s="58"/>
      <c r="E13" s="58"/>
      <c r="F13" s="58"/>
      <c r="G13" s="58"/>
      <c r="H13" s="58"/>
      <c r="I13" s="58"/>
      <c r="J13" s="58"/>
      <c r="K13" s="59"/>
      <c r="L13" s="24">
        <f>SUM(L10:L11)</f>
        <v>0</v>
      </c>
    </row>
    <row r="14" spans="1:21" ht="11.25">
      <c r="A14" s="60"/>
      <c r="B14" s="61"/>
      <c r="C14" s="61"/>
      <c r="D14" s="61"/>
      <c r="E14" s="61"/>
      <c r="F14" s="61"/>
      <c r="G14" s="61"/>
      <c r="H14" s="61"/>
      <c r="I14" s="61"/>
      <c r="J14" s="61"/>
      <c r="K14" s="61"/>
      <c r="L14" s="62"/>
    </row>
    <row r="15" spans="1:21" s="1" customFormat="1" ht="26.25" customHeight="1">
      <c r="A15" s="50" t="s">
        <v>21</v>
      </c>
      <c r="B15" s="51"/>
      <c r="C15" s="51"/>
      <c r="D15" s="51"/>
      <c r="E15" s="51"/>
      <c r="F15" s="51"/>
      <c r="G15" s="51"/>
      <c r="H15" s="51"/>
      <c r="I15" s="51"/>
      <c r="J15" s="51"/>
      <c r="K15" s="51"/>
      <c r="L15" s="52"/>
    </row>
    <row r="16" spans="1:21" s="1" customFormat="1" ht="46.5" customHeight="1">
      <c r="A16" s="47" t="s">
        <v>22</v>
      </c>
      <c r="B16" s="48"/>
      <c r="C16" s="48"/>
      <c r="D16" s="48"/>
      <c r="E16" s="48"/>
      <c r="F16" s="48"/>
      <c r="G16" s="48"/>
      <c r="H16" s="48"/>
      <c r="I16" s="48"/>
      <c r="J16" s="48"/>
      <c r="K16" s="48"/>
      <c r="L16" s="49"/>
    </row>
    <row r="17" spans="1:12" s="1" customFormat="1" ht="42.75" customHeight="1">
      <c r="A17" s="50" t="s">
        <v>23</v>
      </c>
      <c r="B17" s="51"/>
      <c r="C17" s="51"/>
      <c r="D17" s="51"/>
      <c r="E17" s="51"/>
      <c r="F17" s="51"/>
      <c r="G17" s="51"/>
      <c r="H17" s="51"/>
      <c r="I17" s="51"/>
      <c r="J17" s="51"/>
      <c r="K17" s="51"/>
      <c r="L17" s="52"/>
    </row>
    <row r="18" spans="1:12" s="1" customFormat="1" ht="46.5" customHeight="1">
      <c r="A18" s="36" t="s">
        <v>34</v>
      </c>
      <c r="B18" s="37"/>
      <c r="C18" s="37"/>
      <c r="D18" s="37"/>
      <c r="E18" s="37"/>
      <c r="F18" s="37"/>
      <c r="G18" s="37"/>
      <c r="H18" s="37"/>
      <c r="I18" s="37"/>
      <c r="J18" s="37"/>
      <c r="K18" s="37"/>
      <c r="L18" s="38"/>
    </row>
    <row r="19" spans="1:12" s="1" customFormat="1" ht="67.5" customHeight="1">
      <c r="A19" s="36" t="s">
        <v>35</v>
      </c>
      <c r="B19" s="37"/>
      <c r="C19" s="37"/>
      <c r="D19" s="37"/>
      <c r="E19" s="37"/>
      <c r="F19" s="37"/>
      <c r="G19" s="37"/>
      <c r="H19" s="37"/>
      <c r="I19" s="37"/>
      <c r="J19" s="37"/>
      <c r="K19" s="37"/>
      <c r="L19" s="38"/>
    </row>
    <row r="20" spans="1:12" s="1" customFormat="1" ht="48.75" customHeight="1">
      <c r="A20" s="36" t="s">
        <v>24</v>
      </c>
      <c r="B20" s="37"/>
      <c r="C20" s="37"/>
      <c r="D20" s="37"/>
      <c r="E20" s="37"/>
      <c r="F20" s="37"/>
      <c r="G20" s="37"/>
      <c r="H20" s="37"/>
      <c r="I20" s="37"/>
      <c r="J20" s="37"/>
      <c r="K20" s="37"/>
      <c r="L20" s="38"/>
    </row>
    <row r="21" spans="1:12" s="1" customFormat="1" ht="43.5" customHeight="1">
      <c r="A21" s="36" t="s">
        <v>25</v>
      </c>
      <c r="B21" s="42"/>
      <c r="C21" s="42"/>
      <c r="D21" s="42"/>
      <c r="E21" s="42"/>
      <c r="F21" s="42"/>
      <c r="G21" s="42"/>
      <c r="H21" s="42"/>
      <c r="I21" s="42"/>
      <c r="J21" s="42"/>
      <c r="K21" s="42"/>
      <c r="L21" s="43"/>
    </row>
    <row r="22" spans="1:12" s="1" customFormat="1" ht="52.15" customHeight="1">
      <c r="A22" s="36" t="s">
        <v>26</v>
      </c>
      <c r="B22" s="37"/>
      <c r="C22" s="37"/>
      <c r="D22" s="37"/>
      <c r="E22" s="37"/>
      <c r="F22" s="37"/>
      <c r="G22" s="37"/>
      <c r="H22" s="37"/>
      <c r="I22" s="37"/>
      <c r="J22" s="37"/>
      <c r="K22" s="37"/>
      <c r="L22" s="38"/>
    </row>
    <row r="23" spans="1:12" s="1" customFormat="1" ht="40.5" customHeight="1">
      <c r="A23" s="44" t="s">
        <v>32</v>
      </c>
      <c r="B23" s="45"/>
      <c r="C23" s="45"/>
      <c r="D23" s="45"/>
      <c r="E23" s="45"/>
      <c r="F23" s="45"/>
      <c r="G23" s="45"/>
      <c r="H23" s="45"/>
      <c r="I23" s="45"/>
      <c r="J23" s="45"/>
      <c r="K23" s="45"/>
      <c r="L23" s="46"/>
    </row>
    <row r="24" spans="1:12" s="1" customFormat="1" ht="30" customHeight="1">
      <c r="A24" s="36" t="s">
        <v>36</v>
      </c>
      <c r="B24" s="37"/>
      <c r="C24" s="37"/>
      <c r="D24" s="37"/>
      <c r="E24" s="37"/>
      <c r="F24" s="37"/>
      <c r="G24" s="37"/>
      <c r="H24" s="37"/>
      <c r="I24" s="37"/>
      <c r="J24" s="37"/>
      <c r="K24" s="37"/>
      <c r="L24" s="38"/>
    </row>
    <row r="25" spans="1:12" s="1" customFormat="1" ht="33" customHeight="1">
      <c r="A25" s="36" t="s">
        <v>37</v>
      </c>
      <c r="B25" s="37"/>
      <c r="C25" s="37"/>
      <c r="D25" s="37"/>
      <c r="E25" s="37"/>
      <c r="F25" s="37"/>
      <c r="G25" s="37"/>
      <c r="H25" s="37"/>
      <c r="I25" s="37"/>
      <c r="J25" s="37"/>
      <c r="K25" s="37"/>
      <c r="L25" s="38"/>
    </row>
    <row r="26" spans="1:12" s="1" customFormat="1" ht="38.450000000000003" customHeight="1">
      <c r="A26" s="36" t="s">
        <v>38</v>
      </c>
      <c r="B26" s="37"/>
      <c r="C26" s="37"/>
      <c r="D26" s="37"/>
      <c r="E26" s="37"/>
      <c r="F26" s="37"/>
      <c r="G26" s="37"/>
      <c r="H26" s="37"/>
      <c r="I26" s="37"/>
      <c r="J26" s="37"/>
      <c r="K26" s="37"/>
      <c r="L26" s="38"/>
    </row>
    <row r="27" spans="1:12" s="1" customFormat="1" ht="38.450000000000003" customHeight="1">
      <c r="A27" s="39" t="s">
        <v>33</v>
      </c>
      <c r="B27" s="40"/>
      <c r="C27" s="40"/>
      <c r="D27" s="40"/>
      <c r="E27" s="40"/>
      <c r="F27" s="40"/>
      <c r="G27" s="40"/>
      <c r="H27" s="40"/>
      <c r="I27" s="40"/>
      <c r="J27" s="40"/>
      <c r="K27" s="40"/>
      <c r="L27" s="41"/>
    </row>
    <row r="28" spans="1:12" s="1" customFormat="1" ht="41.45" customHeight="1">
      <c r="A28" s="36" t="s">
        <v>39</v>
      </c>
      <c r="B28" s="37"/>
      <c r="C28" s="37"/>
      <c r="D28" s="37"/>
      <c r="E28" s="37"/>
      <c r="F28" s="37"/>
      <c r="G28" s="37"/>
      <c r="H28" s="37"/>
      <c r="I28" s="37"/>
      <c r="J28" s="37"/>
      <c r="K28" s="37"/>
      <c r="L28" s="38"/>
    </row>
    <row r="29" spans="1:12" s="2" customFormat="1" ht="30" customHeight="1">
      <c r="A29" s="34" t="s">
        <v>27</v>
      </c>
      <c r="B29" s="34"/>
      <c r="C29" s="34"/>
      <c r="D29" s="35"/>
      <c r="E29" s="35"/>
      <c r="F29" s="35"/>
      <c r="G29" s="35"/>
      <c r="H29" s="35"/>
      <c r="I29" s="35"/>
      <c r="J29" s="35"/>
      <c r="K29" s="35"/>
      <c r="L29" s="35"/>
    </row>
    <row r="30" spans="1:12" s="2" customFormat="1" ht="41.25" customHeight="1">
      <c r="A30" s="34" t="s">
        <v>28</v>
      </c>
      <c r="B30" s="34"/>
      <c r="C30" s="34"/>
      <c r="D30" s="35"/>
      <c r="E30" s="35"/>
      <c r="F30" s="35"/>
      <c r="G30" s="35"/>
      <c r="H30" s="35"/>
      <c r="I30" s="35"/>
      <c r="J30" s="35"/>
      <c r="K30" s="35"/>
      <c r="L30" s="35"/>
    </row>
    <row r="31" spans="1:12" s="2" customFormat="1" ht="30" customHeight="1">
      <c r="A31" s="34" t="s">
        <v>29</v>
      </c>
      <c r="B31" s="34"/>
      <c r="C31" s="34"/>
      <c r="D31" s="35"/>
      <c r="E31" s="35"/>
      <c r="F31" s="35"/>
      <c r="G31" s="35"/>
      <c r="H31" s="35"/>
      <c r="I31" s="35"/>
      <c r="J31" s="35"/>
      <c r="K31" s="35"/>
      <c r="L31" s="35"/>
    </row>
    <row r="32" spans="1:12" s="2" customFormat="1" ht="30" customHeight="1">
      <c r="A32" s="34" t="s">
        <v>30</v>
      </c>
      <c r="B32" s="34"/>
      <c r="C32" s="34"/>
      <c r="D32" s="35"/>
      <c r="E32" s="35"/>
      <c r="F32" s="35"/>
      <c r="G32" s="35"/>
      <c r="H32" s="35"/>
      <c r="I32" s="35"/>
      <c r="J32" s="35"/>
      <c r="K32" s="35"/>
      <c r="L32" s="35"/>
    </row>
    <row r="33" spans="1:12" s="2" customFormat="1" ht="70.5" customHeight="1">
      <c r="A33" s="28" t="s">
        <v>31</v>
      </c>
      <c r="B33" s="29"/>
      <c r="C33" s="29"/>
      <c r="D33" s="29"/>
      <c r="E33" s="29"/>
      <c r="F33" s="29"/>
      <c r="G33" s="29"/>
      <c r="H33" s="29"/>
      <c r="I33" s="29"/>
      <c r="J33" s="29"/>
      <c r="K33" s="29"/>
      <c r="L33" s="30"/>
    </row>
    <row r="34" spans="1:12" s="2" customFormat="1" ht="12.75">
      <c r="B34" s="14"/>
      <c r="D34" s="15"/>
    </row>
    <row r="35" spans="1:12" s="2" customFormat="1" ht="12.75">
      <c r="B35" s="14"/>
      <c r="D35" s="15"/>
    </row>
    <row r="36" spans="1:12" s="2" customFormat="1" ht="12.75">
      <c r="B36" s="14"/>
      <c r="D36" s="15"/>
    </row>
    <row r="37" spans="1:12" s="2" customFormat="1" ht="12.75">
      <c r="B37" s="14"/>
      <c r="D37" s="15"/>
    </row>
    <row r="38" spans="1:12" s="2" customFormat="1" ht="12.75">
      <c r="B38" s="14"/>
      <c r="D38" s="15"/>
    </row>
  </sheetData>
  <mergeCells count="34">
    <mergeCell ref="A2:L2"/>
    <mergeCell ref="A3:L3"/>
    <mergeCell ref="A4:L4"/>
    <mergeCell ref="A8:D8"/>
    <mergeCell ref="E8:H8"/>
    <mergeCell ref="I8:L8"/>
    <mergeCell ref="A12:G12"/>
    <mergeCell ref="N12:T12"/>
    <mergeCell ref="A13:K13"/>
    <mergeCell ref="A14:L14"/>
    <mergeCell ref="A15:L15"/>
    <mergeCell ref="A24:L24"/>
    <mergeCell ref="A25:L25"/>
    <mergeCell ref="A16:L16"/>
    <mergeCell ref="A17:L17"/>
    <mergeCell ref="A18:L18"/>
    <mergeCell ref="A19:L19"/>
    <mergeCell ref="A20:L20"/>
    <mergeCell ref="A33:L33"/>
    <mergeCell ref="A5:L6"/>
    <mergeCell ref="A30:C30"/>
    <mergeCell ref="D30:L30"/>
    <mergeCell ref="A31:C31"/>
    <mergeCell ref="D31:L31"/>
    <mergeCell ref="A32:C32"/>
    <mergeCell ref="D32:L32"/>
    <mergeCell ref="A26:L26"/>
    <mergeCell ref="A27:L27"/>
    <mergeCell ref="A28:L28"/>
    <mergeCell ref="A29:C29"/>
    <mergeCell ref="D29:L29"/>
    <mergeCell ref="A21:L21"/>
    <mergeCell ref="A22:L22"/>
    <mergeCell ref="A23:L23"/>
  </mergeCells>
  <printOptions horizontalCentered="1" verticalCentered="1"/>
  <pageMargins left="0.70866141732283505" right="0.511811023622047" top="0.55118110236220497" bottom="0.55118110236220497" header="0.31496062992126" footer="0.31496062992126"/>
  <pageSetup scale="52"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ec8d1c54-fde1-491e-958f-5cf2b331e28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D70E83234363647B7EDC6595F483221" ma:contentTypeVersion="17" ma:contentTypeDescription="Crear nuevo documento." ma:contentTypeScope="" ma:versionID="c13d0fc45f809f4a18d7859f21cea897">
  <xsd:schema xmlns:xsd="http://www.w3.org/2001/XMLSchema" xmlns:xs="http://www.w3.org/2001/XMLSchema" xmlns:p="http://schemas.microsoft.com/office/2006/metadata/properties" xmlns:ns3="ec8d1c54-fde1-491e-958f-5cf2b331e28b" xmlns:ns4="5226a170-9926-4648-aa86-4b0f55b92c37" targetNamespace="http://schemas.microsoft.com/office/2006/metadata/properties" ma:root="true" ma:fieldsID="02efacdc0991e462cae2e574e391f198" ns3:_="" ns4:_="">
    <xsd:import namespace="ec8d1c54-fde1-491e-958f-5cf2b331e28b"/>
    <xsd:import namespace="5226a170-9926-4648-aa86-4b0f55b92c37"/>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OCR" minOccurs="0"/>
                <xsd:element ref="ns3:MediaServiceDateTaken" minOccurs="0"/>
                <xsd:element ref="ns3:MediaLengthInSeconds" minOccurs="0"/>
                <xsd:element ref="ns3:MediaServiceLocation" minOccurs="0"/>
                <xsd:element ref="ns3:MediaServiceSearchPropertie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8d1c54-fde1-491e-958f-5cf2b331e2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activity" ma:index="23" nillable="true" ma:displayName="_activity" ma:hidden="true" ma:internalName="_activity">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226a170-9926-4648-aa86-4b0f55b92c37"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2B5F23-4736-4E14-8C00-F7B9325BB2D0}">
  <ds:schemaRefs>
    <ds:schemaRef ds:uri="http://schemas.microsoft.com/sharepoint/v3/contenttype/forms"/>
  </ds:schemaRefs>
</ds:datastoreItem>
</file>

<file path=customXml/itemProps2.xml><?xml version="1.0" encoding="utf-8"?>
<ds:datastoreItem xmlns:ds="http://schemas.openxmlformats.org/officeDocument/2006/customXml" ds:itemID="{75BA3569-F291-46F7-A15A-69EF12F90288}">
  <ds:schemaRefs>
    <ds:schemaRef ds:uri="http://schemas.microsoft.com/office/2006/metadata/properties"/>
    <ds:schemaRef ds:uri="http://schemas.microsoft.com/office/infopath/2007/PartnerControls"/>
    <ds:schemaRef ds:uri="ec8d1c54-fde1-491e-958f-5cf2b331e28b"/>
  </ds:schemaRefs>
</ds:datastoreItem>
</file>

<file path=customXml/itemProps3.xml><?xml version="1.0" encoding="utf-8"?>
<ds:datastoreItem xmlns:ds="http://schemas.openxmlformats.org/officeDocument/2006/customXml" ds:itemID="{838DA7DE-1FAA-481E-A2BE-C3FBF3CE7B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8d1c54-fde1-491e-958f-5cf2b331e28b"/>
    <ds:schemaRef ds:uri="5226a170-9926-4648-aa86-4b0f55b92c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ECÓNOMICA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Esperanza Merchan Acuña</dc:creator>
  <cp:keywords/>
  <dc:description/>
  <cp:lastModifiedBy>Claudia  Janeth Cuellar Camacho</cp:lastModifiedBy>
  <cp:revision/>
  <dcterms:created xsi:type="dcterms:W3CDTF">2023-10-23T22:27:00Z</dcterms:created>
  <dcterms:modified xsi:type="dcterms:W3CDTF">2025-09-12T22:30:38Z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0x0101000D70E83234363647B7EDC6595F483221</vt:lpwstr>
  </property>
  <property fmtid="{D5CDD505-2E9C-101B-9397-08002B2CF9AE}" pid="3" name="ICV">
    <vt:lpwstr>D84E2A0F24A84E60B815580D853BF234_12</vt:lpwstr>
  </property>
  <property fmtid="{D5CDD505-2E9C-101B-9397-08002B2CF9AE}" pid="4" name="KSOProductBuildVer">
    <vt:lpwstr>2058-12.2.0.22222</vt:lpwstr>
  </property>
  <property fmtid="{D5CDD505-2E9C-101B-9397-08002B2CF9AE}" pid="5" name="IdNivel">
    <vt:lpwstr>NIVEL-1</vt:lpwstr>
  </property>
  <property fmtid="{D5CDD505-2E9C-101B-9397-08002B2CF9AE}" pid="6" name="IdTipoDoc">
    <vt:lpwstr>TIPODOC-1</vt:lpwstr>
  </property>
  <property fmtid="{D5CDD505-2E9C-101B-9397-08002B2CF9AE}" pid="7" name="IdDocTMS">
    <vt:lpwstr>DOCTMS-1</vt:lpwstr>
  </property>
  <property fmtid="{D5CDD505-2E9C-101B-9397-08002B2CF9AE}" pid="8" name="PublicarPDF">
    <vt:lpwstr>1</vt:lpwstr>
  </property>
</Properties>
</file>