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ena4-my.sharepoint.com/personal/wilmartinez_sena_edu_co/Documents/2025/TAI/Estudios Previos/Estudios Previos 2/Estudios Previos 2da compra/"/>
    </mc:Choice>
  </mc:AlternateContent>
  <xr:revisionPtr revIDLastSave="6" documentId="13_ncr:1_{884AA4B4-DF4E-4495-BFAD-8647E38F17D0}" xr6:coauthVersionLast="47" xr6:coauthVersionMax="47" xr10:uidLastSave="{148F18BB-6A17-41D8-9E6E-B7428EE82D90}"/>
  <bookViews>
    <workbookView xWindow="-21720" yWindow="855" windowWidth="21840" windowHeight="13020" xr2:uid="{00563E63-E9BA-404E-A523-F5A9A67DF001}"/>
  </bookViews>
  <sheets>
    <sheet name="Lote 1 Agroindustria" sheetId="3" r:id="rId1"/>
    <sheet name="Lote 2 Electrónica" sheetId="1" r:id="rId2"/>
    <sheet name="Lote 3 Papeleria" sheetId="2" r:id="rId3"/>
  </sheets>
  <definedNames>
    <definedName name="_xlnm._FilterDatabase" localSheetId="1" hidden="1">'Lote 2 Electrónica'!$C$6:$L$6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3" l="1"/>
  <c r="J9" i="3"/>
  <c r="J10" i="3"/>
  <c r="J11" i="3"/>
  <c r="J12" i="3"/>
  <c r="J13" i="3"/>
  <c r="J14" i="3"/>
  <c r="J15" i="3"/>
  <c r="J16" i="3"/>
  <c r="J17" i="3"/>
  <c r="J18" i="3"/>
  <c r="J19" i="3"/>
  <c r="J20" i="3"/>
  <c r="J21" i="3"/>
  <c r="J7" i="3"/>
  <c r="K27" i="1"/>
  <c r="J27" i="1"/>
  <c r="J37" i="1" l="1"/>
  <c r="K37" i="1" s="1"/>
  <c r="J36" i="1"/>
  <c r="K36" i="1" s="1"/>
  <c r="J35" i="1"/>
  <c r="K35" i="1" s="1"/>
  <c r="K21" i="3"/>
  <c r="K20" i="3"/>
  <c r="J34" i="1"/>
  <c r="K34" i="1" s="1"/>
  <c r="J33" i="1" l="1"/>
  <c r="K33" i="1" s="1"/>
  <c r="J32" i="1"/>
  <c r="K32" i="1" s="1"/>
  <c r="J25" i="1" l="1"/>
  <c r="K25" i="1" s="1"/>
  <c r="J24" i="1"/>
  <c r="K24" i="1" s="1"/>
  <c r="J8" i="1"/>
  <c r="J9" i="1"/>
  <c r="J10" i="1"/>
  <c r="J11" i="1"/>
  <c r="J12" i="1"/>
  <c r="J13" i="1"/>
  <c r="J14" i="1"/>
  <c r="J15" i="1"/>
  <c r="K15" i="1" s="1"/>
  <c r="J16" i="1"/>
  <c r="K16" i="1" s="1"/>
  <c r="J17" i="1"/>
  <c r="K17" i="1" s="1"/>
  <c r="J18" i="1"/>
  <c r="K18" i="1" s="1"/>
  <c r="J19" i="1"/>
  <c r="K19" i="1" s="1"/>
  <c r="J20" i="1"/>
  <c r="K20" i="1" s="1"/>
  <c r="J21" i="1"/>
  <c r="K21" i="1" s="1"/>
  <c r="J22" i="1"/>
  <c r="K22" i="1" s="1"/>
  <c r="J23" i="1"/>
  <c r="K23" i="1" s="1"/>
  <c r="J26" i="1"/>
  <c r="K26" i="1" s="1"/>
  <c r="J28" i="1"/>
  <c r="K28" i="1" s="1"/>
  <c r="J29" i="1"/>
  <c r="K29" i="1" s="1"/>
  <c r="J30" i="1"/>
  <c r="K30" i="1" s="1"/>
  <c r="J31" i="1"/>
  <c r="K31" i="1" s="1"/>
  <c r="J10" i="2" l="1"/>
  <c r="K10" i="2" s="1"/>
  <c r="J11" i="2"/>
  <c r="K11" i="2" s="1"/>
  <c r="J12" i="2"/>
  <c r="K12" i="2" s="1"/>
  <c r="J13" i="2"/>
  <c r="K13" i="2" s="1"/>
  <c r="J14" i="2"/>
  <c r="K14" i="2" s="1"/>
  <c r="J15" i="2"/>
  <c r="K15" i="2" s="1"/>
  <c r="J9" i="2" l="1"/>
  <c r="K9" i="2" s="1"/>
  <c r="J8" i="2"/>
  <c r="K8" i="2" s="1"/>
  <c r="K9" i="3"/>
  <c r="K10" i="3"/>
  <c r="K11" i="3"/>
  <c r="K12" i="3"/>
  <c r="K13" i="3"/>
  <c r="K14" i="3"/>
  <c r="K15" i="3"/>
  <c r="K16" i="3"/>
  <c r="K17" i="3"/>
  <c r="K18" i="3"/>
  <c r="K19" i="3"/>
  <c r="K8" i="3"/>
  <c r="J7" i="2" l="1"/>
  <c r="K7" i="2" s="1"/>
  <c r="K16" i="2" s="1"/>
  <c r="K7" i="3"/>
  <c r="K22" i="3" s="1"/>
  <c r="K14" i="1"/>
  <c r="K13" i="1"/>
  <c r="K12" i="1"/>
  <c r="K11" i="1"/>
  <c r="K10" i="1"/>
  <c r="K9" i="1"/>
  <c r="K8" i="1"/>
  <c r="J7" i="1"/>
  <c r="K7" i="1" s="1"/>
  <c r="K38" i="1" l="1"/>
  <c r="K24" i="3" s="1"/>
</calcChain>
</file>

<file path=xl/sharedStrings.xml><?xml version="1.0" encoding="utf-8"?>
<sst xmlns="http://schemas.openxmlformats.org/spreadsheetml/2006/main" count="322" uniqueCount="199">
  <si>
    <t>DIRECCIÓN DE FORMACIÓN PROFESIONAL
Anexo 1.2. Estudio de mercado 
PLAN DE ACCIÓN</t>
  </si>
  <si>
    <t>INFORMACIÓN DEL PROYECTO</t>
  </si>
  <si>
    <t>NOMBRE DEL PROYECTO</t>
  </si>
  <si>
    <t>Operación regular Tecnoacademia Itinerante Nariño del Centro Sur Colombiano de Logística Internacional. Vigencia 2025.</t>
  </si>
  <si>
    <t>ANÁLISIS ESTUDIO DE MERCADO</t>
  </si>
  <si>
    <t>ITEM</t>
  </si>
  <si>
    <t>NOMBRE DEL ELEMENTO DE  CONSUMO Y/O DEVOLUTIVOS</t>
  </si>
  <si>
    <t>DESCRIPCIÓN COMPLETA DEL ELEMENTO DE  CONSUMO Y/O DEVOLUTIVOS</t>
  </si>
  <si>
    <t>JUSTIFICACION REQUERIMIENTO</t>
  </si>
  <si>
    <t>FOTO DEL ELEMENTO</t>
  </si>
  <si>
    <t>UNIDAD DE MEDIDA</t>
  </si>
  <si>
    <t>CANTIDAD REQUERIDA</t>
  </si>
  <si>
    <t>VALOR UNITARIO INCLUIDO IVA N.1 (NOMBRE EMPRESA 1)</t>
  </si>
  <si>
    <t>VALOR UNITARIO INCLUIDO IVA N.2 (NOMBRE EMPRESA 2)</t>
  </si>
  <si>
    <t>VALOR PROMEDIO / MENOR / MAYOR UNITARIO</t>
  </si>
  <si>
    <t>TOTAL</t>
  </si>
  <si>
    <t>OBSERVACIONES</t>
  </si>
  <si>
    <t>Soporte de trípode de metal, 31.5-70.9 in de altura ajustable para proyector de publicidad holográfica</t>
  </si>
  <si>
    <t xml:space="preserve">Altura ajustable: soporta ajuste de altura de 31.5-70.9 in (tamaño de modelo aplicable: 16.5 in/19.7 in/22.0 in/23.6 in/25.6 in/39.4 in), soporte de ajuste de ángulo de elevación de la máquina publicitaria. 
Soporte de trípode para máquina publicitaria: las tres patas del trípode proporcionan una base estable para tu ventilador de holograma, asegurando que se mantenga en posición vertical y segura mientras está en uso. Ya sea que estés utilizando tu ventilador de holograma 3D </t>
  </si>
  <si>
    <t xml:space="preserve">Materiales necesarios para el desarrollo de procesos de formación e investigación formativa enfocados en la gestion de la  Biotecnologia y materiales </t>
  </si>
  <si>
    <t>Unidad</t>
  </si>
  <si>
    <t xml:space="preserve">https://www.amazon.com/dp/B0CY28WZJN/ref=sspa_dk_rhf_search_pt_sub_4/?_encoding=UTF8&amp;ie=UTF8&amp;psc=1&amp;sp_csd=d2lkZ2V0TmFtZT1zcF9yaGZfc2VhcmNoX3BlcnNvbmFsaXplZA%3D%3D&amp;pd_rd_w=J5b8b&amp;content-id=amzn1.sym.ed82556b-5073-4521-a186-65fb40557bf5&amp;pf_rd_p=ed82556b-5073-4521-a186-65fb40557bf5&amp;pf_rd_r=405HH7QR9TJHHXV7QT1Z&amp;pd_rd_wg=ulUoT&amp;pd_rd_r=c18cd9fe-af68-4566-9dd5-d1c4a3bbd805&amp;ref_=sspa_dk_rhf_search_pt_sub
</t>
  </si>
  <si>
    <t>Cubierta protectora para ventilador de holograma 3D</t>
  </si>
  <si>
    <t>Cubierta protectora para coleccionables, caja de acrílico transparente, funda de vidrio alternativa (adecuada para 27.5 pulgadas )</t>
  </si>
  <si>
    <t>https://www.amazon.com/-/es/protectora-ventilador-coleccionables-transparente-alternativa/dp/B0B3CT98QN/ref=sr_1_15?__mk_es_US=%C3%85M%C3%85%C5%BD%C3%95%C3%91&amp;crid=32I4AD28T7Q0X&amp;dib=eyJ2IjoiMSJ9.mjRHUs4megBIBXKZD62c1JktAm5E0qO3nCcwuud5s7sXXmnKSbMttVHYWR_ql7DsOeBcU1Q3no2MdlVGvBBNZK1HulRvfFmLpV1gc4WiB9_DszaBJypOmC2WF-Yf9dPVsumqRo5Z3Ke6mnkQyaB7u7fbBSNpFwXwq6IC1XLSG4Hjr0vMy8qH6qxqIMgXdYPJvPvhoFo-jw0V5Rv3ptQwbIwPeKigDw0RcDW2nR65QSs._j9BaHbCzZs6dGk9ka6AyeI_aPqSzyj-zgRf1QXvdmo&amp;dib_tag=se&amp;keywords=Ventilador+3D+de+hologram+de+27.5+pulgadas%2C+proyector+de+ventilador+LED+hologram+con+protector&amp;qid=1753204645&amp;sprefix=ventilador+3d+de+hologram+de+27.5+pulgadas%2C+proyector+de+ventilador+led+hologram+con+protector%2Caps%2C159&amp;sr=8-15</t>
  </si>
  <si>
    <t>Ventilador holográfico 3D de 23.6 pulgadas</t>
  </si>
  <si>
    <t>Ventilador holográfico 3D, medidas de 23,6 pulgadas, con WiFi y Bluetooth, 720 LED de resaltado y 2200 cd/m² de brillo, video 3D gratuito de más de 2000, proyector de holograma 3D.
Gestión de contenido simple: escanea el código QR para descargar la aplicación de ventilador holográfico 3D, luego conecta el WiFi del teléfono celular al dispositivo, abre la aplicación, puedes controlar fácilmente el ventilador, encender o apagar, cargar o eliminar videos y administrar archivos. También puedes utilizar el software del lado de la PC para convertir directamente el formato a la tarjeta SD.
resaltado de 0.063 x 0.059 in y las cuentas de luz HD hacen que la imagen 3D sea más excepcional, la vida útil de esta cuenta LED de calidad es de hasta 100.000 horas.</t>
  </si>
  <si>
    <t>https://www.amazon.com/Ventilador-hologr%C3%A1fico-ventilador-Bluetooth-resaltado/dp/B0DK5M18D8/ref=sr_1_2_sspa?crid=1ITVS7O8OK7WS&amp;dib=eyJ2IjoiMSJ9.DpXVZ9Y2mJ7Dw25tifEZ4iy6YTSV_fZFxOwXJ9WQLvx8TL8hmQU_Ra2Yl3nNlDLGn5yL953g75DYAFuuus_gO8DVLc62Cs-45nXpyEOn2fVx8OUrTcU-LR5LqtFOQsmjbWAaTqPiBcFOyuHmzfDs2BHR3aj3qdhmcTVPm8emTmxUUA_hWg7Kc2uJKjVXz85rkVTh7QB9yI5M3QVR2tZtIrGA8M61mkcKDo748VxKOOo.h_1WY3IAI8t05ipf6Rs_v_--0YluB7H1-DvpJlIptBA&amp;dib_tag=se&amp;keywords=holograma%2B3d%2Bventilador&amp;qid=1753202586&amp;sprefix=holograma%2B3d%2Caps%2C368&amp;sr=8-2-spons&amp;sp_csd=d2lkZ2V0TmFtZT1zcF9hdGY&amp;th=1</t>
  </si>
  <si>
    <t>Ventilador de holograma 3D con cubierta, proyector de holograma 3D</t>
  </si>
  <si>
    <t xml:space="preserve">Ventilador de holograma 3D con cubierta.
Conectividad WiFi avanzada para actualizaciones de contenido sin fisuras. 
El ventilador de holograma 3D medidas de 21.3 pulgadas. Equipado con conectividad WiFi, este ventilador de holograma permite actualizaciones de contenido fáciles a través de una aplicación intuitiva compatible con dispositivos Android e iOS. Ya sea que esté utilizando una computadora o un teléfono inteligente, puede cambiar sin esfuerzo los materiales de video
</t>
  </si>
  <si>
    <t>https://www.amazon.com/-/es/Ventilador-holograma-proyector-publicidad-biblioteca/dp/B0D8F8XGRP/ref=pd_rhf_dp_s_vtp_ses_clicks_nonshared_d_sccl_2_7/132-2018858-6251742?pd_rd_w=6pzkf&amp;content-id=amzn1.sym.c33ad739-91a9-476e-b522-fd0cf7ffda5c&amp;pf_rd_p=c33ad739-91a9-476e-b522-fd0cf7ffda5c&amp;pf_rd_r=8KZJKV1TCA1HYV0EMPE9&amp;pd_rd_wg=8GCGA&amp;pd_rd_r=0e8cf32f-aae7-44be-b296-0ae3af10921f&amp;pd_rd_i=B0D8F8XGRP&amp;th=1</t>
  </si>
  <si>
    <t>Máquina de aprendizaje de programación de joystick Micro:bit compatible con control remoto y juegos de creación</t>
  </si>
  <si>
    <t xml:space="preserve">
Microbit Retro Makecode Arcade para educación STEM, máquina de aprendizaje de programación de joystick Micro:bit compatible con control remoto y juegos de creación.
Acrílico translúcido: la arcada de microbits tiene un material acrílico transparente con un diseño de arco circular, lo que hace que se sienta mejor. Ten en cuenta que la placa base de microbit debe insertarse en la ranura de la tarjeta para conducir
【2 funciones】La arcada de microbits no solo puede controlar a distancia el micro:bit car, sino también crear juegos.</t>
  </si>
  <si>
    <t>https://www.amazon.com/-/es/ELECFREAKS-Retro-Arcade-aprendizaje-programaci%C3%B3n/dp/B0C5XLSZRB/ref=sr_1_15?__mk_es_US=%C3%85M%C3%85%C5%BD%C3%95%C3%91&amp;crid=1HWPIC1J7AM4V&amp;dib=eyJ2IjoiMSJ9.8mvDGIc3ZcDU2qxPZK8CD_vhoJhyWL-wCJwtCpnAuUj_xwu9J_AjXdd3OUW6hx4Psm2-FiqypGBBF9kTO7BkxHH_AbFmgseompasbJqw8bxukHtA0EoQeuXA1SUYVcwZZRj7hVZBs8O97iBdfhR8td2in_DXrm7BZtYxsgtrIeOdwZx-f9yJsizywGomY9SqsDHLBje67crpFxPXECRmtoTFl2EliZMPYarEggTKj2M.49hqJffF6NGjXvcKhybjm0yLMMV22n1sv5j8xncIfss&amp;dib_tag=se&amp;keywords=robot+con+tarjeta+microbit&amp;qid=1753313164&amp;sprefix=robot+con+tarjeta+microbit%2Caps%2C225&amp;sr=8-15</t>
  </si>
  <si>
    <t>Panel Solar
150 Wp * 12 V</t>
  </si>
  <si>
    <t>El Panel Solar  150W 12V te permite aprovechar la energía solar para generar electricidad limpia y renovable.
CARACTERÍSTICAS CLAVES
Potencia nominal: 150W
Voltaje: 12V, ideal para sistemas residenciales y pequeños sistemas fuera de red
Alta eficiencia: Convierte la energía solar en electricidad de forma óptima
Sostenibilidad ambiental: Disminuye tu huella de carbono y contribuye al cuidado del planeta
ESPECIFICACIONES
Dimensiones: 1500 x 680 x 30 mm
Peso: 11.2 kg</t>
  </si>
  <si>
    <t>unidad</t>
  </si>
  <si>
    <t>https://www.ferragro.com/products/panel-solar-solartech-150w-12v?srsltid=AfmBOorSOck7I5CtpNrZjnA35yxf1qk_eV0J0EDxLPBnBcPDqJF7fiO6</t>
  </si>
  <si>
    <t xml:space="preserve">Controlador de carga solar MPPT de 20 amperios de 12 V/24 V, regulador de carga solar de 20 A con pantalla LCD </t>
  </si>
  <si>
    <t xml:space="preserve">Tecnología MPPT de alta eficiencia: el controlador de carga solar Allto Solar de 12 V y 20 amperios adopta tecnología MPPT avanzada que garantiza un seguimiento rápido y estable del punto de máxima potencia, alta eficiencia de seguimiento de hasta el 99% y eficiencia de conversión máxima del 98%. </t>
  </si>
  <si>
    <t>https://www.amazon.com/-/es/Controlador-amperios-regulador-retroiluminada-temperatura/dp/B0FG7L4SYH/ref=sr_1_10?__mk_es_US=%C3%85M%C3%85%C5%BD%C3%95%C3%91&amp;crid=1VRHHDGDU5WH8&amp;dib=eyJ2IjoiMSJ9.o0k6tGkr7DFbSjHRLRMwHzZOgpyY_ZGJlgIwzeDWg-jVA1K5leHZ465BhUNCIq2QWamMx5JGlOEvFvLTzro0jJzpkg4g8OgCcW6kH7lfiCMemB9koRB5uCjJsfVIJhx1WrSz0BIo69irB2mTYgBzXsaEGOGpq629LuOgMB029OIT9nq9_g8vfmNpoyfErtKDyh6ZAk1CL66eHoQpW2w36NpXf5WcOKt9TClrmgowZfE.GjIKt4n_NRKaOfYe_HkxgMZnhbaS7PcZ6Qm5lyRJWkg&amp;dib_tag=se&amp;keywords=Controlador%2B12%2BV%2B-%2B20%2BAmperios%2B-%2BMPPT&amp;qid=1754344705&amp;sprefix=controlador%2B12%2Bv%2B-%2B20%2Bamperios%2B-%2Bmppt%2Caps%2C189&amp;sr=8-10&amp;th=1</t>
  </si>
  <si>
    <t>Batería
12 V - 60 Am - Gel o Litio</t>
  </si>
  <si>
    <t>Bateria Solar 80ah 12v 80 Ah 75ah Gel Ciclo Profundo</t>
  </si>
  <si>
    <t xml:space="preserve">Unidad </t>
  </si>
  <si>
    <t>https://articulo.mercadolibre.com.co/MCO-1202924744-bateria-solar-80ah-12v-80-ah-75ah-gel-ciclo-profundo-_JM?searchVariation=176410652183#polycard_client=search-nordic&amp;searchVariation=176410652183&amp;position=29&amp;search_layout=stack&amp;type=item&amp;tracking_id=26e968d7-48bb-4542-a726-99862e477537</t>
  </si>
  <si>
    <t>VALOR TOTAL</t>
  </si>
  <si>
    <t>Moldes formadores de placas de cerámica.</t>
  </si>
  <si>
    <t>Moldes de cerámica para manipulación de cerámica de arcilla, molde para placas de cerámica, 6 formas, varios tamaños, herramientas.
Dimensiones del artículo:  LxWxH: 5,4 x 5,4 x 0,6 pulgadas
Forma	Redondo + Oval + Pentágono
Número de piezas: 9</t>
  </si>
  <si>
    <t>https://www.amazon.com/dp/B0F1CTB9PB/ref=sspa_dk_detail_1?pd_rd_i=B0F1CTB9PB&amp;pd_rd_w=OrNtj&amp;content-id=amzn1.sym.8c2f9165-8e93-42a1-8313-73d3809141a2&amp;pf_rd_p=8c2f9165-8e93-42a1-8313-73d3809141a2&amp;pf_rd_r=204H10SAB1JYC5RHBERW&amp;pd_rd_wg=ab51O&amp;pd_rd_r=bc78c7e1-3733-4bcf-a713-2144af14491b&amp;sp_csd=d2lkZ2V0TmFtZT1zcF9kZXRhaWw&amp;th=1</t>
  </si>
  <si>
    <t>Juego de 16 sellos de patrón de modelado de arcilla</t>
  </si>
  <si>
    <t>Patrones prácticos y diversos y agradables: el paquete incluye 16 texturas transparentes diferentes de sellos de madera: patrón de bucle, elefante, patrón de cuatro hojas, erizo, ardilla, cordero, flor, rayas continuas, trébol, cuchillo y tenedor, hueso de pescado, estrella, pino, patrón de radiación, hoja, ciervo.
No se necesita mango con estos sellos, están hechos para marcar arcilla suave con un patrón de superficie, también se pueden utilizar en una olla arrojada o losas de arcilla para obtener la textura deseada. Fácil de usar con cualquier arcilla para manualidades para diseñar y crear tus propios adornos de arcilla.</t>
  </si>
  <si>
    <t>https://www.amazon.com/modelado-arcilla-cer%C3%A1mica-herramienta-rodillo/dp/B08FC6839H/ref=sxin_16_pa_sp_search_thematic_sspa?__mk_es_US=%C3%85M%C3%85%C5%BD%C3%95%C3%91&amp;content-id=amzn1.sym.70fcaece-2dd2-4653-bf00-fb6af1af1b93%3Aamzn1.sym.70fcaece-2dd2-4653-bf00-fb6af1af1b93&amp;crid=3H5DD49ATHEW7&amp;cv_ct_cx=materials+kit+for+making+kitchen+utensils+with+clay&amp;keywords=kit+de+materiales+para+hacerutencilios+de+cocina+con+arcilla&amp;pd_rd_i=B08FC6839H&amp;pd_rd_r=7a23dcc3-f2bc-4881-be37-e587359175b6&amp;pd_rd_w=npbf3&amp;pd_rd_wg=oqds8&amp;pf_rd_p=70fcaece-2dd2-4653-bf00-fb6af1af1b93&amp;pf_rd_r=TT2STTJ3EN1BM3KGAPBJ&amp;qid=1753370320&amp;sbo=RZvfv%2F%2FHxDF%2BO5021pAnSA%3D%3D&amp;sprefix=kit+de+materiales+para+hacerutencilios+de+cocina+con+arcilla%2Caps%2C128&amp;sr=1-3-e169343e-09af-4d41-85b1-8335fe8f32d0-spons&amp;sp_csd=d2lkZ2V0TmFtZT1zcF9zZWFyY2hfdGhlbWF0aWM&amp;psc=1</t>
  </si>
  <si>
    <t>Resma de papel carta</t>
  </si>
  <si>
    <t>Caracteristicas:                                                                                                                                                    Tamaño: carta 21.6 cm x 27.9 cm.                                                                                                  Cantidad: 500 hojas</t>
  </si>
  <si>
    <t>https://www.mercadolibre.com.co/resma-reprograf-carta-bond-de-500-hojas-de-75g-blanco-por-unidad/p/MCO20862685#polycard_client=search-nordic&amp;searchVariation=MCO20862685&amp;position=2&amp;search_layout=grid&amp;type=product&amp;tracking_id=57f4df1f-3c8a-47de-ad28-edf5725e950e&amp;wid=MCO1405529543&amp;sid=search</t>
  </si>
  <si>
    <t xml:space="preserve">Kit de 6 recambios de tinta Epson 544: BK (Negro) Y C M (color) Original. </t>
  </si>
  <si>
    <t>Kit de 6 recambios de tinta Epson 544: BK (Negro) Y C M (color) Original. Para impresora Epson L3520.
Cada kit Debe incluir 3 tarros de tinta color negro, 1 tarro de tinta color amarillo, 1 tarro de tinta color azul y 1 tarro de tinta color rojo.</t>
  </si>
  <si>
    <t>https://www.mercadolibre.com.co/kit-de-6-recambios-de-tinta-epson-t544-l3110-l3150-b-y-c-m-color-kit/p/MCO36905702#polycard_client=search-nordic&amp;searchVariation=MCO36905702&amp;position=2&amp;search_layout=stack&amp;type=product&amp;tracking_id=ac431693-346e-4085-91b8-53fadfd95467&amp;wid=MCO2826458238&amp;sid=search</t>
  </si>
  <si>
    <t>Plancha De Calentamiento Con Agitación Magnética Laboratorio</t>
  </si>
  <si>
    <t>La plancha de calentamiento con agitación magnética modelo SH-2 es una herramienta clave en laboratorios que requieren precisión y eficiencia. Diseñada para proporcionar un calentamiento uniforme y una mezcla controlada de soluciones, garantiza resultados consistentes en experimentos y análisis. Su sistema de agitación magnética facilita la homogeneización de líquidos, siendo ideal para aplicaciones en química, biología y otras disciplinas científicas.
Este modelo cuenta con un control de temperatura ajustable, permitiendo establecer condiciones específicas según las necesidades del usuario. Su diseño compacto y robusto asegura durabilidad y facilidad de uso, lo que la hace accesible tanto para profesionales como para estudiantes en formación. Gracias a su versatilidad y rendimiento confiable, la SH-2 es una inversión valiosa para mejorar la calidad de investigaciones y experimentos en el laboratorio.</t>
  </si>
  <si>
    <t>Materiales necesarios para el desarrollo de procesos de formación e investigación formativa enfocados en la linea de produccion y transformacion.</t>
  </si>
  <si>
    <t>Und</t>
  </si>
  <si>
    <t>Máquina Centrífuga De Laboratorio Con Pantalla Led 4000 Rpm</t>
  </si>
  <si>
    <t xml:space="preserve">Características principales
Modelo: 800 pro
Tipo de alimentación: Eléctrica
Voltaje: 110V
Frecuencia: 50hz/60hz
Otros
Velocidad mínima de rotación: 10 rpm
Velocidad máxima de rotación: .000 rpm
Peso: 3 kg
Altura: 29 cm
Ancho: 25 cm
Profundidad: 21 cm
Nivel máximo de ruido: 30 dB
Temperatura mínima: 0 °C
Temperatura máxima: 230 °C
Con pantalla digital: Sí
La máquina centrífuga de laboratorio modelo 800 pro es una herramienta esencial para cualquier laboratorio que busque eficiencia y precisión en sus procedimientos. Con una velocidad máxima de rotación de 4000 rpm y una capacidad para seis tubos de hasta 15 mL, este modelo está diseñado para optimizar procesos de separación y análisis.
Su pantalla digital permite un fácil monitoreo y ajuste de la velocidad, asegurando una operación simplificada y precisa. Además, la velocidad mínima de 300 rpm proporciona flexibilidad para diferentes aplicaciones de laboratorio, adaptándose a las necesidades específicas de cada experimento.
Construida pensando en la productividad, esta máquina centrífuga es ideal para laboratorios en áreas como biotecnología, farmacéutica y clínica. Su diseño compacto y funcional garantiza un uso eficiente del espacio sin sacrificar la potencia necesaria para obtener resultados confiables.
La máquina centrífuga modelo 800 pro es la elección perfecta para quienes buscan calidad y rendimiento en su trabajo diario. Aumente la eficacia de sus procedimientos de laboratorio con una herramienta que combina innovación y tecnología avanzada
</t>
  </si>
  <si>
    <t>Set De Ollas 13 Piezas Para Inducción Gas</t>
  </si>
  <si>
    <t>La batería de ollas en acero quirúrgico de 13 piezas es ideal para una cocina de induccion. Fabricadas con acero inoxidable de calidad quirúrgica, estas ollas garantizan la ausencia de residuos tóxicos y microorganismos, ofreciendo una cocción segura y preservando los nutrientes de los alimentos. El diseño incluye un fondo difusor de aluminio hi-tech y un acabado brillante con tapas de acero inoxidable y control de presión. Las asas y mangos son aislantes del calor, y el termo-difusor de calor distribuye el calor uniformemente, permitiendo ahorrar hasta un 40% de energía. Compatible con todo tipo de estufas (gas, inducción, halógena), cada pieza cuenta con tapas con escapes de vapor. El set incluye: dos ollas de 16 cm con capacidad de 1.8 litros, una olla de 18 cm con capacidad de 2.5 litros, una olla de 20 cm con capacidad de 3.4 litros, una olla de 24 cm con capacidad de 6.3 litros, un sartén de 24 cm con capacidad de 3 litros, y una tetera.</t>
  </si>
  <si>
    <t>set</t>
  </si>
  <si>
    <t>Fenolftaleína 2%p/v Acs X 120 Ml Grado Analitico</t>
  </si>
  <si>
    <t xml:space="preserve">Descripción
FENOLFTALEINA GRADO ANALITICO 2 % P / V X 120 mL
Usos : 1.Para la titulación ( valoración ) ácido - base , o de neutralización , se utiliza un indicador de fenolftaleína que genera un cambio de incoloro hasta un rosa tenue a un pH aproximado de 8,4 , valor que se encuentra muy cerca del punto de equivalencia en las titulaciones ácido - base más típicas . 2.La solución de fenolftaleína al 2 % es una prueba general que se le hace al hormigón para saber si está carbonatado . La fenolftaleína es un indicador de alcalinidad .
Para pruebas de hormigón y cementación rinde 4 veces mas su contenido en dilución con Agua neutra o destilada .
Envíos de inmediato
Garantía del vendedor: 12 meses
</t>
  </si>
  <si>
    <t>und</t>
  </si>
  <si>
    <t>Azul De Metileno Para Tinciones X 200ml</t>
  </si>
  <si>
    <t>Características principales
Nombre del aceite esencial: AZUL DE METILENO
Fragancia: Neutra
Volumen: 200 mL
Formato de venta: Unidad
Otros
Es puro: No
Es orgánico: Sí
Es apto para difusor: No
Es apto para masajes: Nov</t>
  </si>
  <si>
    <t xml:space="preserve">Kit de fabricación de moldes de jabón con cortador de madera, moldes de jabón de silicona, 46 onzas, color morado, proceso de derretimiento y vertido o frío, 50 bolsas de papel de embalaje de jabón </t>
  </si>
  <si>
    <t xml:space="preserve">
Material: Acero inoxidable Policarbonato Silicona Madera
Color:	Morado
Dimensiones del artículo LxWxH:	12 x 6 x 8 pulgadas
Forma	Rectangular
Sobre este artículo.
Kit de fabricación de jabón todo en uno: el paquete incluye: 2 moldes de jabón de madera de pino de 46 onzas con forro de silicona, 1 cortador de bambú, 1 cortador recto de acero inoxidable, 1 rebanadora ondulada de acero inoxidable, 50 bolsas de papel de jabón. Es perfecto para derretir y verter, proceso frío y fabricación de jabón en caliente, y este juego es un suministro único para todas tus necesidades de manualidades de jabón
Cortador de bambú para barra de jabón de 1 pulgada: este cortador de jabón está diseñado especialmente para hacer barras de jabón de una pulgada de grosor con 10 ranuras. Tamaño interior del cortador: 10.5 x 4.7 x 3 pulgadas, el ancho ancho es bueno para la mayoría de pan de jabón
Caja de madera de pino maciza y silicona interior brillante: los moldes de jabón de silicona de alta calidad de 46 onzas son fáciles de usar, no pegajosos, suaves y flexibles. Además, los moldes de silicona para jabón son fáciles de limpiar, aptos para lavavajillas y microondas, este molde para pan de jabón es seguro de usar a temperaturas de -20 a +446 grados Fahrenheit, estos moldes para hacer jabón no son ningún problema para usar en un microondas, nevera, congelador o lavavajillas. Tamaño de la caja: 11* 3.54* 3.14 pulgadas (11.0* 3.5* 3.1 in), tamaño del molde de silicona: 10.2* 2.8* 3 pulgadas (10.2* 2.8* 3.0 in).
2 raspadores de alta calidad: los raspadores rectos y ondulados de acero inoxidable duraderos están hechos de acero y madera más duraderos y de alta calidad, lo que garantiza que este juego permita un uso prolongado</t>
  </si>
  <si>
    <t>Kit x4 Cajas Organizadoras Transparentes con Tapa Azul</t>
  </si>
  <si>
    <t>Especificaciones principales
Tipo: Cajas Plásticas
Lugar de uso: Multiuso
Tipo de Almacenador: Caja
Número de piezas: 4
Especificaciones
Tipo: Cajas Plásticas
Número de piezas: 4
Características
Este kit incluye: 1 caja organizadora plástica transparente con tapa de 5,5 Litros 1 caja organizadora plástica transparente con tapa de 10 Litros 1 caja organizadora plástica transparente con tapa de 17 Litros 1 caja organizadora plástica transparente con tapa de 27 Litros ¡Descubre el Kit de 4 cajas organizadoras plásticas transparentes con tapa, la solución perfecta para mantener todo en orden! Variedad de tamaños: El kit incluye cajas de 5,5 litros, 10 litros, 17 litros y 27 litros, ofreciendo opciones adecuadas para diferentes tipos de almacenamiento.
Color: Transparente y azul
Incluye
1 caja organizadora plástica transparente con tapa de 5,5 Litros 1 caja organizadora plástica transparente con tapa de 10 Litros 1 caja organizadora plástica transparente con tapa de 17 Litros 1 caja organizadora plástica transparente con tapa de 27 Litros
Capacidad
5.5 litros, 10 litros, 17 litros, 27 litros
Material: Polipropileno</t>
  </si>
  <si>
    <t>Kit Laboratorio De Química Para Niños Y Adolescentes</t>
  </si>
  <si>
    <t>Descripción
Kit de laboratorio para niños y adolescentes con 30 experimentos para activar la creatividad e incursionar en el mundo de la ciencia. Introduce las mentes jóvenes al emocionante mundo del descubrimiento científico a través de este divertido y atrapante juego que enseña las maravillas de la química con proyectos científicos seguros y entretenidos.
Con estos experimentos , las niñas y niños pueden crear fuentes de arcoíris, infladores de globos con botellas, erupciones de volcanes, entre muchos otros.
Los materiales químicos se encuentran especialmente diferenciados botellas, con el fin de que los niños puedan abrirlos fácilmente y cerrar la tapa firmemente después de usarla. Esto permite que los productos químicos no se deterioren fácilmente y volver a utilizar para continuar la diversión.
Tarjeta de orientación científica profesional: contiene 15 coloridas tarjetas de instrucciones de experimentos científicos (ambos lados), que muestran claramente los pasos y los principios científicos de 30 experimentos, guiando a tu pequeño científico paso a paso, mejorando la confianza de los niños.
Este laboratorio desafía la mente de los niños mientras trabajan con la detallada guía de instrucciones fácil de seguir, aprendiendo sobre reacciones químicas, ácidos y bases, mediciones y más. Incluso verás cómo mejoran los grados de prueba como resultado.
El kit incluye: 1 gafas, 8 botellas de materiales químicos, 4 tubos de ensayo grandes con escalas, 5 cucharas medidoras, 7 tazas medidoras, 1 embudo, 3 goteros, 6 globos, 1 vela, etc. (El agua y el aceite no están incluidos).</t>
  </si>
  <si>
    <t>Taladro Percutor Y Atornillador Inalámbrico Total, Industrial, Motor Sin Carbones - Mandril 13mm, 66nm - Con 2 Baterías 2.0ah Litio-ion, Cargador, Maletín, Mechas Y Puntas - Tidli20668</t>
  </si>
  <si>
    <t xml:space="preserve">Frecuencia: 50 60hz.
Voltaje: 20V.
Con función reversa.
Viene con maletín de transporte.
Cuenta con función destornillador.
Incluye función percutor.
Velocidad máxima de rotación: 2000rpm.
Con batería incluida de Li-ion.
Tiempo de carga de la batería: 1h.
Posee control de torque.
Sistema anti-vibración incorporado.
Tiene luz led.
Incluye: Mechas
Es inalámbrico: Sí
Con función percutor: Sí
Tamaño del mandril: 13 mm
Velocidad máxima de rotación: 2000 rpm
Con función destornillador: Sí
Características generales
Modelo: TIDLI20668
Presentación: Maletín de transporte
Color: Turquesa
Voltaje: 20V
Modelo detallado: TIDLI20668-4
Velocidad
Velocidad mínima de rotación 500 rpm
Velocidad máxima de rotación : 2.000 rpm
Con velocidad variable: Sí
Funciones
Con función destornillador: Sí
Con función percutor: Sí
Con sistema antivibración: Sí
Con función reversa: Sí
Con control de torque: Sí
Especificaciones
Frecuencia: 50 60hz
Tamaño del mandril: 13 mm
Golpes por minuto: 30000
Es inalámbrico: Sí
Torque máximo: 66 Nm
Con luz LED: Sí
Batería
Cantidad de baterías: 2
Amperaje de la batería: 2 Ah
Incluye cargador: Sí
Voltaje de la batería:20V
Incluye batería: Sí
Tipo de batería: nLi-ion
Tiempo de carga de la batería:1 h
Otros
Otros accesorios incluidos: Mechas, Puntas
Otros
Tipos de alimentación: Batería
Con empuñadura soft grip: Sí
Tipo de tecnología del motor: Sin escobillas
Con indicador de carga de batería: Sí
Con botón de bloqueo: Si
Descripción
Atornillador Inalámbrico Con Percutor Total 20v
Línea Industrial
Modelo: TIDLI20668
Características:
-Motor Brushless, más potente, eficiente y duradero en comparación a los motores con carbones.
-3 Funciones:
• Atornillador (Con selector de torque)
• Taladro
• Taladro con percutor
-Gatillo de velocidad variable, (Dependiendo la fuerza de pulsación). Permite realizar trabajos precisos.
-2 Velocidades mecánicas:
• 1: Engranaje que ofrece máximo torque (fuerza) pero inferior velocidad de rotación. Ideal para atornillar.
• 2: Engranaje que ofrece máxima velocidad y menor torque máximo. Ideal para utilizar como taladro.
-2 Baterías que permiten un uso continuo sin interrupciones (Cargando una mientras se trabaja con la otra).
-Selector de torque máximo que permite que el atornillador se detenga automáticamente a determinado nivel de fuerza.
-Selector de sentido de la rotación y de bloqueo.
-Indicador LED incorporado en la batería que permite visualizar el nivel de carga de la misma.
-Luz LED que ilumina la zona de trabajo.
-Práctico maletín plástico para el transporte y almacenaje.
-Incluye 47 accesorios y 3 mechas para mampostería.
Datos Técnicos:
-Voltaje: 20V
-Dos velocidades: 0-500/0-2000rpm
-Torque máximo: 66NM
-Impactos máximos: 30.000/min
-Mandril sin llave de 13mm
-Controles torque: 22+1+1
-2 baterías de Litio-Ion de 20v - 2.0Ah
-Cargador rápido: 1Hr
-Voltaje de carga: 220/240V - 50Hz/60Hz
</t>
  </si>
  <si>
    <t>Refractarias X4 Cocina Hermético Vidrio Recipiente Comida</t>
  </si>
  <si>
    <t>Características principales
Formato de venta: Pack
Unidades por pack: 4
Unidades por envase:4
Capacidad en volumen: 550 mL
Otros
Material: Vidrio
Forma: Rectangular
Largo x Ancho x Altura: 15 cm x 10 cm x 5 cm
Diámetro: 10 cm
Es hermético: Sí
Es apto para microondas: Sí
Es apto para lavavajillas: Sí
Con tapa: Sí
Tipo de tapa: Hermética
Fabricadas en vidrio borosilicato de alta calidad, resistente a temperaturas extremas.
- Ideales para horno, microondas, congelador y lavavajillas.
- Herméticos y a prueba de derrames, asegurando que tus alimentos se mantengan frescos y seguros.
- Diseño rectangular que maximiza el espacio y facilita el almacenamiento.
- Transparente para identificar fácilmente el contenido sin abrir el recipiente.
- Juego de 4 refractarias para mayor conveniencia y flexibilidad en el almacenamiento de tus comidas.
- Materiales: Vidrio Borosilicato con tapa hermética
- Medidas: 15,5 CM X 10,5 CM X 5 CM
- Capacidad: 550mL</t>
  </si>
  <si>
    <t>Pack</t>
  </si>
  <si>
    <t>Plástico Invernadero*6 Mts/ Ancho *5mts Largo Cal6</t>
  </si>
  <si>
    <t>Altura:
Largo: 5 m
Ancho: 6 m
Material de la estructura: plástico.
Descripción
6 METROS DE ANCHO X 5 METROS DE LARGO
Plástico invernadero ideal para recubrimiento y cerramiento de naves de invernaderos, este productos contiene aditivos de duración y resistencia para intemperie ademas filtro UV, permitiendo proteger los culticos de los dañinos rayos ultravioleta.</t>
  </si>
  <si>
    <t>3 Kg De Base Glicerina Cristal</t>
  </si>
  <si>
    <t>SOBRE LA BASE DE GLICERINA 
también conocida como jabón base o glicerina sólida, tiene una fórmula balanceada para que elabores jabones artesanales especialmente para el cuidado de la piel. La base está elaborada con alto porcentaje de glicerina vegetal combinada con ácidos grasos saponificados provenientes del aceite de coco, palma o palmiste; por lo que brinda gran humectación y es ideal para todo tipo de piel. Algo para resaltar: Su PH de entre 8 y 9 la convierte en una de las bases con mejor PH disponibles en el mercado.
Es una base ideal para que elabores jabones artesanales profesionales, de diferentes formas, tamaños, texturas y colores; 
La Base de glicerina  es libre de grasa animal y por sus propiedades hipoalergénicas minimiza la posibilidad de reacciones alérgicas o reacciones como picores o sarpullidos, siendo muy usada en pieles delicadas.
FÁCIL DE USAR:
1. DERRETIR la base en horno microondas o estufa a fuego lento.
2. MEZCLAR adicionando los ingredientes que desees usar.
3. ENMOLDAR en moldes del tamaño y forma que desees.
Y en 20 minutos tienes tus jabones listos para usar.
Entre las características principales de la base encontrarás:
&gt;&gt; PH Balanceado de entre 8 y 9, por lo que sobresale en el mercado.
&gt;&gt; Sin olor, ideal para que los aromas y aceites que adiciones funcionen de la mejor manera.
&gt;&gt; Tiempo de secado ideal que brinda el tiempo adecuado para la preparación de los jabones neutros, terapéuticos, cosméticos, medicinales o decorativos.
&gt;&gt; Humectación profunda.
&gt;&gt; Biodegradable.
&gt;&gt; Cruelty Free.
&gt;&gt; Espuma abundante.
&gt;&gt; Desempeño adecuado en los diferentes climas.
Una característica importante de la base en su desempeño en los diferentes climas. Su fórmula balanceada la hace adecuada tanto para climas templados y húmedos como para climas fríos y secos, que hace que no “sude” siempre que se trate adecuadamente, que los tiempos de secado sean adecuados y la consistencia o dureza de los jabones elaborados con la base sean ideales. Cientos de clientes elaboran sus jabones en las diferentes regiones del país.</t>
  </si>
  <si>
    <t>https://articulo.mercadolibre.com.co/MCO-1536673387-plancha-de-calentamiento-con-agitacion-magnetica-laboratorio-_JM?matt_tool=67376697&amp;matt_word=&amp;matt_source=google&amp;matt_campaign_id=22126928618&amp;matt_ad_group_id=171342950057&amp;matt_match_type=&amp;matt_network=g&amp;matt_device=c&amp;matt_creative=729836846065&amp;matt_keyword=&amp;matt_ad_position=&amp;matt_ad_type=pla&amp;matt_merchant_id=142584434&amp;matt_product_id=MCO1536673387&amp;matt_product_partition_id=2388288843281&amp;matt_target_id=aud-2284215701682:pla-2388288843281&amp;cq_src=google_ads&amp;cq_cmp=22126928618&amp;cq_net=g&amp;cq_plt=gp&amp;cq_med=pla&amp;gad_source=1&amp;gad_campaignid=22126928618&amp;gbraid=0AAAAAD1DcozlpJLwpeAYoV_GP5sZZFqt2&amp;gclid=Cj0KCQjwyvfDBhDYARIsAItzbZF2-nuvs5_EBEHNnnjjjKEC3NHPMxw4cXyWcpdovSCUBtkLtWTTtkoaAg2FEALw_wcB</t>
  </si>
  <si>
    <t>https://articulo.mercadolibre.com.co/MCO-2913420166-maquina-centrifuga-de-laboratorio-con-pantalla-led-4000-rpm-_JM?matt_tool=36216688&amp;matt_word=&amp;matt_source=google&amp;matt_campaign_id=22126928621&amp;matt_ad_group_id=171342949377&amp;matt_match_type=&amp;matt_network=g&amp;matt_device=c&amp;matt_creative=729836846122&amp;matt_keyword=&amp;matt_ad_position=&amp;matt_ad_type=pla&amp;matt_merchant_id=487681735&amp;matt_product_id=MCO2913420166&amp;matt_product_partition_id=2389561187250&amp;matt_target_id=aud-2284215701682:pla-2389561187250&amp;cq_src=google_ads&amp;cq_cmp=22126928621&amp;cq_net=g&amp;cq_plt=gp&amp;cq_med=pla&amp;gad_source=1&amp;gad_campaignid=22126928621&amp;gbraid=0AAAAAD1DcoyVJkKI2ZA1WotRTC7ebULne&amp;gclid=CjwKCAjw7fzDBhA7EiwAOqJkhzY6IaP7yG17nNGKx08NyPY_x5iXNC-bOAFrkqAExBzF6v4yf_xUyBoCneMQAvD_BwE</t>
  </si>
  <si>
    <t>https://www.luegopago.com/productos/03b2b225-58e9-447d-acdc-2629f915622f?srsltid=AfmBOoobVNqtxWmcZP0tEKB1G7MAKbVNUlO66DGfPrNR2aRYTRMXqjmwClE</t>
  </si>
  <si>
    <t>https://www.mercadolibre.com.co/fenolftaleina-2pv-acs-x-120-ml-grado-analitico/up/MCOU2520475390?pdp_filters=item_id:MCO2158592364</t>
  </si>
  <si>
    <t>https://articulo.mercadolibre.com.co/MCO-1396807927-azul-de-metileno-para-tinciones-x-200ml-_JM?matt_tool=19390127&amp;utm_source=google_shopping&amp;utm_medium=organicv</t>
  </si>
  <si>
    <t>https://www.amazon.com/dp/B0BNYC5VGS/ref=sspa_dk_detail_1?psc=1&amp;pd_rd_i=B0BNYC5VGS&amp;pd_rd_w=0GUQS&amp;content-id=amzn1.sym.7446a9d1-25fe-4460-b135-a60336bad2c9&amp;pf_rd_p=7446a9d1-25fe-4460-b135-a60336bad2c9&amp;pf_rd_r=C06C46HS2QDPGHQ2VM73&amp;pd_rd_wg=b1YBF&amp;pd_rd_r=5129ce8a-1c0a-4a82-bbfd-f5d9e00ca6f2&amp;sp_csd=d2lkZ2V0TmFtZT1zcF9kZXRhaWw</t>
  </si>
  <si>
    <t>https://www.homecenter.com.co/homecenter-co/product/661923/kit-x4-cajas-organizadoras-transparentes-con-tapa-azul/661923/</t>
  </si>
  <si>
    <t>https://www.mercadolibre.com.co/kit-laboratorio-de-quimica-para-ninos-y-adolescentes/up/MCOU2436238750?pdp_filters=item_id:MCO851490709</t>
  </si>
  <si>
    <t>https://articulo.mercadolibre.com.co/MCO-2603011508-refractarias-x4-cocina-hermetico-vidrio-recipiente-comida-_JM?matt_tool=19390127&amp;utm_source=google_shopping&amp;utm_medium=organic</t>
  </si>
  <si>
    <t>https://www.mercadolibre.com.co/plastico-invernadero6-mts-ancho-5mts-largo-cal6/up/MCOU2424342004?pdp_filters=item_id:MCO2207366498</t>
  </si>
  <si>
    <t>https://articulo.mercadolibre.com.co/MCO-2681682564-3-kg-de-base-glicerina-cristal-_JM#polycard_client=recommendations_vip-pads-up&amp;reco_backend=recomm_platform_base_pads_marketplace&amp;reco_model=rk_ent_v3_retsys_ads&amp;reco_client=vip-pads-up&amp;reco_item_pos=1&amp;reco_backend_type=low_level&amp;reco_id=75b1186f-f163-4696-a370-b33e988298f9&amp;wid=MCO2681682564&amp;sid=recos&amp;is_advertising=true&amp;ad_domain=VIPDESKTOP_UP&amp;ad_position=2&amp;ad_click_id=ZmNmNDI3YWYtZDkxNS00ZmYzLTkyZDctOGYzZDgzMmFlMjQ1</t>
  </si>
  <si>
    <t>Madera Mdf 30x50cm 9mm X3 Láminas Manualidades Mdf Pintar</t>
  </si>
  <si>
    <t>Modelo: MDF 30x50cm 9mm X3 Láminas
Descripción
PACK DE 3 LÁMINAS MDF 30x50 CMS. – Resistencia y Versatilidad para tus Proyectos
Transforma tus ideas en realidad con este pack de 3 láminas de MDF de 30x50 cms. y 9 mm. de grosor. Su superficie lisa y uniforme permite trabajar fácilmente en proyectos de carpintería, manualidades y decoración.
¿POR QUÉ ELEGIR MDF?
• Fácil de manipular: Se puede cortar, atornillar, lijar, pintar y barnizar sin complicaciones.
• Alta resistencia: No se astilla ni deforma, garantizando durabilidad en cada uso.
CARACTERÍSTICAS DEL PRODUCTO:
• Tipo de madera: MDF (fibras de madera prensada) de alta calidad.
• Cantidad de láminas por paquete: 3
• Medidas: 30x50 centímetros cada una
• Grosor de cada lámina: 9 milímetros
• Superficie completamente lisa sin nudos, vetas o irregularidades.
• Se puede atornillar y cortar fácilmente
• Se puede pintar y barnizar.</t>
  </si>
  <si>
    <t>pack</t>
  </si>
  <si>
    <t>https://articulo.mercadolibre.com.co/MCO-1406956293-madera-mdf-30x50cm-9mm-x3-laminas-manualidades-mdf-pintar-_JM?matt_tool=19390127&amp;utm_source=google_shopping&amp;utm_medium=organic</t>
  </si>
  <si>
    <t>3D Holographic machine</t>
  </si>
  <si>
    <t>Holograma 3D Ventilador Projetor Publicidad Pantalla Luces Luz Led Señal Reproductor Holográfico Soporte Imágenes Video Dibujar Audiences.
Proyector de la FAN del holograma 3D
Fan del holograma 3D
Ventilador holográfico 3D</t>
  </si>
  <si>
    <t>https://es.aliexpress.com/item/1005006259462237.html?srcSns=sns_WhatsApp&amp;spreadType=socialShare&amp;bizType=ProductDetail&amp;social_params=21691096984&amp;aff_fcid=391918ea4df14833ae51b07dfb3ba765-1752765827541-02784-_mPdAHtz&amp;tt=MG&amp;aff_fsk=_mPdAHtz&amp;aff_platform=default&amp;sk=_mPdAHtz&amp;aff_trace_key=391918ea4df14833ae51b07dfb3ba765-1752765827541-02784-_mPdAHtz&amp;shareId=21691096984&amp;businessType=ProductDetail&amp;platform=AE&amp;terminal_id=fa5adbcad4de4efc85b3a86f4cccb59a&amp;afSmartRedirect=y</t>
  </si>
  <si>
    <t>Paquete de 2 tiras de alimentación, cable de extensión de 15 pies de largo, protector de sobretensiones con 6 tomas de corriente y 4 puertos de carga USB (2 USB C), protección contra sobrecarga de</t>
  </si>
  <si>
    <t xml:space="preserve">Estilo: Cable de extensión plano y enchufe plano fino (2 USB A y 2 USB C).
Total de tomas de corriente:10
Voltaje:125
Características especiales:	Montable, Interruptor de Encendido y Apagado, Protección contra Sobretensiones
Adaptador de corriente CA	15 Amperios
Sobre este artículo
Tira de alimentación con protector de sobretensiones 10 en 1, estación de carga rápida USB】 6 salidas de CA 125V/15A/1875W, 2 puertos USB-A 5V/2.4A MAX, 2 puertos USB-C 5V/3A MAX, 4 puertos USB total 5V/3.1A salida. Equipado con un sistema de carga inteligente, esta regleta con protección contra sobretensiones puede detectar automáticamente y ofrecer la velocidad de carga óptima para sus dispositivos electrónicos.
Protección contra sobretensiones 1080J con interruptor de sobrecarga: protege tus dispositivos de daños de rayos y sobretensiones repentinas. El indicador LED verde ON muestra que tus dispositivos están protegidos. Al mismo tiempo, el interruptor protector de sobrecarga se apagará automáticamente cuando el circuito eléctrico sea anormal para mantener tus dispositivos seguros.
Cable de extensión plano de 15 pies: el paquete de 2 regletas de alimentación con protección contra sobretensiones con múltiples tomas, lo suficientemente largo como para llegar a los enchufes de pared, adecuado para el hogar, la oficina y los artículos esenciales del dormitorio universitario. Una solución perfecta para cuando las tomas de corriente no están convenientemente ubicadas cerca. El enchufe en ángulo de 45° no bloquea el receptáculo inferior.
Protección de seguridad múltiple: certificados RoHS, ETL. Esta regleta tiene protección contra sobrecarga, protección contra cortocircuitos, protección contra sobrecorriente, protección contra sobretensión y protección contra sobrecalentamiento.
</t>
  </si>
  <si>
    <t>Paquete</t>
  </si>
  <si>
    <t>https://www.amazon.com/alimentaci%C3%B3n-extensi%C3%B3n-sobretensiones-protecci%C3%B3n-sobrecarga/dp/B0DM5WQJDD/ref=asc_df_B08NP57YRG?language=es_US&amp;mcid=b9bdd08dd91d34928b34f335f0b37d46&amp;tag=cogoshpadde-20&amp;linkCode=df0&amp;hvadid=720414921583&amp;hvpos=&amp;hvnetw=g&amp;hvrand=4465574734701790098&amp;hvpone=&amp;hvptwo=&amp;hvqmt=&amp;hvdev=c&amp;hvdvcmdl=&amp;hvlocint=&amp;hvlocphy=1029333&amp;hvtargid=pla-1677691824897&amp;th=1</t>
  </si>
  <si>
    <t>Sunsul Kit De Panel Solar De 30 Vatios Y 12 V, Cargador De B</t>
  </si>
  <si>
    <t>Caracteristicas
Peso: 2,72 kg
Descripcion--
SUNSUL Kit de panel solar de 30 vatios y 12 V, cargador de bateria con controlador de carga solar PWM impermeable 5A 12V/24V PWM y soporte de montaje de paneles solares ajustables (30 vatios con accesorios)
-Alta eficiencia: los paneles solares de 30 W hechos de celulas monocristalinas de alta eficiencia tienen una tasa de conversion efectiva de hasta el 23%. Con vidrio templado de bajo hierro, pelicula EVA resistente a la intemperie y marco de aluminio de alta calidad, resistente al viento y a la lluvia, se puede utilizar al aire libre durante mas de 10 anos.
,-Multiples escenas: el panel solar de 12 voltios es un kit de energia solar ideal para sistema de carga de bateria de 12 voltios y varias aplicaciones de 12 V CC. Una variedad de escenarios para RV, automovil, barco, vallas, camaras de seguridad, invernadero, camper, cortacesped, motocicleta, moto acuatica, remolque, camper, hogar, etc.
,-Facil instalacion: soporte de montaje ajustable para ajustar el angulo del panel solar; angulo ajustable de 180° absorbe la mayor cantidad de sol posible y genera mas potencia. Facil de instalar con agujeros preperforados en la parte posterior de los paneles para un montaje y fijacion rapidos.
,-Controlador de carga de 12 V/24 V 5 A: la carga PWM inteligente de 4 etapas (a granel, impulso, flotador y ecualizacion) aumenta la duracion de la bateria y mejora el rendimiento del sistema. Proteccion inteligente contra polaridad inversa, sobrecarga, cortocircuito y corriente inversa. Los puertos de salida USB 5V/2A admiten telefonos moviles, tabletas u otros dispositivos que requieren voltaje de 5V.</t>
  </si>
  <si>
    <t>Kit</t>
  </si>
  <si>
    <t>Inversor De Voltaje De Placa Solar 4000w Convertidor De 12v</t>
  </si>
  <si>
    <t xml:space="preserve">Características principales
Modelo: Inversor Tensão Placa Solar 4000w 12v Para 220v Conversor
Voltaje mínimo de entrada - Voltaje máximo de entrada: 12V - 15V
Voltaje mínimo de salida - Voltaje máximo de salida: 220V - 220V
Otros
Potencia máxima de operación: 300 W
Potencia pico: 4 kW
Ancho: 10 cm
Largo: 16,3 cm
Peso: 585 g
Tipo de onda: Onda sinusoidal modificada.
Inversor 4000w 12v-220v Inversor de voltaje for automóvil Convertidor de corriente portátil DC ACEste voltaje del inversor de energía: 12v a 220v, proporciona 300 vatios de potencia continua, 4000 vatios es la potencia máxima, se puede utilizar en teléfonos móviles, computadoras, portátiles, extractores de leche, atomizadores, afeitadoras, equipos de rescate médico, equipos de emergencia, proporciona 100% rapidez. cargando y puede usarse como fuente de energía de emergencia. Asegúrese de que la potencia nominal total de los dispositivos conectados sea inferior a 300 W. Si la potencia de salida es superior a 200 W, utilice pinzas de cocodrilo for conectar la batería.Características: 12 V se utiliza generalmente for automóviles, 24 V for camiones, 48 V y 60 V for vehículos eléctricos
</t>
  </si>
  <si>
    <t>Medidor De Voltaje De 50-300v, Amperaje De Energía,</t>
  </si>
  <si>
    <t>Voltímetro de CA Multímetro Medidor de amperaje de precisión de energía Amperímetro de pantalla digital
Descripción:
Voltímetro de CA: 8 en 1 metro, puede mostrar voltaje, corriente, energía eléctrica, potencia, frecuencia, temperatura, factor de potencia, tiempo
Material: hecho de material de alta calidad, duradero.
Claro y fácil de leer: clara, visualización clara de datos de medición desde múltiples ángulos, fácil de leer
Tamaño: 73,5 mm x 44,5 mm x 20 mm/2,89 pulgadas x 1,75 pulgadas x 0,79 pulgadas
Cableado dividido: el cableado CT dividido es más conveniente y se siente cómodo
Carta del tamaño:
7,35 cm x 4,45 cm x 2 cm/2,89 pulgadas x 1,75 pulgadas x 0,79 pulgadas</t>
  </si>
  <si>
    <t>https://articulo.mercadolibre.com.co/MCO-2804605598-sunsul-kit-de-panel-solar-de-30-vatios-y-12-v-cargador-de-b-_JM#polycard_client=recommendations_vip-v2p&amp;reco_backend=ranker_retrieval_system_org&amp;reco_model=rk_ent_v3_retsys_org&amp;reco_client=vip-v2p&amp;reco_item_pos=2&amp;reco_backend_type=low_level&amp;reco_id=ff6c105d-8408-4c80-bbb8-9fdfe1f31a79&amp;wid=MCO2804605598&amp;sid=recos</t>
  </si>
  <si>
    <t>https://www.mercadolibre.com.co/inversor-de-voltaje-de-placa-solar-4000w-convertidor-de-12v/p/MCO2000621773?matt_tool=19390127&amp;utm_source=google_shopping&amp;utm_medium=organic&amp;pdp_filters=item_id:MCO2950023644&amp;from=gshop</t>
  </si>
  <si>
    <t>https://articulo.mercadolibre.com.co/MCO-1593843041-nuevo-medidor-de-voltaje-de-50-300v-amperaje-de-energia-_JM#polycard_client=search-nordic&amp;position=40&amp;search_layout=grid&amp;type=item&amp;tracking_id=cda40d4b-3f96-44d8-9412-b11c134c0efd</t>
  </si>
  <si>
    <t>https://www.mercadolibre.com.co/taladro-percutor-y-atornillador-inalambrico-total-industrial-motor-sin-carbones-mandril-13mm-66nm-con-2-baterias-20ah-litio-ion-cargador-maletin-mechas-y-puntas-tidli20668/p/MCO42686679?pdp_filters=item_id%3AMCO2838695062&amp;from=gshop&amp;matt_tool=23250369&amp;matt_word=&amp;matt_source=google&amp;matt_campaign_id=22126928549&amp;matt_ad_group_id=171342888177&amp;matt_match_type=&amp;matt_network=g&amp;matt_device=c&amp;matt_creative=729836841322&amp;matt_keyword=&amp;matt_ad_position=&amp;matt_ad_type=pla&amp;matt_merchant_id=735127773&amp;matt_product_id=MCO42686679-product&amp;matt_product_partition_id=2388009258186&amp;matt_target_id=aud-2284215701682:pla-2388009258186&amp;cq_src=google_ads&amp;cq_cmp=22126928549&amp;cq_net=g&amp;cq_plt=gp&amp;cq_med=pla&amp;gad_source=1&amp;gad_campaignid=22126928549&amp;gbraid=0AAAAAD1DcoyAAGXbYHBdJOldpp-cqry2C&amp;gclid=CjwKCAjw7fzDBhA7EiwAOqJkh1ssRRHOXzYt81iD10DFqPmbrfebfYOvjUzz3LaY3gSxlPgXzWgHfhoCD70QAvD_BwE</t>
  </si>
  <si>
    <t>Gafas Realidad Virtual Bobo Vr Z4 Con Audifonos Diademas</t>
  </si>
  <si>
    <t>Kit didáctico para la superposición de contenido digital. Debe contener material plástico de calidad y lentes para soportar los teléfonos inteligentes y está equipado con una cuerda elástica para que se pueda enganchar en la cabeza y hacerlo más cómodo y fácil.</t>
  </si>
  <si>
    <t>Materiales necesarios para el desarrollo de procesos de formación e investigación formativa enfocados en la línea de sociedad, cultura y pedagogía para la promoción de saberes, en torno a las dinámicas sociales, valores, prácticas culturales, prácticas formativas y relaciones humanas. Materiales para desarrollar procesos que abordan problemas y oportunidades relacionados con la interacción humana, el patrimonio cultural, las identidades colectivas, los cambios sociales, la orientación vocacional, la cadena formativa, entre otros.
Este material es requerido para trabajar con las fichas 
3177791
3165218
3161470
3177793
3177783
3177776
3177777
3177789</t>
  </si>
  <si>
    <t xml:space="preserve">unidad </t>
  </si>
  <si>
    <t>https://articulo.mercadolibre.com.co/MCO-887529316-gafas-realidad-virtual-bobo-vr-z4-con-audifonos-diademas-_JM?searchVariation=181510994195#is_advertising=true&amp;searchVariation=181510994195&amp;backend_model=search-backend&amp;position=8&amp;search_layout=stack&amp;type=pad&amp;tracking_id=20d1d9e5-bb20-4f7d-a0d1-f8b1c39709d8&amp;is_advertising=true&amp;ad_domain=VQCATCORE_LST&amp;ad_position=8&amp;ad_click_id=YjU3NzE0NjctODIyMi00ODM3LWEzZjQtNDk3ZjBmZmE3MjQ4</t>
  </si>
  <si>
    <t>Máquina De Publicidad Holográfica Con Proyector De Holograma</t>
  </si>
  <si>
    <t>Máquina de publicidad holográfica 3D con resolución 510X1400P, 4 aspas, proyector LED con holograma 3D para Windows para Androids D-60cm -1184 led</t>
  </si>
  <si>
    <t>https://www.mercadolibre.com.co/maquina-de-publicidad-holografica-con-proyector-de-holograma/p/MCO2015712040#polycard_client=search-nordic&amp;searchVariation=MCO2015712040&amp;position=31&amp;search_layout=stack&amp;type=product&amp;tracking_id=c7fc6fe9-ef8d-432f-a3c5-fddc742fa21a&amp;wid=MCO2779032504&amp;sid=search</t>
  </si>
  <si>
    <t>Set De Arte Pinturas Acrilicas</t>
  </si>
  <si>
    <t>X 24 Colores Surtidos</t>
  </si>
  <si>
    <t>paquete</t>
  </si>
  <si>
    <t xml:space="preserve">Cinta decorativa </t>
  </si>
  <si>
    <t>Washi de 1.5 cm x 3 metros Stitch x3 unidades</t>
  </si>
  <si>
    <t xml:space="preserve">Block de stickers </t>
  </si>
  <si>
    <t>block</t>
  </si>
  <si>
    <t>caja de colores para desarrollar actividades  relacionados al manejo de emociones, habilidades blandas que lleven a los aprendices a plantear su proyecto de vida</t>
  </si>
  <si>
    <t>Lápices De Colores Caja Con 15 Piezas Punta + Gruesa</t>
  </si>
  <si>
    <t>caja</t>
  </si>
  <si>
    <t>Plantillas de Mandala</t>
  </si>
  <si>
    <t>Plantillas Grandes de Mandala para Pintar en la Pared, Plantillas de Mandala de Cuarto de 29.97 cm Reutilizables, Plantillas de Damasco Floral, Plantilla de Dibujo de Loto para Manualidades</t>
  </si>
  <si>
    <t>paquete x6</t>
  </si>
  <si>
    <t xml:space="preserve">Lienzo Con Bastidor </t>
  </si>
  <si>
    <t>20x20cm</t>
  </si>
  <si>
    <t>https://www.mercadolibre.com.co/caja-de-marcadores-plumones-doble-punta-x60-piezas/p/MCO38735384?pdp_filters=item_id:MCO1476636193#is_advertising=true&amp;searchVariation=MCO38735384&amp;backend_model=search-backend&amp;position=1&amp;search_layout=grid&amp;type=pad&amp;tracking_id=36004e49-8e39-4b83-a61f-9fcfe0687a95&amp;is_advertising=true&amp;ad_domain=VQCATCORE_LST&amp;ad_position=1&amp;ad_click_id=NjE5MTlhZjYtNzJkYy00NDQ0LTk3MDQtMjk1MzY0NDIyNTc2</t>
  </si>
  <si>
    <t>https://www.panamericana.com.co/cinta-decorativa</t>
  </si>
  <si>
    <t>https://www.panamericana.com.co/block-de-stickers-stitch-694551/p</t>
  </si>
  <si>
    <t xml:space="preserve">https://listado.mercadolibre.com.co/colores-norma
</t>
  </si>
  <si>
    <t>https://www.temu.com/co/paquete-de-6-plantillas--de-mandala-de-29-97cm--florales-y-de--reutilizables-para--de-pared-diy-azulejos-muebles-decoracion-de--suministros-para-manualidades-en-casa-y--g-601099580810790.html?top_gallery_url=https%3A%2F%2Fimg.kwcdn.com%2Fproduct%2Ffancy%2Fbc9db5e7-89f3-4518-8134-bab4a3f33dc6.jpg&amp;spec_gallery_id=2153699744&amp;share_token=jlj6As5j8t8qOH8bS7sxIxsU8C90EvGXXFmE_0g0fxxtwBbyMJwo0U-MjR5VmUj-N8s33oOr2MPmgeea1Hgb_s716oNic7mzagoId3SJdMZ62oEZpa6xzYNzpto_DX4b&amp;_x_vst_scene=adg&amp;_x_ads_sub_channel=shopping&amp;_x_ns_prz_type=-1&amp;_x_ns_sku_id=17594111136551&amp;_x_ns_gid=601099964656505&amp;_x_ads_channel=google&amp;_x_gmc_account=5341306120&amp;_x_login_type=Google&amp;_x_ns_gg_lnk_type=adr&amp;_x_ads_account=2651779358&amp;_x_ads_set=22253586712&amp;_x_ads_id=178801001647&amp;_x_ads_creative_id=733457216552&amp;_x_ns_source=g&amp;_x_ns_gclid=CjwKCAjw1ozEBhAdEiwAn9qbzadKEvOnwqian7fTwrK07rztI0IvgWEtvGj6bp2czGkmx5EBb-f4QxoCnaEQAvD_BwE&amp;_x_ns_placement=&amp;_x_ns_match_type=&amp;_x_ns_ad_position=&amp;_x_ns_product_id=5341306120-17594111136551&amp;_x_ns_target=&amp;_x_ns_devicemodel=&amp;_x_ns_wbraid=Ck0KCQjws4fEBhCKARI8AMWrns2jAezT2TGSfFtVp03sZ33GIGiXruyDOIHQmjtp19C6Tyz0E5trhxv4ze_QkEPlifthwSSBo_m2GgIvuA&amp;_x_ns_gbraid=0AAAAAo4mICE7DksTYZ5U23icVogu08YzG&amp;_x_ns_targetid=pla-2371836379147&amp;refer_page_name=kuiper&amp;refer_page_id=13554_1753457212948_ang3m40qwh&amp;refer_page_sn=13554&amp;_x_sessn_id=xn4bzlmsh5</t>
  </si>
  <si>
    <t>La adquisición de materiales para la enseñanza de Inteligencia Artificial (IA) en formación de investigación aplicada es fundamental para desarrollar competencias prácticas en el uso de algoritmos, procesamiento de datos y aprendizaje automático. Contar con hardware especializado y software avanzado permitirá a los investigadores aplicar la IA en la solución de problemas reales, fortalecer la innovación y mejorar la transferencia de conocimiento a la industria y la sociedad. Además, esta inversión se alinea con las políticas institucionales y nacionales de transformación digital, impulsando la competitividad científica y tecnológica.</t>
  </si>
  <si>
    <t xml:space="preserve">Unidad   </t>
  </si>
  <si>
    <t>YIHUA 862BD+SMD ESD Safe 2 en 1 Estación de retrabajo de aire caliente del soldador °F /°C con múltiples funciones</t>
  </si>
  <si>
    <t>Dimensiones del producto: 4,88"prof. x 9,8"an. x 7,36"al. pulgadas
Voltaje: 110 Voltios
Potencia: 750 vatios
Tipo de pantalla: LED</t>
  </si>
  <si>
    <t>Nodo WiFi LoRa 32(V3), ESP32S3 + SX1262 LoRa, compatible con Meshtastic y LoRaWAN</t>
  </si>
  <si>
    <t>Microprocesador: ESP32-S3FN8 (procesador de doble núcleo Xtensa® LX7 de 32 bits, estructura de rack pipeline de cinco etapas, frecuencia de hasta 240 MHz).
Chip de nodo LoRa SX1262
Interfaz USB tipo C con regulador de voltaje completo, protección ESD, protección contra cortocircuitos, blindaje RF y otras medidas de protección
Interfaz USB tipo C con regulador de voltaje completo, protección ESD, protección contra cortocircuitos, blindaje RF y otras medidas de protección.
Interfaz de batería SH1.25-2 integrada, sistema de gestión de batería de litio integrado (gestión de carga y descarga, protección contra sobrecarga, detección de energía de la batería, cambio automático de energía de USB / batería).
La pantalla OLED de matriz de puntos 128*64 de 0,96 pulgadas incorporada se puede utilizar para mostrar información de depuración, energía de la batería y otra información.
WiFi integrado, LoRa, tres conexiones de red Bluetooth, Wi-Fi integrado, antena de resorte de metal de 2,4 GHz dedicada a Bluetooth, interfaz IPEX (U.FL) reservada para uso de LoRa.
Chip de puerto USB a serie CP2102 integrado, conveniente para la descarga de programas y la impresión de información de depuración.
Apoyar el entorno de desarrollo Arduino.
Con buen diseño de circuito RF y diseño de bajo consumo</t>
  </si>
  <si>
    <t>Vilros Raspberry Pi 4 - Kit básico de iniciación de 8 GB con carcasa de aleación de aluminio resistente refrigerada por ventilador (caja negra)</t>
  </si>
  <si>
    <t>Series	‎VR4B1GBBK008
Sistema operativo	‎Linux
Dimensiones del paquete	‎7,28 x 6,69 x 2,4 pulgadas
Color	‎Negro -
Marca del procesador	‎ARM
Número de procesadores	‎1
Voltaje	‎5 Voltios</t>
  </si>
  <si>
    <t>Holograma 3D Ventilador</t>
  </si>
  <si>
    <r>
      <t xml:space="preserve">Projetor Publicidad Pantalla Luces Luz Led Señal Reproductor Holográfico Soporte Imágenes Video Dibujar Audiences
</t>
    </r>
    <r>
      <rPr>
        <b/>
        <sz val="11"/>
        <rFont val="Calibri"/>
        <family val="2"/>
      </rPr>
      <t>D-60cmU 1184LED</t>
    </r>
  </si>
  <si>
    <t>https://www.amazon.com/Weller-educaci%C3%B3n-soldadura-piezas-WE1010EDU/dp/B07J49HJ4T/ref=asc_df_B07J49HJ4T?language=es_US&amp;mcid=64a08b965f453e88832dae0a98c5d9a6&amp;tag=cogoshpadde-20&amp;linkCode=df0&amp;hvadid=720495937871&amp;hvpos=&amp;hvnetw=g&amp;hvrand=6086895692698563103&amp;hvpone=&amp;hvptwo=&amp;hvqmt=&amp;hvdev=c&amp;hvdvcmdl=&amp;hvlocint=&amp;hvlocphy=1029430&amp;hvtargid=pla-593688922976&amp;th=1</t>
  </si>
  <si>
    <t>https://heltec.org/project/wifi-lora-32-v3/</t>
  </si>
  <si>
    <t>https://www.amazon.com/Raspberry-aleaci%C3%B3n-resistente-refrigerada-ventilador/dp/B089ZZ6DN5/ref=asc_df_B07XTRK8D4?language=es_US&amp;mcid=0e5d4d8806cb38638923b8048fd61784&amp;tag=cogoshpadde-20&amp;linkCode=df0&amp;hvadid=720407605614&amp;hvpos=&amp;hvnetw=g&amp;hvrand=7274450902097993350&amp;hvpone=&amp;hvptwo=&amp;hvqmt=&amp;hvdev=c&amp;hvdvcmdl=&amp;hvlocint=&amp;hvlocphy=1029430&amp;hvtargid=pla-833235112486&amp;th=1</t>
  </si>
  <si>
    <t xml:space="preserve">Adaptador universal para LEGO EV3 </t>
  </si>
  <si>
    <t>AC Adaptador DC 10V 700mA 0.7A Cargador Universal Para Lego Mindstorms Robot EV3 EV3 NXT 45517 45544 
Entrada: AC 100V-240V 60Hz
Salida: DC 10V 700mA 0.7A</t>
  </si>
  <si>
    <t>https://shopee.com.co/AC-Adaptador-DC-10V-700mA-0.7A-Cargador-Universal-Para-Lego-Mindstorms-Robot-EV3-NXT-45517-45544-9797-9898-8887-31313-Fuente-Alimentaci%C3%B3n-i.683459372.17942721166</t>
  </si>
  <si>
    <t>Paquete de accesorios de codificación interactiva ELECFREAKS</t>
  </si>
  <si>
    <t>El Paquete de Programación Interactiva incluye el módulo Trimpot, el módulo LED Arcoíris, el sensor de gestos, el sensor de color y casi 180 piezas de bloques. Compatible con el coche inteligente TPBot y el kit de inventor Nezha, inspira aún más a los niños con sus funciones adicionales.</t>
  </si>
  <si>
    <t>https://shop.elecfreaks.com/products/elecfreaks-interactive-coding-accessories-pack</t>
  </si>
  <si>
    <t>ELECFREAKS IOT:bit (Internet WIFI Breakout Board For micro:bit)</t>
  </si>
  <si>
    <t>IoT:bit es una placa de expansión basada en IoT para micro:bit. Utiliza ESP8266 como placa de expansión Wi-Fi y un puerto serie para comunicarse con micro:bit. Además, ha ampliado todos los puertos de E/S disponibles de micro:bit, gestionados por GVS, y permite ampliar varios bloques E de 3 V, como LED, fotosensibles y servos. Además, IoT:bit cuenta con un zumbador integrado para sonido exterior y un reloj RTC integrado para temporizar sin alimentación. ¡Crea tu propio IoT con MakeCode!</t>
  </si>
  <si>
    <t>https://shop.elecfreaks.com/products/elecfreaks-iot-bit-internet-wifi-extension-board-for-micro-bit?srsltid=AfmBOopPlbGC-VWS42Yk6pynkZHbhgLHlEQ0_DG89IY2G_SPodZnIdQP</t>
  </si>
  <si>
    <t>Placa de expansión Nezha de ELECFREAKS</t>
  </si>
  <si>
    <t>Nezha es una placa de expansión para micro:bit con múltiples funciones. Cuenta con cuatro conexiones para servos, cuatro para motores y siete para sensores. Todas las conexiones se realizan mediante conectores RJ11, fáciles de conectar y sin errores. También es compatible con bloques Lego y Fischertechnik, y se puede conectar a los módulos eléctricos, lo que permite a los estudiantes crear fácilmente sus propios proyectos con micro:bit.</t>
  </si>
  <si>
    <t>https://shop.elecfreaks.com/products/elecfreaks-nezha-breakout-board</t>
  </si>
  <si>
    <t>Baterías recargables AA</t>
  </si>
  <si>
    <t>Baterías alcalinas recargables. Tamaño AA. Paquete por 2 unidades. 2500 mAh. 1,5 voltios</t>
  </si>
  <si>
    <t>https://articulo.mercadolibre.com.co/MCO-1970594864-baterias-pila-recargables-aa-2700mah-cilindrica-alcalina-_JM#polycard_client=search-nordic&amp;position=10&amp;search_layout=stack&amp;type=item&amp;tracking_id=da3cb344-6af1-4cbb-b419-ad16cdc41e6d</t>
  </si>
  <si>
    <t>Baterías recargables AAA</t>
  </si>
  <si>
    <t>Tamaño de la pila AAA
Forma Cilíndrica
Unidades por pack 2
Cantidad de packs 1
Voltaje nominal 1.2V
Recargable
Capacidad de la pila 800 mAh</t>
  </si>
  <si>
    <t>https://articulo.mercadolibre.com.co/MCO-2747797338-pilas-alcalinas-aaa-energizer-max-e92-20-unidades-_JM#polycard_client=search-nordic&amp;position=2&amp;search_layout=stack&amp;type=item&amp;tracking_id=4eae3028-077a-4b7c-bf09-739969cae8dc</t>
  </si>
  <si>
    <t>paquete 
por 2</t>
  </si>
  <si>
    <t>Pack BBC micro:bit Go</t>
  </si>
  <si>
    <t>• Dimensiones: 51,60 x 42 x 11,65 mm
• Conector micro-USB
• 5 pines de pinza de cocodrilo
• Codificación en bloque y Python con MakeCode
• Comunicación inalámbrica por radio y Bluetooth
• Procesador nRF52 (ROM de 512 KB, RAM de 128 KB, 64 MHz)
• Compatible con módulos de sensor/actuador Grove
• 1 Placa Micro:bit V2
• 1 Cable micro USB de 15 cm
• 1 Soporte para 2 pilas AAA con conector
• 2 pilas AAA</t>
  </si>
  <si>
    <t>piezas de estopilla reutilizable, grado 100, 20 x 20 pulgadas con dobladillo para colar manualidades</t>
  </si>
  <si>
    <t>Material	Algodón
Color	Blanco
Estilo	Colador de malla
Dimensiones del producto	20"l. x 20"an. x 0,1"al. Pulgadas.
Sobre este artículo
Precortados y bien dobladillo: los paños de queso están precortados en forma de 20 x 20 pulgadas cuadradas. No hay necesidad de cortar por ti mismo. Y cada borde de gasa está cosido con precisión que no se rompe ni deja pequeños hilos en los alimentos.
Material: la tela de queso está hecha de 100% algodón sin blanquear que es seguro y saludable. Nunca dejará color en queso, yogur, pavo o cualquier otro alimento.
Fácil de limpiar y reutilizable: la gasa es fácil de limpiar y se puede reutilizar varias veces después del lavado, por lo que es una opción rentable para varias tareas de cocina y manualidades
Grado 100: la estopilla es del grado más alto con malla ultra fina que se teje con hilos de 40 x 50 por pulgada. Puede filtrar más impurezas y trabajar de manera eficiente. No se rasga fácilmente
Multifunción: la gasa se puede utilizar en diferentes aplicaciones domésticas y profesionales. Se puede utilizar para hacer queso casero, yogur griego, mantequilla, leche de almendras, leche de nueces, jugo de frutas, bolsas de especias, enlatado, kombucha.</t>
  </si>
  <si>
    <t>Paquete x 8 piezas</t>
  </si>
  <si>
    <t>Juego 15 Piezas Laboratorio Científico Ultimate Plastics Kit</t>
  </si>
  <si>
    <t>Juego de 15 piezas, incluye:
5 vasos en capacidades de 50, 100, 250, 500 y 33.8 fl oz.
4 cilindros de medición en capacidades de 10, 25, 50 y 3.4 fl oz.
Cinco pipetas desechables de 0.1 fl oz.
1 cepillo de limpieza de cerdas de nailon.</t>
  </si>
  <si>
    <t>Bateria recargable AA + Cargador</t>
  </si>
  <si>
    <t>Paquete de 1 cargador y 4 baterias</t>
  </si>
  <si>
    <t>Cargador con voltaje de entrada universal 100V-240V.
Dispone de 10 puertos de carga para mayor eficiencia.</t>
  </si>
  <si>
    <t>Bateria recargable AAA</t>
  </si>
  <si>
    <t>Paquete de 4 pilas recargables "AAA" NiMH 600 mAh</t>
  </si>
  <si>
    <t xml:space="preserve">Paquete x 4 </t>
  </si>
  <si>
    <t xml:space="preserve">Granja Inteligente </t>
  </si>
  <si>
    <t>KEYESTUDIO Kit de inicio inteligente de granja de control IoT para Arduino ESP32, kit de programación electrónica compatible con tutoriales en línea Arduino Scratch, kit de sensor de bricolaje STEM</t>
  </si>
  <si>
    <t>SunFounder PiCrawler AI Robot</t>
  </si>
  <si>
    <t>Robot cuadrúpedo con IA para Raspberry Pi: PiCrawler, compatible con RPi (5/4B/3B+/3B/Zero 2W), cuenta con 12 servos, sensores de visión e integración con ChatGPT-4o para una interacción inteligente. Con control por app, FPV y compatibilidad con Python y Scratch, es perfecto para el aprendizaje y la creatividad. Incluye una batería recargable.
Nota: Incluye Raspberry Pi 5 de 4GB</t>
  </si>
  <si>
    <t>https://www.sunfounder.com/collections/robot-kit-for-arduino-raspberry-pi/products/picrawler-robot-kit</t>
  </si>
  <si>
    <t>Total Lote 1 + Lote 2 + 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</si>
</sst>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2" formatCode="_-&quot;$&quot;\ * #,##0_-;\-&quot;$&quot;\ * #,##0_-;_-&quot;$&quot;\ * &quot;-&quot;_-;_-@_-"/>
    <numFmt numFmtId="44" formatCode="_-&quot;$&quot;\ * #,##0.00_-;\-&quot;$&quot;\ * #,##0.00_-;_-&quot;$&quot;\ * &quot;-&quot;??_-;_-@_-"/>
    <numFmt numFmtId="164" formatCode="_-&quot;$&quot;\ * #,##0_-;\-&quot;$&quot;\ * #,##0_-;_-&quot;$&quot;\ * &quot;-&quot;_-;_-@"/>
    <numFmt numFmtId="166" formatCode="_-&quot;$&quot;\ * #,##0_-;\-&quot;$&quot;\ * #,##0_-;_-&quot;$&quot;\ * &quot;-&quot;??_-;_-@_-"/>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14"/>
      <color rgb="FF595959"/>
      <name val="Calibri"/>
      <family val="2"/>
    </font>
    <font>
      <sz val="11"/>
      <name val="Calibri"/>
      <family val="2"/>
    </font>
    <font>
      <b/>
      <sz val="14"/>
      <color theme="0"/>
      <name val="Calibri"/>
      <family val="2"/>
    </font>
    <font>
      <b/>
      <sz val="10"/>
      <color theme="1"/>
      <name val="Arial Narrow"/>
      <family val="2"/>
    </font>
    <font>
      <sz val="11"/>
      <color theme="1"/>
      <name val="Arial Narrow"/>
      <family val="2"/>
    </font>
    <font>
      <b/>
      <sz val="11"/>
      <color theme="1"/>
      <name val="Calibri"/>
      <family val="2"/>
    </font>
    <font>
      <sz val="11"/>
      <color theme="1"/>
      <name val="Calibri"/>
      <family val="2"/>
    </font>
    <font>
      <sz val="11"/>
      <color rgb="FF000000"/>
      <name val="Calibri"/>
      <family val="2"/>
    </font>
    <font>
      <b/>
      <sz val="11"/>
      <color rgb="FF333333"/>
      <name val="Calibri"/>
      <family val="2"/>
    </font>
    <font>
      <b/>
      <sz val="11"/>
      <color rgb="FF000000"/>
      <name val="Calibri"/>
      <family val="2"/>
    </font>
    <font>
      <u/>
      <sz val="11"/>
      <color theme="10"/>
      <name val="Calibri"/>
      <family val="2"/>
      <scheme val="minor"/>
    </font>
    <font>
      <b/>
      <sz val="11"/>
      <color theme="1"/>
      <name val="Calibri"/>
      <family val="2"/>
    </font>
    <font>
      <sz val="11"/>
      <color theme="1"/>
      <name val="Calibri"/>
      <family val="2"/>
    </font>
    <font>
      <b/>
      <sz val="11"/>
      <color rgb="FF333333"/>
      <name val="Calibri"/>
      <family val="2"/>
    </font>
    <font>
      <sz val="11"/>
      <color theme="0"/>
      <name val="Calibri"/>
      <family val="2"/>
    </font>
    <font>
      <sz val="11"/>
      <color rgb="FF000000"/>
      <name val="Calibri"/>
      <family val="2"/>
    </font>
    <font>
      <sz val="10"/>
      <name val="Arial"/>
      <family val="2"/>
    </font>
    <font>
      <sz val="11"/>
      <name val="Calibri"/>
      <family val="2"/>
      <scheme val="minor"/>
    </font>
    <font>
      <b/>
      <sz val="11"/>
      <name val="Calibri"/>
      <family val="2"/>
    </font>
    <font>
      <sz val="11"/>
      <name val="Calibri"/>
      <family val="2"/>
    </font>
    <font>
      <b/>
      <sz val="11"/>
      <color rgb="FF000000"/>
      <name val="Calibri"/>
      <family val="2"/>
    </font>
    <font>
      <b/>
      <sz val="11"/>
      <color indexed="63"/>
      <name val="Calibri"/>
      <family val="2"/>
      <scheme val="minor"/>
    </font>
    <font>
      <sz val="12"/>
      <color rgb="FF222222"/>
      <name val="Arial"/>
      <family val="2"/>
    </font>
  </fonts>
  <fills count="11">
    <fill>
      <patternFill patternType="none"/>
    </fill>
    <fill>
      <patternFill patternType="gray125"/>
    </fill>
    <fill>
      <patternFill patternType="solid">
        <fgColor rgb="FF7F7F7F"/>
        <bgColor rgb="FF7F7F7F"/>
      </patternFill>
    </fill>
    <fill>
      <patternFill patternType="solid">
        <fgColor rgb="FFEEECE1"/>
        <bgColor rgb="FFEEECE1"/>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rgb="FFFFFFFF"/>
        <bgColor rgb="FF000000"/>
      </patternFill>
    </fill>
    <fill>
      <patternFill patternType="solid">
        <fgColor theme="0"/>
        <bgColor indexed="64"/>
      </patternFill>
    </fill>
    <fill>
      <patternFill patternType="solid">
        <fgColor rgb="FFFFFFFF"/>
        <bgColor rgb="FFF79646"/>
      </patternFill>
    </fill>
    <fill>
      <patternFill patternType="solid">
        <fgColor theme="9" tint="0.79998168889431442"/>
        <bgColor indexed="64"/>
      </patternFill>
    </fill>
  </fills>
  <borders count="2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s>
  <cellStyleXfs count="5">
    <xf numFmtId="0" fontId="0" fillId="0" borderId="0"/>
    <xf numFmtId="42" fontId="1" fillId="0" borderId="0" applyFont="0" applyFill="0" applyBorder="0" applyAlignment="0" applyProtection="0"/>
    <xf numFmtId="0" fontId="13" fillId="0" borderId="0" applyNumberFormat="0" applyFill="0" applyBorder="0" applyAlignment="0" applyProtection="0"/>
    <xf numFmtId="0" fontId="19" fillId="0" borderId="0"/>
    <xf numFmtId="44" fontId="1" fillId="0" borderId="0" applyFont="0" applyFill="0" applyBorder="0" applyAlignment="0" applyProtection="0"/>
  </cellStyleXfs>
  <cellXfs count="116">
    <xf numFmtId="0" fontId="0" fillId="0" borderId="0" xfId="0"/>
    <xf numFmtId="0" fontId="8" fillId="5" borderId="14" xfId="0" applyFont="1" applyFill="1" applyBorder="1" applyAlignment="1">
      <alignment horizontal="center" vertical="center" wrapText="1"/>
    </xf>
    <xf numFmtId="0" fontId="9" fillId="0" borderId="15" xfId="0" applyFont="1" applyBorder="1" applyAlignment="1">
      <alignment horizontal="center" vertical="center"/>
    </xf>
    <xf numFmtId="0" fontId="10" fillId="6" borderId="14" xfId="0" applyFont="1" applyFill="1" applyBorder="1" applyAlignment="1">
      <alignment horizontal="left" vertical="center" wrapText="1"/>
    </xf>
    <xf numFmtId="0" fontId="9" fillId="4" borderId="14" xfId="0" applyFont="1" applyFill="1" applyBorder="1" applyAlignment="1">
      <alignment vertical="center" wrapText="1"/>
    </xf>
    <xf numFmtId="0" fontId="9" fillId="0" borderId="14" xfId="0" applyFont="1" applyBorder="1" applyAlignment="1">
      <alignment horizontal="center" vertical="center"/>
    </xf>
    <xf numFmtId="164" fontId="9" fillId="0" borderId="14" xfId="0" applyNumberFormat="1" applyFont="1" applyBorder="1" applyAlignment="1">
      <alignment horizontal="center" vertical="center"/>
    </xf>
    <xf numFmtId="164" fontId="9" fillId="4" borderId="14" xfId="0" applyNumberFormat="1" applyFont="1" applyFill="1" applyBorder="1" applyAlignment="1">
      <alignment horizontal="center" vertical="center"/>
    </xf>
    <xf numFmtId="0" fontId="9" fillId="0" borderId="14" xfId="0" applyFont="1" applyBorder="1" applyAlignment="1">
      <alignment vertical="center" wrapText="1"/>
    </xf>
    <xf numFmtId="0" fontId="14" fillId="0" borderId="14" xfId="0" applyFont="1" applyBorder="1" applyAlignment="1">
      <alignment horizontal="left" vertical="center" wrapText="1"/>
    </xf>
    <xf numFmtId="0" fontId="15" fillId="0" borderId="14" xfId="0" applyFont="1" applyBorder="1" applyAlignment="1">
      <alignment horizontal="left" vertical="center" wrapText="1"/>
    </xf>
    <xf numFmtId="0" fontId="15" fillId="0" borderId="14" xfId="0" applyFont="1" applyBorder="1" applyAlignment="1">
      <alignment horizontal="center" vertical="center"/>
    </xf>
    <xf numFmtId="164" fontId="9" fillId="4" borderId="15" xfId="0" applyNumberFormat="1" applyFont="1" applyFill="1" applyBorder="1" applyAlignment="1">
      <alignment horizontal="center" vertical="center"/>
    </xf>
    <xf numFmtId="0" fontId="14" fillId="6" borderId="14" xfId="0" applyFont="1" applyFill="1" applyBorder="1" applyAlignment="1">
      <alignment horizontal="center" vertical="center" wrapText="1"/>
    </xf>
    <xf numFmtId="0" fontId="21" fillId="7" borderId="18" xfId="3" applyFont="1" applyFill="1" applyBorder="1" applyAlignment="1" applyProtection="1">
      <alignment horizontal="center" vertical="center" wrapText="1"/>
      <protection locked="0"/>
    </xf>
    <xf numFmtId="0" fontId="22" fillId="7" borderId="18" xfId="3" applyFont="1" applyFill="1" applyBorder="1" applyAlignment="1" applyProtection="1">
      <alignment vertical="top" wrapText="1"/>
      <protection locked="0"/>
    </xf>
    <xf numFmtId="0" fontId="20" fillId="8" borderId="18" xfId="3" applyFont="1" applyFill="1" applyBorder="1" applyAlignment="1" applyProtection="1">
      <alignment vertical="center" wrapText="1"/>
      <protection locked="0"/>
    </xf>
    <xf numFmtId="0" fontId="20" fillId="0" borderId="18" xfId="3" applyFont="1" applyBorder="1" applyAlignment="1" applyProtection="1">
      <alignment horizontal="center" vertical="center"/>
      <protection locked="0"/>
    </xf>
    <xf numFmtId="0" fontId="1" fillId="0" borderId="18" xfId="3" applyFont="1" applyBorder="1" applyAlignment="1" applyProtection="1">
      <alignment horizontal="center" vertical="center"/>
      <protection locked="0"/>
    </xf>
    <xf numFmtId="42" fontId="20" fillId="0" borderId="18" xfId="1" applyFont="1" applyFill="1" applyBorder="1" applyAlignment="1" applyProtection="1">
      <alignment horizontal="center" vertical="center"/>
      <protection locked="0"/>
    </xf>
    <xf numFmtId="0" fontId="22" fillId="9" borderId="18" xfId="0" applyFont="1" applyFill="1" applyBorder="1" applyAlignment="1" applyProtection="1">
      <alignment horizontal="left" vertical="top" wrapText="1"/>
      <protection locked="0"/>
    </xf>
    <xf numFmtId="0" fontId="22" fillId="9" borderId="18" xfId="0" applyFont="1" applyFill="1" applyBorder="1" applyAlignment="1" applyProtection="1">
      <alignment horizontal="left" vertical="center" wrapText="1"/>
      <protection locked="0"/>
    </xf>
    <xf numFmtId="0" fontId="20" fillId="0" borderId="18" xfId="3" applyFont="1" applyBorder="1" applyAlignment="1" applyProtection="1">
      <alignment vertical="center" wrapText="1"/>
      <protection locked="0"/>
    </xf>
    <xf numFmtId="0" fontId="20" fillId="0" borderId="17" xfId="3" applyFont="1" applyBorder="1" applyAlignment="1" applyProtection="1">
      <alignment vertical="center" wrapText="1"/>
      <protection locked="0"/>
    </xf>
    <xf numFmtId="0" fontId="23" fillId="9" borderId="18" xfId="0" applyFont="1" applyFill="1" applyBorder="1" applyAlignment="1" applyProtection="1">
      <alignment horizontal="center" vertical="center" wrapText="1"/>
      <protection locked="0"/>
    </xf>
    <xf numFmtId="0" fontId="16" fillId="0" borderId="18" xfId="0" applyFont="1" applyBorder="1" applyAlignment="1" applyProtection="1">
      <alignment horizontal="center" vertical="center" wrapText="1"/>
      <protection locked="0"/>
    </xf>
    <xf numFmtId="0" fontId="23" fillId="0" borderId="18" xfId="0" applyFont="1" applyBorder="1" applyAlignment="1" applyProtection="1">
      <alignment horizontal="center" vertical="center" wrapText="1"/>
      <protection locked="0"/>
    </xf>
    <xf numFmtId="0" fontId="24" fillId="8" borderId="18" xfId="3" applyFont="1" applyFill="1" applyBorder="1" applyAlignment="1" applyProtection="1">
      <alignment vertical="center" wrapText="1"/>
      <protection locked="0"/>
    </xf>
    <xf numFmtId="0" fontId="22" fillId="9" borderId="20" xfId="0" applyFont="1" applyFill="1" applyBorder="1" applyAlignment="1" applyProtection="1">
      <alignment horizontal="left" vertical="center" wrapText="1"/>
      <protection locked="0"/>
    </xf>
    <xf numFmtId="0" fontId="20" fillId="8" borderId="20" xfId="3" applyFont="1" applyFill="1" applyBorder="1" applyAlignment="1" applyProtection="1">
      <alignment vertical="center" wrapText="1"/>
      <protection locked="0"/>
    </xf>
    <xf numFmtId="0" fontId="20" fillId="0" borderId="20" xfId="3" applyFont="1" applyBorder="1" applyAlignment="1" applyProtection="1">
      <alignment horizontal="center" vertical="center"/>
      <protection locked="0"/>
    </xf>
    <xf numFmtId="0" fontId="1" fillId="0" borderId="20" xfId="3" applyFont="1" applyBorder="1" applyAlignment="1" applyProtection="1">
      <alignment horizontal="center" vertical="center"/>
      <protection locked="0"/>
    </xf>
    <xf numFmtId="42" fontId="20" fillId="0" borderId="20" xfId="1" applyFont="1" applyFill="1" applyBorder="1" applyAlignment="1" applyProtection="1">
      <alignment horizontal="center" vertical="center"/>
      <protection locked="0"/>
    </xf>
    <xf numFmtId="164" fontId="9" fillId="4" borderId="16" xfId="0" applyNumberFormat="1" applyFont="1" applyFill="1" applyBorder="1" applyAlignment="1">
      <alignment horizontal="center" vertical="center"/>
    </xf>
    <xf numFmtId="164" fontId="2" fillId="0" borderId="18" xfId="0" applyNumberFormat="1" applyFont="1" applyBorder="1" applyAlignment="1">
      <alignment vertical="center"/>
    </xf>
    <xf numFmtId="0" fontId="0" fillId="0" borderId="18" xfId="0" applyBorder="1"/>
    <xf numFmtId="0" fontId="8" fillId="5" borderId="16" xfId="0" applyFont="1" applyFill="1" applyBorder="1" applyAlignment="1">
      <alignment horizontal="center" vertical="center" wrapText="1"/>
    </xf>
    <xf numFmtId="0" fontId="11" fillId="4" borderId="18" xfId="0" applyFont="1" applyFill="1" applyBorder="1" applyAlignment="1">
      <alignment vertical="center" wrapText="1"/>
    </xf>
    <xf numFmtId="0" fontId="13" fillId="4" borderId="18" xfId="2" applyFill="1" applyBorder="1" applyAlignment="1">
      <alignment vertical="center" wrapText="1"/>
    </xf>
    <xf numFmtId="0" fontId="13" fillId="0" borderId="18" xfId="2" applyBorder="1" applyAlignment="1">
      <alignment vertical="center" wrapText="1"/>
    </xf>
    <xf numFmtId="0" fontId="0" fillId="0" borderId="0" xfId="0" applyAlignment="1">
      <alignment horizontal="center" vertical="center"/>
    </xf>
    <xf numFmtId="0" fontId="25" fillId="7" borderId="18" xfId="3" applyFont="1" applyFill="1" applyBorder="1" applyAlignment="1" applyProtection="1">
      <alignment horizontal="center" vertical="center"/>
      <protection locked="0"/>
    </xf>
    <xf numFmtId="164" fontId="9" fillId="0" borderId="18" xfId="0" applyNumberFormat="1" applyFont="1" applyBorder="1" applyAlignment="1">
      <alignment horizontal="center" vertical="center"/>
    </xf>
    <xf numFmtId="0" fontId="21" fillId="7" borderId="20" xfId="3" applyFont="1" applyFill="1" applyBorder="1" applyAlignment="1" applyProtection="1">
      <alignment horizontal="center" vertical="center" wrapText="1"/>
      <protection locked="0"/>
    </xf>
    <xf numFmtId="0" fontId="20" fillId="0" borderId="19" xfId="3" applyFont="1" applyBorder="1" applyAlignment="1" applyProtection="1">
      <alignment vertical="center" wrapText="1"/>
      <protection locked="0"/>
    </xf>
    <xf numFmtId="164" fontId="9" fillId="4" borderId="22" xfId="0" applyNumberFormat="1" applyFont="1" applyFill="1" applyBorder="1" applyAlignment="1">
      <alignment horizontal="center" vertical="center"/>
    </xf>
    <xf numFmtId="164" fontId="2" fillId="0" borderId="18" xfId="0" applyNumberFormat="1" applyFont="1" applyBorder="1"/>
    <xf numFmtId="0" fontId="20" fillId="0" borderId="18" xfId="3" applyFont="1" applyBorder="1" applyAlignment="1" applyProtection="1">
      <alignment horizontal="center" vertical="center" wrapText="1"/>
      <protection locked="0"/>
    </xf>
    <xf numFmtId="0" fontId="9" fillId="0" borderId="18" xfId="0" applyFont="1" applyBorder="1" applyAlignment="1">
      <alignment horizontal="center" vertical="center"/>
    </xf>
    <xf numFmtId="0" fontId="8" fillId="6" borderId="18"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9" fillId="4" borderId="18" xfId="0" applyFont="1" applyFill="1" applyBorder="1" applyAlignment="1">
      <alignment vertical="center" wrapText="1"/>
    </xf>
    <xf numFmtId="164" fontId="9" fillId="4" borderId="18" xfId="0" applyNumberFormat="1" applyFont="1" applyFill="1" applyBorder="1" applyAlignment="1">
      <alignment horizontal="center" vertical="center"/>
    </xf>
    <xf numFmtId="0" fontId="14" fillId="6" borderId="18" xfId="0" applyFont="1" applyFill="1" applyBorder="1" applyAlignment="1">
      <alignment horizontal="center" vertical="center" wrapText="1"/>
    </xf>
    <xf numFmtId="0" fontId="18" fillId="6" borderId="18" xfId="0" applyFont="1" applyFill="1" applyBorder="1" applyAlignment="1">
      <alignment horizontal="left" vertical="top" wrapText="1"/>
    </xf>
    <xf numFmtId="0" fontId="16" fillId="4" borderId="18" xfId="0" applyFont="1" applyFill="1" applyBorder="1" applyAlignment="1">
      <alignment vertical="center" wrapText="1"/>
    </xf>
    <xf numFmtId="0" fontId="13" fillId="0" borderId="23" xfId="2" applyFill="1" applyBorder="1" applyAlignment="1">
      <alignment vertical="center" wrapText="1"/>
    </xf>
    <xf numFmtId="0" fontId="8" fillId="0" borderId="14" xfId="0" applyFont="1" applyBorder="1" applyAlignment="1">
      <alignment horizontal="center" vertical="center" wrapText="1"/>
    </xf>
    <xf numFmtId="0" fontId="10" fillId="0" borderId="14" xfId="0" applyFont="1" applyBorder="1" applyAlignment="1">
      <alignment horizontal="left" vertical="center" wrapText="1"/>
    </xf>
    <xf numFmtId="0" fontId="11" fillId="0" borderId="14" xfId="0" applyFont="1" applyBorder="1" applyAlignment="1">
      <alignment vertical="center" wrapText="1"/>
    </xf>
    <xf numFmtId="0" fontId="9" fillId="0" borderId="15" xfId="0" applyFont="1" applyBorder="1" applyAlignment="1">
      <alignment vertical="center" wrapText="1"/>
    </xf>
    <xf numFmtId="0" fontId="12" fillId="0" borderId="14" xfId="0" applyFont="1" applyBorder="1" applyAlignment="1">
      <alignment horizontal="center" vertical="center" wrapText="1"/>
    </xf>
    <xf numFmtId="0" fontId="10" fillId="0" borderId="14" xfId="0" applyFont="1" applyBorder="1" applyAlignment="1">
      <alignment horizontal="left" vertical="top" wrapText="1"/>
    </xf>
    <xf numFmtId="0" fontId="13" fillId="0" borderId="14" xfId="2" applyFill="1" applyBorder="1" applyAlignment="1">
      <alignment vertical="center" wrapText="1"/>
    </xf>
    <xf numFmtId="0" fontId="16" fillId="0" borderId="14" xfId="0" applyFont="1" applyBorder="1" applyAlignment="1">
      <alignment vertical="center" wrapText="1"/>
    </xf>
    <xf numFmtId="0" fontId="16" fillId="0" borderId="14" xfId="0" applyFont="1" applyBorder="1" applyAlignment="1">
      <alignment horizontal="left" vertical="center" wrapText="1"/>
    </xf>
    <xf numFmtId="0" fontId="9" fillId="0" borderId="16" xfId="0" applyFont="1" applyBorder="1" applyAlignment="1">
      <alignment horizontal="center" vertical="center"/>
    </xf>
    <xf numFmtId="0" fontId="21" fillId="0" borderId="18" xfId="3" applyFont="1" applyBorder="1" applyAlignment="1" applyProtection="1">
      <alignment horizontal="center" vertical="center" wrapText="1"/>
      <protection locked="0"/>
    </xf>
    <xf numFmtId="0" fontId="22" fillId="0" borderId="18" xfId="0" applyFont="1" applyBorder="1" applyAlignment="1" applyProtection="1">
      <alignment horizontal="left" vertical="center" wrapText="1"/>
      <protection locked="0"/>
    </xf>
    <xf numFmtId="0" fontId="24" fillId="0" borderId="18" xfId="3" applyFont="1" applyBorder="1" applyAlignment="1" applyProtection="1">
      <alignment vertical="center" wrapText="1"/>
      <protection locked="0"/>
    </xf>
    <xf numFmtId="0" fontId="20" fillId="0" borderId="18" xfId="3" applyFont="1" applyBorder="1" applyAlignment="1" applyProtection="1">
      <alignment wrapText="1"/>
      <protection locked="0"/>
    </xf>
    <xf numFmtId="0" fontId="22" fillId="0" borderId="18" xfId="3" applyFont="1" applyBorder="1" applyAlignment="1" applyProtection="1">
      <alignment vertical="top" wrapText="1"/>
      <protection locked="0"/>
    </xf>
    <xf numFmtId="0" fontId="22" fillId="0" borderId="18" xfId="3" applyFont="1" applyBorder="1" applyAlignment="1" applyProtection="1">
      <alignment vertical="center" wrapText="1"/>
      <protection locked="0"/>
    </xf>
    <xf numFmtId="0" fontId="1" fillId="0" borderId="0" xfId="0" applyFont="1" applyAlignment="1" applyProtection="1">
      <alignment horizontal="center" vertical="center"/>
      <protection locked="0"/>
    </xf>
    <xf numFmtId="8" fontId="0" fillId="0" borderId="18" xfId="1" applyNumberFormat="1" applyFont="1" applyFill="1" applyBorder="1" applyAlignment="1" applyProtection="1">
      <alignment horizontal="center" vertical="center"/>
      <protection locked="0"/>
    </xf>
    <xf numFmtId="0" fontId="13" fillId="0" borderId="18" xfId="2" applyFill="1" applyBorder="1" applyAlignment="1" applyProtection="1">
      <alignment vertical="center" wrapText="1"/>
      <protection locked="0"/>
    </xf>
    <xf numFmtId="0" fontId="1" fillId="0" borderId="18" xfId="0" applyFont="1" applyBorder="1" applyAlignment="1" applyProtection="1">
      <alignment horizontal="center" vertical="center"/>
      <protection locked="0"/>
    </xf>
    <xf numFmtId="0" fontId="1" fillId="0" borderId="18" xfId="0" applyFont="1" applyBorder="1" applyAlignment="1" applyProtection="1">
      <alignment vertical="center" wrapText="1"/>
      <protection locked="0"/>
    </xf>
    <xf numFmtId="0" fontId="8" fillId="0" borderId="18" xfId="0" applyFont="1" applyBorder="1" applyAlignment="1">
      <alignment horizontal="left" vertical="center" wrapText="1"/>
    </xf>
    <xf numFmtId="0" fontId="9" fillId="0" borderId="18" xfId="0" applyFont="1" applyBorder="1" applyAlignment="1">
      <alignment horizontal="left" vertical="center" wrapText="1"/>
    </xf>
    <xf numFmtId="0" fontId="9" fillId="0" borderId="18" xfId="0" applyFont="1" applyBorder="1" applyAlignment="1">
      <alignment vertical="center" wrapText="1"/>
    </xf>
    <xf numFmtId="0" fontId="21" fillId="0" borderId="20" xfId="3" applyFont="1" applyBorder="1" applyAlignment="1" applyProtection="1">
      <alignment horizontal="center" vertical="center" wrapText="1"/>
      <protection locked="0"/>
    </xf>
    <xf numFmtId="0" fontId="22" fillId="0" borderId="20" xfId="0" applyFont="1" applyBorder="1" applyAlignment="1" applyProtection="1">
      <alignment horizontal="left" vertical="center" wrapText="1"/>
      <protection locked="0"/>
    </xf>
    <xf numFmtId="0" fontId="20" fillId="0" borderId="20" xfId="3" applyFont="1" applyBorder="1" applyAlignment="1" applyProtection="1">
      <alignment vertical="center" wrapText="1"/>
      <protection locked="0"/>
    </xf>
    <xf numFmtId="164" fontId="9" fillId="0" borderId="16" xfId="0" applyNumberFormat="1" applyFont="1" applyBorder="1" applyAlignment="1">
      <alignment horizontal="center" vertical="center"/>
    </xf>
    <xf numFmtId="0" fontId="1" fillId="0" borderId="20" xfId="0" applyFont="1" applyBorder="1" applyAlignment="1" applyProtection="1">
      <alignment vertical="center" wrapText="1"/>
      <protection locked="0"/>
    </xf>
    <xf numFmtId="0" fontId="18" fillId="0" borderId="18" xfId="3" applyFont="1" applyBorder="1" applyAlignment="1" applyProtection="1">
      <alignment horizontal="left" vertical="center" wrapText="1"/>
      <protection locked="0"/>
    </xf>
    <xf numFmtId="42" fontId="20" fillId="0" borderId="18" xfId="1" applyFont="1" applyFill="1" applyBorder="1" applyAlignment="1">
      <alignment horizontal="center" vertical="center"/>
    </xf>
    <xf numFmtId="0" fontId="18" fillId="0" borderId="20" xfId="3" applyFont="1" applyBorder="1" applyAlignment="1" applyProtection="1">
      <alignment horizontal="left" vertical="center" wrapText="1"/>
      <protection locked="0"/>
    </xf>
    <xf numFmtId="0" fontId="20" fillId="0" borderId="20" xfId="3" applyFont="1" applyBorder="1" applyAlignment="1" applyProtection="1">
      <alignment horizontal="center" vertical="center" wrapText="1"/>
      <protection locked="0"/>
    </xf>
    <xf numFmtId="42" fontId="20" fillId="0" borderId="20" xfId="1" applyFont="1" applyFill="1" applyBorder="1" applyAlignment="1">
      <alignment horizontal="center" vertical="center"/>
    </xf>
    <xf numFmtId="0" fontId="13" fillId="0" borderId="20" xfId="2" applyFill="1" applyBorder="1" applyAlignment="1" applyProtection="1">
      <alignment vertical="center" wrapText="1"/>
      <protection locked="0"/>
    </xf>
    <xf numFmtId="3" fontId="17" fillId="0" borderId="21" xfId="0" applyNumberFormat="1" applyFont="1" applyBorder="1"/>
    <xf numFmtId="164" fontId="14" fillId="0" borderId="12" xfId="0" applyNumberFormat="1" applyFont="1" applyBorder="1" applyAlignment="1">
      <alignment vertical="center"/>
    </xf>
    <xf numFmtId="0" fontId="9" fillId="0" borderId="21" xfId="0" applyFont="1" applyBorder="1" applyAlignment="1">
      <alignment horizontal="left" vertical="center"/>
    </xf>
    <xf numFmtId="0" fontId="2" fillId="10" borderId="18" xfId="0" applyFont="1" applyFill="1" applyBorder="1"/>
    <xf numFmtId="0" fontId="2" fillId="0" borderId="18" xfId="0" applyFont="1" applyBorder="1" applyAlignment="1">
      <alignment horizontal="right" vertical="center"/>
    </xf>
    <xf numFmtId="0" fontId="3" fillId="0" borderId="1" xfId="0" applyFont="1" applyBorder="1" applyAlignment="1">
      <alignment horizontal="center" vertical="center" wrapText="1"/>
    </xf>
    <xf numFmtId="0" fontId="4" fillId="0" borderId="2" xfId="0" applyFont="1" applyBorder="1"/>
    <xf numFmtId="0" fontId="4" fillId="0" borderId="3" xfId="0" applyFont="1" applyBorder="1"/>
    <xf numFmtId="0" fontId="4" fillId="0" borderId="4" xfId="0" applyFont="1" applyBorder="1"/>
    <xf numFmtId="0" fontId="4" fillId="0" borderId="5" xfId="0" applyFont="1" applyBorder="1"/>
    <xf numFmtId="0" fontId="4" fillId="0" borderId="6" xfId="0" applyFont="1" applyBorder="1"/>
    <xf numFmtId="0" fontId="5" fillId="2" borderId="7" xfId="0" applyFont="1" applyFill="1" applyBorder="1" applyAlignment="1">
      <alignment horizontal="center" vertical="center"/>
    </xf>
    <xf numFmtId="0" fontId="4" fillId="0" borderId="8" xfId="0" applyFont="1" applyBorder="1"/>
    <xf numFmtId="0" fontId="4" fillId="0" borderId="9" xfId="0" applyFont="1" applyBorder="1"/>
    <xf numFmtId="0" fontId="6" fillId="3" borderId="10" xfId="0" applyFont="1" applyFill="1" applyBorder="1" applyAlignment="1">
      <alignment horizontal="left" vertical="center" wrapText="1"/>
    </xf>
    <xf numFmtId="0" fontId="4" fillId="0" borderId="11" xfId="0" applyFont="1" applyBorder="1"/>
    <xf numFmtId="0" fontId="7" fillId="4" borderId="12" xfId="0" applyFont="1" applyFill="1" applyBorder="1" applyAlignment="1">
      <alignment horizontal="center" vertical="center" wrapText="1"/>
    </xf>
    <xf numFmtId="0" fontId="4" fillId="0" borderId="13" xfId="0" applyFont="1" applyBorder="1"/>
    <xf numFmtId="0" fontId="5" fillId="2" borderId="13" xfId="0" applyFont="1" applyFill="1" applyBorder="1" applyAlignment="1">
      <alignment horizontal="center" vertical="center"/>
    </xf>
    <xf numFmtId="0" fontId="21" fillId="0" borderId="12" xfId="0" applyFont="1" applyBorder="1" applyAlignment="1">
      <alignment horizontal="center" vertical="center"/>
    </xf>
    <xf numFmtId="0" fontId="22" fillId="0" borderId="13" xfId="0" applyFont="1" applyBorder="1"/>
    <xf numFmtId="0" fontId="2" fillId="0" borderId="18" xfId="0" applyFont="1" applyBorder="1" applyAlignment="1">
      <alignment horizontal="center"/>
    </xf>
    <xf numFmtId="164" fontId="0" fillId="0" borderId="0" xfId="0" applyNumberFormat="1"/>
    <xf numFmtId="166" fontId="2" fillId="10" borderId="18" xfId="4" applyNumberFormat="1" applyFont="1" applyFill="1" applyBorder="1"/>
  </cellXfs>
  <cellStyles count="5">
    <cellStyle name="Hipervínculo" xfId="2" builtinId="8"/>
    <cellStyle name="Moneda" xfId="4" builtinId="4"/>
    <cellStyle name="Moneda [0]" xfId="1" builtinId="7"/>
    <cellStyle name="Normal" xfId="0" builtinId="0"/>
    <cellStyle name="Normal 2" xfId="3" xr:uid="{7AF9F403-92C8-4F87-81EA-6541B9B24D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3" Type="http://schemas.openxmlformats.org/officeDocument/2006/relationships/image" Target="../media/image28.png"/><Relationship Id="rId18" Type="http://schemas.openxmlformats.org/officeDocument/2006/relationships/image" Target="../media/image33.png"/><Relationship Id="rId26" Type="http://schemas.openxmlformats.org/officeDocument/2006/relationships/image" Target="../media/image41.jpeg"/><Relationship Id="rId3" Type="http://schemas.openxmlformats.org/officeDocument/2006/relationships/image" Target="../media/image18.png"/><Relationship Id="rId21" Type="http://schemas.openxmlformats.org/officeDocument/2006/relationships/image" Target="../media/image36.png"/><Relationship Id="rId7" Type="http://schemas.openxmlformats.org/officeDocument/2006/relationships/image" Target="../media/image22.png"/><Relationship Id="rId12" Type="http://schemas.openxmlformats.org/officeDocument/2006/relationships/image" Target="../media/image27.png"/><Relationship Id="rId17" Type="http://schemas.openxmlformats.org/officeDocument/2006/relationships/image" Target="../media/image32.png"/><Relationship Id="rId25" Type="http://schemas.openxmlformats.org/officeDocument/2006/relationships/image" Target="../media/image40.png"/><Relationship Id="rId33" Type="http://schemas.openxmlformats.org/officeDocument/2006/relationships/image" Target="../media/image48.png"/><Relationship Id="rId2" Type="http://schemas.openxmlformats.org/officeDocument/2006/relationships/image" Target="../media/image17.png"/><Relationship Id="rId16" Type="http://schemas.openxmlformats.org/officeDocument/2006/relationships/image" Target="../media/image31.png"/><Relationship Id="rId20" Type="http://schemas.openxmlformats.org/officeDocument/2006/relationships/image" Target="../media/image35.png"/><Relationship Id="rId29" Type="http://schemas.openxmlformats.org/officeDocument/2006/relationships/image" Target="../media/image44.png"/><Relationship Id="rId1" Type="http://schemas.openxmlformats.org/officeDocument/2006/relationships/image" Target="../media/image1.png"/><Relationship Id="rId6" Type="http://schemas.openxmlformats.org/officeDocument/2006/relationships/image" Target="../media/image21.png"/><Relationship Id="rId11" Type="http://schemas.openxmlformats.org/officeDocument/2006/relationships/image" Target="../media/image26.png"/><Relationship Id="rId24" Type="http://schemas.openxmlformats.org/officeDocument/2006/relationships/image" Target="../media/image39.jpeg"/><Relationship Id="rId32" Type="http://schemas.openxmlformats.org/officeDocument/2006/relationships/image" Target="../media/image47.png"/><Relationship Id="rId5" Type="http://schemas.openxmlformats.org/officeDocument/2006/relationships/image" Target="../media/image20.png"/><Relationship Id="rId15" Type="http://schemas.openxmlformats.org/officeDocument/2006/relationships/image" Target="../media/image30.png"/><Relationship Id="rId23" Type="http://schemas.openxmlformats.org/officeDocument/2006/relationships/image" Target="../media/image38.png"/><Relationship Id="rId28" Type="http://schemas.openxmlformats.org/officeDocument/2006/relationships/image" Target="../media/image43.png"/><Relationship Id="rId10" Type="http://schemas.openxmlformats.org/officeDocument/2006/relationships/image" Target="../media/image25.png"/><Relationship Id="rId19" Type="http://schemas.openxmlformats.org/officeDocument/2006/relationships/image" Target="../media/image34.png"/><Relationship Id="rId31" Type="http://schemas.openxmlformats.org/officeDocument/2006/relationships/image" Target="../media/image46.png"/><Relationship Id="rId4" Type="http://schemas.openxmlformats.org/officeDocument/2006/relationships/image" Target="../media/image19.png"/><Relationship Id="rId9" Type="http://schemas.openxmlformats.org/officeDocument/2006/relationships/image" Target="../media/image24.png"/><Relationship Id="rId14" Type="http://schemas.openxmlformats.org/officeDocument/2006/relationships/image" Target="../media/image29.png"/><Relationship Id="rId22" Type="http://schemas.openxmlformats.org/officeDocument/2006/relationships/image" Target="../media/image37.png"/><Relationship Id="rId27" Type="http://schemas.openxmlformats.org/officeDocument/2006/relationships/image" Target="../media/image42.png"/><Relationship Id="rId30" Type="http://schemas.openxmlformats.org/officeDocument/2006/relationships/image" Target="../media/image45.png"/><Relationship Id="rId8" Type="http://schemas.openxmlformats.org/officeDocument/2006/relationships/image" Target="../media/image23.png"/></Relationships>
</file>

<file path=xl/drawings/_rels/drawing3.xml.rels><?xml version="1.0" encoding="UTF-8" standalone="yes"?>
<Relationships xmlns="http://schemas.openxmlformats.org/package/2006/relationships"><Relationship Id="rId8" Type="http://schemas.openxmlformats.org/officeDocument/2006/relationships/image" Target="../media/image55.png"/><Relationship Id="rId3" Type="http://schemas.openxmlformats.org/officeDocument/2006/relationships/image" Target="../media/image50.png"/><Relationship Id="rId7" Type="http://schemas.openxmlformats.org/officeDocument/2006/relationships/image" Target="../media/image54.png"/><Relationship Id="rId2" Type="http://schemas.openxmlformats.org/officeDocument/2006/relationships/image" Target="../media/image49.png"/><Relationship Id="rId1" Type="http://schemas.openxmlformats.org/officeDocument/2006/relationships/image" Target="../media/image1.png"/><Relationship Id="rId6" Type="http://schemas.openxmlformats.org/officeDocument/2006/relationships/image" Target="../media/image53.png"/><Relationship Id="rId5" Type="http://schemas.openxmlformats.org/officeDocument/2006/relationships/image" Target="../media/image52.jpg"/><Relationship Id="rId10" Type="http://schemas.openxmlformats.org/officeDocument/2006/relationships/image" Target="../media/image57.png"/><Relationship Id="rId4" Type="http://schemas.openxmlformats.org/officeDocument/2006/relationships/image" Target="../media/image51.png"/><Relationship Id="rId9" Type="http://schemas.openxmlformats.org/officeDocument/2006/relationships/image" Target="../media/image56.png"/></Relationships>
</file>

<file path=xl/drawings/drawing1.xml><?xml version="1.0" encoding="utf-8"?>
<xdr:wsDr xmlns:xdr="http://schemas.openxmlformats.org/drawingml/2006/spreadsheetDrawing" xmlns:a="http://schemas.openxmlformats.org/drawingml/2006/main">
  <xdr:oneCellAnchor>
    <xdr:from>
      <xdr:col>0</xdr:col>
      <xdr:colOff>400050</xdr:colOff>
      <xdr:row>0</xdr:row>
      <xdr:rowOff>76200</xdr:rowOff>
    </xdr:from>
    <xdr:ext cx="714375" cy="704850"/>
    <xdr:pic>
      <xdr:nvPicPr>
        <xdr:cNvPr id="2" name="image2.png">
          <a:extLst>
            <a:ext uri="{FF2B5EF4-FFF2-40B4-BE49-F238E27FC236}">
              <a16:creationId xmlns:a16="http://schemas.microsoft.com/office/drawing/2014/main" id="{17F24323-55CE-45AC-B02C-99D260CF03B4}"/>
            </a:ext>
          </a:extLst>
        </xdr:cNvPr>
        <xdr:cNvPicPr preferRelativeResize="0"/>
      </xdr:nvPicPr>
      <xdr:blipFill>
        <a:blip xmlns:r="http://schemas.openxmlformats.org/officeDocument/2006/relationships" r:embed="rId1" cstate="print"/>
        <a:stretch>
          <a:fillRect/>
        </a:stretch>
      </xdr:blipFill>
      <xdr:spPr>
        <a:xfrm>
          <a:off x="400050" y="76200"/>
          <a:ext cx="714375" cy="704850"/>
        </a:xfrm>
        <a:prstGeom prst="rect">
          <a:avLst/>
        </a:prstGeom>
        <a:noFill/>
      </xdr:spPr>
    </xdr:pic>
    <xdr:clientData fLocksWithSheet="0"/>
  </xdr:oneCellAnchor>
  <xdr:twoCellAnchor editAs="oneCell">
    <xdr:from>
      <xdr:col>4</xdr:col>
      <xdr:colOff>228600</xdr:colOff>
      <xdr:row>6</xdr:row>
      <xdr:rowOff>447675</xdr:rowOff>
    </xdr:from>
    <xdr:to>
      <xdr:col>4</xdr:col>
      <xdr:colOff>1375591</xdr:colOff>
      <xdr:row>6</xdr:row>
      <xdr:rowOff>1552575</xdr:rowOff>
    </xdr:to>
    <xdr:pic>
      <xdr:nvPicPr>
        <xdr:cNvPr id="11" name="Imagen 40">
          <a:extLst>
            <a:ext uri="{FF2B5EF4-FFF2-40B4-BE49-F238E27FC236}">
              <a16:creationId xmlns:a16="http://schemas.microsoft.com/office/drawing/2014/main" id="{C9D9EF8C-8C1A-4D88-A058-6C1B66C692E5}"/>
            </a:ext>
          </a:extLst>
        </xdr:cNvPr>
        <xdr:cNvPicPr>
          <a:picLocks noChangeAspect="1"/>
        </xdr:cNvPicPr>
      </xdr:nvPicPr>
      <xdr:blipFill>
        <a:blip xmlns:r="http://schemas.openxmlformats.org/officeDocument/2006/relationships" r:embed="rId2"/>
        <a:stretch>
          <a:fillRect/>
        </a:stretch>
      </xdr:blipFill>
      <xdr:spPr>
        <a:xfrm>
          <a:off x="7096125" y="2905125"/>
          <a:ext cx="1146991" cy="1104900"/>
        </a:xfrm>
        <a:prstGeom prst="rect">
          <a:avLst/>
        </a:prstGeom>
      </xdr:spPr>
    </xdr:pic>
    <xdr:clientData/>
  </xdr:twoCellAnchor>
  <xdr:twoCellAnchor editAs="oneCell">
    <xdr:from>
      <xdr:col>4</xdr:col>
      <xdr:colOff>257175</xdr:colOff>
      <xdr:row>7</xdr:row>
      <xdr:rowOff>1571625</xdr:rowOff>
    </xdr:from>
    <xdr:to>
      <xdr:col>4</xdr:col>
      <xdr:colOff>1561644</xdr:colOff>
      <xdr:row>7</xdr:row>
      <xdr:rowOff>2852252</xdr:rowOff>
    </xdr:to>
    <xdr:pic>
      <xdr:nvPicPr>
        <xdr:cNvPr id="12" name="Imagen 47">
          <a:extLst>
            <a:ext uri="{FF2B5EF4-FFF2-40B4-BE49-F238E27FC236}">
              <a16:creationId xmlns:a16="http://schemas.microsoft.com/office/drawing/2014/main" id="{94B7DAA5-E333-41B0-8DC4-3FC7272E6970}"/>
            </a:ext>
          </a:extLst>
        </xdr:cNvPr>
        <xdr:cNvPicPr>
          <a:picLocks noChangeAspect="1"/>
        </xdr:cNvPicPr>
      </xdr:nvPicPr>
      <xdr:blipFill>
        <a:blip xmlns:r="http://schemas.openxmlformats.org/officeDocument/2006/relationships" r:embed="rId3"/>
        <a:stretch>
          <a:fillRect/>
        </a:stretch>
      </xdr:blipFill>
      <xdr:spPr>
        <a:xfrm>
          <a:off x="7124700" y="5934075"/>
          <a:ext cx="1304469" cy="1280627"/>
        </a:xfrm>
        <a:prstGeom prst="rect">
          <a:avLst/>
        </a:prstGeom>
      </xdr:spPr>
    </xdr:pic>
    <xdr:clientData/>
  </xdr:twoCellAnchor>
  <xdr:twoCellAnchor editAs="oneCell">
    <xdr:from>
      <xdr:col>4</xdr:col>
      <xdr:colOff>0</xdr:colOff>
      <xdr:row>7</xdr:row>
      <xdr:rowOff>0</xdr:rowOff>
    </xdr:from>
    <xdr:to>
      <xdr:col>4</xdr:col>
      <xdr:colOff>304800</xdr:colOff>
      <xdr:row>7</xdr:row>
      <xdr:rowOff>304800</xdr:rowOff>
    </xdr:to>
    <xdr:sp macro="" textlink="">
      <xdr:nvSpPr>
        <xdr:cNvPr id="13" name="AutoShape 1">
          <a:extLst>
            <a:ext uri="{FF2B5EF4-FFF2-40B4-BE49-F238E27FC236}">
              <a16:creationId xmlns:a16="http://schemas.microsoft.com/office/drawing/2014/main" id="{EBE4BDBC-3727-420F-8972-F6B38B5C6A65}"/>
            </a:ext>
          </a:extLst>
        </xdr:cNvPr>
        <xdr:cNvSpPr>
          <a:spLocks noChangeAspect="1" noChangeArrowheads="1"/>
        </xdr:cNvSpPr>
      </xdr:nvSpPr>
      <xdr:spPr bwMode="auto">
        <a:xfrm>
          <a:off x="6867525" y="28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xdr:row>
      <xdr:rowOff>0</xdr:rowOff>
    </xdr:from>
    <xdr:to>
      <xdr:col>4</xdr:col>
      <xdr:colOff>304800</xdr:colOff>
      <xdr:row>9</xdr:row>
      <xdr:rowOff>114300</xdr:rowOff>
    </xdr:to>
    <xdr:sp macro="" textlink="">
      <xdr:nvSpPr>
        <xdr:cNvPr id="14" name="AutoShape 3">
          <a:extLst>
            <a:ext uri="{FF2B5EF4-FFF2-40B4-BE49-F238E27FC236}">
              <a16:creationId xmlns:a16="http://schemas.microsoft.com/office/drawing/2014/main" id="{86EF2998-A04B-4C97-8337-C70CD891250E}"/>
            </a:ext>
          </a:extLst>
        </xdr:cNvPr>
        <xdr:cNvSpPr>
          <a:spLocks noChangeAspect="1" noChangeArrowheads="1"/>
        </xdr:cNvSpPr>
      </xdr:nvSpPr>
      <xdr:spPr bwMode="auto">
        <a:xfrm>
          <a:off x="6867525" y="28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56031</xdr:colOff>
      <xdr:row>8</xdr:row>
      <xdr:rowOff>1075765</xdr:rowOff>
    </xdr:from>
    <xdr:to>
      <xdr:col>4</xdr:col>
      <xdr:colOff>1557618</xdr:colOff>
      <xdr:row>8</xdr:row>
      <xdr:rowOff>2620991</xdr:rowOff>
    </xdr:to>
    <xdr:pic>
      <xdr:nvPicPr>
        <xdr:cNvPr id="15" name="Imagen 3">
          <a:extLst>
            <a:ext uri="{FF2B5EF4-FFF2-40B4-BE49-F238E27FC236}">
              <a16:creationId xmlns:a16="http://schemas.microsoft.com/office/drawing/2014/main" id="{541BD100-A2B0-4A89-8E48-729E7722A1A6}"/>
            </a:ext>
          </a:extLst>
        </xdr:cNvPr>
        <xdr:cNvPicPr>
          <a:picLocks noChangeAspect="1"/>
        </xdr:cNvPicPr>
      </xdr:nvPicPr>
      <xdr:blipFill>
        <a:blip xmlns:r="http://schemas.openxmlformats.org/officeDocument/2006/relationships" r:embed="rId4"/>
        <a:stretch>
          <a:fillRect/>
        </a:stretch>
      </xdr:blipFill>
      <xdr:spPr>
        <a:xfrm>
          <a:off x="6925237" y="9816353"/>
          <a:ext cx="1501587" cy="1545226"/>
        </a:xfrm>
        <a:prstGeom prst="rect">
          <a:avLst/>
        </a:prstGeom>
      </xdr:spPr>
    </xdr:pic>
    <xdr:clientData/>
  </xdr:twoCellAnchor>
  <xdr:twoCellAnchor editAs="oneCell">
    <xdr:from>
      <xdr:col>4</xdr:col>
      <xdr:colOff>44824</xdr:colOff>
      <xdr:row>9</xdr:row>
      <xdr:rowOff>1658471</xdr:rowOff>
    </xdr:from>
    <xdr:to>
      <xdr:col>4</xdr:col>
      <xdr:colOff>1532483</xdr:colOff>
      <xdr:row>9</xdr:row>
      <xdr:rowOff>3552265</xdr:rowOff>
    </xdr:to>
    <xdr:pic>
      <xdr:nvPicPr>
        <xdr:cNvPr id="16" name="Imagen 5">
          <a:extLst>
            <a:ext uri="{FF2B5EF4-FFF2-40B4-BE49-F238E27FC236}">
              <a16:creationId xmlns:a16="http://schemas.microsoft.com/office/drawing/2014/main" id="{668AF813-B933-42F8-9348-6F4F8F0C0798}"/>
            </a:ext>
          </a:extLst>
        </xdr:cNvPr>
        <xdr:cNvPicPr>
          <a:picLocks noChangeAspect="1"/>
        </xdr:cNvPicPr>
      </xdr:nvPicPr>
      <xdr:blipFill>
        <a:blip xmlns:r="http://schemas.openxmlformats.org/officeDocument/2006/relationships" r:embed="rId5"/>
        <a:stretch>
          <a:fillRect/>
        </a:stretch>
      </xdr:blipFill>
      <xdr:spPr>
        <a:xfrm>
          <a:off x="6914030" y="15598589"/>
          <a:ext cx="1487659" cy="1893794"/>
        </a:xfrm>
        <a:prstGeom prst="rect">
          <a:avLst/>
        </a:prstGeom>
      </xdr:spPr>
    </xdr:pic>
    <xdr:clientData/>
  </xdr:twoCellAnchor>
  <xdr:twoCellAnchor editAs="oneCell">
    <xdr:from>
      <xdr:col>4</xdr:col>
      <xdr:colOff>73624</xdr:colOff>
      <xdr:row>10</xdr:row>
      <xdr:rowOff>2084294</xdr:rowOff>
    </xdr:from>
    <xdr:to>
      <xdr:col>5</xdr:col>
      <xdr:colOff>1092</xdr:colOff>
      <xdr:row>10</xdr:row>
      <xdr:rowOff>3495828</xdr:rowOff>
    </xdr:to>
    <xdr:pic>
      <xdr:nvPicPr>
        <xdr:cNvPr id="17" name="Imagen 9">
          <a:extLst>
            <a:ext uri="{FF2B5EF4-FFF2-40B4-BE49-F238E27FC236}">
              <a16:creationId xmlns:a16="http://schemas.microsoft.com/office/drawing/2014/main" id="{762A560E-DAB4-402A-B1ED-70504DD23A99}"/>
            </a:ext>
          </a:extLst>
        </xdr:cNvPr>
        <xdr:cNvPicPr>
          <a:picLocks noChangeAspect="1"/>
        </xdr:cNvPicPr>
      </xdr:nvPicPr>
      <xdr:blipFill rotWithShape="1">
        <a:blip xmlns:r="http://schemas.openxmlformats.org/officeDocument/2006/relationships" r:embed="rId6"/>
        <a:srcRect b="9775"/>
        <a:stretch/>
      </xdr:blipFill>
      <xdr:spPr>
        <a:xfrm>
          <a:off x="6942830" y="21223941"/>
          <a:ext cx="1552321" cy="1411534"/>
        </a:xfrm>
        <a:prstGeom prst="rect">
          <a:avLst/>
        </a:prstGeom>
      </xdr:spPr>
    </xdr:pic>
    <xdr:clientData/>
  </xdr:twoCellAnchor>
  <xdr:twoCellAnchor editAs="oneCell">
    <xdr:from>
      <xdr:col>4</xdr:col>
      <xdr:colOff>89648</xdr:colOff>
      <xdr:row>11</xdr:row>
      <xdr:rowOff>1871383</xdr:rowOff>
    </xdr:from>
    <xdr:to>
      <xdr:col>4</xdr:col>
      <xdr:colOff>1524000</xdr:colOff>
      <xdr:row>11</xdr:row>
      <xdr:rowOff>3380852</xdr:rowOff>
    </xdr:to>
    <xdr:pic>
      <xdr:nvPicPr>
        <xdr:cNvPr id="18" name="Imagen 10">
          <a:extLst>
            <a:ext uri="{FF2B5EF4-FFF2-40B4-BE49-F238E27FC236}">
              <a16:creationId xmlns:a16="http://schemas.microsoft.com/office/drawing/2014/main" id="{DAAA1957-E8F7-4B41-8DD6-A566CEB9EBE4}"/>
            </a:ext>
          </a:extLst>
        </xdr:cNvPr>
        <xdr:cNvPicPr>
          <a:picLocks noChangeAspect="1"/>
        </xdr:cNvPicPr>
      </xdr:nvPicPr>
      <xdr:blipFill rotWithShape="1">
        <a:blip xmlns:r="http://schemas.openxmlformats.org/officeDocument/2006/relationships" r:embed="rId7"/>
        <a:srcRect l="12398" t="23067" r="61505" b="19006"/>
        <a:stretch>
          <a:fillRect/>
        </a:stretch>
      </xdr:blipFill>
      <xdr:spPr>
        <a:xfrm>
          <a:off x="6958854" y="26210559"/>
          <a:ext cx="1434352" cy="1509469"/>
        </a:xfrm>
        <a:prstGeom prst="rect">
          <a:avLst/>
        </a:prstGeom>
      </xdr:spPr>
    </xdr:pic>
    <xdr:clientData/>
  </xdr:twoCellAnchor>
  <xdr:twoCellAnchor editAs="oneCell">
    <xdr:from>
      <xdr:col>3</xdr:col>
      <xdr:colOff>2073089</xdr:colOff>
      <xdr:row>12</xdr:row>
      <xdr:rowOff>930089</xdr:rowOff>
    </xdr:from>
    <xdr:to>
      <xdr:col>4</xdr:col>
      <xdr:colOff>282389</xdr:colOff>
      <xdr:row>14</xdr:row>
      <xdr:rowOff>110939</xdr:rowOff>
    </xdr:to>
    <xdr:sp macro="" textlink="">
      <xdr:nvSpPr>
        <xdr:cNvPr id="19" name="AutoShape 1" descr="Azul De Metileno Para Tinciones X 200ml ">
          <a:extLst>
            <a:ext uri="{FF2B5EF4-FFF2-40B4-BE49-F238E27FC236}">
              <a16:creationId xmlns:a16="http://schemas.microsoft.com/office/drawing/2014/main" id="{59225741-F868-4F34-9828-9D70C9748876}"/>
            </a:ext>
          </a:extLst>
        </xdr:cNvPr>
        <xdr:cNvSpPr>
          <a:spLocks noChangeAspect="1" noChangeArrowheads="1"/>
        </xdr:cNvSpPr>
      </xdr:nvSpPr>
      <xdr:spPr bwMode="auto">
        <a:xfrm>
          <a:off x="6864164" y="14522264"/>
          <a:ext cx="28575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93651</xdr:colOff>
      <xdr:row>12</xdr:row>
      <xdr:rowOff>163284</xdr:rowOff>
    </xdr:from>
    <xdr:to>
      <xdr:col>4</xdr:col>
      <xdr:colOff>1404738</xdr:colOff>
      <xdr:row>12</xdr:row>
      <xdr:rowOff>1619249</xdr:rowOff>
    </xdr:to>
    <xdr:pic>
      <xdr:nvPicPr>
        <xdr:cNvPr id="20" name="Imagen 13">
          <a:extLst>
            <a:ext uri="{FF2B5EF4-FFF2-40B4-BE49-F238E27FC236}">
              <a16:creationId xmlns:a16="http://schemas.microsoft.com/office/drawing/2014/main" id="{84BF142B-87F1-4BC2-A81A-6056C3A2D666}"/>
            </a:ext>
          </a:extLst>
        </xdr:cNvPr>
        <xdr:cNvPicPr>
          <a:picLocks noChangeAspect="1"/>
        </xdr:cNvPicPr>
      </xdr:nvPicPr>
      <xdr:blipFill>
        <a:blip xmlns:r="http://schemas.openxmlformats.org/officeDocument/2006/relationships" r:embed="rId8"/>
        <a:stretch>
          <a:fillRect/>
        </a:stretch>
      </xdr:blipFill>
      <xdr:spPr>
        <a:xfrm>
          <a:off x="6965258" y="29649963"/>
          <a:ext cx="1311087" cy="1455965"/>
        </a:xfrm>
        <a:prstGeom prst="rect">
          <a:avLst/>
        </a:prstGeom>
      </xdr:spPr>
    </xdr:pic>
    <xdr:clientData/>
  </xdr:twoCellAnchor>
  <xdr:oneCellAnchor>
    <xdr:from>
      <xdr:col>3</xdr:col>
      <xdr:colOff>2073089</xdr:colOff>
      <xdr:row>13</xdr:row>
      <xdr:rowOff>930089</xdr:rowOff>
    </xdr:from>
    <xdr:ext cx="304800" cy="304800"/>
    <xdr:sp macro="" textlink="">
      <xdr:nvSpPr>
        <xdr:cNvPr id="21" name="AutoShape 1" descr="Azul De Metileno Para Tinciones X 200ml ">
          <a:extLst>
            <a:ext uri="{FF2B5EF4-FFF2-40B4-BE49-F238E27FC236}">
              <a16:creationId xmlns:a16="http://schemas.microsoft.com/office/drawing/2014/main" id="{E3C61ABB-B883-404C-873C-7120DD0E1F1F}"/>
            </a:ext>
          </a:extLst>
        </xdr:cNvPr>
        <xdr:cNvSpPr>
          <a:spLocks noChangeAspect="1" noChangeArrowheads="1"/>
        </xdr:cNvSpPr>
      </xdr:nvSpPr>
      <xdr:spPr bwMode="auto">
        <a:xfrm>
          <a:off x="6864164" y="166653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65636</xdr:colOff>
      <xdr:row>13</xdr:row>
      <xdr:rowOff>1578429</xdr:rowOff>
    </xdr:from>
    <xdr:to>
      <xdr:col>4</xdr:col>
      <xdr:colOff>1510394</xdr:colOff>
      <xdr:row>13</xdr:row>
      <xdr:rowOff>3516938</xdr:rowOff>
    </xdr:to>
    <xdr:pic>
      <xdr:nvPicPr>
        <xdr:cNvPr id="22" name="Imagen 16">
          <a:extLst>
            <a:ext uri="{FF2B5EF4-FFF2-40B4-BE49-F238E27FC236}">
              <a16:creationId xmlns:a16="http://schemas.microsoft.com/office/drawing/2014/main" id="{33CA8FC3-623E-4F29-9D09-166868CFC478}"/>
            </a:ext>
          </a:extLst>
        </xdr:cNvPr>
        <xdr:cNvPicPr>
          <a:picLocks noChangeAspect="1"/>
        </xdr:cNvPicPr>
      </xdr:nvPicPr>
      <xdr:blipFill>
        <a:blip xmlns:r="http://schemas.openxmlformats.org/officeDocument/2006/relationships" r:embed="rId9"/>
        <a:stretch>
          <a:fillRect/>
        </a:stretch>
      </xdr:blipFill>
      <xdr:spPr>
        <a:xfrm>
          <a:off x="6937243" y="33160608"/>
          <a:ext cx="1444758" cy="1938509"/>
        </a:xfrm>
        <a:prstGeom prst="rect">
          <a:avLst/>
        </a:prstGeom>
      </xdr:spPr>
    </xdr:pic>
    <xdr:clientData/>
  </xdr:twoCellAnchor>
  <xdr:oneCellAnchor>
    <xdr:from>
      <xdr:col>3</xdr:col>
      <xdr:colOff>2073089</xdr:colOff>
      <xdr:row>14</xdr:row>
      <xdr:rowOff>930089</xdr:rowOff>
    </xdr:from>
    <xdr:ext cx="304800" cy="304800"/>
    <xdr:sp macro="" textlink="">
      <xdr:nvSpPr>
        <xdr:cNvPr id="23" name="AutoShape 1" descr="Azul De Metileno Para Tinciones X 200ml ">
          <a:extLst>
            <a:ext uri="{FF2B5EF4-FFF2-40B4-BE49-F238E27FC236}">
              <a16:creationId xmlns:a16="http://schemas.microsoft.com/office/drawing/2014/main" id="{E434622A-86A3-415C-89C7-15B40F6E9ADE}"/>
            </a:ext>
          </a:extLst>
        </xdr:cNvPr>
        <xdr:cNvSpPr>
          <a:spLocks noChangeAspect="1" noChangeArrowheads="1"/>
        </xdr:cNvSpPr>
      </xdr:nvSpPr>
      <xdr:spPr bwMode="auto">
        <a:xfrm>
          <a:off x="6864164" y="232566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30417</xdr:colOff>
      <xdr:row>14</xdr:row>
      <xdr:rowOff>1728107</xdr:rowOff>
    </xdr:from>
    <xdr:to>
      <xdr:col>4</xdr:col>
      <xdr:colOff>1539169</xdr:colOff>
      <xdr:row>14</xdr:row>
      <xdr:rowOff>3398665</xdr:rowOff>
    </xdr:to>
    <xdr:pic>
      <xdr:nvPicPr>
        <xdr:cNvPr id="24" name="Imagen 23">
          <a:extLst>
            <a:ext uri="{FF2B5EF4-FFF2-40B4-BE49-F238E27FC236}">
              <a16:creationId xmlns:a16="http://schemas.microsoft.com/office/drawing/2014/main" id="{825FDFFC-65CF-44DC-91FB-F1A11D3C7929}"/>
            </a:ext>
          </a:extLst>
        </xdr:cNvPr>
        <xdr:cNvPicPr>
          <a:picLocks noChangeAspect="1"/>
        </xdr:cNvPicPr>
      </xdr:nvPicPr>
      <xdr:blipFill>
        <a:blip xmlns:r="http://schemas.openxmlformats.org/officeDocument/2006/relationships" r:embed="rId10"/>
        <a:stretch>
          <a:fillRect/>
        </a:stretch>
      </xdr:blipFill>
      <xdr:spPr>
        <a:xfrm>
          <a:off x="6902024" y="38508214"/>
          <a:ext cx="1508752" cy="1670558"/>
        </a:xfrm>
        <a:prstGeom prst="rect">
          <a:avLst/>
        </a:prstGeom>
      </xdr:spPr>
    </xdr:pic>
    <xdr:clientData/>
  </xdr:twoCellAnchor>
  <xdr:oneCellAnchor>
    <xdr:from>
      <xdr:col>3</xdr:col>
      <xdr:colOff>2073089</xdr:colOff>
      <xdr:row>15</xdr:row>
      <xdr:rowOff>930089</xdr:rowOff>
    </xdr:from>
    <xdr:ext cx="304800" cy="304800"/>
    <xdr:sp macro="" textlink="">
      <xdr:nvSpPr>
        <xdr:cNvPr id="25" name="AutoShape 1" descr="Azul De Metileno Para Tinciones X 200ml ">
          <a:extLst>
            <a:ext uri="{FF2B5EF4-FFF2-40B4-BE49-F238E27FC236}">
              <a16:creationId xmlns:a16="http://schemas.microsoft.com/office/drawing/2014/main" id="{8786D1A8-ADD3-4AB2-9100-0F95D29F715D}"/>
            </a:ext>
          </a:extLst>
        </xdr:cNvPr>
        <xdr:cNvSpPr>
          <a:spLocks noChangeAspect="1" noChangeArrowheads="1"/>
        </xdr:cNvSpPr>
      </xdr:nvSpPr>
      <xdr:spPr bwMode="auto">
        <a:xfrm>
          <a:off x="6864164" y="3167678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101079</xdr:colOff>
      <xdr:row>15</xdr:row>
      <xdr:rowOff>1728108</xdr:rowOff>
    </xdr:from>
    <xdr:to>
      <xdr:col>4</xdr:col>
      <xdr:colOff>1469887</xdr:colOff>
      <xdr:row>15</xdr:row>
      <xdr:rowOff>3769179</xdr:rowOff>
    </xdr:to>
    <xdr:pic>
      <xdr:nvPicPr>
        <xdr:cNvPr id="26" name="Imagen 35">
          <a:extLst>
            <a:ext uri="{FF2B5EF4-FFF2-40B4-BE49-F238E27FC236}">
              <a16:creationId xmlns:a16="http://schemas.microsoft.com/office/drawing/2014/main" id="{D7D7C9EF-9C6C-4FAD-B916-03A7AAB1596C}"/>
            </a:ext>
          </a:extLst>
        </xdr:cNvPr>
        <xdr:cNvPicPr>
          <a:picLocks noChangeAspect="1"/>
        </xdr:cNvPicPr>
      </xdr:nvPicPr>
      <xdr:blipFill>
        <a:blip xmlns:r="http://schemas.openxmlformats.org/officeDocument/2006/relationships" r:embed="rId11"/>
        <a:stretch>
          <a:fillRect/>
        </a:stretch>
      </xdr:blipFill>
      <xdr:spPr>
        <a:xfrm>
          <a:off x="6972686" y="43706144"/>
          <a:ext cx="1368808" cy="2041071"/>
        </a:xfrm>
        <a:prstGeom prst="rect">
          <a:avLst/>
        </a:prstGeom>
      </xdr:spPr>
    </xdr:pic>
    <xdr:clientData/>
  </xdr:twoCellAnchor>
  <xdr:twoCellAnchor editAs="oneCell">
    <xdr:from>
      <xdr:col>4</xdr:col>
      <xdr:colOff>187299</xdr:colOff>
      <xdr:row>16</xdr:row>
      <xdr:rowOff>530678</xdr:rowOff>
    </xdr:from>
    <xdr:to>
      <xdr:col>4</xdr:col>
      <xdr:colOff>1509592</xdr:colOff>
      <xdr:row>16</xdr:row>
      <xdr:rowOff>3007453</xdr:rowOff>
    </xdr:to>
    <xdr:pic>
      <xdr:nvPicPr>
        <xdr:cNvPr id="28" name="Imagen 39">
          <a:extLst>
            <a:ext uri="{FF2B5EF4-FFF2-40B4-BE49-F238E27FC236}">
              <a16:creationId xmlns:a16="http://schemas.microsoft.com/office/drawing/2014/main" id="{51B6503A-2472-4F73-94C4-55971CA285F3}"/>
            </a:ext>
          </a:extLst>
        </xdr:cNvPr>
        <xdr:cNvPicPr>
          <a:picLocks noChangeAspect="1"/>
        </xdr:cNvPicPr>
      </xdr:nvPicPr>
      <xdr:blipFill>
        <a:blip xmlns:r="http://schemas.openxmlformats.org/officeDocument/2006/relationships" r:embed="rId12"/>
        <a:stretch>
          <a:fillRect/>
        </a:stretch>
      </xdr:blipFill>
      <xdr:spPr>
        <a:xfrm>
          <a:off x="7058906" y="47706642"/>
          <a:ext cx="1322293" cy="2476775"/>
        </a:xfrm>
        <a:prstGeom prst="rect">
          <a:avLst/>
        </a:prstGeom>
      </xdr:spPr>
    </xdr:pic>
    <xdr:clientData/>
  </xdr:twoCellAnchor>
  <xdr:twoCellAnchor editAs="oneCell">
    <xdr:from>
      <xdr:col>4</xdr:col>
      <xdr:colOff>77422</xdr:colOff>
      <xdr:row>16</xdr:row>
      <xdr:rowOff>4987636</xdr:rowOff>
    </xdr:from>
    <xdr:to>
      <xdr:col>4</xdr:col>
      <xdr:colOff>1590215</xdr:colOff>
      <xdr:row>17</xdr:row>
      <xdr:rowOff>3152929</xdr:rowOff>
    </xdr:to>
    <xdr:pic>
      <xdr:nvPicPr>
        <xdr:cNvPr id="29" name="Imagen 41">
          <a:extLst>
            <a:ext uri="{FF2B5EF4-FFF2-40B4-BE49-F238E27FC236}">
              <a16:creationId xmlns:a16="http://schemas.microsoft.com/office/drawing/2014/main" id="{FDD3B6B6-E0FC-4EDD-AF3D-DAC68BAF19AC}"/>
            </a:ext>
          </a:extLst>
        </xdr:cNvPr>
        <xdr:cNvPicPr>
          <a:picLocks noChangeAspect="1"/>
        </xdr:cNvPicPr>
      </xdr:nvPicPr>
      <xdr:blipFill>
        <a:blip xmlns:r="http://schemas.openxmlformats.org/officeDocument/2006/relationships" r:embed="rId13"/>
        <a:stretch>
          <a:fillRect/>
        </a:stretch>
      </xdr:blipFill>
      <xdr:spPr>
        <a:xfrm>
          <a:off x="6952740" y="52145045"/>
          <a:ext cx="1512793" cy="3360747"/>
        </a:xfrm>
        <a:prstGeom prst="rect">
          <a:avLst/>
        </a:prstGeom>
      </xdr:spPr>
    </xdr:pic>
    <xdr:clientData/>
  </xdr:twoCellAnchor>
  <xdr:twoCellAnchor editAs="oneCell">
    <xdr:from>
      <xdr:col>4</xdr:col>
      <xdr:colOff>15280</xdr:colOff>
      <xdr:row>18</xdr:row>
      <xdr:rowOff>2008908</xdr:rowOff>
    </xdr:from>
    <xdr:to>
      <xdr:col>4</xdr:col>
      <xdr:colOff>1537236</xdr:colOff>
      <xdr:row>18</xdr:row>
      <xdr:rowOff>3238499</xdr:rowOff>
    </xdr:to>
    <xdr:pic>
      <xdr:nvPicPr>
        <xdr:cNvPr id="30" name="Imagen 43">
          <a:extLst>
            <a:ext uri="{FF2B5EF4-FFF2-40B4-BE49-F238E27FC236}">
              <a16:creationId xmlns:a16="http://schemas.microsoft.com/office/drawing/2014/main" id="{8EEFD9FF-2CA3-42D7-B2A1-91D6E3A3A819}"/>
            </a:ext>
          </a:extLst>
        </xdr:cNvPr>
        <xdr:cNvPicPr>
          <a:picLocks noChangeAspect="1"/>
        </xdr:cNvPicPr>
      </xdr:nvPicPr>
      <xdr:blipFill>
        <a:blip xmlns:r="http://schemas.openxmlformats.org/officeDocument/2006/relationships" r:embed="rId14"/>
        <a:stretch>
          <a:fillRect/>
        </a:stretch>
      </xdr:blipFill>
      <xdr:spPr>
        <a:xfrm>
          <a:off x="6890598" y="57790772"/>
          <a:ext cx="1521956" cy="1229591"/>
        </a:xfrm>
        <a:prstGeom prst="rect">
          <a:avLst/>
        </a:prstGeom>
      </xdr:spPr>
    </xdr:pic>
    <xdr:clientData/>
  </xdr:twoCellAnchor>
  <xdr:twoCellAnchor editAs="oneCell">
    <xdr:from>
      <xdr:col>4</xdr:col>
      <xdr:colOff>69273</xdr:colOff>
      <xdr:row>19</xdr:row>
      <xdr:rowOff>1870365</xdr:rowOff>
    </xdr:from>
    <xdr:to>
      <xdr:col>4</xdr:col>
      <xdr:colOff>1510729</xdr:colOff>
      <xdr:row>19</xdr:row>
      <xdr:rowOff>3342409</xdr:rowOff>
    </xdr:to>
    <xdr:pic>
      <xdr:nvPicPr>
        <xdr:cNvPr id="3" name="Picture 2">
          <a:extLst>
            <a:ext uri="{FF2B5EF4-FFF2-40B4-BE49-F238E27FC236}">
              <a16:creationId xmlns:a16="http://schemas.microsoft.com/office/drawing/2014/main" id="{65B3D050-D384-5828-8309-A95CFB771646}"/>
            </a:ext>
          </a:extLst>
        </xdr:cNvPr>
        <xdr:cNvPicPr>
          <a:picLocks noChangeAspect="1"/>
        </xdr:cNvPicPr>
      </xdr:nvPicPr>
      <xdr:blipFill>
        <a:blip xmlns:r="http://schemas.openxmlformats.org/officeDocument/2006/relationships" r:embed="rId15"/>
        <a:stretch>
          <a:fillRect/>
        </a:stretch>
      </xdr:blipFill>
      <xdr:spPr>
        <a:xfrm>
          <a:off x="6944591" y="62847683"/>
          <a:ext cx="1441456" cy="1472044"/>
        </a:xfrm>
        <a:prstGeom prst="rect">
          <a:avLst/>
        </a:prstGeom>
      </xdr:spPr>
    </xdr:pic>
    <xdr:clientData/>
  </xdr:twoCellAnchor>
  <xdr:twoCellAnchor editAs="oneCell">
    <xdr:from>
      <xdr:col>4</xdr:col>
      <xdr:colOff>138546</xdr:colOff>
      <xdr:row>20</xdr:row>
      <xdr:rowOff>155863</xdr:rowOff>
    </xdr:from>
    <xdr:to>
      <xdr:col>4</xdr:col>
      <xdr:colOff>1552789</xdr:colOff>
      <xdr:row>20</xdr:row>
      <xdr:rowOff>1627909</xdr:rowOff>
    </xdr:to>
    <xdr:pic>
      <xdr:nvPicPr>
        <xdr:cNvPr id="4" name="Picture 3">
          <a:extLst>
            <a:ext uri="{FF2B5EF4-FFF2-40B4-BE49-F238E27FC236}">
              <a16:creationId xmlns:a16="http://schemas.microsoft.com/office/drawing/2014/main" id="{28261D94-8801-0086-7872-7335583D6391}"/>
            </a:ext>
          </a:extLst>
        </xdr:cNvPr>
        <xdr:cNvPicPr>
          <a:picLocks noChangeAspect="1"/>
        </xdr:cNvPicPr>
      </xdr:nvPicPr>
      <xdr:blipFill>
        <a:blip xmlns:r="http://schemas.openxmlformats.org/officeDocument/2006/relationships" r:embed="rId16"/>
        <a:stretch>
          <a:fillRect/>
        </a:stretch>
      </xdr:blipFill>
      <xdr:spPr>
        <a:xfrm>
          <a:off x="7013864" y="66328636"/>
          <a:ext cx="1414243" cy="147204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400050</xdr:colOff>
      <xdr:row>0</xdr:row>
      <xdr:rowOff>76200</xdr:rowOff>
    </xdr:from>
    <xdr:ext cx="714375" cy="704850"/>
    <xdr:pic>
      <xdr:nvPicPr>
        <xdr:cNvPr id="15" name="image2.png">
          <a:extLst>
            <a:ext uri="{FF2B5EF4-FFF2-40B4-BE49-F238E27FC236}">
              <a16:creationId xmlns:a16="http://schemas.microsoft.com/office/drawing/2014/main" id="{6110EFA4-FB82-4ACC-A1F0-79B2B3A8720D}"/>
            </a:ext>
          </a:extLst>
        </xdr:cNvPr>
        <xdr:cNvPicPr preferRelativeResize="0"/>
      </xdr:nvPicPr>
      <xdr:blipFill>
        <a:blip xmlns:r="http://schemas.openxmlformats.org/officeDocument/2006/relationships" r:embed="rId1" cstate="print"/>
        <a:stretch>
          <a:fillRect/>
        </a:stretch>
      </xdr:blipFill>
      <xdr:spPr>
        <a:xfrm>
          <a:off x="400050" y="76200"/>
          <a:ext cx="714375" cy="704850"/>
        </a:xfrm>
        <a:prstGeom prst="rect">
          <a:avLst/>
        </a:prstGeom>
        <a:noFill/>
      </xdr:spPr>
    </xdr:pic>
    <xdr:clientData fLocksWithSheet="0"/>
  </xdr:oneCellAnchor>
  <xdr:twoCellAnchor editAs="oneCell">
    <xdr:from>
      <xdr:col>4</xdr:col>
      <xdr:colOff>527403</xdr:colOff>
      <xdr:row>6</xdr:row>
      <xdr:rowOff>565437</xdr:rowOff>
    </xdr:from>
    <xdr:to>
      <xdr:col>4</xdr:col>
      <xdr:colOff>1942650</xdr:colOff>
      <xdr:row>6</xdr:row>
      <xdr:rowOff>2422810</xdr:rowOff>
    </xdr:to>
    <xdr:pic>
      <xdr:nvPicPr>
        <xdr:cNvPr id="17" name="Imagen 41">
          <a:extLst>
            <a:ext uri="{FF2B5EF4-FFF2-40B4-BE49-F238E27FC236}">
              <a16:creationId xmlns:a16="http://schemas.microsoft.com/office/drawing/2014/main" id="{C7773CFF-8E36-4650-BD87-4D87842E478C}"/>
            </a:ext>
          </a:extLst>
        </xdr:cNvPr>
        <xdr:cNvPicPr>
          <a:picLocks noChangeAspect="1"/>
        </xdr:cNvPicPr>
      </xdr:nvPicPr>
      <xdr:blipFill>
        <a:blip xmlns:r="http://schemas.openxmlformats.org/officeDocument/2006/relationships" r:embed="rId2"/>
        <a:stretch>
          <a:fillRect/>
        </a:stretch>
      </xdr:blipFill>
      <xdr:spPr>
        <a:xfrm>
          <a:off x="7402721" y="3197801"/>
          <a:ext cx="1415247" cy="1857373"/>
        </a:xfrm>
        <a:prstGeom prst="rect">
          <a:avLst/>
        </a:prstGeom>
      </xdr:spPr>
    </xdr:pic>
    <xdr:clientData/>
  </xdr:twoCellAnchor>
  <xdr:twoCellAnchor editAs="oneCell">
    <xdr:from>
      <xdr:col>4</xdr:col>
      <xdr:colOff>497897</xdr:colOff>
      <xdr:row>7</xdr:row>
      <xdr:rowOff>826077</xdr:rowOff>
    </xdr:from>
    <xdr:to>
      <xdr:col>4</xdr:col>
      <xdr:colOff>2035422</xdr:colOff>
      <xdr:row>7</xdr:row>
      <xdr:rowOff>2092901</xdr:rowOff>
    </xdr:to>
    <xdr:pic>
      <xdr:nvPicPr>
        <xdr:cNvPr id="18" name="Imagen 42">
          <a:extLst>
            <a:ext uri="{FF2B5EF4-FFF2-40B4-BE49-F238E27FC236}">
              <a16:creationId xmlns:a16="http://schemas.microsoft.com/office/drawing/2014/main" id="{C2D8322F-2B13-4443-8E8C-9820589A3C2D}"/>
            </a:ext>
          </a:extLst>
        </xdr:cNvPr>
        <xdr:cNvPicPr>
          <a:picLocks noChangeAspect="1"/>
        </xdr:cNvPicPr>
      </xdr:nvPicPr>
      <xdr:blipFill>
        <a:blip xmlns:r="http://schemas.openxmlformats.org/officeDocument/2006/relationships" r:embed="rId3"/>
        <a:stretch>
          <a:fillRect/>
        </a:stretch>
      </xdr:blipFill>
      <xdr:spPr>
        <a:xfrm>
          <a:off x="7373215" y="6696941"/>
          <a:ext cx="1537525" cy="1266824"/>
        </a:xfrm>
        <a:prstGeom prst="rect">
          <a:avLst/>
        </a:prstGeom>
      </xdr:spPr>
    </xdr:pic>
    <xdr:clientData/>
  </xdr:twoCellAnchor>
  <xdr:twoCellAnchor editAs="oneCell">
    <xdr:from>
      <xdr:col>4</xdr:col>
      <xdr:colOff>490971</xdr:colOff>
      <xdr:row>8</xdr:row>
      <xdr:rowOff>1647391</xdr:rowOff>
    </xdr:from>
    <xdr:to>
      <xdr:col>4</xdr:col>
      <xdr:colOff>1924482</xdr:colOff>
      <xdr:row>8</xdr:row>
      <xdr:rowOff>3314267</xdr:rowOff>
    </xdr:to>
    <xdr:pic>
      <xdr:nvPicPr>
        <xdr:cNvPr id="19" name="Imagen 43">
          <a:extLst>
            <a:ext uri="{FF2B5EF4-FFF2-40B4-BE49-F238E27FC236}">
              <a16:creationId xmlns:a16="http://schemas.microsoft.com/office/drawing/2014/main" id="{DB744B1A-48FE-4A7C-B24F-BF35F17C3174}"/>
            </a:ext>
          </a:extLst>
        </xdr:cNvPr>
        <xdr:cNvPicPr>
          <a:picLocks noChangeAspect="1"/>
        </xdr:cNvPicPr>
      </xdr:nvPicPr>
      <xdr:blipFill>
        <a:blip xmlns:r="http://schemas.openxmlformats.org/officeDocument/2006/relationships" r:embed="rId4"/>
        <a:stretch>
          <a:fillRect/>
        </a:stretch>
      </xdr:blipFill>
      <xdr:spPr>
        <a:xfrm>
          <a:off x="7366289" y="10566255"/>
          <a:ext cx="1433511" cy="1666876"/>
        </a:xfrm>
        <a:prstGeom prst="rect">
          <a:avLst/>
        </a:prstGeom>
      </xdr:spPr>
    </xdr:pic>
    <xdr:clientData/>
  </xdr:twoCellAnchor>
  <xdr:twoCellAnchor editAs="oneCell">
    <xdr:from>
      <xdr:col>4</xdr:col>
      <xdr:colOff>421106</xdr:colOff>
      <xdr:row>9</xdr:row>
      <xdr:rowOff>887556</xdr:rowOff>
    </xdr:from>
    <xdr:to>
      <xdr:col>4</xdr:col>
      <xdr:colOff>1927722</xdr:colOff>
      <xdr:row>9</xdr:row>
      <xdr:rowOff>2111519</xdr:rowOff>
    </xdr:to>
    <xdr:pic>
      <xdr:nvPicPr>
        <xdr:cNvPr id="20" name="Imagen 44">
          <a:extLst>
            <a:ext uri="{FF2B5EF4-FFF2-40B4-BE49-F238E27FC236}">
              <a16:creationId xmlns:a16="http://schemas.microsoft.com/office/drawing/2014/main" id="{861FD443-6429-4D58-8AC9-2D9538B6BED3}"/>
            </a:ext>
          </a:extLst>
        </xdr:cNvPr>
        <xdr:cNvPicPr>
          <a:picLocks noChangeAspect="1"/>
        </xdr:cNvPicPr>
      </xdr:nvPicPr>
      <xdr:blipFill>
        <a:blip xmlns:r="http://schemas.openxmlformats.org/officeDocument/2006/relationships" r:embed="rId5"/>
        <a:stretch>
          <a:fillRect/>
        </a:stretch>
      </xdr:blipFill>
      <xdr:spPr>
        <a:xfrm>
          <a:off x="7296424" y="15001874"/>
          <a:ext cx="1506616" cy="1223963"/>
        </a:xfrm>
        <a:prstGeom prst="rect">
          <a:avLst/>
        </a:prstGeom>
      </xdr:spPr>
    </xdr:pic>
    <xdr:clientData/>
  </xdr:twoCellAnchor>
  <xdr:twoCellAnchor editAs="oneCell">
    <xdr:from>
      <xdr:col>4</xdr:col>
      <xdr:colOff>562409</xdr:colOff>
      <xdr:row>10</xdr:row>
      <xdr:rowOff>1242577</xdr:rowOff>
    </xdr:from>
    <xdr:to>
      <xdr:col>4</xdr:col>
      <xdr:colOff>1751243</xdr:colOff>
      <xdr:row>10</xdr:row>
      <xdr:rowOff>2466540</xdr:rowOff>
    </xdr:to>
    <xdr:pic>
      <xdr:nvPicPr>
        <xdr:cNvPr id="21" name="Imagen 45">
          <a:extLst>
            <a:ext uri="{FF2B5EF4-FFF2-40B4-BE49-F238E27FC236}">
              <a16:creationId xmlns:a16="http://schemas.microsoft.com/office/drawing/2014/main" id="{E0591CDF-19AD-44E0-8098-81E7ADBE1449}"/>
            </a:ext>
          </a:extLst>
        </xdr:cNvPr>
        <xdr:cNvPicPr>
          <a:picLocks noChangeAspect="1"/>
        </xdr:cNvPicPr>
      </xdr:nvPicPr>
      <xdr:blipFill>
        <a:blip xmlns:r="http://schemas.openxmlformats.org/officeDocument/2006/relationships" r:embed="rId6"/>
        <a:stretch>
          <a:fillRect/>
        </a:stretch>
      </xdr:blipFill>
      <xdr:spPr>
        <a:xfrm>
          <a:off x="7437727" y="19166895"/>
          <a:ext cx="1188834" cy="1223963"/>
        </a:xfrm>
        <a:prstGeom prst="rect">
          <a:avLst/>
        </a:prstGeom>
      </xdr:spPr>
    </xdr:pic>
    <xdr:clientData/>
  </xdr:twoCellAnchor>
  <xdr:twoCellAnchor editAs="oneCell">
    <xdr:from>
      <xdr:col>4</xdr:col>
      <xdr:colOff>503095</xdr:colOff>
      <xdr:row>11</xdr:row>
      <xdr:rowOff>872404</xdr:rowOff>
    </xdr:from>
    <xdr:to>
      <xdr:col>4</xdr:col>
      <xdr:colOff>1693719</xdr:colOff>
      <xdr:row>11</xdr:row>
      <xdr:rowOff>2028942</xdr:rowOff>
    </xdr:to>
    <xdr:pic>
      <xdr:nvPicPr>
        <xdr:cNvPr id="25" name="Imagen 49">
          <a:extLst>
            <a:ext uri="{FF2B5EF4-FFF2-40B4-BE49-F238E27FC236}">
              <a16:creationId xmlns:a16="http://schemas.microsoft.com/office/drawing/2014/main" id="{793D03EC-48FD-4E62-91A7-DF8BE3E8966B}"/>
            </a:ext>
          </a:extLst>
        </xdr:cNvPr>
        <xdr:cNvPicPr>
          <a:picLocks noChangeAspect="1"/>
        </xdr:cNvPicPr>
      </xdr:nvPicPr>
      <xdr:blipFill>
        <a:blip xmlns:r="http://schemas.openxmlformats.org/officeDocument/2006/relationships" r:embed="rId7"/>
        <a:stretch>
          <a:fillRect/>
        </a:stretch>
      </xdr:blipFill>
      <xdr:spPr>
        <a:xfrm>
          <a:off x="7378413" y="22797222"/>
          <a:ext cx="1190624" cy="1156538"/>
        </a:xfrm>
        <a:prstGeom prst="rect">
          <a:avLst/>
        </a:prstGeom>
      </xdr:spPr>
    </xdr:pic>
    <xdr:clientData/>
  </xdr:twoCellAnchor>
  <xdr:twoCellAnchor editAs="oneCell">
    <xdr:from>
      <xdr:col>4</xdr:col>
      <xdr:colOff>624321</xdr:colOff>
      <xdr:row>12</xdr:row>
      <xdr:rowOff>510886</xdr:rowOff>
    </xdr:from>
    <xdr:to>
      <xdr:col>4</xdr:col>
      <xdr:colOff>1866123</xdr:colOff>
      <xdr:row>12</xdr:row>
      <xdr:rowOff>1682462</xdr:rowOff>
    </xdr:to>
    <xdr:pic>
      <xdr:nvPicPr>
        <xdr:cNvPr id="26" name="Imagen 50">
          <a:extLst>
            <a:ext uri="{FF2B5EF4-FFF2-40B4-BE49-F238E27FC236}">
              <a16:creationId xmlns:a16="http://schemas.microsoft.com/office/drawing/2014/main" id="{92EEC1DE-61FD-41F5-8C04-3F6039DBBBB7}"/>
            </a:ext>
          </a:extLst>
        </xdr:cNvPr>
        <xdr:cNvPicPr>
          <a:picLocks noChangeAspect="1"/>
        </xdr:cNvPicPr>
      </xdr:nvPicPr>
      <xdr:blipFill>
        <a:blip xmlns:r="http://schemas.openxmlformats.org/officeDocument/2006/relationships" r:embed="rId8"/>
        <a:stretch>
          <a:fillRect/>
        </a:stretch>
      </xdr:blipFill>
      <xdr:spPr>
        <a:xfrm>
          <a:off x="7499639" y="27198204"/>
          <a:ext cx="1241802" cy="1171576"/>
        </a:xfrm>
        <a:prstGeom prst="rect">
          <a:avLst/>
        </a:prstGeom>
      </xdr:spPr>
    </xdr:pic>
    <xdr:clientData/>
  </xdr:twoCellAnchor>
  <xdr:twoCellAnchor editAs="oneCell">
    <xdr:from>
      <xdr:col>4</xdr:col>
      <xdr:colOff>429492</xdr:colOff>
      <xdr:row>13</xdr:row>
      <xdr:rowOff>149369</xdr:rowOff>
    </xdr:from>
    <xdr:to>
      <xdr:col>4</xdr:col>
      <xdr:colOff>1858242</xdr:colOff>
      <xdr:row>13</xdr:row>
      <xdr:rowOff>1082240</xdr:rowOff>
    </xdr:to>
    <xdr:pic>
      <xdr:nvPicPr>
        <xdr:cNvPr id="27" name="Imagen 51">
          <a:extLst>
            <a:ext uri="{FF2B5EF4-FFF2-40B4-BE49-F238E27FC236}">
              <a16:creationId xmlns:a16="http://schemas.microsoft.com/office/drawing/2014/main" id="{4E62916C-A3D3-40F6-89BC-C3E615723C6B}"/>
            </a:ext>
          </a:extLst>
        </xdr:cNvPr>
        <xdr:cNvPicPr>
          <a:picLocks noChangeAspect="1"/>
        </xdr:cNvPicPr>
      </xdr:nvPicPr>
      <xdr:blipFill>
        <a:blip xmlns:r="http://schemas.openxmlformats.org/officeDocument/2006/relationships" r:embed="rId9"/>
        <a:stretch>
          <a:fillRect/>
        </a:stretch>
      </xdr:blipFill>
      <xdr:spPr>
        <a:xfrm>
          <a:off x="7304810" y="29503687"/>
          <a:ext cx="1428750" cy="932871"/>
        </a:xfrm>
        <a:prstGeom prst="rect">
          <a:avLst/>
        </a:prstGeom>
      </xdr:spPr>
    </xdr:pic>
    <xdr:clientData/>
  </xdr:twoCellAnchor>
  <xdr:twoCellAnchor editAs="oneCell">
    <xdr:from>
      <xdr:col>4</xdr:col>
      <xdr:colOff>496115</xdr:colOff>
      <xdr:row>14</xdr:row>
      <xdr:rowOff>244618</xdr:rowOff>
    </xdr:from>
    <xdr:to>
      <xdr:col>4</xdr:col>
      <xdr:colOff>1773584</xdr:colOff>
      <xdr:row>14</xdr:row>
      <xdr:rowOff>1625743</xdr:rowOff>
    </xdr:to>
    <xdr:pic>
      <xdr:nvPicPr>
        <xdr:cNvPr id="28" name="Imagen 8">
          <a:extLst>
            <a:ext uri="{FF2B5EF4-FFF2-40B4-BE49-F238E27FC236}">
              <a16:creationId xmlns:a16="http://schemas.microsoft.com/office/drawing/2014/main" id="{84B906AB-733E-48B7-8B90-5277F6AB5A06}"/>
            </a:ext>
          </a:extLst>
        </xdr:cNvPr>
        <xdr:cNvPicPr>
          <a:picLocks noChangeAspect="1"/>
        </xdr:cNvPicPr>
      </xdr:nvPicPr>
      <xdr:blipFill>
        <a:blip xmlns:r="http://schemas.openxmlformats.org/officeDocument/2006/relationships" r:embed="rId10"/>
        <a:stretch>
          <a:fillRect/>
        </a:stretch>
      </xdr:blipFill>
      <xdr:spPr>
        <a:xfrm>
          <a:off x="7371433" y="30741936"/>
          <a:ext cx="1277469" cy="1381125"/>
        </a:xfrm>
        <a:prstGeom prst="rect">
          <a:avLst/>
        </a:prstGeom>
      </xdr:spPr>
    </xdr:pic>
    <xdr:clientData/>
  </xdr:twoCellAnchor>
  <xdr:oneCellAnchor>
    <xdr:from>
      <xdr:col>3</xdr:col>
      <xdr:colOff>2073089</xdr:colOff>
      <xdr:row>15</xdr:row>
      <xdr:rowOff>930089</xdr:rowOff>
    </xdr:from>
    <xdr:ext cx="304800" cy="304800"/>
    <xdr:sp macro="" textlink="">
      <xdr:nvSpPr>
        <xdr:cNvPr id="29" name="AutoShape 1" descr="Azul De Metileno Para Tinciones X 200ml ">
          <a:extLst>
            <a:ext uri="{FF2B5EF4-FFF2-40B4-BE49-F238E27FC236}">
              <a16:creationId xmlns:a16="http://schemas.microsoft.com/office/drawing/2014/main" id="{61F63EF7-6EE9-4227-B070-95EA98222CC7}"/>
            </a:ext>
          </a:extLst>
        </xdr:cNvPr>
        <xdr:cNvSpPr>
          <a:spLocks noChangeAspect="1" noChangeArrowheads="1"/>
        </xdr:cNvSpPr>
      </xdr:nvSpPr>
      <xdr:spPr bwMode="auto">
        <a:xfrm>
          <a:off x="6864164" y="2088496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417011</xdr:colOff>
      <xdr:row>15</xdr:row>
      <xdr:rowOff>2030556</xdr:rowOff>
    </xdr:from>
    <xdr:to>
      <xdr:col>4</xdr:col>
      <xdr:colOff>1814945</xdr:colOff>
      <xdr:row>15</xdr:row>
      <xdr:rowOff>3044073</xdr:rowOff>
    </xdr:to>
    <xdr:pic>
      <xdr:nvPicPr>
        <xdr:cNvPr id="30" name="Imagen 17">
          <a:extLst>
            <a:ext uri="{FF2B5EF4-FFF2-40B4-BE49-F238E27FC236}">
              <a16:creationId xmlns:a16="http://schemas.microsoft.com/office/drawing/2014/main" id="{28B9321D-961D-41D4-A5C8-0831CAC0496C}"/>
            </a:ext>
          </a:extLst>
        </xdr:cNvPr>
        <xdr:cNvPicPr>
          <a:picLocks noChangeAspect="1"/>
        </xdr:cNvPicPr>
      </xdr:nvPicPr>
      <xdr:blipFill>
        <a:blip xmlns:r="http://schemas.openxmlformats.org/officeDocument/2006/relationships" r:embed="rId11"/>
        <a:stretch>
          <a:fillRect/>
        </a:stretch>
      </xdr:blipFill>
      <xdr:spPr>
        <a:xfrm>
          <a:off x="7292329" y="34432874"/>
          <a:ext cx="1397934" cy="1013517"/>
        </a:xfrm>
        <a:prstGeom prst="rect">
          <a:avLst/>
        </a:prstGeom>
      </xdr:spPr>
    </xdr:pic>
    <xdr:clientData/>
  </xdr:twoCellAnchor>
  <xdr:oneCellAnchor>
    <xdr:from>
      <xdr:col>3</xdr:col>
      <xdr:colOff>2073089</xdr:colOff>
      <xdr:row>16</xdr:row>
      <xdr:rowOff>930089</xdr:rowOff>
    </xdr:from>
    <xdr:ext cx="304800" cy="304800"/>
    <xdr:sp macro="" textlink="">
      <xdr:nvSpPr>
        <xdr:cNvPr id="31" name="AutoShape 1" descr="Azul De Metileno Para Tinciones X 200ml ">
          <a:extLst>
            <a:ext uri="{FF2B5EF4-FFF2-40B4-BE49-F238E27FC236}">
              <a16:creationId xmlns:a16="http://schemas.microsoft.com/office/drawing/2014/main" id="{E6B4D25D-060A-4BEF-8E4B-9C43DD2A3580}"/>
            </a:ext>
          </a:extLst>
        </xdr:cNvPr>
        <xdr:cNvSpPr>
          <a:spLocks noChangeAspect="1" noChangeArrowheads="1"/>
        </xdr:cNvSpPr>
      </xdr:nvSpPr>
      <xdr:spPr bwMode="auto">
        <a:xfrm>
          <a:off x="6864164" y="2544743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343946</xdr:colOff>
      <xdr:row>16</xdr:row>
      <xdr:rowOff>1600200</xdr:rowOff>
    </xdr:from>
    <xdr:to>
      <xdr:col>4</xdr:col>
      <xdr:colOff>1930989</xdr:colOff>
      <xdr:row>16</xdr:row>
      <xdr:rowOff>3907769</xdr:rowOff>
    </xdr:to>
    <xdr:pic>
      <xdr:nvPicPr>
        <xdr:cNvPr id="32" name="Imagen 26">
          <a:extLst>
            <a:ext uri="{FF2B5EF4-FFF2-40B4-BE49-F238E27FC236}">
              <a16:creationId xmlns:a16="http://schemas.microsoft.com/office/drawing/2014/main" id="{D1BA70A7-E0A2-4782-A921-2F5A7521331E}"/>
            </a:ext>
          </a:extLst>
        </xdr:cNvPr>
        <xdr:cNvPicPr>
          <a:picLocks noChangeAspect="1"/>
        </xdr:cNvPicPr>
      </xdr:nvPicPr>
      <xdr:blipFill>
        <a:blip xmlns:r="http://schemas.openxmlformats.org/officeDocument/2006/relationships" r:embed="rId12"/>
        <a:stretch>
          <a:fillRect/>
        </a:stretch>
      </xdr:blipFill>
      <xdr:spPr>
        <a:xfrm>
          <a:off x="7219264" y="39197973"/>
          <a:ext cx="1587043" cy="2307569"/>
        </a:xfrm>
        <a:prstGeom prst="rect">
          <a:avLst/>
        </a:prstGeom>
      </xdr:spPr>
    </xdr:pic>
    <xdr:clientData/>
  </xdr:twoCellAnchor>
  <xdr:oneCellAnchor>
    <xdr:from>
      <xdr:col>3</xdr:col>
      <xdr:colOff>2073089</xdr:colOff>
      <xdr:row>17</xdr:row>
      <xdr:rowOff>930089</xdr:rowOff>
    </xdr:from>
    <xdr:ext cx="304800" cy="304800"/>
    <xdr:sp macro="" textlink="">
      <xdr:nvSpPr>
        <xdr:cNvPr id="33" name="AutoShape 1" descr="Azul De Metileno Para Tinciones X 200ml ">
          <a:extLst>
            <a:ext uri="{FF2B5EF4-FFF2-40B4-BE49-F238E27FC236}">
              <a16:creationId xmlns:a16="http://schemas.microsoft.com/office/drawing/2014/main" id="{CA5C2959-1C35-47CB-8119-2112061B895D}"/>
            </a:ext>
          </a:extLst>
        </xdr:cNvPr>
        <xdr:cNvSpPr>
          <a:spLocks noChangeAspect="1" noChangeArrowheads="1"/>
        </xdr:cNvSpPr>
      </xdr:nvSpPr>
      <xdr:spPr bwMode="auto">
        <a:xfrm>
          <a:off x="6864164" y="274953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94128</xdr:colOff>
      <xdr:row>17</xdr:row>
      <xdr:rowOff>1189265</xdr:rowOff>
    </xdr:from>
    <xdr:to>
      <xdr:col>4</xdr:col>
      <xdr:colOff>1516576</xdr:colOff>
      <xdr:row>17</xdr:row>
      <xdr:rowOff>4014108</xdr:rowOff>
    </xdr:to>
    <xdr:pic>
      <xdr:nvPicPr>
        <xdr:cNvPr id="34" name="Imagen 29">
          <a:extLst>
            <a:ext uri="{FF2B5EF4-FFF2-40B4-BE49-F238E27FC236}">
              <a16:creationId xmlns:a16="http://schemas.microsoft.com/office/drawing/2014/main" id="{ABDE4984-B5B6-4596-81BA-AF9B995137BD}"/>
            </a:ext>
          </a:extLst>
        </xdr:cNvPr>
        <xdr:cNvPicPr>
          <a:picLocks noChangeAspect="1"/>
        </xdr:cNvPicPr>
      </xdr:nvPicPr>
      <xdr:blipFill>
        <a:blip xmlns:r="http://schemas.openxmlformats.org/officeDocument/2006/relationships" r:embed="rId13"/>
        <a:stretch>
          <a:fillRect/>
        </a:stretch>
      </xdr:blipFill>
      <xdr:spPr>
        <a:xfrm>
          <a:off x="6965735" y="43766015"/>
          <a:ext cx="1422448" cy="2824843"/>
        </a:xfrm>
        <a:prstGeom prst="rect">
          <a:avLst/>
        </a:prstGeom>
      </xdr:spPr>
    </xdr:pic>
    <xdr:clientData/>
  </xdr:twoCellAnchor>
  <xdr:oneCellAnchor>
    <xdr:from>
      <xdr:col>3</xdr:col>
      <xdr:colOff>2073089</xdr:colOff>
      <xdr:row>18</xdr:row>
      <xdr:rowOff>930089</xdr:rowOff>
    </xdr:from>
    <xdr:ext cx="304800" cy="304800"/>
    <xdr:sp macro="" textlink="">
      <xdr:nvSpPr>
        <xdr:cNvPr id="35" name="AutoShape 1" descr="Azul De Metileno Para Tinciones X 200ml ">
          <a:extLst>
            <a:ext uri="{FF2B5EF4-FFF2-40B4-BE49-F238E27FC236}">
              <a16:creationId xmlns:a16="http://schemas.microsoft.com/office/drawing/2014/main" id="{657F4A7B-1C75-40D1-9749-C62D58E9E8B6}"/>
            </a:ext>
          </a:extLst>
        </xdr:cNvPr>
        <xdr:cNvSpPr>
          <a:spLocks noChangeAspect="1" noChangeArrowheads="1"/>
        </xdr:cNvSpPr>
      </xdr:nvSpPr>
      <xdr:spPr bwMode="auto">
        <a:xfrm>
          <a:off x="6864164" y="294003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106755</xdr:colOff>
      <xdr:row>18</xdr:row>
      <xdr:rowOff>1714500</xdr:rowOff>
    </xdr:from>
    <xdr:to>
      <xdr:col>4</xdr:col>
      <xdr:colOff>1483612</xdr:colOff>
      <xdr:row>18</xdr:row>
      <xdr:rowOff>3728998</xdr:rowOff>
    </xdr:to>
    <xdr:pic>
      <xdr:nvPicPr>
        <xdr:cNvPr id="36" name="Imagen 32">
          <a:extLst>
            <a:ext uri="{FF2B5EF4-FFF2-40B4-BE49-F238E27FC236}">
              <a16:creationId xmlns:a16="http://schemas.microsoft.com/office/drawing/2014/main" id="{2425F2C5-D502-44A4-BE43-8B3FDCBCC221}"/>
            </a:ext>
          </a:extLst>
        </xdr:cNvPr>
        <xdr:cNvPicPr>
          <a:picLocks noChangeAspect="1"/>
        </xdr:cNvPicPr>
      </xdr:nvPicPr>
      <xdr:blipFill>
        <a:blip xmlns:r="http://schemas.openxmlformats.org/officeDocument/2006/relationships" r:embed="rId14"/>
        <a:stretch>
          <a:fillRect/>
        </a:stretch>
      </xdr:blipFill>
      <xdr:spPr>
        <a:xfrm>
          <a:off x="6978362" y="49489179"/>
          <a:ext cx="1376857" cy="2014498"/>
        </a:xfrm>
        <a:prstGeom prst="rect">
          <a:avLst/>
        </a:prstGeom>
      </xdr:spPr>
    </xdr:pic>
    <xdr:clientData/>
  </xdr:twoCellAnchor>
  <xdr:twoCellAnchor editAs="oneCell">
    <xdr:from>
      <xdr:col>4</xdr:col>
      <xdr:colOff>65198</xdr:colOff>
      <xdr:row>19</xdr:row>
      <xdr:rowOff>1350818</xdr:rowOff>
    </xdr:from>
    <xdr:to>
      <xdr:col>4</xdr:col>
      <xdr:colOff>1544374</xdr:colOff>
      <xdr:row>19</xdr:row>
      <xdr:rowOff>3792682</xdr:rowOff>
    </xdr:to>
    <xdr:pic>
      <xdr:nvPicPr>
        <xdr:cNvPr id="38" name="Imagen 36">
          <a:extLst>
            <a:ext uri="{FF2B5EF4-FFF2-40B4-BE49-F238E27FC236}">
              <a16:creationId xmlns:a16="http://schemas.microsoft.com/office/drawing/2014/main" id="{8714F79D-E88B-4C60-B099-197D87125C8D}"/>
            </a:ext>
          </a:extLst>
        </xdr:cNvPr>
        <xdr:cNvPicPr>
          <a:picLocks noChangeAspect="1"/>
        </xdr:cNvPicPr>
      </xdr:nvPicPr>
      <xdr:blipFill>
        <a:blip xmlns:r="http://schemas.openxmlformats.org/officeDocument/2006/relationships" r:embed="rId15"/>
        <a:stretch>
          <a:fillRect/>
        </a:stretch>
      </xdr:blipFill>
      <xdr:spPr>
        <a:xfrm>
          <a:off x="6940516" y="54257863"/>
          <a:ext cx="1479176" cy="2441864"/>
        </a:xfrm>
        <a:prstGeom prst="rect">
          <a:avLst/>
        </a:prstGeom>
      </xdr:spPr>
    </xdr:pic>
    <xdr:clientData/>
  </xdr:twoCellAnchor>
  <xdr:twoCellAnchor editAs="oneCell">
    <xdr:from>
      <xdr:col>5</xdr:col>
      <xdr:colOff>0</xdr:colOff>
      <xdr:row>20</xdr:row>
      <xdr:rowOff>0</xdr:rowOff>
    </xdr:from>
    <xdr:to>
      <xdr:col>5</xdr:col>
      <xdr:colOff>304800</xdr:colOff>
      <xdr:row>20</xdr:row>
      <xdr:rowOff>304800</xdr:rowOff>
    </xdr:to>
    <xdr:sp macro="" textlink="">
      <xdr:nvSpPr>
        <xdr:cNvPr id="43" name="AutoShape 4" descr="Rollo De Papel Kraft 100 Cm - 100 Mts - 90 Gr">
          <a:extLst>
            <a:ext uri="{FF2B5EF4-FFF2-40B4-BE49-F238E27FC236}">
              <a16:creationId xmlns:a16="http://schemas.microsoft.com/office/drawing/2014/main" id="{9B93A65B-6137-416D-A16E-B7FED1CF1765}"/>
            </a:ext>
          </a:extLst>
        </xdr:cNvPr>
        <xdr:cNvSpPr>
          <a:spLocks noChangeAspect="1" noChangeArrowheads="1"/>
        </xdr:cNvSpPr>
      </xdr:nvSpPr>
      <xdr:spPr bwMode="auto">
        <a:xfrm>
          <a:off x="8515350" y="5981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53663</xdr:colOff>
      <xdr:row>20</xdr:row>
      <xdr:rowOff>482958</xdr:rowOff>
    </xdr:from>
    <xdr:to>
      <xdr:col>4</xdr:col>
      <xdr:colOff>1515953</xdr:colOff>
      <xdr:row>20</xdr:row>
      <xdr:rowOff>1542153</xdr:rowOff>
    </xdr:to>
    <xdr:pic>
      <xdr:nvPicPr>
        <xdr:cNvPr id="44" name="Imagen 6">
          <a:extLst>
            <a:ext uri="{FF2B5EF4-FFF2-40B4-BE49-F238E27FC236}">
              <a16:creationId xmlns:a16="http://schemas.microsoft.com/office/drawing/2014/main" id="{54A7977A-D100-4A53-8710-2FC7A85BAB64}"/>
            </a:ext>
          </a:extLst>
        </xdr:cNvPr>
        <xdr:cNvPicPr>
          <a:picLocks noChangeAspect="1"/>
        </xdr:cNvPicPr>
      </xdr:nvPicPr>
      <xdr:blipFill>
        <a:blip xmlns:r="http://schemas.openxmlformats.org/officeDocument/2006/relationships" r:embed="rId16"/>
        <a:stretch>
          <a:fillRect/>
        </a:stretch>
      </xdr:blipFill>
      <xdr:spPr>
        <a:xfrm>
          <a:off x="6940238" y="6464658"/>
          <a:ext cx="1462290" cy="1059195"/>
        </a:xfrm>
        <a:prstGeom prst="rect">
          <a:avLst/>
        </a:prstGeom>
      </xdr:spPr>
    </xdr:pic>
    <xdr:clientData/>
  </xdr:twoCellAnchor>
  <xdr:twoCellAnchor editAs="oneCell">
    <xdr:from>
      <xdr:col>5</xdr:col>
      <xdr:colOff>0</xdr:colOff>
      <xdr:row>21</xdr:row>
      <xdr:rowOff>0</xdr:rowOff>
    </xdr:from>
    <xdr:to>
      <xdr:col>5</xdr:col>
      <xdr:colOff>304800</xdr:colOff>
      <xdr:row>21</xdr:row>
      <xdr:rowOff>304800</xdr:rowOff>
    </xdr:to>
    <xdr:sp macro="" textlink="">
      <xdr:nvSpPr>
        <xdr:cNvPr id="48" name="AutoShape 2">
          <a:extLst>
            <a:ext uri="{FF2B5EF4-FFF2-40B4-BE49-F238E27FC236}">
              <a16:creationId xmlns:a16="http://schemas.microsoft.com/office/drawing/2014/main" id="{8C3E61A9-0D66-4799-9DA7-F4334CBC01A2}"/>
            </a:ext>
          </a:extLst>
        </xdr:cNvPr>
        <xdr:cNvSpPr>
          <a:spLocks noChangeAspect="1" noChangeArrowheads="1"/>
        </xdr:cNvSpPr>
      </xdr:nvSpPr>
      <xdr:spPr bwMode="auto">
        <a:xfrm>
          <a:off x="8515350" y="28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21</xdr:row>
      <xdr:rowOff>0</xdr:rowOff>
    </xdr:from>
    <xdr:to>
      <xdr:col>5</xdr:col>
      <xdr:colOff>304800</xdr:colOff>
      <xdr:row>21</xdr:row>
      <xdr:rowOff>304800</xdr:rowOff>
    </xdr:to>
    <xdr:sp macro="" textlink="">
      <xdr:nvSpPr>
        <xdr:cNvPr id="49" name="AutoShape 3">
          <a:extLst>
            <a:ext uri="{FF2B5EF4-FFF2-40B4-BE49-F238E27FC236}">
              <a16:creationId xmlns:a16="http://schemas.microsoft.com/office/drawing/2014/main" id="{4540C895-562C-4849-8196-FE245FE0D0A2}"/>
            </a:ext>
          </a:extLst>
        </xdr:cNvPr>
        <xdr:cNvSpPr>
          <a:spLocks noChangeAspect="1" noChangeArrowheads="1"/>
        </xdr:cNvSpPr>
      </xdr:nvSpPr>
      <xdr:spPr bwMode="auto">
        <a:xfrm>
          <a:off x="8515350" y="288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70982</xdr:colOff>
      <xdr:row>21</xdr:row>
      <xdr:rowOff>210502</xdr:rowOff>
    </xdr:from>
    <xdr:to>
      <xdr:col>4</xdr:col>
      <xdr:colOff>1574681</xdr:colOff>
      <xdr:row>21</xdr:row>
      <xdr:rowOff>1727333</xdr:rowOff>
    </xdr:to>
    <xdr:pic>
      <xdr:nvPicPr>
        <xdr:cNvPr id="50" name="Imagen 2">
          <a:extLst>
            <a:ext uri="{FF2B5EF4-FFF2-40B4-BE49-F238E27FC236}">
              <a16:creationId xmlns:a16="http://schemas.microsoft.com/office/drawing/2014/main" id="{09843145-D464-49AF-A817-4055029A1CE7}"/>
            </a:ext>
          </a:extLst>
        </xdr:cNvPr>
        <xdr:cNvPicPr>
          <a:picLocks noChangeAspect="1"/>
        </xdr:cNvPicPr>
      </xdr:nvPicPr>
      <xdr:blipFill>
        <a:blip xmlns:r="http://schemas.openxmlformats.org/officeDocument/2006/relationships" r:embed="rId17"/>
        <a:stretch>
          <a:fillRect/>
        </a:stretch>
      </xdr:blipFill>
      <xdr:spPr>
        <a:xfrm>
          <a:off x="6946300" y="60460457"/>
          <a:ext cx="1503699" cy="1516831"/>
        </a:xfrm>
        <a:prstGeom prst="rect">
          <a:avLst/>
        </a:prstGeom>
      </xdr:spPr>
    </xdr:pic>
    <xdr:clientData/>
  </xdr:twoCellAnchor>
  <xdr:twoCellAnchor editAs="oneCell">
    <xdr:from>
      <xdr:col>4</xdr:col>
      <xdr:colOff>549853</xdr:colOff>
      <xdr:row>25</xdr:row>
      <xdr:rowOff>1138670</xdr:rowOff>
    </xdr:from>
    <xdr:to>
      <xdr:col>4</xdr:col>
      <xdr:colOff>2368730</xdr:colOff>
      <xdr:row>25</xdr:row>
      <xdr:rowOff>2643185</xdr:rowOff>
    </xdr:to>
    <xdr:pic>
      <xdr:nvPicPr>
        <xdr:cNvPr id="52" name="Picture 51">
          <a:extLst>
            <a:ext uri="{FF2B5EF4-FFF2-40B4-BE49-F238E27FC236}">
              <a16:creationId xmlns:a16="http://schemas.microsoft.com/office/drawing/2014/main" id="{11DAE736-CDEA-4097-93A5-6BF051C672FE}"/>
            </a:ext>
          </a:extLst>
        </xdr:cNvPr>
        <xdr:cNvPicPr>
          <a:picLocks noChangeAspect="1"/>
        </xdr:cNvPicPr>
      </xdr:nvPicPr>
      <xdr:blipFill>
        <a:blip xmlns:r="http://schemas.openxmlformats.org/officeDocument/2006/relationships" r:embed="rId18"/>
        <a:stretch>
          <a:fillRect/>
        </a:stretch>
      </xdr:blipFill>
      <xdr:spPr>
        <a:xfrm>
          <a:off x="7455478" y="72266608"/>
          <a:ext cx="1818877" cy="1504515"/>
        </a:xfrm>
        <a:prstGeom prst="rect">
          <a:avLst/>
        </a:prstGeom>
      </xdr:spPr>
    </xdr:pic>
    <xdr:clientData/>
  </xdr:twoCellAnchor>
  <xdr:twoCellAnchor editAs="oneCell">
    <xdr:from>
      <xdr:col>4</xdr:col>
      <xdr:colOff>51955</xdr:colOff>
      <xdr:row>26</xdr:row>
      <xdr:rowOff>744683</xdr:rowOff>
    </xdr:from>
    <xdr:to>
      <xdr:col>4</xdr:col>
      <xdr:colOff>1489364</xdr:colOff>
      <xdr:row>26</xdr:row>
      <xdr:rowOff>1845556</xdr:rowOff>
    </xdr:to>
    <xdr:pic>
      <xdr:nvPicPr>
        <xdr:cNvPr id="53" name="Picture 52">
          <a:extLst>
            <a:ext uri="{FF2B5EF4-FFF2-40B4-BE49-F238E27FC236}">
              <a16:creationId xmlns:a16="http://schemas.microsoft.com/office/drawing/2014/main" id="{F23E7779-50EA-4B26-B941-E0703DA56374}"/>
            </a:ext>
          </a:extLst>
        </xdr:cNvPr>
        <xdr:cNvPicPr>
          <a:picLocks noChangeAspect="1"/>
        </xdr:cNvPicPr>
      </xdr:nvPicPr>
      <xdr:blipFill>
        <a:blip xmlns:r="http://schemas.openxmlformats.org/officeDocument/2006/relationships" r:embed="rId19"/>
        <a:stretch>
          <a:fillRect/>
        </a:stretch>
      </xdr:blipFill>
      <xdr:spPr>
        <a:xfrm>
          <a:off x="6927273" y="67991183"/>
          <a:ext cx="1437409" cy="1100873"/>
        </a:xfrm>
        <a:prstGeom prst="rect">
          <a:avLst/>
        </a:prstGeom>
      </xdr:spPr>
    </xdr:pic>
    <xdr:clientData/>
  </xdr:twoCellAnchor>
  <xdr:twoCellAnchor editAs="oneCell">
    <xdr:from>
      <xdr:col>4</xdr:col>
      <xdr:colOff>69273</xdr:colOff>
      <xdr:row>27</xdr:row>
      <xdr:rowOff>519545</xdr:rowOff>
    </xdr:from>
    <xdr:to>
      <xdr:col>4</xdr:col>
      <xdr:colOff>2343159</xdr:colOff>
      <xdr:row>27</xdr:row>
      <xdr:rowOff>2857498</xdr:rowOff>
    </xdr:to>
    <xdr:pic>
      <xdr:nvPicPr>
        <xdr:cNvPr id="54" name="Picture 53">
          <a:extLst>
            <a:ext uri="{FF2B5EF4-FFF2-40B4-BE49-F238E27FC236}">
              <a16:creationId xmlns:a16="http://schemas.microsoft.com/office/drawing/2014/main" id="{6E4F7CC9-42AC-4FD7-84B8-68FAA19C5262}"/>
            </a:ext>
          </a:extLst>
        </xdr:cNvPr>
        <xdr:cNvPicPr>
          <a:picLocks noChangeAspect="1"/>
        </xdr:cNvPicPr>
      </xdr:nvPicPr>
      <xdr:blipFill>
        <a:blip xmlns:r="http://schemas.openxmlformats.org/officeDocument/2006/relationships" r:embed="rId20"/>
        <a:stretch>
          <a:fillRect/>
        </a:stretch>
      </xdr:blipFill>
      <xdr:spPr>
        <a:xfrm>
          <a:off x="6974898" y="80791483"/>
          <a:ext cx="2273886" cy="2337953"/>
        </a:xfrm>
        <a:prstGeom prst="rect">
          <a:avLst/>
        </a:prstGeom>
      </xdr:spPr>
    </xdr:pic>
    <xdr:clientData/>
  </xdr:twoCellAnchor>
  <xdr:twoCellAnchor editAs="oneCell">
    <xdr:from>
      <xdr:col>4</xdr:col>
      <xdr:colOff>225138</xdr:colOff>
      <xdr:row>28</xdr:row>
      <xdr:rowOff>796637</xdr:rowOff>
    </xdr:from>
    <xdr:to>
      <xdr:col>4</xdr:col>
      <xdr:colOff>2689383</xdr:colOff>
      <xdr:row>28</xdr:row>
      <xdr:rowOff>2833687</xdr:rowOff>
    </xdr:to>
    <xdr:pic>
      <xdr:nvPicPr>
        <xdr:cNvPr id="55" name="Picture 54">
          <a:extLst>
            <a:ext uri="{FF2B5EF4-FFF2-40B4-BE49-F238E27FC236}">
              <a16:creationId xmlns:a16="http://schemas.microsoft.com/office/drawing/2014/main" id="{79840006-2453-4B02-B143-F5D04D9887AF}"/>
            </a:ext>
          </a:extLst>
        </xdr:cNvPr>
        <xdr:cNvPicPr>
          <a:picLocks noChangeAspect="1"/>
        </xdr:cNvPicPr>
      </xdr:nvPicPr>
      <xdr:blipFill>
        <a:blip xmlns:r="http://schemas.openxmlformats.org/officeDocument/2006/relationships" r:embed="rId21"/>
        <a:stretch>
          <a:fillRect/>
        </a:stretch>
      </xdr:blipFill>
      <xdr:spPr>
        <a:xfrm>
          <a:off x="7130763" y="85640575"/>
          <a:ext cx="2464245" cy="2037050"/>
        </a:xfrm>
        <a:prstGeom prst="rect">
          <a:avLst/>
        </a:prstGeom>
      </xdr:spPr>
    </xdr:pic>
    <xdr:clientData/>
  </xdr:twoCellAnchor>
  <xdr:twoCellAnchor editAs="oneCell">
    <xdr:from>
      <xdr:col>4</xdr:col>
      <xdr:colOff>155866</xdr:colOff>
      <xdr:row>29</xdr:row>
      <xdr:rowOff>536863</xdr:rowOff>
    </xdr:from>
    <xdr:to>
      <xdr:col>4</xdr:col>
      <xdr:colOff>1558638</xdr:colOff>
      <xdr:row>29</xdr:row>
      <xdr:rowOff>1983953</xdr:rowOff>
    </xdr:to>
    <xdr:pic>
      <xdr:nvPicPr>
        <xdr:cNvPr id="56" name="Picture 55">
          <a:extLst>
            <a:ext uri="{FF2B5EF4-FFF2-40B4-BE49-F238E27FC236}">
              <a16:creationId xmlns:a16="http://schemas.microsoft.com/office/drawing/2014/main" id="{94E04FB5-C19E-47A4-B3C3-14408D58DE23}"/>
            </a:ext>
          </a:extLst>
        </xdr:cNvPr>
        <xdr:cNvPicPr>
          <a:picLocks noChangeAspect="1"/>
        </xdr:cNvPicPr>
      </xdr:nvPicPr>
      <xdr:blipFill>
        <a:blip xmlns:r="http://schemas.openxmlformats.org/officeDocument/2006/relationships" r:embed="rId22"/>
        <a:stretch>
          <a:fillRect/>
        </a:stretch>
      </xdr:blipFill>
      <xdr:spPr>
        <a:xfrm>
          <a:off x="7031184" y="75316772"/>
          <a:ext cx="1402772" cy="1447090"/>
        </a:xfrm>
        <a:prstGeom prst="rect">
          <a:avLst/>
        </a:prstGeom>
      </xdr:spPr>
    </xdr:pic>
    <xdr:clientData/>
  </xdr:twoCellAnchor>
  <xdr:twoCellAnchor editAs="oneCell">
    <xdr:from>
      <xdr:col>4</xdr:col>
      <xdr:colOff>502227</xdr:colOff>
      <xdr:row>30</xdr:row>
      <xdr:rowOff>677576</xdr:rowOff>
    </xdr:from>
    <xdr:to>
      <xdr:col>4</xdr:col>
      <xdr:colOff>2343500</xdr:colOff>
      <xdr:row>30</xdr:row>
      <xdr:rowOff>2405062</xdr:rowOff>
    </xdr:to>
    <xdr:pic>
      <xdr:nvPicPr>
        <xdr:cNvPr id="58" name="Picture 57">
          <a:extLst>
            <a:ext uri="{FF2B5EF4-FFF2-40B4-BE49-F238E27FC236}">
              <a16:creationId xmlns:a16="http://schemas.microsoft.com/office/drawing/2014/main" id="{9D127BF0-7D7F-338D-0CDF-AC2247B9446F}"/>
            </a:ext>
          </a:extLst>
        </xdr:cNvPr>
        <xdr:cNvPicPr>
          <a:picLocks noChangeAspect="1"/>
        </xdr:cNvPicPr>
      </xdr:nvPicPr>
      <xdr:blipFill>
        <a:blip xmlns:r="http://schemas.openxmlformats.org/officeDocument/2006/relationships" r:embed="rId23"/>
        <a:stretch>
          <a:fillRect/>
        </a:stretch>
      </xdr:blipFill>
      <xdr:spPr>
        <a:xfrm>
          <a:off x="7407852" y="94665514"/>
          <a:ext cx="1841273" cy="1727486"/>
        </a:xfrm>
        <a:prstGeom prst="rect">
          <a:avLst/>
        </a:prstGeom>
      </xdr:spPr>
    </xdr:pic>
    <xdr:clientData/>
  </xdr:twoCellAnchor>
  <xdr:twoCellAnchor editAs="oneCell">
    <xdr:from>
      <xdr:col>4</xdr:col>
      <xdr:colOff>138544</xdr:colOff>
      <xdr:row>22</xdr:row>
      <xdr:rowOff>969818</xdr:rowOff>
    </xdr:from>
    <xdr:to>
      <xdr:col>4</xdr:col>
      <xdr:colOff>2712807</xdr:colOff>
      <xdr:row>22</xdr:row>
      <xdr:rowOff>3532909</xdr:rowOff>
    </xdr:to>
    <xdr:pic>
      <xdr:nvPicPr>
        <xdr:cNvPr id="3" name="Picture 2" descr="Paquete de accesorios de codificación interactiva ELECFREAKS">
          <a:extLst>
            <a:ext uri="{FF2B5EF4-FFF2-40B4-BE49-F238E27FC236}">
              <a16:creationId xmlns:a16="http://schemas.microsoft.com/office/drawing/2014/main" id="{6D833324-E28A-448B-8E4C-8F3411F04FB9}"/>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7013862" y="62986227"/>
          <a:ext cx="2574263" cy="25630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23</xdr:row>
      <xdr:rowOff>261937</xdr:rowOff>
    </xdr:from>
    <xdr:to>
      <xdr:col>4</xdr:col>
      <xdr:colOff>2579198</xdr:colOff>
      <xdr:row>23</xdr:row>
      <xdr:rowOff>2262187</xdr:rowOff>
    </xdr:to>
    <xdr:pic>
      <xdr:nvPicPr>
        <xdr:cNvPr id="4" name="Picture 3" descr="ELECFREAKS IOT:bit (Placa de conexión a internet Wi-Fi para micro:bit)">
          <a:extLst>
            <a:ext uri="{FF2B5EF4-FFF2-40B4-BE49-F238E27FC236}">
              <a16:creationId xmlns:a16="http://schemas.microsoft.com/office/drawing/2014/main" id="{7D91FA26-90C5-C2EE-325C-1427AAF64886}"/>
            </a:ext>
          </a:extLst>
        </xdr:cNvPr>
        <xdr:cNvPicPr>
          <a:picLocks noChangeAspect="1" noChangeArrowheads="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t="12091" r="8880" b="12873"/>
        <a:stretch>
          <a:fillRect/>
        </a:stretch>
      </xdr:blipFill>
      <xdr:spPr bwMode="auto">
        <a:xfrm>
          <a:off x="7048500" y="66817875"/>
          <a:ext cx="2436323" cy="2000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309563</xdr:colOff>
      <xdr:row>24</xdr:row>
      <xdr:rowOff>1161170</xdr:rowOff>
    </xdr:from>
    <xdr:to>
      <xdr:col>4</xdr:col>
      <xdr:colOff>2381250</xdr:colOff>
      <xdr:row>24</xdr:row>
      <xdr:rowOff>3228975</xdr:rowOff>
    </xdr:to>
    <xdr:pic>
      <xdr:nvPicPr>
        <xdr:cNvPr id="5" name="Picture 4" descr="Placa de expansión Nezha de ELECFREAKS">
          <a:extLst>
            <a:ext uri="{FF2B5EF4-FFF2-40B4-BE49-F238E27FC236}">
              <a16:creationId xmlns:a16="http://schemas.microsoft.com/office/drawing/2014/main" id="{F5126EBC-54AD-FB1D-D89F-325FD103C5FA}"/>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7215188" y="72289108"/>
          <a:ext cx="2071687" cy="2067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965320</xdr:colOff>
      <xdr:row>31</xdr:row>
      <xdr:rowOff>103910</xdr:rowOff>
    </xdr:from>
    <xdr:ext cx="818454" cy="744680"/>
    <xdr:pic>
      <xdr:nvPicPr>
        <xdr:cNvPr id="2" name="image14.png">
          <a:extLst>
            <a:ext uri="{FF2B5EF4-FFF2-40B4-BE49-F238E27FC236}">
              <a16:creationId xmlns:a16="http://schemas.microsoft.com/office/drawing/2014/main" id="{8A999A26-6A17-4D84-8710-233D61FB8079}"/>
            </a:ext>
          </a:extLst>
        </xdr:cNvPr>
        <xdr:cNvPicPr preferRelativeResize="0"/>
      </xdr:nvPicPr>
      <xdr:blipFill rotWithShape="1">
        <a:blip xmlns:r="http://schemas.openxmlformats.org/officeDocument/2006/relationships" r:embed="rId27" cstate="print"/>
        <a:srcRect l="25879" t="37395" r="21340"/>
        <a:stretch/>
      </xdr:blipFill>
      <xdr:spPr>
        <a:xfrm>
          <a:off x="7840638" y="103857137"/>
          <a:ext cx="818454" cy="744680"/>
        </a:xfrm>
        <a:prstGeom prst="rect">
          <a:avLst/>
        </a:prstGeom>
        <a:noFill/>
      </xdr:spPr>
    </xdr:pic>
    <xdr:clientData fLocksWithSheet="0"/>
  </xdr:oneCellAnchor>
  <xdr:oneCellAnchor>
    <xdr:from>
      <xdr:col>4</xdr:col>
      <xdr:colOff>1044415</xdr:colOff>
      <xdr:row>32</xdr:row>
      <xdr:rowOff>207818</xdr:rowOff>
    </xdr:from>
    <xdr:ext cx="652767" cy="1039090"/>
    <xdr:pic>
      <xdr:nvPicPr>
        <xdr:cNvPr id="6" name="image16.png">
          <a:extLst>
            <a:ext uri="{FF2B5EF4-FFF2-40B4-BE49-F238E27FC236}">
              <a16:creationId xmlns:a16="http://schemas.microsoft.com/office/drawing/2014/main" id="{2E05EA5E-DCD2-4D09-BAD8-9C2F7C534343}"/>
            </a:ext>
          </a:extLst>
        </xdr:cNvPr>
        <xdr:cNvPicPr preferRelativeResize="0"/>
      </xdr:nvPicPr>
      <xdr:blipFill rotWithShape="1">
        <a:blip xmlns:r="http://schemas.openxmlformats.org/officeDocument/2006/relationships" r:embed="rId28" cstate="print"/>
        <a:srcRect l="32890" t="44356" r="29677"/>
        <a:stretch/>
      </xdr:blipFill>
      <xdr:spPr>
        <a:xfrm>
          <a:off x="7919733" y="104913545"/>
          <a:ext cx="652767" cy="1039090"/>
        </a:xfrm>
        <a:prstGeom prst="rect">
          <a:avLst/>
        </a:prstGeom>
        <a:noFill/>
      </xdr:spPr>
    </xdr:pic>
    <xdr:clientData fLocksWithSheet="0"/>
  </xdr:oneCellAnchor>
  <xdr:twoCellAnchor editAs="oneCell">
    <xdr:from>
      <xdr:col>4</xdr:col>
      <xdr:colOff>618509</xdr:colOff>
      <xdr:row>33</xdr:row>
      <xdr:rowOff>1264228</xdr:rowOff>
    </xdr:from>
    <xdr:to>
      <xdr:col>4</xdr:col>
      <xdr:colOff>2089363</xdr:colOff>
      <xdr:row>33</xdr:row>
      <xdr:rowOff>2770910</xdr:rowOff>
    </xdr:to>
    <xdr:pic>
      <xdr:nvPicPr>
        <xdr:cNvPr id="7" name="Picture 6">
          <a:extLst>
            <a:ext uri="{FF2B5EF4-FFF2-40B4-BE49-F238E27FC236}">
              <a16:creationId xmlns:a16="http://schemas.microsoft.com/office/drawing/2014/main" id="{1AF8068A-53F9-4EC9-8BC5-40633C18E775}"/>
            </a:ext>
          </a:extLst>
        </xdr:cNvPr>
        <xdr:cNvPicPr>
          <a:picLocks noChangeAspect="1"/>
        </xdr:cNvPicPr>
      </xdr:nvPicPr>
      <xdr:blipFill>
        <a:blip xmlns:r="http://schemas.openxmlformats.org/officeDocument/2006/relationships" r:embed="rId29"/>
        <a:stretch>
          <a:fillRect/>
        </a:stretch>
      </xdr:blipFill>
      <xdr:spPr>
        <a:xfrm>
          <a:off x="7493827" y="107303455"/>
          <a:ext cx="1470854" cy="1506682"/>
        </a:xfrm>
        <a:prstGeom prst="rect">
          <a:avLst/>
        </a:prstGeom>
      </xdr:spPr>
    </xdr:pic>
    <xdr:clientData/>
  </xdr:twoCellAnchor>
  <xdr:twoCellAnchor editAs="oneCell">
    <xdr:from>
      <xdr:col>4</xdr:col>
      <xdr:colOff>173183</xdr:colOff>
      <xdr:row>34</xdr:row>
      <xdr:rowOff>1246909</xdr:rowOff>
    </xdr:from>
    <xdr:to>
      <xdr:col>4</xdr:col>
      <xdr:colOff>2211635</xdr:colOff>
      <xdr:row>34</xdr:row>
      <xdr:rowOff>3255818</xdr:rowOff>
    </xdr:to>
    <xdr:pic>
      <xdr:nvPicPr>
        <xdr:cNvPr id="8" name="Picture 7">
          <a:extLst>
            <a:ext uri="{FF2B5EF4-FFF2-40B4-BE49-F238E27FC236}">
              <a16:creationId xmlns:a16="http://schemas.microsoft.com/office/drawing/2014/main" id="{CD1EC795-F521-079B-556B-AA1BBA793551}"/>
            </a:ext>
          </a:extLst>
        </xdr:cNvPr>
        <xdr:cNvPicPr>
          <a:picLocks noChangeAspect="1"/>
        </xdr:cNvPicPr>
      </xdr:nvPicPr>
      <xdr:blipFill>
        <a:blip xmlns:r="http://schemas.openxmlformats.org/officeDocument/2006/relationships" r:embed="rId30"/>
        <a:stretch>
          <a:fillRect/>
        </a:stretch>
      </xdr:blipFill>
      <xdr:spPr>
        <a:xfrm>
          <a:off x="7048501" y="111858136"/>
          <a:ext cx="2038452" cy="2008909"/>
        </a:xfrm>
        <a:prstGeom prst="rect">
          <a:avLst/>
        </a:prstGeom>
      </xdr:spPr>
    </xdr:pic>
    <xdr:clientData/>
  </xdr:twoCellAnchor>
  <xdr:twoCellAnchor editAs="oneCell">
    <xdr:from>
      <xdr:col>4</xdr:col>
      <xdr:colOff>450272</xdr:colOff>
      <xdr:row>36</xdr:row>
      <xdr:rowOff>1177635</xdr:rowOff>
    </xdr:from>
    <xdr:to>
      <xdr:col>4</xdr:col>
      <xdr:colOff>2119801</xdr:colOff>
      <xdr:row>36</xdr:row>
      <xdr:rowOff>2701636</xdr:rowOff>
    </xdr:to>
    <xdr:pic>
      <xdr:nvPicPr>
        <xdr:cNvPr id="9" name="Picture 8">
          <a:extLst>
            <a:ext uri="{FF2B5EF4-FFF2-40B4-BE49-F238E27FC236}">
              <a16:creationId xmlns:a16="http://schemas.microsoft.com/office/drawing/2014/main" id="{2C498DD0-449E-757C-8561-EF9769CECFC2}"/>
            </a:ext>
          </a:extLst>
        </xdr:cNvPr>
        <xdr:cNvPicPr>
          <a:picLocks noChangeAspect="1"/>
        </xdr:cNvPicPr>
      </xdr:nvPicPr>
      <xdr:blipFill>
        <a:blip xmlns:r="http://schemas.openxmlformats.org/officeDocument/2006/relationships" r:embed="rId31"/>
        <a:stretch>
          <a:fillRect/>
        </a:stretch>
      </xdr:blipFill>
      <xdr:spPr>
        <a:xfrm>
          <a:off x="7325590" y="120932862"/>
          <a:ext cx="1669529" cy="1524001"/>
        </a:xfrm>
        <a:prstGeom prst="rect">
          <a:avLst/>
        </a:prstGeom>
      </xdr:spPr>
    </xdr:pic>
    <xdr:clientData/>
  </xdr:twoCellAnchor>
  <xdr:twoCellAnchor editAs="oneCell">
    <xdr:from>
      <xdr:col>4</xdr:col>
      <xdr:colOff>398319</xdr:colOff>
      <xdr:row>35</xdr:row>
      <xdr:rowOff>467591</xdr:rowOff>
    </xdr:from>
    <xdr:to>
      <xdr:col>4</xdr:col>
      <xdr:colOff>2320637</xdr:colOff>
      <xdr:row>35</xdr:row>
      <xdr:rowOff>3265759</xdr:rowOff>
    </xdr:to>
    <xdr:pic>
      <xdr:nvPicPr>
        <xdr:cNvPr id="10" name="Picture 9">
          <a:extLst>
            <a:ext uri="{FF2B5EF4-FFF2-40B4-BE49-F238E27FC236}">
              <a16:creationId xmlns:a16="http://schemas.microsoft.com/office/drawing/2014/main" id="{7CC9373A-12D7-5656-69E3-E9DB2C99B93E}"/>
            </a:ext>
          </a:extLst>
        </xdr:cNvPr>
        <xdr:cNvPicPr>
          <a:picLocks noChangeAspect="1"/>
        </xdr:cNvPicPr>
      </xdr:nvPicPr>
      <xdr:blipFill>
        <a:blip xmlns:r="http://schemas.openxmlformats.org/officeDocument/2006/relationships" r:embed="rId32"/>
        <a:stretch>
          <a:fillRect/>
        </a:stretch>
      </xdr:blipFill>
      <xdr:spPr>
        <a:xfrm>
          <a:off x="7273637" y="115650818"/>
          <a:ext cx="1922318" cy="2798168"/>
        </a:xfrm>
        <a:prstGeom prst="rect">
          <a:avLst/>
        </a:prstGeom>
      </xdr:spPr>
    </xdr:pic>
    <xdr:clientData/>
  </xdr:twoCellAnchor>
  <xdr:twoCellAnchor editAs="oneCell">
    <xdr:from>
      <xdr:col>4</xdr:col>
      <xdr:colOff>121228</xdr:colOff>
      <xdr:row>26</xdr:row>
      <xdr:rowOff>727364</xdr:rowOff>
    </xdr:from>
    <xdr:to>
      <xdr:col>4</xdr:col>
      <xdr:colOff>2545774</xdr:colOff>
      <xdr:row>26</xdr:row>
      <xdr:rowOff>3151910</xdr:rowOff>
    </xdr:to>
    <xdr:pic>
      <xdr:nvPicPr>
        <xdr:cNvPr id="11" name="Picture 10">
          <a:extLst>
            <a:ext uri="{FF2B5EF4-FFF2-40B4-BE49-F238E27FC236}">
              <a16:creationId xmlns:a16="http://schemas.microsoft.com/office/drawing/2014/main" id="{56D787F6-58A1-4118-8E95-970C1AA96027}"/>
            </a:ext>
          </a:extLst>
        </xdr:cNvPr>
        <xdr:cNvPicPr>
          <a:picLocks noChangeAspect="1"/>
        </xdr:cNvPicPr>
      </xdr:nvPicPr>
      <xdr:blipFill>
        <a:blip xmlns:r="http://schemas.openxmlformats.org/officeDocument/2006/relationships" r:embed="rId33"/>
        <a:stretch>
          <a:fillRect/>
        </a:stretch>
      </xdr:blipFill>
      <xdr:spPr>
        <a:xfrm>
          <a:off x="6988753" y="33874364"/>
          <a:ext cx="2424546" cy="242454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400050</xdr:colOff>
      <xdr:row>0</xdr:row>
      <xdr:rowOff>76200</xdr:rowOff>
    </xdr:from>
    <xdr:ext cx="714375" cy="704850"/>
    <xdr:pic>
      <xdr:nvPicPr>
        <xdr:cNvPr id="2" name="image2.png">
          <a:extLst>
            <a:ext uri="{FF2B5EF4-FFF2-40B4-BE49-F238E27FC236}">
              <a16:creationId xmlns:a16="http://schemas.microsoft.com/office/drawing/2014/main" id="{BE6ED59F-A2B9-4E43-A37B-42C430000AE8}"/>
            </a:ext>
          </a:extLst>
        </xdr:cNvPr>
        <xdr:cNvPicPr preferRelativeResize="0"/>
      </xdr:nvPicPr>
      <xdr:blipFill>
        <a:blip xmlns:r="http://schemas.openxmlformats.org/officeDocument/2006/relationships" r:embed="rId1" cstate="print"/>
        <a:stretch>
          <a:fillRect/>
        </a:stretch>
      </xdr:blipFill>
      <xdr:spPr>
        <a:xfrm>
          <a:off x="400050" y="76200"/>
          <a:ext cx="714375" cy="704850"/>
        </a:xfrm>
        <a:prstGeom prst="rect">
          <a:avLst/>
        </a:prstGeom>
        <a:noFill/>
      </xdr:spPr>
    </xdr:pic>
    <xdr:clientData fLocksWithSheet="0"/>
  </xdr:oneCellAnchor>
  <xdr:oneCellAnchor>
    <xdr:from>
      <xdr:col>4</xdr:col>
      <xdr:colOff>85725</xdr:colOff>
      <xdr:row>6</xdr:row>
      <xdr:rowOff>152400</xdr:rowOff>
    </xdr:from>
    <xdr:ext cx="1400175" cy="895350"/>
    <xdr:pic>
      <xdr:nvPicPr>
        <xdr:cNvPr id="3" name="image9.png">
          <a:extLst>
            <a:ext uri="{FF2B5EF4-FFF2-40B4-BE49-F238E27FC236}">
              <a16:creationId xmlns:a16="http://schemas.microsoft.com/office/drawing/2014/main" id="{8CFDF16D-60B7-4AAE-9FAB-98CB7E1CB891}"/>
            </a:ext>
          </a:extLst>
        </xdr:cNvPr>
        <xdr:cNvPicPr preferRelativeResize="0"/>
      </xdr:nvPicPr>
      <xdr:blipFill>
        <a:blip xmlns:r="http://schemas.openxmlformats.org/officeDocument/2006/relationships" r:embed="rId2" cstate="print"/>
        <a:stretch>
          <a:fillRect/>
        </a:stretch>
      </xdr:blipFill>
      <xdr:spPr>
        <a:xfrm>
          <a:off x="6953250" y="2857500"/>
          <a:ext cx="1400175" cy="895350"/>
        </a:xfrm>
        <a:prstGeom prst="rect">
          <a:avLst/>
        </a:prstGeom>
        <a:noFill/>
      </xdr:spPr>
    </xdr:pic>
    <xdr:clientData fLocksWithSheet="0"/>
  </xdr:oneCellAnchor>
  <xdr:twoCellAnchor editAs="oneCell">
    <xdr:from>
      <xdr:col>4</xdr:col>
      <xdr:colOff>95250</xdr:colOff>
      <xdr:row>7</xdr:row>
      <xdr:rowOff>380999</xdr:rowOff>
    </xdr:from>
    <xdr:to>
      <xdr:col>4</xdr:col>
      <xdr:colOff>1571625</xdr:colOff>
      <xdr:row>7</xdr:row>
      <xdr:rowOff>1438274</xdr:rowOff>
    </xdr:to>
    <xdr:pic>
      <xdr:nvPicPr>
        <xdr:cNvPr id="11" name="Imagen 48">
          <a:extLst>
            <a:ext uri="{FF2B5EF4-FFF2-40B4-BE49-F238E27FC236}">
              <a16:creationId xmlns:a16="http://schemas.microsoft.com/office/drawing/2014/main" id="{360651FC-C8A7-483E-8A21-1E2E8168195F}"/>
            </a:ext>
          </a:extLst>
        </xdr:cNvPr>
        <xdr:cNvPicPr>
          <a:picLocks noChangeAspect="1"/>
        </xdr:cNvPicPr>
      </xdr:nvPicPr>
      <xdr:blipFill>
        <a:blip xmlns:r="http://schemas.openxmlformats.org/officeDocument/2006/relationships" r:embed="rId3"/>
        <a:stretch>
          <a:fillRect/>
        </a:stretch>
      </xdr:blipFill>
      <xdr:spPr>
        <a:xfrm>
          <a:off x="6962775" y="4229099"/>
          <a:ext cx="1476375" cy="1057275"/>
        </a:xfrm>
        <a:prstGeom prst="rect">
          <a:avLst/>
        </a:prstGeom>
      </xdr:spPr>
    </xdr:pic>
    <xdr:clientData/>
  </xdr:twoCellAnchor>
  <xdr:twoCellAnchor editAs="oneCell">
    <xdr:from>
      <xdr:col>4</xdr:col>
      <xdr:colOff>63473</xdr:colOff>
      <xdr:row>8</xdr:row>
      <xdr:rowOff>1375684</xdr:rowOff>
    </xdr:from>
    <xdr:to>
      <xdr:col>4</xdr:col>
      <xdr:colOff>1577925</xdr:colOff>
      <xdr:row>8</xdr:row>
      <xdr:rowOff>3755574</xdr:rowOff>
    </xdr:to>
    <xdr:pic>
      <xdr:nvPicPr>
        <xdr:cNvPr id="15" name="Imagen 6">
          <a:extLst>
            <a:ext uri="{FF2B5EF4-FFF2-40B4-BE49-F238E27FC236}">
              <a16:creationId xmlns:a16="http://schemas.microsoft.com/office/drawing/2014/main" id="{099AAA5F-8CB2-42A7-8C07-2DD5D7B769D4}"/>
            </a:ext>
          </a:extLst>
        </xdr:cNvPr>
        <xdr:cNvPicPr>
          <a:picLocks noChangeAspect="1"/>
        </xdr:cNvPicPr>
      </xdr:nvPicPr>
      <xdr:blipFill>
        <a:blip xmlns:r="http://schemas.openxmlformats.org/officeDocument/2006/relationships" r:embed="rId4"/>
        <a:stretch>
          <a:fillRect/>
        </a:stretch>
      </xdr:blipFill>
      <xdr:spPr>
        <a:xfrm>
          <a:off x="6935080" y="6941005"/>
          <a:ext cx="1514452" cy="2379890"/>
        </a:xfrm>
        <a:prstGeom prst="rect">
          <a:avLst/>
        </a:prstGeom>
      </xdr:spPr>
    </xdr:pic>
    <xdr:clientData/>
  </xdr:twoCellAnchor>
  <xdr:oneCellAnchor>
    <xdr:from>
      <xdr:col>3</xdr:col>
      <xdr:colOff>2073089</xdr:colOff>
      <xdr:row>8</xdr:row>
      <xdr:rowOff>930089</xdr:rowOff>
    </xdr:from>
    <xdr:ext cx="304800" cy="304800"/>
    <xdr:sp macro="" textlink="">
      <xdr:nvSpPr>
        <xdr:cNvPr id="16" name="AutoShape 1" descr="Azul De Metileno Para Tinciones X 200ml ">
          <a:extLst>
            <a:ext uri="{FF2B5EF4-FFF2-40B4-BE49-F238E27FC236}">
              <a16:creationId xmlns:a16="http://schemas.microsoft.com/office/drawing/2014/main" id="{88CCAD53-638D-4BC8-A308-7E5FD8F06CBE}"/>
            </a:ext>
          </a:extLst>
        </xdr:cNvPr>
        <xdr:cNvSpPr>
          <a:spLocks noChangeAspect="1" noChangeArrowheads="1"/>
        </xdr:cNvSpPr>
      </xdr:nvSpPr>
      <xdr:spPr bwMode="auto">
        <a:xfrm>
          <a:off x="6864164" y="1890376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232157</xdr:colOff>
      <xdr:row>12</xdr:row>
      <xdr:rowOff>64575</xdr:rowOff>
    </xdr:from>
    <xdr:to>
      <xdr:col>4</xdr:col>
      <xdr:colOff>1324183</xdr:colOff>
      <xdr:row>12</xdr:row>
      <xdr:rowOff>1207392</xdr:rowOff>
    </xdr:to>
    <xdr:pic>
      <xdr:nvPicPr>
        <xdr:cNvPr id="24" name="Imagen 23">
          <a:extLst>
            <a:ext uri="{FF2B5EF4-FFF2-40B4-BE49-F238E27FC236}">
              <a16:creationId xmlns:a16="http://schemas.microsoft.com/office/drawing/2014/main" id="{E9C9F4D9-F1ED-418E-AD68-ED88A5560E39}"/>
            </a:ext>
          </a:extLst>
        </xdr:cNvPr>
        <xdr:cNvPicPr>
          <a:picLocks noChangeAspect="1"/>
        </xdr:cNvPicPr>
      </xdr:nvPicPr>
      <xdr:blipFill>
        <a:blip xmlns:r="http://schemas.openxmlformats.org/officeDocument/2006/relationships" r:embed="rId5"/>
        <a:stretch>
          <a:fillRect/>
        </a:stretch>
      </xdr:blipFill>
      <xdr:spPr>
        <a:xfrm>
          <a:off x="7118732" y="15056925"/>
          <a:ext cx="1092026" cy="1142817"/>
        </a:xfrm>
        <a:prstGeom prst="rect">
          <a:avLst/>
        </a:prstGeom>
      </xdr:spPr>
    </xdr:pic>
    <xdr:clientData/>
  </xdr:twoCellAnchor>
  <xdr:twoCellAnchor editAs="oneCell">
    <xdr:from>
      <xdr:col>2</xdr:col>
      <xdr:colOff>0</xdr:colOff>
      <xdr:row>12</xdr:row>
      <xdr:rowOff>0</xdr:rowOff>
    </xdr:from>
    <xdr:to>
      <xdr:col>2</xdr:col>
      <xdr:colOff>304800</xdr:colOff>
      <xdr:row>12</xdr:row>
      <xdr:rowOff>304800</xdr:rowOff>
    </xdr:to>
    <xdr:sp macro="" textlink="">
      <xdr:nvSpPr>
        <xdr:cNvPr id="25" name="AutoShape 6" descr="Vinilo Acrilico Payasito 1000 G 1 Kilos Pintura Tempera">
          <a:extLst>
            <a:ext uri="{FF2B5EF4-FFF2-40B4-BE49-F238E27FC236}">
              <a16:creationId xmlns:a16="http://schemas.microsoft.com/office/drawing/2014/main" id="{62148C07-FF73-45CA-AA48-67848B2BAD8A}"/>
            </a:ext>
          </a:extLst>
        </xdr:cNvPr>
        <xdr:cNvSpPr>
          <a:spLocks noChangeAspect="1" noChangeArrowheads="1"/>
        </xdr:cNvSpPr>
      </xdr:nvSpPr>
      <xdr:spPr bwMode="auto">
        <a:xfrm>
          <a:off x="2790825" y="14992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228063</xdr:colOff>
      <xdr:row>10</xdr:row>
      <xdr:rowOff>433652</xdr:rowOff>
    </xdr:from>
    <xdr:to>
      <xdr:col>4</xdr:col>
      <xdr:colOff>1354965</xdr:colOff>
      <xdr:row>10</xdr:row>
      <xdr:rowOff>1498837</xdr:rowOff>
    </xdr:to>
    <xdr:pic>
      <xdr:nvPicPr>
        <xdr:cNvPr id="26" name="Imagen 13">
          <a:extLst>
            <a:ext uri="{FF2B5EF4-FFF2-40B4-BE49-F238E27FC236}">
              <a16:creationId xmlns:a16="http://schemas.microsoft.com/office/drawing/2014/main" id="{8A57A723-85AE-4166-A480-1AD19F8DC549}"/>
            </a:ext>
          </a:extLst>
        </xdr:cNvPr>
        <xdr:cNvPicPr>
          <a:picLocks noChangeAspect="1"/>
        </xdr:cNvPicPr>
      </xdr:nvPicPr>
      <xdr:blipFill>
        <a:blip xmlns:r="http://schemas.openxmlformats.org/officeDocument/2006/relationships" r:embed="rId6"/>
        <a:stretch>
          <a:fillRect/>
        </a:stretch>
      </xdr:blipFill>
      <xdr:spPr>
        <a:xfrm>
          <a:off x="7103381" y="12868107"/>
          <a:ext cx="1126902" cy="1065185"/>
        </a:xfrm>
        <a:prstGeom prst="rect">
          <a:avLst/>
        </a:prstGeom>
      </xdr:spPr>
    </xdr:pic>
    <xdr:clientData/>
  </xdr:twoCellAnchor>
  <xdr:twoCellAnchor editAs="oneCell">
    <xdr:from>
      <xdr:col>4</xdr:col>
      <xdr:colOff>67078</xdr:colOff>
      <xdr:row>11</xdr:row>
      <xdr:rowOff>254893</xdr:rowOff>
    </xdr:from>
    <xdr:to>
      <xdr:col>4</xdr:col>
      <xdr:colOff>1556163</xdr:colOff>
      <xdr:row>11</xdr:row>
      <xdr:rowOff>1427318</xdr:rowOff>
    </xdr:to>
    <xdr:pic>
      <xdr:nvPicPr>
        <xdr:cNvPr id="27" name="Imagen 17">
          <a:extLst>
            <a:ext uri="{FF2B5EF4-FFF2-40B4-BE49-F238E27FC236}">
              <a16:creationId xmlns:a16="http://schemas.microsoft.com/office/drawing/2014/main" id="{092C6B4E-AE6D-45B6-93B9-FBA6C69C8A32}"/>
            </a:ext>
          </a:extLst>
        </xdr:cNvPr>
        <xdr:cNvPicPr>
          <a:picLocks noChangeAspect="1"/>
        </xdr:cNvPicPr>
      </xdr:nvPicPr>
      <xdr:blipFill>
        <a:blip xmlns:r="http://schemas.openxmlformats.org/officeDocument/2006/relationships" r:embed="rId7"/>
        <a:stretch>
          <a:fillRect/>
        </a:stretch>
      </xdr:blipFill>
      <xdr:spPr>
        <a:xfrm flipV="1">
          <a:off x="6953653" y="13551793"/>
          <a:ext cx="1489085" cy="1180219"/>
        </a:xfrm>
        <a:prstGeom prst="rect">
          <a:avLst/>
        </a:prstGeom>
      </xdr:spPr>
    </xdr:pic>
    <xdr:clientData/>
  </xdr:twoCellAnchor>
  <xdr:twoCellAnchor editAs="oneCell">
    <xdr:from>
      <xdr:col>4</xdr:col>
      <xdr:colOff>168792</xdr:colOff>
      <xdr:row>13</xdr:row>
      <xdr:rowOff>425149</xdr:rowOff>
    </xdr:from>
    <xdr:to>
      <xdr:col>4</xdr:col>
      <xdr:colOff>1479084</xdr:colOff>
      <xdr:row>13</xdr:row>
      <xdr:rowOff>1243105</xdr:rowOff>
    </xdr:to>
    <xdr:pic>
      <xdr:nvPicPr>
        <xdr:cNvPr id="28" name="Imagen 18">
          <a:extLst>
            <a:ext uri="{FF2B5EF4-FFF2-40B4-BE49-F238E27FC236}">
              <a16:creationId xmlns:a16="http://schemas.microsoft.com/office/drawing/2014/main" id="{29655601-67E5-4104-A98D-CA11FDEF1CBC}"/>
            </a:ext>
          </a:extLst>
        </xdr:cNvPr>
        <xdr:cNvPicPr>
          <a:picLocks noChangeAspect="1"/>
        </xdr:cNvPicPr>
      </xdr:nvPicPr>
      <xdr:blipFill>
        <a:blip xmlns:r="http://schemas.openxmlformats.org/officeDocument/2006/relationships" r:embed="rId8"/>
        <a:stretch>
          <a:fillRect/>
        </a:stretch>
      </xdr:blipFill>
      <xdr:spPr>
        <a:xfrm>
          <a:off x="7044110" y="17899194"/>
          <a:ext cx="1310292" cy="817956"/>
        </a:xfrm>
        <a:prstGeom prst="rect">
          <a:avLst/>
        </a:prstGeom>
      </xdr:spPr>
    </xdr:pic>
    <xdr:clientData/>
  </xdr:twoCellAnchor>
  <xdr:twoCellAnchor editAs="oneCell">
    <xdr:from>
      <xdr:col>4</xdr:col>
      <xdr:colOff>187818</xdr:colOff>
      <xdr:row>14</xdr:row>
      <xdr:rowOff>285615</xdr:rowOff>
    </xdr:from>
    <xdr:to>
      <xdr:col>4</xdr:col>
      <xdr:colOff>1390665</xdr:colOff>
      <xdr:row>14</xdr:row>
      <xdr:rowOff>1382444</xdr:rowOff>
    </xdr:to>
    <xdr:pic>
      <xdr:nvPicPr>
        <xdr:cNvPr id="29" name="Imagen 19">
          <a:extLst>
            <a:ext uri="{FF2B5EF4-FFF2-40B4-BE49-F238E27FC236}">
              <a16:creationId xmlns:a16="http://schemas.microsoft.com/office/drawing/2014/main" id="{DE5954D2-C68C-4D8D-9155-74D4F4B59F27}"/>
            </a:ext>
          </a:extLst>
        </xdr:cNvPr>
        <xdr:cNvPicPr>
          <a:picLocks noChangeAspect="1"/>
        </xdr:cNvPicPr>
      </xdr:nvPicPr>
      <xdr:blipFill>
        <a:blip xmlns:r="http://schemas.openxmlformats.org/officeDocument/2006/relationships" r:embed="rId9"/>
        <a:stretch>
          <a:fillRect/>
        </a:stretch>
      </xdr:blipFill>
      <xdr:spPr>
        <a:xfrm>
          <a:off x="7074393" y="17535390"/>
          <a:ext cx="1202847" cy="1104622"/>
        </a:xfrm>
        <a:prstGeom prst="rect">
          <a:avLst/>
        </a:prstGeom>
      </xdr:spPr>
    </xdr:pic>
    <xdr:clientData/>
  </xdr:twoCellAnchor>
  <xdr:twoCellAnchor editAs="oneCell">
    <xdr:from>
      <xdr:col>4</xdr:col>
      <xdr:colOff>214648</xdr:colOff>
      <xdr:row>9</xdr:row>
      <xdr:rowOff>55735</xdr:rowOff>
    </xdr:from>
    <xdr:to>
      <xdr:col>4</xdr:col>
      <xdr:colOff>1526367</xdr:colOff>
      <xdr:row>9</xdr:row>
      <xdr:rowOff>1457806</xdr:rowOff>
    </xdr:to>
    <xdr:pic>
      <xdr:nvPicPr>
        <xdr:cNvPr id="30" name="Imagen 21">
          <a:extLst>
            <a:ext uri="{FF2B5EF4-FFF2-40B4-BE49-F238E27FC236}">
              <a16:creationId xmlns:a16="http://schemas.microsoft.com/office/drawing/2014/main" id="{92CF952F-4376-41A5-A28E-8F5489ACCDB3}"/>
            </a:ext>
          </a:extLst>
        </xdr:cNvPr>
        <xdr:cNvPicPr>
          <a:picLocks noChangeAspect="1"/>
        </xdr:cNvPicPr>
      </xdr:nvPicPr>
      <xdr:blipFill>
        <a:blip xmlns:r="http://schemas.openxmlformats.org/officeDocument/2006/relationships" r:embed="rId10"/>
        <a:stretch>
          <a:fillRect/>
        </a:stretch>
      </xdr:blipFill>
      <xdr:spPr>
        <a:xfrm>
          <a:off x="7089966" y="10810326"/>
          <a:ext cx="1311719" cy="14020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amazon.com/dp/B0F1CTB9PB/ref=sspa_dk_detail_1?pd_rd_i=B0F1CTB9PB&amp;pd_rd_w=OrNtj&amp;content-id=amzn1.sym.8c2f9165-8e93-42a1-8313-73d3809141a2&amp;pf_rd_p=8c2f9165-8e93-42a1-8313-73d3809141a2&amp;pf_rd_r=204H10SAB1JYC5RHBERW&amp;pd_rd_wg=ab51O&amp;pd_rd_r=bc78c7e1-3733-4bcf-a713-2144af14491b&amp;sp_csd=d2lkZ2V0TmFtZT1zcF9kZXRhaWw&amp;th=1"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sunfounder.com/collections/robot-kit-for-arduino-raspberry-pi/products/picrawler-robot-kit" TargetMode="External"/><Relationship Id="rId3" Type="http://schemas.openxmlformats.org/officeDocument/2006/relationships/hyperlink" Target="https://shop.elecfreaks.com/products/elecfreaks-interactive-coding-accessories-pack" TargetMode="External"/><Relationship Id="rId7" Type="http://schemas.openxmlformats.org/officeDocument/2006/relationships/hyperlink" Target="https://articulo.mercadolibre.com.co/MCO-2747797338-pilas-alcalinas-aaa-energizer-max-e92-20-unidades-_JM" TargetMode="External"/><Relationship Id="rId2" Type="http://schemas.openxmlformats.org/officeDocument/2006/relationships/hyperlink" Target="https://articulo.mercadolibre.com.co/MCO-1202924744-bateria-solar-80ah-12v-80-ah-75ah-gel-ciclo-profundo-_JM?searchVariation=176410652183" TargetMode="External"/><Relationship Id="rId1" Type="http://schemas.openxmlformats.org/officeDocument/2006/relationships/hyperlink" Target="https://www.ferragro.com/products/panel-solar-solartech-150w-12v?srsltid=AfmBOorSOck7I5CtpNrZjnA35yxf1qk_eV0J0EDxLPBnBcPDqJF7fiO6" TargetMode="External"/><Relationship Id="rId6" Type="http://schemas.openxmlformats.org/officeDocument/2006/relationships/hyperlink" Target="https://articulo.mercadolibre.com.co/MCO-1970594864-baterias-pila-recargables-aa-2700mah-cilindrica-alcalina-_JM" TargetMode="External"/><Relationship Id="rId5" Type="http://schemas.openxmlformats.org/officeDocument/2006/relationships/hyperlink" Target="https://shop.elecfreaks.com/products/elecfreaks-nezha-breakout-board" TargetMode="External"/><Relationship Id="rId4" Type="http://schemas.openxmlformats.org/officeDocument/2006/relationships/hyperlink" Target="https://shop.elecfreaks.com/products/elecfreaks-iot-bit-internet-wifi-extension-board-for-micro-bit?srsltid=AfmBOopPlbGC-VWS42Yk6pynkZHbhgLHlEQ0_DG89IY2G_SPodZnIdQP"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articulo.mercadolibre.com.co/MCO-1406956293-madera-mdf-30x50cm-9mm-x3-laminas-manualidades-mdf-pintar-_JM?matt_tool=19390127&amp;utm_source=google_shopping&amp;utm_medium=organic" TargetMode="External"/><Relationship Id="rId1" Type="http://schemas.openxmlformats.org/officeDocument/2006/relationships/hyperlink" Target="https://www.mercadolibre.com.co/kit-de-6-recambios-de-tinta-epson-t544-l3110-l3150-b-y-c-m-color-kit/p/MCO369057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32BB8-3A1B-461D-A7C3-16124C24D3E5}">
  <dimension ref="A1:L28"/>
  <sheetViews>
    <sheetView tabSelected="1" topLeftCell="A20" zoomScale="55" zoomScaleNormal="55" workbookViewId="0">
      <selection activeCell="K24" sqref="K24"/>
    </sheetView>
  </sheetViews>
  <sheetFormatPr baseColWidth="10" defaultColWidth="9.140625" defaultRowHeight="15" x14ac:dyDescent="0.25"/>
  <cols>
    <col min="1" max="1" width="17" customWidth="1"/>
    <col min="2" max="2" width="24.85546875" customWidth="1"/>
    <col min="3" max="4" width="30.5703125" customWidth="1"/>
    <col min="5" max="5" width="24.42578125" customWidth="1"/>
    <col min="6" max="6" width="12.85546875" customWidth="1"/>
    <col min="7" max="7" width="13.42578125" customWidth="1"/>
    <col min="8" max="9" width="18.5703125" customWidth="1"/>
    <col min="10" max="10" width="38" bestFit="1" customWidth="1"/>
    <col min="11" max="11" width="24.85546875" bestFit="1" customWidth="1"/>
    <col min="12" max="12" width="60.140625" bestFit="1" customWidth="1"/>
  </cols>
  <sheetData>
    <row r="1" spans="1:12" ht="32.25" customHeight="1" x14ac:dyDescent="0.25">
      <c r="A1" s="97" t="s">
        <v>0</v>
      </c>
      <c r="B1" s="98"/>
      <c r="C1" s="98"/>
      <c r="D1" s="98"/>
      <c r="E1" s="98"/>
      <c r="F1" s="98"/>
      <c r="G1" s="98"/>
      <c r="H1" s="98"/>
      <c r="I1" s="98"/>
      <c r="J1" s="98"/>
      <c r="K1" s="98"/>
      <c r="L1" s="99"/>
    </row>
    <row r="2" spans="1:12" ht="33" customHeight="1" thickBot="1" x14ac:dyDescent="0.3">
      <c r="A2" s="100"/>
      <c r="B2" s="101"/>
      <c r="C2" s="101"/>
      <c r="D2" s="101"/>
      <c r="E2" s="101"/>
      <c r="F2" s="101"/>
      <c r="G2" s="101"/>
      <c r="H2" s="101"/>
      <c r="I2" s="101"/>
      <c r="J2" s="101"/>
      <c r="K2" s="101"/>
      <c r="L2" s="102"/>
    </row>
    <row r="3" spans="1:12" ht="19.5" thickBot="1" x14ac:dyDescent="0.3">
      <c r="A3" s="103" t="s">
        <v>1</v>
      </c>
      <c r="B3" s="104"/>
      <c r="C3" s="104"/>
      <c r="D3" s="104"/>
      <c r="E3" s="104"/>
      <c r="F3" s="104"/>
      <c r="G3" s="104"/>
      <c r="H3" s="104"/>
      <c r="I3" s="104"/>
      <c r="J3" s="104"/>
      <c r="K3" s="104"/>
      <c r="L3" s="105"/>
    </row>
    <row r="4" spans="1:12" x14ac:dyDescent="0.25">
      <c r="A4" s="106" t="s">
        <v>2</v>
      </c>
      <c r="B4" s="107"/>
      <c r="C4" s="108" t="s">
        <v>3</v>
      </c>
      <c r="D4" s="109"/>
      <c r="E4" s="109"/>
      <c r="F4" s="109"/>
      <c r="G4" s="109"/>
      <c r="H4" s="109"/>
      <c r="I4" s="109"/>
      <c r="J4" s="109"/>
      <c r="K4" s="109"/>
      <c r="L4" s="107"/>
    </row>
    <row r="5" spans="1:12" ht="18.75" x14ac:dyDescent="0.25">
      <c r="A5" s="110" t="s">
        <v>4</v>
      </c>
      <c r="B5" s="109"/>
      <c r="C5" s="109"/>
      <c r="D5" s="109"/>
      <c r="E5" s="109"/>
      <c r="F5" s="109"/>
      <c r="G5" s="109"/>
      <c r="H5" s="109"/>
      <c r="I5" s="109"/>
      <c r="J5" s="109"/>
      <c r="K5" s="109"/>
      <c r="L5" s="109"/>
    </row>
    <row r="6" spans="1:12" ht="60" x14ac:dyDescent="0.25">
      <c r="A6" s="36" t="s">
        <v>5</v>
      </c>
      <c r="B6" s="36" t="s">
        <v>6</v>
      </c>
      <c r="C6" s="36" t="s">
        <v>7</v>
      </c>
      <c r="D6" s="36" t="s">
        <v>8</v>
      </c>
      <c r="E6" s="36" t="s">
        <v>9</v>
      </c>
      <c r="F6" s="36" t="s">
        <v>10</v>
      </c>
      <c r="G6" s="36" t="s">
        <v>11</v>
      </c>
      <c r="H6" s="36" t="s">
        <v>12</v>
      </c>
      <c r="I6" s="36" t="s">
        <v>13</v>
      </c>
      <c r="J6" s="36" t="s">
        <v>14</v>
      </c>
      <c r="K6" s="36" t="s">
        <v>15</v>
      </c>
      <c r="L6" s="36" t="s">
        <v>16</v>
      </c>
    </row>
    <row r="7" spans="1:12" ht="150" x14ac:dyDescent="0.25">
      <c r="A7" s="48">
        <v>1</v>
      </c>
      <c r="B7" s="49" t="s">
        <v>46</v>
      </c>
      <c r="C7" s="50" t="s">
        <v>47</v>
      </c>
      <c r="D7" s="51" t="s">
        <v>19</v>
      </c>
      <c r="E7" s="51"/>
      <c r="F7" s="48" t="s">
        <v>20</v>
      </c>
      <c r="G7" s="48">
        <v>1</v>
      </c>
      <c r="H7" s="42">
        <v>145449.98017417721</v>
      </c>
      <c r="I7" s="42">
        <v>144683.62432001709</v>
      </c>
      <c r="J7" s="52">
        <f>IFERROR(AVERAGE(H7:I7),0)</f>
        <v>145066.80224709713</v>
      </c>
      <c r="K7" s="52">
        <f t="shared" ref="K7:K21" si="0">J7*G7</f>
        <v>145066.80224709713</v>
      </c>
      <c r="L7" s="38" t="s">
        <v>48</v>
      </c>
    </row>
    <row r="8" spans="1:12" ht="345" x14ac:dyDescent="0.25">
      <c r="A8" s="48">
        <v>2</v>
      </c>
      <c r="B8" s="53" t="s">
        <v>49</v>
      </c>
      <c r="C8" s="54" t="s">
        <v>50</v>
      </c>
      <c r="D8" s="51" t="s">
        <v>19</v>
      </c>
      <c r="E8" s="51"/>
      <c r="F8" s="48" t="s">
        <v>20</v>
      </c>
      <c r="G8" s="48">
        <v>1</v>
      </c>
      <c r="H8" s="42">
        <v>79631.83272105793</v>
      </c>
      <c r="I8" s="42">
        <v>79013.334836987109</v>
      </c>
      <c r="J8" s="52">
        <f t="shared" ref="J8:J21" si="1">IFERROR(AVERAGE(H8:I8),0)</f>
        <v>79322.58377902252</v>
      </c>
      <c r="K8" s="52">
        <f t="shared" si="0"/>
        <v>79322.58377902252</v>
      </c>
      <c r="L8" s="55" t="s">
        <v>51</v>
      </c>
    </row>
    <row r="9" spans="1:12" ht="409.5" x14ac:dyDescent="0.25">
      <c r="A9" s="48">
        <v>3</v>
      </c>
      <c r="B9" s="14" t="s">
        <v>58</v>
      </c>
      <c r="C9" s="15" t="s">
        <v>59</v>
      </c>
      <c r="D9" s="16" t="s">
        <v>60</v>
      </c>
      <c r="E9" s="16"/>
      <c r="F9" s="17" t="s">
        <v>61</v>
      </c>
      <c r="G9" s="18">
        <v>1</v>
      </c>
      <c r="H9" s="19">
        <v>471290.43855319999</v>
      </c>
      <c r="I9" s="19">
        <v>470221.77904005552</v>
      </c>
      <c r="J9" s="52">
        <f t="shared" si="1"/>
        <v>470756.10879662773</v>
      </c>
      <c r="K9" s="52">
        <f t="shared" si="0"/>
        <v>470756.10879662773</v>
      </c>
      <c r="L9" s="27" t="s">
        <v>87</v>
      </c>
    </row>
    <row r="10" spans="1:12" ht="409.5" x14ac:dyDescent="0.25">
      <c r="A10" s="48">
        <v>4</v>
      </c>
      <c r="B10" s="14" t="s">
        <v>62</v>
      </c>
      <c r="C10" s="20" t="s">
        <v>63</v>
      </c>
      <c r="D10" s="16" t="s">
        <v>60</v>
      </c>
      <c r="E10" s="16"/>
      <c r="F10" s="17" t="s">
        <v>61</v>
      </c>
      <c r="G10" s="18">
        <v>1</v>
      </c>
      <c r="H10" s="19">
        <v>386783.18750228127</v>
      </c>
      <c r="I10" s="19">
        <v>400291.36061871401</v>
      </c>
      <c r="J10" s="52">
        <f t="shared" si="1"/>
        <v>393537.27406049764</v>
      </c>
      <c r="K10" s="52">
        <f t="shared" si="0"/>
        <v>393537.27406049764</v>
      </c>
      <c r="L10" s="27" t="s">
        <v>88</v>
      </c>
    </row>
    <row r="11" spans="1:12" ht="409.5" x14ac:dyDescent="0.25">
      <c r="A11" s="48">
        <v>5</v>
      </c>
      <c r="B11" s="14" t="s">
        <v>64</v>
      </c>
      <c r="C11" s="21" t="s">
        <v>65</v>
      </c>
      <c r="D11" s="16" t="s">
        <v>60</v>
      </c>
      <c r="E11" s="16"/>
      <c r="F11" s="17" t="s">
        <v>66</v>
      </c>
      <c r="G11" s="18">
        <v>1</v>
      </c>
      <c r="H11" s="19">
        <v>390846.03611049859</v>
      </c>
      <c r="I11" s="19">
        <v>417974.91470227158</v>
      </c>
      <c r="J11" s="52">
        <f t="shared" si="1"/>
        <v>404410.47540638509</v>
      </c>
      <c r="K11" s="52">
        <f t="shared" si="0"/>
        <v>404410.47540638509</v>
      </c>
      <c r="L11" s="27" t="s">
        <v>89</v>
      </c>
    </row>
    <row r="12" spans="1:12" ht="405" x14ac:dyDescent="0.25">
      <c r="A12" s="48">
        <v>6</v>
      </c>
      <c r="B12" s="14" t="s">
        <v>67</v>
      </c>
      <c r="C12" s="21" t="s">
        <v>68</v>
      </c>
      <c r="D12" s="16" t="s">
        <v>60</v>
      </c>
      <c r="E12" s="22"/>
      <c r="F12" s="17" t="s">
        <v>69</v>
      </c>
      <c r="G12" s="18">
        <v>2</v>
      </c>
      <c r="H12" s="19">
        <v>85319.82077256206</v>
      </c>
      <c r="I12" s="19">
        <v>78772.195463120413</v>
      </c>
      <c r="J12" s="52">
        <f t="shared" si="1"/>
        <v>82046.008117841237</v>
      </c>
      <c r="K12" s="52">
        <f t="shared" si="0"/>
        <v>164092.01623568247</v>
      </c>
      <c r="L12" s="27" t="s">
        <v>90</v>
      </c>
    </row>
    <row r="13" spans="1:12" ht="165" x14ac:dyDescent="0.25">
      <c r="A13" s="48">
        <v>7</v>
      </c>
      <c r="B13" s="14" t="s">
        <v>70</v>
      </c>
      <c r="C13" s="20" t="s">
        <v>71</v>
      </c>
      <c r="D13" s="16" t="s">
        <v>60</v>
      </c>
      <c r="E13" s="22"/>
      <c r="F13" s="17" t="s">
        <v>69</v>
      </c>
      <c r="G13" s="18">
        <v>2</v>
      </c>
      <c r="H13" s="19">
        <v>52817.031906824137</v>
      </c>
      <c r="I13" s="19">
        <v>57873.449728006839</v>
      </c>
      <c r="J13" s="52">
        <f t="shared" si="1"/>
        <v>55345.240817415484</v>
      </c>
      <c r="K13" s="52">
        <f t="shared" si="0"/>
        <v>110690.48163483097</v>
      </c>
      <c r="L13" s="27" t="s">
        <v>91</v>
      </c>
    </row>
    <row r="14" spans="1:12" ht="409.5" x14ac:dyDescent="0.25">
      <c r="A14" s="48">
        <v>8</v>
      </c>
      <c r="B14" s="14" t="s">
        <v>72</v>
      </c>
      <c r="C14" s="21" t="s">
        <v>73</v>
      </c>
      <c r="D14" s="16" t="s">
        <v>60</v>
      </c>
      <c r="E14" s="22"/>
      <c r="F14" s="17" t="s">
        <v>69</v>
      </c>
      <c r="G14" s="18">
        <v>2</v>
      </c>
      <c r="H14" s="19">
        <v>142199.70128760341</v>
      </c>
      <c r="I14" s="19">
        <v>144683.62432001709</v>
      </c>
      <c r="J14" s="52">
        <f t="shared" si="1"/>
        <v>143441.66280381026</v>
      </c>
      <c r="K14" s="52">
        <f t="shared" si="0"/>
        <v>286883.32560762053</v>
      </c>
      <c r="L14" s="27" t="s">
        <v>92</v>
      </c>
    </row>
    <row r="15" spans="1:12" ht="409.5" x14ac:dyDescent="0.25">
      <c r="A15" s="48">
        <v>9</v>
      </c>
      <c r="B15" s="14" t="s">
        <v>74</v>
      </c>
      <c r="C15" s="21" t="s">
        <v>75</v>
      </c>
      <c r="D15" s="16" t="s">
        <v>60</v>
      </c>
      <c r="E15" s="22"/>
      <c r="F15" s="17" t="s">
        <v>69</v>
      </c>
      <c r="G15" s="18">
        <v>1</v>
      </c>
      <c r="H15" s="19">
        <v>146262.5498958207</v>
      </c>
      <c r="I15" s="19">
        <v>140664.63475557219</v>
      </c>
      <c r="J15" s="52">
        <f t="shared" si="1"/>
        <v>143463.59232569643</v>
      </c>
      <c r="K15" s="52">
        <f t="shared" si="0"/>
        <v>143463.59232569643</v>
      </c>
      <c r="L15" s="27" t="s">
        <v>93</v>
      </c>
    </row>
    <row r="16" spans="1:12" ht="409.5" x14ac:dyDescent="0.25">
      <c r="A16" s="48">
        <v>10</v>
      </c>
      <c r="B16" s="24" t="s">
        <v>76</v>
      </c>
      <c r="C16" s="21" t="s">
        <v>77</v>
      </c>
      <c r="D16" s="16" t="s">
        <v>60</v>
      </c>
      <c r="E16" s="16"/>
      <c r="F16" s="17" t="s">
        <v>69</v>
      </c>
      <c r="G16" s="18">
        <v>1</v>
      </c>
      <c r="H16" s="19">
        <v>162513.9443286896</v>
      </c>
      <c r="I16" s="19">
        <v>168797.5617066866</v>
      </c>
      <c r="J16" s="52">
        <f t="shared" si="1"/>
        <v>165655.75301768811</v>
      </c>
      <c r="K16" s="52">
        <f t="shared" si="0"/>
        <v>165655.75301768811</v>
      </c>
      <c r="L16" s="27" t="s">
        <v>94</v>
      </c>
    </row>
    <row r="17" spans="1:12" ht="409.5" x14ac:dyDescent="0.25">
      <c r="A17" s="48">
        <v>11</v>
      </c>
      <c r="B17" s="25" t="s">
        <v>80</v>
      </c>
      <c r="C17" s="20" t="s">
        <v>81</v>
      </c>
      <c r="D17" s="16" t="s">
        <v>60</v>
      </c>
      <c r="E17" s="16"/>
      <c r="F17" s="17" t="s">
        <v>82</v>
      </c>
      <c r="G17" s="18">
        <v>1</v>
      </c>
      <c r="H17" s="19">
        <v>89382.669380779305</v>
      </c>
      <c r="I17" s="19">
        <v>92436.759982233139</v>
      </c>
      <c r="J17" s="52">
        <f t="shared" si="1"/>
        <v>90909.714681506215</v>
      </c>
      <c r="K17" s="52">
        <f t="shared" si="0"/>
        <v>90909.714681506215</v>
      </c>
      <c r="L17" s="27" t="s">
        <v>95</v>
      </c>
    </row>
    <row r="18" spans="1:12" ht="270" x14ac:dyDescent="0.25">
      <c r="A18" s="48">
        <v>12</v>
      </c>
      <c r="B18" s="26" t="s">
        <v>83</v>
      </c>
      <c r="C18" s="21" t="s">
        <v>84</v>
      </c>
      <c r="D18" s="16" t="s">
        <v>60</v>
      </c>
      <c r="E18" s="16"/>
      <c r="F18" s="17" t="s">
        <v>69</v>
      </c>
      <c r="G18" s="18">
        <v>2</v>
      </c>
      <c r="H18" s="19">
        <v>146262.5498958207</v>
      </c>
      <c r="I18" s="19">
        <v>152721.60344890691</v>
      </c>
      <c r="J18" s="52">
        <f t="shared" si="1"/>
        <v>149492.07667236379</v>
      </c>
      <c r="K18" s="52">
        <f t="shared" si="0"/>
        <v>298984.15334472759</v>
      </c>
      <c r="L18" s="27" t="s">
        <v>96</v>
      </c>
    </row>
    <row r="19" spans="1:12" ht="409.5" x14ac:dyDescent="0.25">
      <c r="A19" s="48">
        <v>13</v>
      </c>
      <c r="B19" s="26" t="s">
        <v>85</v>
      </c>
      <c r="C19" s="21" t="s">
        <v>86</v>
      </c>
      <c r="D19" s="16" t="s">
        <v>60</v>
      </c>
      <c r="E19" s="22"/>
      <c r="F19" s="17" t="s">
        <v>69</v>
      </c>
      <c r="G19" s="18">
        <v>2</v>
      </c>
      <c r="H19" s="19">
        <v>81256.972164344814</v>
      </c>
      <c r="I19" s="19">
        <v>72341.812160008543</v>
      </c>
      <c r="J19" s="52">
        <f t="shared" si="1"/>
        <v>76799.392162176679</v>
      </c>
      <c r="K19" s="52">
        <f t="shared" si="0"/>
        <v>153598.78432435336</v>
      </c>
      <c r="L19" s="27" t="s">
        <v>97</v>
      </c>
    </row>
    <row r="20" spans="1:12" ht="409.5" x14ac:dyDescent="0.25">
      <c r="A20" s="48">
        <v>14</v>
      </c>
      <c r="B20" s="26" t="s">
        <v>182</v>
      </c>
      <c r="C20" s="21" t="s">
        <v>183</v>
      </c>
      <c r="D20" s="16" t="s">
        <v>60</v>
      </c>
      <c r="E20" s="22"/>
      <c r="F20" s="47" t="s">
        <v>184</v>
      </c>
      <c r="G20" s="18">
        <v>1</v>
      </c>
      <c r="H20" s="19">
        <v>42403.138354241702</v>
      </c>
      <c r="I20" s="19">
        <v>41945.39028619873</v>
      </c>
      <c r="J20" s="52">
        <f t="shared" si="1"/>
        <v>42174.264320220216</v>
      </c>
      <c r="K20" s="52">
        <f t="shared" si="0"/>
        <v>42174.264320220216</v>
      </c>
      <c r="L20" s="27"/>
    </row>
    <row r="21" spans="1:12" ht="150" x14ac:dyDescent="0.25">
      <c r="A21" s="48">
        <v>15</v>
      </c>
      <c r="B21" s="26" t="s">
        <v>185</v>
      </c>
      <c r="C21" s="21" t="s">
        <v>186</v>
      </c>
      <c r="D21" s="16" t="s">
        <v>60</v>
      </c>
      <c r="E21" s="22"/>
      <c r="F21" s="47" t="s">
        <v>20</v>
      </c>
      <c r="G21" s="18">
        <v>1</v>
      </c>
      <c r="H21" s="19">
        <v>284399.40257520688</v>
      </c>
      <c r="I21" s="19">
        <v>281329.26951114432</v>
      </c>
      <c r="J21" s="52">
        <f t="shared" si="1"/>
        <v>282864.3360431756</v>
      </c>
      <c r="K21" s="52">
        <f t="shared" si="0"/>
        <v>282864.3360431756</v>
      </c>
      <c r="L21" s="27"/>
    </row>
    <row r="22" spans="1:12" x14ac:dyDescent="0.25">
      <c r="A22" s="96" t="s">
        <v>15</v>
      </c>
      <c r="B22" s="96"/>
      <c r="C22" s="96"/>
      <c r="D22" s="96"/>
      <c r="E22" s="96"/>
      <c r="F22" s="96"/>
      <c r="G22" s="96"/>
      <c r="H22" s="96"/>
      <c r="I22" s="96"/>
      <c r="J22" s="96"/>
      <c r="K22" s="34">
        <f>SUM(K7:K21)</f>
        <v>3232409.6658251318</v>
      </c>
      <c r="L22" s="35"/>
    </row>
    <row r="24" spans="1:12" x14ac:dyDescent="0.25">
      <c r="J24" s="95" t="s">
        <v>198</v>
      </c>
      <c r="K24" s="115">
        <f>+'Lote 2 Electrónica'!K38+'Lote 3 Papeleria'!K16+'Lote 1 Agroindustria'!K22</f>
        <v>26155933.743493639</v>
      </c>
    </row>
    <row r="28" spans="1:12" x14ac:dyDescent="0.25">
      <c r="K28" s="114"/>
    </row>
  </sheetData>
  <mergeCells count="6">
    <mergeCell ref="A22:J22"/>
    <mergeCell ref="A1:L2"/>
    <mergeCell ref="A3:L3"/>
    <mergeCell ref="A4:B4"/>
    <mergeCell ref="C4:L4"/>
    <mergeCell ref="A5:L5"/>
  </mergeCells>
  <dataValidations count="2">
    <dataValidation type="decimal" operator="greaterThan" allowBlank="1" showErrorMessage="1" sqref="G7:I8" xr:uid="{126C4428-E6CE-4B06-88AA-860DBFF6192C}">
      <formula1>0</formula1>
    </dataValidation>
    <dataValidation type="whole" operator="greaterThan" allowBlank="1" showInputMessage="1" showErrorMessage="1" sqref="G9:I21" xr:uid="{96C28E15-AAA1-4187-8D35-1AB2FF538C38}">
      <formula1>0</formula1>
    </dataValidation>
  </dataValidations>
  <hyperlinks>
    <hyperlink ref="L7" r:id="rId1" display="https://www.amazon.com/dp/B0F1CTB9PB/ref=sspa_dk_detail_1?pd_rd_i=B0F1CTB9PB&amp;pd_rd_w=OrNtj&amp;content-id=amzn1.sym.8c2f9165-8e93-42a1-8313-73d3809141a2&amp;pf_rd_p=8c2f9165-8e93-42a1-8313-73d3809141a2&amp;pf_rd_r=204H10SAB1JYC5RHBERW&amp;pd_rd_wg=ab51O&amp;pd_rd_r=bc78c7e1-3733-4bcf-a713-2144af14491b&amp;sp_csd=d2lkZ2V0TmFtZT1zcF9kZXRhaWw&amp;th=1" xr:uid="{3F497627-6C00-4855-A472-E8F89DB8BAD0}"/>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F865E-5F4F-42D7-AC16-CBF3E802FF15}">
  <dimension ref="A1:L38"/>
  <sheetViews>
    <sheetView topLeftCell="A37" zoomScale="70" zoomScaleNormal="70" workbookViewId="0">
      <selection activeCell="I37" sqref="I37"/>
    </sheetView>
  </sheetViews>
  <sheetFormatPr baseColWidth="10" defaultColWidth="9.140625" defaultRowHeight="15" x14ac:dyDescent="0.25"/>
  <cols>
    <col min="1" max="1" width="17" customWidth="1"/>
    <col min="2" max="2" width="24.85546875" customWidth="1"/>
    <col min="3" max="4" width="30.5703125" customWidth="1"/>
    <col min="5" max="5" width="41.85546875" customWidth="1"/>
    <col min="6" max="6" width="12.85546875" customWidth="1"/>
    <col min="7" max="7" width="13.42578125" customWidth="1"/>
    <col min="8" max="9" width="18.5703125" customWidth="1"/>
    <col min="10" max="10" width="18.85546875" bestFit="1" customWidth="1"/>
    <col min="11" max="11" width="18.7109375" customWidth="1"/>
    <col min="12" max="12" width="60.140625" bestFit="1" customWidth="1"/>
  </cols>
  <sheetData>
    <row r="1" spans="1:12" ht="33" customHeight="1" x14ac:dyDescent="0.25">
      <c r="A1" s="97" t="s">
        <v>0</v>
      </c>
      <c r="B1" s="98"/>
      <c r="C1" s="98"/>
      <c r="D1" s="98"/>
      <c r="E1" s="98"/>
      <c r="F1" s="98"/>
      <c r="G1" s="98"/>
      <c r="H1" s="98"/>
      <c r="I1" s="98"/>
      <c r="J1" s="98"/>
      <c r="K1" s="98"/>
      <c r="L1" s="99"/>
    </row>
    <row r="2" spans="1:12" ht="45.75" customHeight="1" thickBot="1" x14ac:dyDescent="0.3">
      <c r="A2" s="100"/>
      <c r="B2" s="101"/>
      <c r="C2" s="101"/>
      <c r="D2" s="101"/>
      <c r="E2" s="101"/>
      <c r="F2" s="101"/>
      <c r="G2" s="101"/>
      <c r="H2" s="101"/>
      <c r="I2" s="101"/>
      <c r="J2" s="101"/>
      <c r="K2" s="101"/>
      <c r="L2" s="102"/>
    </row>
    <row r="3" spans="1:12" ht="19.5" thickBot="1" x14ac:dyDescent="0.3">
      <c r="A3" s="103" t="s">
        <v>1</v>
      </c>
      <c r="B3" s="104"/>
      <c r="C3" s="104"/>
      <c r="D3" s="104"/>
      <c r="E3" s="104"/>
      <c r="F3" s="104"/>
      <c r="G3" s="104"/>
      <c r="H3" s="104"/>
      <c r="I3" s="104"/>
      <c r="J3" s="104"/>
      <c r="K3" s="104"/>
      <c r="L3" s="105"/>
    </row>
    <row r="4" spans="1:12" x14ac:dyDescent="0.25">
      <c r="A4" s="106" t="s">
        <v>2</v>
      </c>
      <c r="B4" s="107"/>
      <c r="C4" s="108" t="s">
        <v>3</v>
      </c>
      <c r="D4" s="109"/>
      <c r="E4" s="109"/>
      <c r="F4" s="109"/>
      <c r="G4" s="109"/>
      <c r="H4" s="109"/>
      <c r="I4" s="109"/>
      <c r="J4" s="109"/>
      <c r="K4" s="109"/>
      <c r="L4" s="107"/>
    </row>
    <row r="5" spans="1:12" ht="18.75" x14ac:dyDescent="0.25">
      <c r="A5" s="110" t="s">
        <v>4</v>
      </c>
      <c r="B5" s="109"/>
      <c r="C5" s="109"/>
      <c r="D5" s="109"/>
      <c r="E5" s="109"/>
      <c r="F5" s="109"/>
      <c r="G5" s="109"/>
      <c r="H5" s="109"/>
      <c r="I5" s="109"/>
      <c r="J5" s="109"/>
      <c r="K5" s="109"/>
      <c r="L5" s="109"/>
    </row>
    <row r="6" spans="1:12" ht="60" x14ac:dyDescent="0.25">
      <c r="A6" s="1" t="s">
        <v>5</v>
      </c>
      <c r="B6" s="1" t="s">
        <v>6</v>
      </c>
      <c r="C6" s="1" t="s">
        <v>7</v>
      </c>
      <c r="D6" s="1" t="s">
        <v>8</v>
      </c>
      <c r="E6" s="1" t="s">
        <v>9</v>
      </c>
      <c r="F6" s="1" t="s">
        <v>10</v>
      </c>
      <c r="G6" s="1" t="s">
        <v>11</v>
      </c>
      <c r="H6" s="1" t="s">
        <v>12</v>
      </c>
      <c r="I6" s="1" t="s">
        <v>13</v>
      </c>
      <c r="J6" s="1" t="s">
        <v>14</v>
      </c>
      <c r="K6" s="1" t="s">
        <v>15</v>
      </c>
      <c r="L6" s="1" t="s">
        <v>16</v>
      </c>
    </row>
    <row r="7" spans="1:12" ht="240" x14ac:dyDescent="0.25">
      <c r="A7" s="2">
        <v>1</v>
      </c>
      <c r="B7" s="57" t="s">
        <v>17</v>
      </c>
      <c r="C7" s="58" t="s">
        <v>18</v>
      </c>
      <c r="D7" s="8" t="s">
        <v>19</v>
      </c>
      <c r="E7" s="8"/>
      <c r="F7" s="5" t="s">
        <v>20</v>
      </c>
      <c r="G7" s="5">
        <v>2</v>
      </c>
      <c r="H7" s="6">
        <v>380000</v>
      </c>
      <c r="I7" s="6">
        <v>375167.73046723939</v>
      </c>
      <c r="J7" s="6">
        <f t="shared" ref="J7:J26" si="0">IFERROR(AVERAGE(H7:I7),0)</f>
        <v>377583.8652336197</v>
      </c>
      <c r="K7" s="6">
        <f t="shared" ref="K7:K26" si="1">J7*G7</f>
        <v>755167.73046723939</v>
      </c>
      <c r="L7" s="59" t="s">
        <v>21</v>
      </c>
    </row>
    <row r="8" spans="1:12" ht="240" x14ac:dyDescent="0.25">
      <c r="A8" s="2">
        <v>2</v>
      </c>
      <c r="B8" s="57" t="s">
        <v>22</v>
      </c>
      <c r="C8" s="58" t="s">
        <v>23</v>
      </c>
      <c r="D8" s="8" t="s">
        <v>19</v>
      </c>
      <c r="E8" s="8"/>
      <c r="F8" s="5" t="s">
        <v>20</v>
      </c>
      <c r="G8" s="5">
        <v>1</v>
      </c>
      <c r="H8" s="6">
        <v>590000</v>
      </c>
      <c r="I8" s="6">
        <v>582497.26572545059</v>
      </c>
      <c r="J8" s="6">
        <f t="shared" si="0"/>
        <v>586248.6328627253</v>
      </c>
      <c r="K8" s="6">
        <f t="shared" si="1"/>
        <v>586248.6328627253</v>
      </c>
      <c r="L8" s="59" t="s">
        <v>24</v>
      </c>
    </row>
    <row r="9" spans="1:12" ht="405" x14ac:dyDescent="0.25">
      <c r="A9" s="2">
        <v>3</v>
      </c>
      <c r="B9" s="57" t="s">
        <v>25</v>
      </c>
      <c r="C9" s="58" t="s">
        <v>26</v>
      </c>
      <c r="D9" s="8" t="s">
        <v>19</v>
      </c>
      <c r="E9" s="8"/>
      <c r="F9" s="5" t="s">
        <v>20</v>
      </c>
      <c r="G9" s="5">
        <v>1</v>
      </c>
      <c r="H9" s="6">
        <v>860000</v>
      </c>
      <c r="I9" s="6">
        <v>849063.81105743651</v>
      </c>
      <c r="J9" s="6">
        <f t="shared" si="0"/>
        <v>854531.90552871826</v>
      </c>
      <c r="K9" s="6">
        <f t="shared" si="1"/>
        <v>854531.90552871826</v>
      </c>
      <c r="L9" s="59" t="s">
        <v>27</v>
      </c>
    </row>
    <row r="10" spans="1:12" ht="285" x14ac:dyDescent="0.25">
      <c r="A10" s="2">
        <v>4</v>
      </c>
      <c r="B10" s="57" t="s">
        <v>28</v>
      </c>
      <c r="C10" s="58" t="s">
        <v>29</v>
      </c>
      <c r="D10" s="8" t="s">
        <v>19</v>
      </c>
      <c r="E10" s="60"/>
      <c r="F10" s="5" t="s">
        <v>20</v>
      </c>
      <c r="G10" s="5">
        <v>1</v>
      </c>
      <c r="H10" s="6">
        <v>710000</v>
      </c>
      <c r="I10" s="6">
        <v>700971.28587299993</v>
      </c>
      <c r="J10" s="6">
        <f t="shared" si="0"/>
        <v>705485.64293650002</v>
      </c>
      <c r="K10" s="6">
        <f t="shared" si="1"/>
        <v>705485.64293650002</v>
      </c>
      <c r="L10" s="59" t="s">
        <v>30</v>
      </c>
    </row>
    <row r="11" spans="1:12" ht="285" x14ac:dyDescent="0.25">
      <c r="A11" s="2">
        <v>5</v>
      </c>
      <c r="B11" s="61" t="s">
        <v>31</v>
      </c>
      <c r="C11" s="62" t="s">
        <v>32</v>
      </c>
      <c r="D11" s="8" t="s">
        <v>19</v>
      </c>
      <c r="E11" s="8"/>
      <c r="F11" s="5" t="s">
        <v>20</v>
      </c>
      <c r="G11" s="5">
        <v>1</v>
      </c>
      <c r="H11" s="6">
        <v>180000</v>
      </c>
      <c r="I11" s="6">
        <v>177711.03022132389</v>
      </c>
      <c r="J11" s="6">
        <f t="shared" si="0"/>
        <v>178855.51511066195</v>
      </c>
      <c r="K11" s="6">
        <f t="shared" si="1"/>
        <v>178855.51511066195</v>
      </c>
      <c r="L11" s="59" t="s">
        <v>33</v>
      </c>
    </row>
    <row r="12" spans="1:12" ht="360" x14ac:dyDescent="0.25">
      <c r="A12" s="2">
        <v>6</v>
      </c>
      <c r="B12" s="9" t="s">
        <v>34</v>
      </c>
      <c r="C12" s="10" t="s">
        <v>35</v>
      </c>
      <c r="D12" s="8" t="s">
        <v>19</v>
      </c>
      <c r="E12" s="8"/>
      <c r="F12" s="11" t="s">
        <v>36</v>
      </c>
      <c r="G12" s="5">
        <v>1</v>
      </c>
      <c r="H12" s="6">
        <v>310000</v>
      </c>
      <c r="I12" s="6">
        <v>306057.88538116898</v>
      </c>
      <c r="J12" s="6">
        <f t="shared" si="0"/>
        <v>308028.94269058446</v>
      </c>
      <c r="K12" s="6">
        <f t="shared" si="1"/>
        <v>308028.94269058446</v>
      </c>
      <c r="L12" s="63" t="s">
        <v>37</v>
      </c>
    </row>
    <row r="13" spans="1:12" ht="210" x14ac:dyDescent="0.25">
      <c r="A13" s="2">
        <v>7</v>
      </c>
      <c r="B13" s="9" t="s">
        <v>38</v>
      </c>
      <c r="C13" s="10" t="s">
        <v>39</v>
      </c>
      <c r="D13" s="8" t="s">
        <v>19</v>
      </c>
      <c r="E13" s="8"/>
      <c r="F13" s="11" t="s">
        <v>36</v>
      </c>
      <c r="G13" s="5">
        <v>1</v>
      </c>
      <c r="H13" s="6">
        <v>170000</v>
      </c>
      <c r="I13" s="6">
        <v>167838.19520902811</v>
      </c>
      <c r="J13" s="6">
        <f t="shared" si="0"/>
        <v>168919.09760451404</v>
      </c>
      <c r="K13" s="6">
        <f t="shared" si="1"/>
        <v>168919.09760451404</v>
      </c>
      <c r="L13" s="64" t="s">
        <v>40</v>
      </c>
    </row>
    <row r="14" spans="1:12" ht="90" x14ac:dyDescent="0.25">
      <c r="A14" s="2">
        <v>8</v>
      </c>
      <c r="B14" s="65" t="s">
        <v>41</v>
      </c>
      <c r="C14" s="10" t="s">
        <v>42</v>
      </c>
      <c r="D14" s="8" t="s">
        <v>19</v>
      </c>
      <c r="E14" s="8"/>
      <c r="F14" s="5" t="s">
        <v>43</v>
      </c>
      <c r="G14" s="66">
        <v>1</v>
      </c>
      <c r="H14" s="6">
        <v>750000</v>
      </c>
      <c r="I14" s="6">
        <v>740462.62592218292</v>
      </c>
      <c r="J14" s="6">
        <f t="shared" si="0"/>
        <v>745231.31296109152</v>
      </c>
      <c r="K14" s="6">
        <f t="shared" si="1"/>
        <v>745231.31296109152</v>
      </c>
      <c r="L14" s="63" t="s">
        <v>44</v>
      </c>
    </row>
    <row r="15" spans="1:12" ht="150" x14ac:dyDescent="0.25">
      <c r="A15" s="2">
        <v>9</v>
      </c>
      <c r="B15" s="67" t="s">
        <v>102</v>
      </c>
      <c r="C15" s="68" t="s">
        <v>103</v>
      </c>
      <c r="D15" s="22" t="s">
        <v>60</v>
      </c>
      <c r="E15" s="22"/>
      <c r="F15" s="17" t="s">
        <v>20</v>
      </c>
      <c r="G15" s="18">
        <v>1</v>
      </c>
      <c r="H15" s="19">
        <v>780000</v>
      </c>
      <c r="I15" s="19">
        <v>770081.13095907029</v>
      </c>
      <c r="J15" s="6">
        <f t="shared" si="0"/>
        <v>775040.56547953514</v>
      </c>
      <c r="K15" s="6">
        <f t="shared" si="1"/>
        <v>775040.56547953514</v>
      </c>
      <c r="L15" s="69" t="s">
        <v>104</v>
      </c>
    </row>
    <row r="16" spans="1:12" ht="409.5" x14ac:dyDescent="0.25">
      <c r="A16" s="2">
        <v>10</v>
      </c>
      <c r="B16" s="67" t="s">
        <v>105</v>
      </c>
      <c r="C16" s="68" t="s">
        <v>106</v>
      </c>
      <c r="D16" s="22" t="s">
        <v>60</v>
      </c>
      <c r="E16" s="22"/>
      <c r="F16" s="17" t="s">
        <v>107</v>
      </c>
      <c r="G16" s="18">
        <v>1</v>
      </c>
      <c r="H16" s="19">
        <v>190000</v>
      </c>
      <c r="I16" s="19">
        <v>187583.8652336197</v>
      </c>
      <c r="J16" s="6">
        <f t="shared" si="0"/>
        <v>188791.93261680985</v>
      </c>
      <c r="K16" s="6">
        <f t="shared" si="1"/>
        <v>188791.93261680985</v>
      </c>
      <c r="L16" s="69" t="s">
        <v>108</v>
      </c>
    </row>
    <row r="17" spans="1:12" ht="409.5" x14ac:dyDescent="0.25">
      <c r="A17" s="2">
        <v>11</v>
      </c>
      <c r="B17" s="67" t="s">
        <v>109</v>
      </c>
      <c r="C17" s="68" t="s">
        <v>110</v>
      </c>
      <c r="D17" s="22" t="s">
        <v>60</v>
      </c>
      <c r="E17" s="22"/>
      <c r="F17" s="17" t="s">
        <v>111</v>
      </c>
      <c r="G17" s="31">
        <v>1</v>
      </c>
      <c r="H17" s="19">
        <v>398000</v>
      </c>
      <c r="I17" s="19">
        <v>392938.83348937181</v>
      </c>
      <c r="J17" s="6">
        <f t="shared" si="0"/>
        <v>395469.41674468591</v>
      </c>
      <c r="K17" s="6">
        <f t="shared" si="1"/>
        <v>395469.41674468591</v>
      </c>
      <c r="L17" s="69" t="s">
        <v>116</v>
      </c>
    </row>
    <row r="18" spans="1:12" ht="409.5" x14ac:dyDescent="0.25">
      <c r="A18" s="2">
        <v>12</v>
      </c>
      <c r="B18" s="26" t="s">
        <v>112</v>
      </c>
      <c r="C18" s="68" t="s">
        <v>113</v>
      </c>
      <c r="D18" s="22" t="s">
        <v>60</v>
      </c>
      <c r="E18" s="70"/>
      <c r="F18" s="17" t="s">
        <v>20</v>
      </c>
      <c r="G18" s="18">
        <v>1</v>
      </c>
      <c r="H18" s="19">
        <v>175000</v>
      </c>
      <c r="I18" s="19">
        <v>172774.61271517599</v>
      </c>
      <c r="J18" s="6">
        <f t="shared" si="0"/>
        <v>173887.30635758798</v>
      </c>
      <c r="K18" s="6">
        <f t="shared" si="1"/>
        <v>173887.30635758798</v>
      </c>
      <c r="L18" s="69" t="s">
        <v>117</v>
      </c>
    </row>
    <row r="19" spans="1:12" ht="405" x14ac:dyDescent="0.25">
      <c r="A19" s="2">
        <v>13</v>
      </c>
      <c r="B19" s="26" t="s">
        <v>114</v>
      </c>
      <c r="C19" s="68" t="s">
        <v>115</v>
      </c>
      <c r="D19" s="22" t="s">
        <v>60</v>
      </c>
      <c r="E19" s="22"/>
      <c r="F19" s="17" t="s">
        <v>20</v>
      </c>
      <c r="G19" s="18">
        <v>2</v>
      </c>
      <c r="H19" s="19">
        <v>85000</v>
      </c>
      <c r="I19" s="19">
        <v>83919.097604514071</v>
      </c>
      <c r="J19" s="6">
        <f t="shared" si="0"/>
        <v>84459.548802257035</v>
      </c>
      <c r="K19" s="6">
        <f t="shared" si="1"/>
        <v>168919.09760451407</v>
      </c>
      <c r="L19" s="69" t="s">
        <v>118</v>
      </c>
    </row>
    <row r="20" spans="1:12" ht="409.5" x14ac:dyDescent="0.25">
      <c r="A20" s="2">
        <v>14</v>
      </c>
      <c r="B20" s="26" t="s">
        <v>78</v>
      </c>
      <c r="C20" s="68" t="s">
        <v>79</v>
      </c>
      <c r="D20" s="22" t="s">
        <v>60</v>
      </c>
      <c r="E20" s="22"/>
      <c r="F20" s="17" t="s">
        <v>20</v>
      </c>
      <c r="G20" s="18">
        <v>1</v>
      </c>
      <c r="H20" s="19">
        <v>440000</v>
      </c>
      <c r="I20" s="19">
        <v>434404.74054101401</v>
      </c>
      <c r="J20" s="6">
        <f t="shared" si="0"/>
        <v>437202.370270507</v>
      </c>
      <c r="K20" s="6">
        <f t="shared" si="1"/>
        <v>437202.370270507</v>
      </c>
      <c r="L20" s="69" t="s">
        <v>119</v>
      </c>
    </row>
    <row r="21" spans="1:12" ht="169.5" customHeight="1" x14ac:dyDescent="0.25">
      <c r="A21" s="2">
        <v>15</v>
      </c>
      <c r="B21" s="67" t="s">
        <v>120</v>
      </c>
      <c r="C21" s="71" t="s">
        <v>121</v>
      </c>
      <c r="D21" s="22" t="s">
        <v>122</v>
      </c>
      <c r="E21" s="22"/>
      <c r="F21" s="17" t="s">
        <v>20</v>
      </c>
      <c r="G21" s="18">
        <v>5</v>
      </c>
      <c r="H21" s="19">
        <v>130000</v>
      </c>
      <c r="I21" s="19">
        <v>128346.855159845</v>
      </c>
      <c r="J21" s="6">
        <f t="shared" si="0"/>
        <v>129173.4275799225</v>
      </c>
      <c r="K21" s="6">
        <f t="shared" si="1"/>
        <v>645867.13789961254</v>
      </c>
      <c r="L21" s="69" t="s">
        <v>124</v>
      </c>
    </row>
    <row r="22" spans="1:12" ht="155.25" customHeight="1" x14ac:dyDescent="0.25">
      <c r="A22" s="2">
        <v>16</v>
      </c>
      <c r="B22" s="67" t="s">
        <v>125</v>
      </c>
      <c r="C22" s="72" t="s">
        <v>126</v>
      </c>
      <c r="D22" s="22" t="s">
        <v>122</v>
      </c>
      <c r="E22" s="22"/>
      <c r="F22" s="73" t="s">
        <v>20</v>
      </c>
      <c r="G22" s="18">
        <v>1</v>
      </c>
      <c r="H22" s="74">
        <v>470000</v>
      </c>
      <c r="I22" s="19">
        <v>464023.24557790131</v>
      </c>
      <c r="J22" s="6">
        <f t="shared" si="0"/>
        <v>467011.62278895068</v>
      </c>
      <c r="K22" s="6">
        <f t="shared" si="1"/>
        <v>467011.62278895068</v>
      </c>
      <c r="L22" s="69" t="s">
        <v>127</v>
      </c>
    </row>
    <row r="23" spans="1:12" ht="360.75" customHeight="1" x14ac:dyDescent="0.25">
      <c r="A23" s="2">
        <v>17</v>
      </c>
      <c r="B23" s="67" t="s">
        <v>164</v>
      </c>
      <c r="C23" s="72" t="s">
        <v>165</v>
      </c>
      <c r="D23" s="22" t="s">
        <v>148</v>
      </c>
      <c r="E23" s="35"/>
      <c r="F23" s="73" t="s">
        <v>149</v>
      </c>
      <c r="G23" s="18">
        <v>10</v>
      </c>
      <c r="H23" s="19">
        <v>202424</v>
      </c>
      <c r="I23" s="6">
        <v>199849.875452896</v>
      </c>
      <c r="J23" s="6">
        <f t="shared" si="0"/>
        <v>201136.937726448</v>
      </c>
      <c r="K23" s="6">
        <f t="shared" si="1"/>
        <v>2011369.3772644801</v>
      </c>
      <c r="L23" s="75" t="s">
        <v>166</v>
      </c>
    </row>
    <row r="24" spans="1:12" ht="360.75" customHeight="1" x14ac:dyDescent="0.25">
      <c r="A24" s="2">
        <v>18</v>
      </c>
      <c r="B24" s="67" t="s">
        <v>167</v>
      </c>
      <c r="C24" s="72" t="s">
        <v>168</v>
      </c>
      <c r="D24" s="22" t="s">
        <v>148</v>
      </c>
      <c r="E24" s="35"/>
      <c r="F24" s="73" t="s">
        <v>20</v>
      </c>
      <c r="G24" s="18">
        <v>10</v>
      </c>
      <c r="H24" s="19">
        <v>80533</v>
      </c>
      <c r="I24" s="6">
        <v>79508.902204521553</v>
      </c>
      <c r="J24" s="6">
        <f t="shared" si="0"/>
        <v>80020.951102260777</v>
      </c>
      <c r="K24" s="6">
        <f t="shared" si="1"/>
        <v>800209.5110226078</v>
      </c>
      <c r="L24" s="75" t="s">
        <v>169</v>
      </c>
    </row>
    <row r="25" spans="1:12" ht="360.75" customHeight="1" x14ac:dyDescent="0.25">
      <c r="A25" s="2">
        <v>19</v>
      </c>
      <c r="B25" s="67" t="s">
        <v>170</v>
      </c>
      <c r="C25" s="72" t="s">
        <v>171</v>
      </c>
      <c r="D25" s="22" t="s">
        <v>148</v>
      </c>
      <c r="E25" s="35"/>
      <c r="F25" s="76" t="s">
        <v>20</v>
      </c>
      <c r="G25" s="18">
        <v>10</v>
      </c>
      <c r="H25" s="19">
        <v>197307</v>
      </c>
      <c r="I25" s="6">
        <v>194797.94577710421</v>
      </c>
      <c r="J25" s="6">
        <f t="shared" si="0"/>
        <v>196052.47288855212</v>
      </c>
      <c r="K25" s="6">
        <f t="shared" si="1"/>
        <v>1960524.7288855212</v>
      </c>
      <c r="L25" s="75" t="s">
        <v>172</v>
      </c>
    </row>
    <row r="26" spans="1:12" ht="360.75" customHeight="1" x14ac:dyDescent="0.25">
      <c r="A26" s="2">
        <v>20</v>
      </c>
      <c r="B26" s="67" t="s">
        <v>150</v>
      </c>
      <c r="C26" s="72" t="s">
        <v>151</v>
      </c>
      <c r="D26" s="22" t="s">
        <v>148</v>
      </c>
      <c r="E26" s="22"/>
      <c r="F26" s="17" t="s">
        <v>20</v>
      </c>
      <c r="G26" s="18">
        <v>1</v>
      </c>
      <c r="H26" s="19">
        <v>481595</v>
      </c>
      <c r="I26" s="6">
        <v>475470.79777465831</v>
      </c>
      <c r="J26" s="6">
        <f t="shared" si="0"/>
        <v>478532.89888732915</v>
      </c>
      <c r="K26" s="6">
        <f t="shared" si="1"/>
        <v>478532.89888732915</v>
      </c>
      <c r="L26" s="77" t="s">
        <v>158</v>
      </c>
    </row>
    <row r="27" spans="1:12" ht="360.75" customHeight="1" x14ac:dyDescent="0.25">
      <c r="A27" s="2">
        <v>21</v>
      </c>
      <c r="B27" s="78" t="s">
        <v>195</v>
      </c>
      <c r="C27" s="79" t="s">
        <v>196</v>
      </c>
      <c r="D27" s="80" t="s">
        <v>148</v>
      </c>
      <c r="E27" s="80"/>
      <c r="F27" s="48" t="s">
        <v>20</v>
      </c>
      <c r="G27" s="48">
        <v>2</v>
      </c>
      <c r="H27" s="42">
        <v>880791</v>
      </c>
      <c r="I27" s="42">
        <v>869590.42233150068</v>
      </c>
      <c r="J27" s="42">
        <f>AVERAGE(H27:I27)</f>
        <v>875190.7111657504</v>
      </c>
      <c r="K27" s="42">
        <f>+H27*G27</f>
        <v>1761582</v>
      </c>
      <c r="L27" s="56" t="s">
        <v>197</v>
      </c>
    </row>
    <row r="28" spans="1:12" ht="360.75" customHeight="1" x14ac:dyDescent="0.25">
      <c r="A28" s="2">
        <v>22</v>
      </c>
      <c r="B28" s="67" t="s">
        <v>152</v>
      </c>
      <c r="C28" s="68" t="s">
        <v>153</v>
      </c>
      <c r="D28" s="22" t="s">
        <v>148</v>
      </c>
      <c r="E28" s="22"/>
      <c r="F28" s="17" t="s">
        <v>20</v>
      </c>
      <c r="G28" s="18">
        <v>5</v>
      </c>
      <c r="H28" s="19">
        <v>80265</v>
      </c>
      <c r="I28" s="6">
        <v>79244.310226192028</v>
      </c>
      <c r="J28" s="6">
        <f t="shared" ref="J28:J37" si="2">IFERROR(AVERAGE(H28:I28),0)</f>
        <v>79754.655113096014</v>
      </c>
      <c r="K28" s="6">
        <f t="shared" ref="K28:K37" si="3">J28*G28</f>
        <v>398773.27556548006</v>
      </c>
      <c r="L28" s="77" t="s">
        <v>159</v>
      </c>
    </row>
    <row r="29" spans="1:12" ht="360.75" customHeight="1" x14ac:dyDescent="0.25">
      <c r="A29" s="2">
        <v>23</v>
      </c>
      <c r="B29" s="67" t="s">
        <v>154</v>
      </c>
      <c r="C29" s="68" t="s">
        <v>155</v>
      </c>
      <c r="D29" s="22" t="s">
        <v>148</v>
      </c>
      <c r="E29" s="22"/>
      <c r="F29" s="17" t="s">
        <v>20</v>
      </c>
      <c r="G29" s="18">
        <v>1</v>
      </c>
      <c r="H29" s="19">
        <v>517833</v>
      </c>
      <c r="I29" s="6">
        <v>511247.97729221568</v>
      </c>
      <c r="J29" s="6">
        <f t="shared" si="2"/>
        <v>514540.48864610784</v>
      </c>
      <c r="K29" s="6">
        <f t="shared" si="3"/>
        <v>514540.48864610784</v>
      </c>
      <c r="L29" s="77" t="s">
        <v>160</v>
      </c>
    </row>
    <row r="30" spans="1:12" ht="360.75" customHeight="1" x14ac:dyDescent="0.25">
      <c r="A30" s="2">
        <v>24</v>
      </c>
      <c r="B30" s="81" t="s">
        <v>156</v>
      </c>
      <c r="C30" s="82" t="s">
        <v>157</v>
      </c>
      <c r="D30" s="83" t="s">
        <v>148</v>
      </c>
      <c r="E30" s="83"/>
      <c r="F30" s="30" t="s">
        <v>20</v>
      </c>
      <c r="G30" s="31">
        <v>1</v>
      </c>
      <c r="H30" s="32">
        <v>783627</v>
      </c>
      <c r="I30" s="84">
        <v>773662.00821802998</v>
      </c>
      <c r="J30" s="84">
        <f t="shared" si="2"/>
        <v>778644.50410901499</v>
      </c>
      <c r="K30" s="84">
        <f t="shared" si="3"/>
        <v>778644.50410901499</v>
      </c>
      <c r="L30" s="85" t="s">
        <v>104</v>
      </c>
    </row>
    <row r="31" spans="1:12" ht="360.75" customHeight="1" x14ac:dyDescent="0.25">
      <c r="A31" s="2">
        <v>25</v>
      </c>
      <c r="B31" s="67" t="s">
        <v>161</v>
      </c>
      <c r="C31" s="22" t="s">
        <v>162</v>
      </c>
      <c r="D31" s="22" t="s">
        <v>148</v>
      </c>
      <c r="E31" s="22"/>
      <c r="F31" s="17" t="s">
        <v>20</v>
      </c>
      <c r="G31" s="18">
        <v>2</v>
      </c>
      <c r="H31" s="19">
        <v>25021</v>
      </c>
      <c r="I31" s="42">
        <v>24702.820484265249</v>
      </c>
      <c r="J31" s="42">
        <f t="shared" si="2"/>
        <v>24861.910242132624</v>
      </c>
      <c r="K31" s="42">
        <f t="shared" si="3"/>
        <v>49723.820484265249</v>
      </c>
      <c r="L31" s="77" t="s">
        <v>163</v>
      </c>
    </row>
    <row r="32" spans="1:12" ht="75" x14ac:dyDescent="0.25">
      <c r="A32" s="2">
        <v>26</v>
      </c>
      <c r="B32" s="67" t="s">
        <v>173</v>
      </c>
      <c r="C32" s="86" t="s">
        <v>174</v>
      </c>
      <c r="D32" s="22" t="s">
        <v>60</v>
      </c>
      <c r="E32" s="22"/>
      <c r="F32" s="47" t="s">
        <v>179</v>
      </c>
      <c r="G32" s="18">
        <v>5</v>
      </c>
      <c r="H32" s="19">
        <v>35000</v>
      </c>
      <c r="I32" s="19">
        <v>34554.922543035209</v>
      </c>
      <c r="J32" s="87">
        <f t="shared" si="2"/>
        <v>34777.461271517604</v>
      </c>
      <c r="K32" s="87">
        <f t="shared" si="3"/>
        <v>173887.30635758804</v>
      </c>
      <c r="L32" s="75" t="s">
        <v>175</v>
      </c>
    </row>
    <row r="33" spans="1:12" ht="105" x14ac:dyDescent="0.25">
      <c r="A33" s="2">
        <v>27</v>
      </c>
      <c r="B33" s="81" t="s">
        <v>176</v>
      </c>
      <c r="C33" s="88" t="s">
        <v>177</v>
      </c>
      <c r="D33" s="83" t="s">
        <v>60</v>
      </c>
      <c r="E33" s="44"/>
      <c r="F33" s="89" t="s">
        <v>179</v>
      </c>
      <c r="G33" s="31">
        <v>2</v>
      </c>
      <c r="H33" s="32">
        <v>150000</v>
      </c>
      <c r="I33" s="32">
        <v>148092.52518443661</v>
      </c>
      <c r="J33" s="90">
        <f t="shared" si="2"/>
        <v>149046.26259221829</v>
      </c>
      <c r="K33" s="90">
        <f t="shared" si="3"/>
        <v>298092.52518443658</v>
      </c>
      <c r="L33" s="91" t="s">
        <v>178</v>
      </c>
    </row>
    <row r="34" spans="1:12" ht="360" x14ac:dyDescent="0.25">
      <c r="A34" s="2">
        <v>28</v>
      </c>
      <c r="B34" s="67" t="s">
        <v>180</v>
      </c>
      <c r="C34" s="68" t="s">
        <v>181</v>
      </c>
      <c r="D34" s="22" t="s">
        <v>148</v>
      </c>
      <c r="E34" s="22"/>
      <c r="F34" s="17"/>
      <c r="G34" s="18">
        <v>10</v>
      </c>
      <c r="H34" s="19">
        <v>132960</v>
      </c>
      <c r="I34" s="19">
        <v>131269.2143234846</v>
      </c>
      <c r="J34" s="87">
        <f t="shared" si="2"/>
        <v>132114.60716174229</v>
      </c>
      <c r="K34" s="87">
        <f t="shared" si="3"/>
        <v>1321146.0716174229</v>
      </c>
      <c r="L34" s="69"/>
    </row>
    <row r="35" spans="1:12" ht="360" x14ac:dyDescent="0.25">
      <c r="A35" s="2">
        <v>29</v>
      </c>
      <c r="B35" s="67" t="s">
        <v>187</v>
      </c>
      <c r="C35" s="68" t="s">
        <v>189</v>
      </c>
      <c r="D35" s="22" t="s">
        <v>148</v>
      </c>
      <c r="E35" s="22"/>
      <c r="F35" s="47" t="s">
        <v>188</v>
      </c>
      <c r="G35" s="18">
        <v>4</v>
      </c>
      <c r="H35" s="19">
        <v>60000</v>
      </c>
      <c r="I35" s="19">
        <v>59237.01007377464</v>
      </c>
      <c r="J35" s="87">
        <f t="shared" si="2"/>
        <v>59618.50503688732</v>
      </c>
      <c r="K35" s="87">
        <f t="shared" si="3"/>
        <v>238474.02014754928</v>
      </c>
      <c r="L35" s="69"/>
    </row>
    <row r="36" spans="1:12" ht="360" x14ac:dyDescent="0.25">
      <c r="A36" s="2">
        <v>30</v>
      </c>
      <c r="B36" s="67" t="s">
        <v>190</v>
      </c>
      <c r="C36" s="68" t="s">
        <v>191</v>
      </c>
      <c r="D36" s="22" t="s">
        <v>148</v>
      </c>
      <c r="E36" s="22"/>
      <c r="F36" s="17" t="s">
        <v>192</v>
      </c>
      <c r="G36" s="18">
        <v>10</v>
      </c>
      <c r="H36" s="19">
        <v>33900</v>
      </c>
      <c r="I36" s="19">
        <v>33468.910691682671</v>
      </c>
      <c r="J36" s="87">
        <f t="shared" si="2"/>
        <v>33684.455345841336</v>
      </c>
      <c r="K36" s="87">
        <f t="shared" si="3"/>
        <v>336844.55345841334</v>
      </c>
      <c r="L36" s="69"/>
    </row>
    <row r="37" spans="1:12" ht="360" x14ac:dyDescent="0.25">
      <c r="A37" s="2">
        <v>31</v>
      </c>
      <c r="B37" s="67" t="s">
        <v>193</v>
      </c>
      <c r="C37" s="68" t="s">
        <v>194</v>
      </c>
      <c r="D37" s="22" t="s">
        <v>148</v>
      </c>
      <c r="E37" s="22"/>
      <c r="F37" s="17" t="s">
        <v>20</v>
      </c>
      <c r="G37" s="18">
        <v>2</v>
      </c>
      <c r="H37" s="19">
        <v>208645</v>
      </c>
      <c r="I37" s="19">
        <v>205991.7661140452</v>
      </c>
      <c r="J37" s="87">
        <f t="shared" si="2"/>
        <v>207318.38305702258</v>
      </c>
      <c r="K37" s="87">
        <f t="shared" si="3"/>
        <v>414636.76611404517</v>
      </c>
      <c r="L37" s="69"/>
    </row>
    <row r="38" spans="1:12" x14ac:dyDescent="0.25">
      <c r="A38" s="111" t="s">
        <v>45</v>
      </c>
      <c r="B38" s="112"/>
      <c r="C38" s="112"/>
      <c r="D38" s="112"/>
      <c r="E38" s="112"/>
      <c r="F38" s="112"/>
      <c r="G38" s="112"/>
      <c r="H38" s="112"/>
      <c r="I38" s="112"/>
      <c r="J38" s="92"/>
      <c r="K38" s="93">
        <f>SUM(K7:K37)</f>
        <v>19091640.077668507</v>
      </c>
      <c r="L38" s="94"/>
    </row>
  </sheetData>
  <mergeCells count="6">
    <mergeCell ref="A38:I38"/>
    <mergeCell ref="A1:L2"/>
    <mergeCell ref="A3:L3"/>
    <mergeCell ref="A4:B4"/>
    <mergeCell ref="C4:L4"/>
    <mergeCell ref="A5:L5"/>
  </mergeCells>
  <dataValidations count="2">
    <dataValidation type="decimal" operator="greaterThan" allowBlank="1" showErrorMessage="1" sqref="G7:I11 H12:I14 I23:I26 I28:I33 H27:I27" xr:uid="{8C976AC9-D5BE-4A25-863A-48797B495F3C}">
      <formula1>0</formula1>
    </dataValidation>
    <dataValidation type="whole" operator="greaterThan" allowBlank="1" showInputMessage="1" showErrorMessage="1" sqref="G15:I21 G22 I22 G32:I37 G23:H26 G28:H33" xr:uid="{DD85CF33-F6CB-41C9-BD0F-ADDB8A1C4B6D}">
      <formula1>0</formula1>
    </dataValidation>
  </dataValidations>
  <hyperlinks>
    <hyperlink ref="L12" r:id="rId1" xr:uid="{08FC3EB3-74B1-4F27-A2B9-2A5CEBD3529A}"/>
    <hyperlink ref="L14" r:id="rId2" location="polycard_client=search-nordic&amp;searchVariation=176410652183&amp;position=29&amp;search_layout=stack&amp;type=item&amp;tracking_id=26e968d7-48bb-4542-a726-99862e477537" display="https://articulo.mercadolibre.com.co/MCO-1202924744-bateria-solar-80ah-12v-80-ah-75ah-gel-ciclo-profundo-_JM?searchVariation=176410652183#polycard_client=search-nordic&amp;searchVariation=176410652183&amp;position=29&amp;search_layout=stack&amp;type=item&amp;tracking_id=26e968d7-48bb-4542-a726-99862e477537" xr:uid="{DAD11DDC-005E-40F7-AD08-DF2905D085A8}"/>
    <hyperlink ref="L23" r:id="rId3" xr:uid="{15FB3658-CA8F-4B79-B7FD-A27F75406BB5}"/>
    <hyperlink ref="L24" r:id="rId4" xr:uid="{76EF6746-22A4-4321-97ED-FE87192130DC}"/>
    <hyperlink ref="L25" r:id="rId5" xr:uid="{DB97CB93-89E6-454F-BC6B-08B440D6E36A}"/>
    <hyperlink ref="L32" r:id="rId6" location="polycard_client=search-nordic&amp;position=10&amp;search_layout=stack&amp;type=item&amp;tracking_id=da3cb344-6af1-4cbb-b419-ad16cdc41e6d" xr:uid="{D9FAA978-7808-4CF2-BA81-FE8F6479B834}"/>
    <hyperlink ref="L33" r:id="rId7" location="polycard_client=search-nordic&amp;position=2&amp;search_layout=stack&amp;type=item&amp;tracking_id=4eae3028-077a-4b7c-bf09-739969cae8dc" xr:uid="{793BD645-EBFC-4B7A-B48B-97552E0769D9}"/>
    <hyperlink ref="L27" r:id="rId8" xr:uid="{1CB49E7B-E98B-41E7-AEDE-BAB38534D508}"/>
  </hyperlinks>
  <pageMargins left="0.7" right="0.7" top="0.75" bottom="0.75" header="0.3" footer="0.3"/>
  <drawing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8B73E-DEE8-468B-8FB7-1EE9DFA2FF02}">
  <dimension ref="A1:L16"/>
  <sheetViews>
    <sheetView topLeftCell="A13" zoomScale="55" zoomScaleNormal="55" workbookViewId="0">
      <selection activeCell="K18" sqref="K18"/>
    </sheetView>
  </sheetViews>
  <sheetFormatPr baseColWidth="10" defaultColWidth="9.140625" defaultRowHeight="15" x14ac:dyDescent="0.25"/>
  <cols>
    <col min="1" max="1" width="17" customWidth="1"/>
    <col min="2" max="2" width="24.85546875" customWidth="1"/>
    <col min="3" max="4" width="30.5703125" customWidth="1"/>
    <col min="5" max="5" width="24.42578125" customWidth="1"/>
    <col min="6" max="6" width="12.85546875" customWidth="1"/>
    <col min="7" max="7" width="13.42578125" customWidth="1"/>
    <col min="8" max="9" width="18.5703125" customWidth="1"/>
    <col min="10" max="10" width="18.85546875" bestFit="1" customWidth="1"/>
    <col min="11" max="11" width="19.28515625" customWidth="1"/>
    <col min="12" max="12" width="60.140625" bestFit="1" customWidth="1"/>
  </cols>
  <sheetData>
    <row r="1" spans="1:12" ht="31.5" customHeight="1" x14ac:dyDescent="0.25">
      <c r="A1" s="97" t="s">
        <v>0</v>
      </c>
      <c r="B1" s="98"/>
      <c r="C1" s="98"/>
      <c r="D1" s="98"/>
      <c r="E1" s="98"/>
      <c r="F1" s="98"/>
      <c r="G1" s="98"/>
      <c r="H1" s="98"/>
      <c r="I1" s="98"/>
      <c r="J1" s="98"/>
      <c r="K1" s="98"/>
      <c r="L1" s="99"/>
    </row>
    <row r="2" spans="1:12" ht="53.25" customHeight="1" thickBot="1" x14ac:dyDescent="0.3">
      <c r="A2" s="100"/>
      <c r="B2" s="101"/>
      <c r="C2" s="101"/>
      <c r="D2" s="101"/>
      <c r="E2" s="101"/>
      <c r="F2" s="101"/>
      <c r="G2" s="101"/>
      <c r="H2" s="101"/>
      <c r="I2" s="101"/>
      <c r="J2" s="101"/>
      <c r="K2" s="101"/>
      <c r="L2" s="102"/>
    </row>
    <row r="3" spans="1:12" ht="19.5" thickBot="1" x14ac:dyDescent="0.3">
      <c r="A3" s="103" t="s">
        <v>1</v>
      </c>
      <c r="B3" s="104"/>
      <c r="C3" s="104"/>
      <c r="D3" s="104"/>
      <c r="E3" s="104"/>
      <c r="F3" s="104"/>
      <c r="G3" s="104"/>
      <c r="H3" s="104"/>
      <c r="I3" s="104"/>
      <c r="J3" s="104"/>
      <c r="K3" s="104"/>
      <c r="L3" s="105"/>
    </row>
    <row r="4" spans="1:12" x14ac:dyDescent="0.25">
      <c r="A4" s="106" t="s">
        <v>2</v>
      </c>
      <c r="B4" s="107"/>
      <c r="C4" s="108" t="s">
        <v>3</v>
      </c>
      <c r="D4" s="109"/>
      <c r="E4" s="109"/>
      <c r="F4" s="109"/>
      <c r="G4" s="109"/>
      <c r="H4" s="109"/>
      <c r="I4" s="109"/>
      <c r="J4" s="109"/>
      <c r="K4" s="109"/>
      <c r="L4" s="107"/>
    </row>
    <row r="5" spans="1:12" ht="18.75" x14ac:dyDescent="0.25">
      <c r="A5" s="110" t="s">
        <v>4</v>
      </c>
      <c r="B5" s="109"/>
      <c r="C5" s="109"/>
      <c r="D5" s="109"/>
      <c r="E5" s="109"/>
      <c r="F5" s="109"/>
      <c r="G5" s="109"/>
      <c r="H5" s="109"/>
      <c r="I5" s="109"/>
      <c r="J5" s="109"/>
      <c r="K5" s="109"/>
      <c r="L5" s="109"/>
    </row>
    <row r="6" spans="1:12" ht="60" x14ac:dyDescent="0.25">
      <c r="A6" s="1" t="s">
        <v>5</v>
      </c>
      <c r="B6" s="1" t="s">
        <v>6</v>
      </c>
      <c r="C6" s="1" t="s">
        <v>7</v>
      </c>
      <c r="D6" s="1" t="s">
        <v>8</v>
      </c>
      <c r="E6" s="1" t="s">
        <v>9</v>
      </c>
      <c r="F6" s="1" t="s">
        <v>10</v>
      </c>
      <c r="G6" s="1" t="s">
        <v>11</v>
      </c>
      <c r="H6" s="1" t="s">
        <v>12</v>
      </c>
      <c r="I6" s="1" t="s">
        <v>13</v>
      </c>
      <c r="J6" s="1" t="s">
        <v>14</v>
      </c>
      <c r="K6" s="1" t="s">
        <v>15</v>
      </c>
      <c r="L6" s="36" t="s">
        <v>16</v>
      </c>
    </row>
    <row r="7" spans="1:12" ht="90" x14ac:dyDescent="0.25">
      <c r="A7" s="2">
        <v>1</v>
      </c>
      <c r="B7" s="13" t="s">
        <v>52</v>
      </c>
      <c r="C7" s="3" t="s">
        <v>53</v>
      </c>
      <c r="D7" s="4" t="s">
        <v>19</v>
      </c>
      <c r="E7" s="4"/>
      <c r="F7" s="5" t="s">
        <v>20</v>
      </c>
      <c r="G7" s="5">
        <v>3</v>
      </c>
      <c r="H7" s="6">
        <v>13908.167958439521</v>
      </c>
      <c r="I7" s="6">
        <v>18372.74499133358</v>
      </c>
      <c r="J7" s="7">
        <f t="shared" ref="J7:J15" si="0">IFERROR(AVERAGE(H7:I7),0)</f>
        <v>16140.45647488655</v>
      </c>
      <c r="K7" s="12">
        <f t="shared" ref="K7:K15" si="1">J7*G7</f>
        <v>48421.36942465965</v>
      </c>
      <c r="L7" s="37" t="s">
        <v>54</v>
      </c>
    </row>
    <row r="8" spans="1:12" ht="135" x14ac:dyDescent="0.25">
      <c r="A8" s="2">
        <v>2</v>
      </c>
      <c r="B8" s="9" t="s">
        <v>55</v>
      </c>
      <c r="C8" s="10" t="s">
        <v>56</v>
      </c>
      <c r="D8" s="4" t="s">
        <v>19</v>
      </c>
      <c r="E8" s="8"/>
      <c r="F8" s="11" t="s">
        <v>36</v>
      </c>
      <c r="G8" s="5">
        <v>2</v>
      </c>
      <c r="H8" s="6">
        <v>73490.979965334307</v>
      </c>
      <c r="I8" s="6">
        <v>80840.077961867733</v>
      </c>
      <c r="J8" s="7">
        <f t="shared" si="0"/>
        <v>77165.528963601013</v>
      </c>
      <c r="K8" s="12">
        <f t="shared" si="1"/>
        <v>154331.05792720203</v>
      </c>
      <c r="L8" s="38" t="s">
        <v>57</v>
      </c>
    </row>
    <row r="9" spans="1:12" ht="409.5" x14ac:dyDescent="0.25">
      <c r="A9" s="40">
        <v>3</v>
      </c>
      <c r="B9" s="14" t="s">
        <v>98</v>
      </c>
      <c r="C9" s="21" t="s">
        <v>99</v>
      </c>
      <c r="D9" s="16" t="s">
        <v>60</v>
      </c>
      <c r="E9" s="23"/>
      <c r="F9" s="17" t="s">
        <v>100</v>
      </c>
      <c r="G9" s="18">
        <v>2</v>
      </c>
      <c r="H9" s="19">
        <v>44094.58797920058</v>
      </c>
      <c r="I9" s="19">
        <v>40420.038980933867</v>
      </c>
      <c r="J9" s="7">
        <f t="shared" si="0"/>
        <v>42257.313480067227</v>
      </c>
      <c r="K9" s="12">
        <f t="shared" si="1"/>
        <v>84514.626960134454</v>
      </c>
      <c r="L9" s="39" t="s">
        <v>101</v>
      </c>
    </row>
    <row r="10" spans="1:12" ht="132.75" customHeight="1" x14ac:dyDescent="0.25">
      <c r="A10" s="2">
        <v>4</v>
      </c>
      <c r="B10" s="14" t="s">
        <v>128</v>
      </c>
      <c r="C10" s="20" t="s">
        <v>129</v>
      </c>
      <c r="D10" s="16" t="s">
        <v>122</v>
      </c>
      <c r="E10" s="16"/>
      <c r="F10" s="17" t="s">
        <v>130</v>
      </c>
      <c r="G10" s="18">
        <v>20</v>
      </c>
      <c r="H10" s="19">
        <v>18372.74499133358</v>
      </c>
      <c r="I10" s="19">
        <v>19107.654790986919</v>
      </c>
      <c r="J10" s="7">
        <f t="shared" si="0"/>
        <v>18740.19989116025</v>
      </c>
      <c r="K10" s="12">
        <f t="shared" si="1"/>
        <v>374803.99782320496</v>
      </c>
      <c r="L10" s="27" t="s">
        <v>143</v>
      </c>
    </row>
    <row r="11" spans="1:12" ht="132.75" customHeight="1" x14ac:dyDescent="0.25">
      <c r="A11" s="40">
        <v>5</v>
      </c>
      <c r="B11" s="14" t="s">
        <v>131</v>
      </c>
      <c r="C11" s="21" t="s">
        <v>132</v>
      </c>
      <c r="D11" s="16" t="s">
        <v>122</v>
      </c>
      <c r="E11" s="16"/>
      <c r="F11" s="17" t="s">
        <v>123</v>
      </c>
      <c r="G11" s="18">
        <v>10</v>
      </c>
      <c r="H11" s="19">
        <v>7349.09799653343</v>
      </c>
      <c r="I11" s="19">
        <v>7716.5528963601018</v>
      </c>
      <c r="J11" s="7">
        <f t="shared" si="0"/>
        <v>7532.8254464467664</v>
      </c>
      <c r="K11" s="12">
        <f t="shared" si="1"/>
        <v>75328.254464467667</v>
      </c>
      <c r="L11" s="27" t="s">
        <v>144</v>
      </c>
    </row>
    <row r="12" spans="1:12" ht="132.75" customHeight="1" x14ac:dyDescent="0.25">
      <c r="A12" s="2">
        <v>6</v>
      </c>
      <c r="B12" s="14" t="s">
        <v>133</v>
      </c>
      <c r="C12" s="21" t="s">
        <v>133</v>
      </c>
      <c r="D12" s="16" t="s">
        <v>122</v>
      </c>
      <c r="E12" s="16"/>
      <c r="F12" s="17" t="s">
        <v>134</v>
      </c>
      <c r="G12" s="18">
        <v>10</v>
      </c>
      <c r="H12" s="19">
        <v>29322.901006168391</v>
      </c>
      <c r="I12" s="19">
        <v>27000.586039263821</v>
      </c>
      <c r="J12" s="7">
        <f t="shared" si="0"/>
        <v>28161.743522716104</v>
      </c>
      <c r="K12" s="12">
        <f t="shared" si="1"/>
        <v>281617.43522716104</v>
      </c>
      <c r="L12" s="27" t="s">
        <v>145</v>
      </c>
    </row>
    <row r="13" spans="1:12" ht="132.75" customHeight="1" x14ac:dyDescent="0.25">
      <c r="A13" s="40">
        <v>7</v>
      </c>
      <c r="B13" s="14" t="s">
        <v>135</v>
      </c>
      <c r="C13" s="21" t="s">
        <v>136</v>
      </c>
      <c r="D13" s="16" t="s">
        <v>122</v>
      </c>
      <c r="E13" s="22"/>
      <c r="F13" s="17" t="s">
        <v>137</v>
      </c>
      <c r="G13" s="18">
        <v>25</v>
      </c>
      <c r="H13" s="19">
        <v>12493.466594106831</v>
      </c>
      <c r="I13" s="19">
        <v>13228.376393760171</v>
      </c>
      <c r="J13" s="7">
        <f t="shared" si="0"/>
        <v>12860.9214939335</v>
      </c>
      <c r="K13" s="12">
        <f t="shared" si="1"/>
        <v>321523.03734833747</v>
      </c>
      <c r="L13" s="27" t="s">
        <v>146</v>
      </c>
    </row>
    <row r="14" spans="1:12" ht="132.75" customHeight="1" x14ac:dyDescent="0.25">
      <c r="A14" s="2">
        <v>8</v>
      </c>
      <c r="B14" s="41" t="s">
        <v>138</v>
      </c>
      <c r="C14" s="20" t="s">
        <v>139</v>
      </c>
      <c r="D14" s="16" t="s">
        <v>122</v>
      </c>
      <c r="E14" s="23"/>
      <c r="F14" s="17" t="s">
        <v>140</v>
      </c>
      <c r="G14" s="18">
        <v>20</v>
      </c>
      <c r="H14" s="19">
        <v>17637.835191680231</v>
      </c>
      <c r="I14" s="19">
        <v>18372.74499133358</v>
      </c>
      <c r="J14" s="7">
        <f t="shared" si="0"/>
        <v>18005.290091506904</v>
      </c>
      <c r="K14" s="12">
        <f t="shared" si="1"/>
        <v>360105.80183013808</v>
      </c>
      <c r="L14" s="27" t="s">
        <v>147</v>
      </c>
    </row>
    <row r="15" spans="1:12" ht="132.75" customHeight="1" x14ac:dyDescent="0.25">
      <c r="A15" s="40">
        <v>9</v>
      </c>
      <c r="B15" s="43" t="s">
        <v>141</v>
      </c>
      <c r="C15" s="28" t="s">
        <v>142</v>
      </c>
      <c r="D15" s="29" t="s">
        <v>122</v>
      </c>
      <c r="E15" s="44"/>
      <c r="F15" s="30" t="s">
        <v>123</v>
      </c>
      <c r="G15" s="31">
        <v>200</v>
      </c>
      <c r="H15" s="32">
        <v>10288.737195146799</v>
      </c>
      <c r="I15" s="32">
        <v>11023.64699480014</v>
      </c>
      <c r="J15" s="33">
        <f t="shared" si="0"/>
        <v>10656.19209497347</v>
      </c>
      <c r="K15" s="45">
        <f t="shared" si="1"/>
        <v>2131238.418994694</v>
      </c>
      <c r="L15" s="27"/>
    </row>
    <row r="16" spans="1:12" x14ac:dyDescent="0.25">
      <c r="A16" s="113" t="s">
        <v>15</v>
      </c>
      <c r="B16" s="113"/>
      <c r="C16" s="113"/>
      <c r="D16" s="113"/>
      <c r="E16" s="113"/>
      <c r="F16" s="113"/>
      <c r="G16" s="113"/>
      <c r="H16" s="113"/>
      <c r="I16" s="113"/>
      <c r="J16" s="113"/>
      <c r="K16" s="46">
        <f>SUM(K7:K15)</f>
        <v>3831883.9999999991</v>
      </c>
    </row>
  </sheetData>
  <mergeCells count="6">
    <mergeCell ref="A16:J16"/>
    <mergeCell ref="A1:L2"/>
    <mergeCell ref="A3:L3"/>
    <mergeCell ref="A4:B4"/>
    <mergeCell ref="C4:L4"/>
    <mergeCell ref="A5:L5"/>
  </mergeCells>
  <dataValidations count="2">
    <dataValidation type="decimal" operator="greaterThan" allowBlank="1" showErrorMessage="1" sqref="G7:I8" xr:uid="{7614FC25-7757-4DB1-9918-8BF28439E36C}">
      <formula1>0</formula1>
    </dataValidation>
    <dataValidation type="whole" operator="greaterThan" allowBlank="1" showInputMessage="1" showErrorMessage="1" sqref="G9:I15" xr:uid="{259ECD6E-9391-46A0-AB62-167799BD4BEE}">
      <formula1>0</formula1>
    </dataValidation>
  </dataValidations>
  <hyperlinks>
    <hyperlink ref="L8" r:id="rId1" location="polycard_client=search-nordic&amp;searchVariation=MCO36905702&amp;position=2&amp;search_layout=stack&amp;type=product&amp;tracking_id=ac431693-346e-4085-91b8-53fadfd95467&amp;wid=MCO2826458238&amp;sid=search" display="https://www.mercadolibre.com.co/kit-de-6-recambios-de-tinta-epson-t544-l3110-l3150-b-y-c-m-color-kit/p/MCO36905702#polycard_client=search-nordic&amp;searchVariation=MCO36905702&amp;position=2&amp;search_layout=stack&amp;type=product&amp;tracking_id=ac431693-346e-4085-91b8-53fadfd95467&amp;wid=MCO2826458238&amp;sid=search" xr:uid="{E8B5C517-1AFA-4966-89EA-4DE0972ABA12}"/>
    <hyperlink ref="L9" r:id="rId2" xr:uid="{E4E6D4BA-DE0C-4BC3-83F7-31D44E76F5F7}"/>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 Agroindustria</vt:lpstr>
      <vt:lpstr>Lote 2 Electrónica</vt:lpstr>
      <vt:lpstr>Lote 3 Papeleria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William Jesus Martinez</cp:lastModifiedBy>
  <dcterms:created xsi:type="dcterms:W3CDTF">2025-08-19T21:15:15Z</dcterms:created>
  <dcterms:modified xsi:type="dcterms:W3CDTF">2025-09-09T21:35:02Z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2025-09-09T21:08:14Z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0baaf617-402c-4e7a-afc7-bea93a13e309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