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650" tabRatio="847"/>
  </bookViews>
  <sheets>
    <sheet name="Plan Operativo Empleate" sheetId="6" r:id="rId1"/>
    <sheet name="Indicadores Empleate" sheetId="9" r:id="rId2"/>
    <sheet name="Hoja1" sheetId="4" state="hidden" r:id="rId3"/>
    <sheet name="Formato ReSA" sheetId="1" state="hidden" r:id="rId4"/>
  </sheets>
  <definedNames>
    <definedName name="_xlnm.Print_Area" localSheetId="0">'Plan Operativo Empleate'!$A$1:$AA$45</definedName>
    <definedName name="_xlnm.Print_Titles" localSheetId="0">'Plan Operativo Empleate'!$1:$8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7" i="6" l="1"/>
  <c r="I31" i="6"/>
  <c r="I32" i="6"/>
  <c r="I19" i="6"/>
  <c r="B6" i="9"/>
  <c r="B5" i="9"/>
  <c r="B4" i="9"/>
  <c r="J40" i="9"/>
  <c r="I40" i="9"/>
  <c r="H40" i="9"/>
  <c r="G40" i="9"/>
  <c r="F40" i="9"/>
  <c r="E40" i="9"/>
  <c r="J37" i="9"/>
  <c r="I37" i="9"/>
  <c r="H37" i="9"/>
  <c r="G37" i="9"/>
  <c r="F37" i="9"/>
  <c r="E37" i="9"/>
  <c r="C39" i="9"/>
  <c r="C36" i="9"/>
  <c r="I36" i="6" l="1"/>
  <c r="I35" i="6"/>
  <c r="I13" i="6"/>
  <c r="I23" i="6"/>
  <c r="I14" i="6"/>
  <c r="I46" i="6"/>
  <c r="I44" i="6"/>
  <c r="I42" i="6"/>
  <c r="I40" i="6"/>
  <c r="I38" i="6"/>
  <c r="I34" i="6"/>
  <c r="C27" i="9"/>
  <c r="I30" i="6"/>
  <c r="I28" i="6"/>
  <c r="I26" i="6"/>
  <c r="I24" i="6"/>
  <c r="I22" i="6"/>
  <c r="I20" i="6"/>
  <c r="C16" i="9" s="1"/>
  <c r="I18" i="6"/>
  <c r="I16" i="6"/>
  <c r="I15" i="6"/>
  <c r="I45" i="6"/>
  <c r="I43" i="6"/>
  <c r="I41" i="6"/>
  <c r="I39" i="6"/>
  <c r="I33" i="6"/>
  <c r="C28" i="9"/>
  <c r="I29" i="6"/>
  <c r="I27" i="6"/>
  <c r="I25" i="6"/>
  <c r="I21" i="6"/>
  <c r="I17" i="6"/>
  <c r="I27" i="9" l="1"/>
  <c r="G27" i="9"/>
  <c r="E27" i="9"/>
  <c r="J27" i="9"/>
  <c r="H27" i="9"/>
  <c r="F27" i="9"/>
  <c r="C25" i="9"/>
  <c r="C22" i="9"/>
  <c r="C18" i="9"/>
  <c r="D27" i="9"/>
  <c r="C24" i="9"/>
  <c r="C21" i="9"/>
  <c r="C31" i="9"/>
  <c r="C19" i="9"/>
  <c r="C15" i="9"/>
  <c r="C12" i="9"/>
  <c r="C40" i="9"/>
  <c r="C33" i="9"/>
  <c r="C37" i="9"/>
  <c r="C30" i="9"/>
  <c r="C13" i="9"/>
  <c r="I12" i="9" s="1"/>
  <c r="C34" i="9"/>
  <c r="J15" i="9"/>
  <c r="I15" i="9"/>
  <c r="H15" i="9"/>
  <c r="G15" i="9"/>
  <c r="F15" i="9"/>
  <c r="E15" i="9"/>
  <c r="J35" i="6"/>
  <c r="J45" i="6"/>
  <c r="J21" i="6"/>
  <c r="J19" i="6"/>
  <c r="J31" i="6"/>
  <c r="J33" i="6"/>
  <c r="J23" i="6"/>
  <c r="J37" i="6"/>
  <c r="J17" i="6"/>
  <c r="J39" i="6"/>
  <c r="J41" i="6"/>
  <c r="J29" i="6"/>
  <c r="J25" i="6"/>
  <c r="J43" i="6"/>
  <c r="J27" i="6"/>
  <c r="J15" i="6"/>
  <c r="J13" i="6"/>
  <c r="J12" i="6" l="1"/>
  <c r="D24" i="9"/>
  <c r="J30" i="9"/>
  <c r="H30" i="9"/>
  <c r="G30" i="9"/>
  <c r="E30" i="9"/>
  <c r="I30" i="9"/>
  <c r="F30" i="9"/>
  <c r="J21" i="9"/>
  <c r="G21" i="9"/>
  <c r="F21" i="9"/>
  <c r="E21" i="9"/>
  <c r="H21" i="9"/>
  <c r="I21" i="9"/>
  <c r="G24" i="9"/>
  <c r="H24" i="9"/>
  <c r="F24" i="9"/>
  <c r="E24" i="9"/>
  <c r="I24" i="9"/>
  <c r="J24" i="9"/>
  <c r="J18" i="9"/>
  <c r="G18" i="9"/>
  <c r="H18" i="9"/>
  <c r="F18" i="9"/>
  <c r="I18" i="9"/>
  <c r="E18" i="9"/>
  <c r="E12" i="9"/>
  <c r="J12" i="9"/>
  <c r="D12" i="9"/>
  <c r="F12" i="9"/>
  <c r="G12" i="9"/>
  <c r="H12" i="9"/>
  <c r="J33" i="9"/>
  <c r="E33" i="9"/>
  <c r="G33" i="9"/>
  <c r="I33" i="9"/>
  <c r="H33" i="9"/>
  <c r="F33" i="9"/>
  <c r="D39" i="9" l="1"/>
  <c r="D36" i="9"/>
  <c r="D33" i="9"/>
  <c r="D15" i="9"/>
  <c r="D30" i="9" l="1"/>
  <c r="D21" i="9"/>
  <c r="D18" i="9"/>
  <c r="E17" i="4"/>
  <c r="E19" i="4"/>
  <c r="E15" i="4"/>
  <c r="I30" i="1" l="1"/>
  <c r="I29" i="1"/>
</calcChain>
</file>

<file path=xl/comments1.xml><?xml version="1.0" encoding="utf-8"?>
<comments xmlns="http://schemas.openxmlformats.org/spreadsheetml/2006/main">
  <authors>
    <author>Camila</author>
    <author>Lida Eugenia Moreno Maldonado</author>
    <author>Armando Hernández Mendoza</author>
  </authors>
  <commentList>
    <comment ref="F10" authorId="0" shapeId="0">
      <text>
        <r>
          <rPr>
            <sz val="8"/>
            <color indexed="81"/>
            <rFont val="Leelawadee"/>
            <family val="2"/>
          </rPr>
          <t>DEBE COINIDIR CON EL TOTAL PROGRAMADO</t>
        </r>
      </text>
    </comment>
    <comment ref="J10" authorId="1" shapeId="0">
      <text>
        <r>
          <rPr>
            <b/>
            <sz val="9"/>
            <color indexed="81"/>
            <rFont val="Tahoma"/>
            <family val="2"/>
          </rPr>
          <t>Lida Eugenia Moreno Maldonado:</t>
        </r>
        <r>
          <rPr>
            <sz val="9"/>
            <color indexed="81"/>
            <rFont val="Tahoma"/>
            <family val="2"/>
          </rPr>
          <t xml:space="preserve">
Formula: No superar el 100% de lo paneado.</t>
        </r>
      </text>
    </comment>
    <comment ref="C13" authorId="2" shapeId="0">
      <text>
        <r>
          <rPr>
            <sz val="8"/>
            <color indexed="81"/>
            <rFont val="Leelawadee"/>
            <family val="2"/>
          </rPr>
          <t>Esta etapa inicia con la Transferencia Metodológica por parte de Prosperidad Social de los lineamientos técnicos y operativos para el desarrollo del proyecto.
Así como la presentación por parte de los operadores de los documentos, metodologías, herramientas y equipo de trabajo que tiene a su disposición para ejecutar la Ruta Operativa del Proyecto.</t>
        </r>
      </text>
    </comment>
    <comment ref="J13" authorId="1" shapeId="0">
      <text>
        <r>
          <rPr>
            <b/>
            <sz val="9"/>
            <color indexed="81"/>
            <rFont val="Tahoma"/>
            <family val="2"/>
          </rPr>
          <t>Lida Eugenia Moreno Maldonado:</t>
        </r>
        <r>
          <rPr>
            <sz val="9"/>
            <color indexed="81"/>
            <rFont val="Tahoma"/>
            <family val="2"/>
          </rPr>
          <t xml:space="preserve">
incluir semaforo</t>
        </r>
      </text>
    </comment>
    <comment ref="E15" authorId="2" shapeId="0">
      <text>
        <r>
          <rPr>
            <sz val="8"/>
            <color indexed="81"/>
            <rFont val="Leelawadee"/>
            <family val="2"/>
          </rPr>
          <t>Equipo de trabajo con identificación de perfiles y roles</t>
        </r>
      </text>
    </comment>
  </commentList>
</comments>
</file>

<file path=xl/comments2.xml><?xml version="1.0" encoding="utf-8"?>
<comments xmlns="http://schemas.openxmlformats.org/spreadsheetml/2006/main">
  <authors>
    <author>Camila</author>
  </authors>
  <commentList>
    <comment ref="E36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G36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H36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J36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G39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H39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  <comment ref="J39" authorId="0" shapeId="0">
      <text>
        <r>
          <rPr>
            <b/>
            <sz val="9"/>
            <color indexed="81"/>
            <rFont val="Tahoma"/>
            <family val="2"/>
          </rPr>
          <t>Diligenciar mensual</t>
        </r>
      </text>
    </comment>
  </commentList>
</comments>
</file>

<file path=xl/comments3.xml><?xml version="1.0" encoding="utf-8"?>
<comments xmlns="http://schemas.openxmlformats.org/spreadsheetml/2006/main">
  <authors>
    <author>Xiomara Irene Cruz Pinto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Xiomara Irene Cruz Pinto:</t>
        </r>
        <r>
          <rPr>
            <sz val="9"/>
            <color indexed="81"/>
            <rFont val="Tahoma"/>
            <family val="2"/>
          </rPr>
          <t xml:space="preserve">
Ingresar los departamentos 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Xiomara Irene Cruz Pinto:</t>
        </r>
        <r>
          <rPr>
            <sz val="9"/>
            <color indexed="81"/>
            <rFont val="Tahoma"/>
            <family val="2"/>
          </rPr>
          <t xml:space="preserve">
Fecha de aprobación de las polizas</t>
        </r>
      </text>
    </comment>
  </commentList>
</comments>
</file>

<file path=xl/sharedStrings.xml><?xml version="1.0" encoding="utf-8"?>
<sst xmlns="http://schemas.openxmlformats.org/spreadsheetml/2006/main" count="314" uniqueCount="225">
  <si>
    <t>Fecha de terminación:</t>
  </si>
  <si>
    <t>COMPONENTE</t>
  </si>
  <si>
    <t>ACTIVIDADES</t>
  </si>
  <si>
    <t>PRODUCTO</t>
  </si>
  <si>
    <t>META  DE PRODUCTO</t>
  </si>
  <si>
    <t>MEDIO DE VERIFICACIÓN</t>
  </si>
  <si>
    <t>AVANCE DE EJECUCIÓN</t>
  </si>
  <si>
    <t>% EJECUCIÓN</t>
  </si>
  <si>
    <t>SEPTIEMBRE</t>
  </si>
  <si>
    <t>ENERO</t>
  </si>
  <si>
    <t>FEBRERO</t>
  </si>
  <si>
    <t>MARZO</t>
  </si>
  <si>
    <t>ABRIL</t>
  </si>
  <si>
    <t>MAYO</t>
  </si>
  <si>
    <t>JUNIO</t>
  </si>
  <si>
    <t>SEMANA</t>
  </si>
  <si>
    <t>Programado</t>
  </si>
  <si>
    <t>Ejecutado</t>
  </si>
  <si>
    <t>Inscribir en el programa</t>
  </si>
  <si>
    <t>Realizar seguimiento al avance del proyecto</t>
  </si>
  <si>
    <t>CIERRE</t>
  </si>
  <si>
    <t>Informe final de cierre del proyecto de empleo.</t>
  </si>
  <si>
    <t>Indicador</t>
  </si>
  <si>
    <t>Descripción</t>
  </si>
  <si>
    <t>% avance</t>
  </si>
  <si>
    <t>JULIO</t>
  </si>
  <si>
    <t>DICIEMBRE</t>
  </si>
  <si>
    <t>Gestión de Vacantes</t>
  </si>
  <si>
    <t>𝑁𝑜. 𝑑𝑒 vacantes gestionadas</t>
  </si>
  <si>
    <t>𝑁𝑜. 𝑑𝑒 vinculaciones propuestas</t>
  </si>
  <si>
    <t>Eficiencia de la convocatoria</t>
  </si>
  <si>
    <t>𝑁𝑜. 𝑑𝑒 personas elegibles</t>
  </si>
  <si>
    <t>𝑁𝑜. 𝑑𝑒 preinscripciones</t>
  </si>
  <si>
    <t>Cumplimiento del Perfil</t>
  </si>
  <si>
    <t>𝑁𝑜. 𝑑𝑒 personas inscritos</t>
  </si>
  <si>
    <t>𝑁𝑜. 𝑑𝑒 elegibles</t>
  </si>
  <si>
    <t>Razón de atención</t>
  </si>
  <si>
    <t>𝑁𝑜. 𝑑𝑒 personas atendidas</t>
  </si>
  <si>
    <t>𝑁𝑜. 𝑑𝑒 inscritos</t>
  </si>
  <si>
    <t>Eficiencia de colocación</t>
  </si>
  <si>
    <t>𝑁𝑜. 𝑑𝑒 personas colocados</t>
  </si>
  <si>
    <t>𝑁𝑜. 𝑑𝑒 atendidos</t>
  </si>
  <si>
    <t>Avance Colocaciones</t>
  </si>
  <si>
    <t>Razón de deserción</t>
  </si>
  <si>
    <t>Razón de despidos</t>
  </si>
  <si>
    <t>PREALISTAMIENTO CANDIDATOS</t>
  </si>
  <si>
    <t>Publicación Vacante</t>
  </si>
  <si>
    <t>Selección candidatos</t>
  </si>
  <si>
    <t xml:space="preserve">Validación </t>
  </si>
  <si>
    <t>SERVICIOS BÁSICOS SERVICIO PÚBLICO DE EMPLEO Y CONTRAPARTIDA</t>
  </si>
  <si>
    <t xml:space="preserve">Registro en sistema SISE </t>
  </si>
  <si>
    <t>Taller habiliddes empleo y acompañamiento Psicosocial</t>
  </si>
  <si>
    <t>Colocaciones laborales</t>
  </si>
  <si>
    <t>Formación para el trabajo</t>
  </si>
  <si>
    <t>Examen ocupacional trabajo en alturas</t>
  </si>
  <si>
    <t>Gastos de viaje formación y exámenes ocupacionales</t>
  </si>
  <si>
    <t>Transporte</t>
  </si>
  <si>
    <r>
      <t xml:space="preserve">         PLAN OPERATIVO DE ACTIVIDADES CONVENIO XXX
</t>
    </r>
    <r>
      <rPr>
        <b/>
        <u/>
        <sz val="20"/>
        <color theme="1"/>
        <rFont val="Arial"/>
        <family val="2"/>
      </rPr>
      <t>PLANIFICACION Y ALISTAMIENTO</t>
    </r>
  </si>
  <si>
    <t>Modalidad convenio:</t>
  </si>
  <si>
    <t>No. convenio:</t>
  </si>
  <si>
    <t>Operador conviniente:</t>
  </si>
  <si>
    <t>Objeto:</t>
  </si>
  <si>
    <t>Valor del convenio</t>
  </si>
  <si>
    <t>Cofinanciador</t>
  </si>
  <si>
    <t>Aportes Cofinanciación</t>
  </si>
  <si>
    <t>OBLIGACIONES FINANCIERAS</t>
  </si>
  <si>
    <t>DETALLE DESEMBOLSOS</t>
  </si>
  <si>
    <t>Aportes Operador ByS</t>
  </si>
  <si>
    <t>PRIMERO</t>
  </si>
  <si>
    <t>SEGUNDO</t>
  </si>
  <si>
    <t>TERCERO</t>
  </si>
  <si>
    <t>Supervisor:</t>
  </si>
  <si>
    <t>APORTANTE</t>
  </si>
  <si>
    <t>TOTAL EFECTIVO</t>
  </si>
  <si>
    <t>VALOR BIENES Y SERVICIOS</t>
  </si>
  <si>
    <t>FECHA</t>
  </si>
  <si>
    <t>VALOR $</t>
  </si>
  <si>
    <t xml:space="preserve">Cobertura Geográfica: </t>
  </si>
  <si>
    <t>Prosperidad Social</t>
  </si>
  <si>
    <t>Fecha de inicio:</t>
  </si>
  <si>
    <t>Cofinanciador: Efectivo</t>
  </si>
  <si>
    <t>En especie: Bienes y Servicios</t>
  </si>
  <si>
    <t>CRONOGRAMA DE ACTIVIDADES</t>
  </si>
  <si>
    <t>Etapas/componente</t>
  </si>
  <si>
    <t>Objetivo</t>
  </si>
  <si>
    <t>Presupuesto Asignado frente a Plan de Inversión Aprobado</t>
  </si>
  <si>
    <t>Actividad</t>
  </si>
  <si>
    <t>Despcripción de la Actividad</t>
  </si>
  <si>
    <t>Subactividad</t>
  </si>
  <si>
    <t>Responsable</t>
  </si>
  <si>
    <t>Productos Intermedios</t>
  </si>
  <si>
    <t>Fecha Estimada de Inicio</t>
  </si>
  <si>
    <t>Fecha Estimada de Finalización</t>
  </si>
  <si>
    <t>Fuente de Entrega</t>
  </si>
  <si>
    <t>Fuente de Verificación</t>
  </si>
  <si>
    <t>Resultado</t>
  </si>
  <si>
    <t>Productos de Calidad</t>
  </si>
  <si>
    <t>Meta</t>
  </si>
  <si>
    <t>Avance</t>
  </si>
  <si>
    <t>Cumplimiento (%)</t>
  </si>
  <si>
    <t>Encuesta de Satisfacción</t>
  </si>
  <si>
    <t>Producto y Servicio No Conforme</t>
  </si>
  <si>
    <t>Número de encuentros</t>
  </si>
  <si>
    <t>Número de personas</t>
  </si>
  <si>
    <t>Número de visitas</t>
  </si>
  <si>
    <t>MOTIVACIÓN</t>
  </si>
  <si>
    <t>VISITAS DE ASISTENCIA TÉCNICA</t>
  </si>
  <si>
    <t>INSUMOS AGRICOLAS</t>
  </si>
  <si>
    <t>INSUMOS EDUCACIÓN ALIMENTARIA Y NUTRICIONAL</t>
  </si>
  <si>
    <t>DIFUSIÓN</t>
  </si>
  <si>
    <t>RECURSO HUMANO MINIMO</t>
  </si>
  <si>
    <t>GASTOS ADMINISTRATIVOS</t>
  </si>
  <si>
    <t>N/A</t>
  </si>
  <si>
    <t>Sistema Integrado de Gestión</t>
  </si>
  <si>
    <t>Registro de Hogares en Aplicativos DIP</t>
  </si>
  <si>
    <t>Herramienta</t>
  </si>
  <si>
    <t>Etapa/ componete a evaluar</t>
  </si>
  <si>
    <t>Fecha estimada de aplicación</t>
  </si>
  <si>
    <t xml:space="preserve">Observación </t>
  </si>
  <si>
    <t>Programadas</t>
  </si>
  <si>
    <t>Registradas</t>
  </si>
  <si>
    <t>% Cumplimiento</t>
  </si>
  <si>
    <t>Producto y servicio conforme</t>
  </si>
  <si>
    <t>Sistema de Seguimiento y Monitoreo</t>
  </si>
  <si>
    <t>Encuesta de satisfacción</t>
  </si>
  <si>
    <t>Sistema Linea Base (sí aplica)</t>
  </si>
  <si>
    <t>ETAPA</t>
  </si>
  <si>
    <t>PLAN OPERATIVO</t>
  </si>
  <si>
    <t>PROYECTO: EMPLEATE PARA EL CAMBIO 2024</t>
  </si>
  <si>
    <t>No. Contrato/Convenio:</t>
  </si>
  <si>
    <t>Contratista:</t>
  </si>
  <si>
    <t>ATENCIÓN Y CIERRE DE BRECHAS</t>
  </si>
  <si>
    <t>Alistamiento</t>
  </si>
  <si>
    <t>Inscripción (SIPE y SPE)</t>
  </si>
  <si>
    <t>COLOCACIÓN LABORAL
(Mínimo 3 meses)</t>
  </si>
  <si>
    <t>FASE</t>
  </si>
  <si>
    <t>Gestión de Vinculación al Programa</t>
  </si>
  <si>
    <t>Cierre de Brechas</t>
  </si>
  <si>
    <t>Cierre de Brechas Personales</t>
  </si>
  <si>
    <t>Colocación</t>
  </si>
  <si>
    <t>Acta con Listado de Asistencia</t>
  </si>
  <si>
    <t>Convocatoria, Socialización y Preinscripción</t>
  </si>
  <si>
    <t>Personas Preinscritas</t>
  </si>
  <si>
    <t>Personas Elegibles</t>
  </si>
  <si>
    <t>Presentar de los documentos, metodologías, herramientas y equipo de trabajo del Operador.</t>
  </si>
  <si>
    <t>Inscribir elegibles en el programa mediante acta de compromiso</t>
  </si>
  <si>
    <t>Preinscribir personas interesadas en el sistema de información - SIPE</t>
  </si>
  <si>
    <t>Certificación Laboral
Planilla PILA</t>
  </si>
  <si>
    <t>Realizar carge de contratos o certificaciones laborales al sistema de información - SIPE</t>
  </si>
  <si>
    <t>Participar en las sesiones de Transferencia Metodológica</t>
  </si>
  <si>
    <t>Correo-E con documento adjunto</t>
  </si>
  <si>
    <t>Desarrollar Actividades de Convocatoria y Socialización</t>
  </si>
  <si>
    <t>Sistema de información SIPE</t>
  </si>
  <si>
    <t>Lecciones Aprendidas</t>
  </si>
  <si>
    <t>Seguimiento y Monitoreo</t>
  </si>
  <si>
    <t>TRANSVERSAL</t>
  </si>
  <si>
    <t>Transversal</t>
  </si>
  <si>
    <t>Informe presentado</t>
  </si>
  <si>
    <t>Documento entregado</t>
  </si>
  <si>
    <t>Realizar un informe final de cierre del proyecto de empleo.</t>
  </si>
  <si>
    <t>Informe de cierre entregado</t>
  </si>
  <si>
    <t>Otro Sí:</t>
  </si>
  <si>
    <t>Nombre Supervisor:</t>
  </si>
  <si>
    <t>Acta con Listado de Asistencia y grabación del espacio.</t>
  </si>
  <si>
    <t>Informe de los Registros de convocatorias y socializaciones realizadas. (Registros fotograficos, listados de asistencia, etc.)</t>
  </si>
  <si>
    <t>Documento con evidencias de la Convocatoria y Socialización.</t>
  </si>
  <si>
    <t>Cierre de Brechas Organizacionales</t>
  </si>
  <si>
    <t>Presentar para aprobación matriz propuesta con  información de los servicios personales a proveer.</t>
  </si>
  <si>
    <t>Matriz consolidada de servicios personales presentado y aprobado por el supervisor en pdf</t>
  </si>
  <si>
    <t>Prestar servicios personales de cierre de brechas, atendiendo matriz aprobada</t>
  </si>
  <si>
    <t>Presentar para aprobación matriz propuesta con  información de los servicios organizacionales a proveer</t>
  </si>
  <si>
    <t>Empleadores con servicios recibidos - Formato No. 3. Beneficios Entregados</t>
  </si>
  <si>
    <t>Matriz consolidada de servicios organizacionales presentado y aprobado por el supervisor en pdf</t>
  </si>
  <si>
    <t>Personas inscritos mediante Documento de Identidad, Acta de compromiso, Registro de hoja de vida en el SISE y la Caracterización en el SIPE.</t>
  </si>
  <si>
    <t>Personas con servicios recibidos - Formato No. 3. Beneficios Entregados</t>
  </si>
  <si>
    <t>Personas que cumplen con los perfiles de las vacantes a proveer</t>
  </si>
  <si>
    <t>Identificar las personas (candidatos) que cumplan con los perfiles de las vacantes</t>
  </si>
  <si>
    <t>Listado de candidatos preseleccionados por vacante.</t>
  </si>
  <si>
    <t>Colocación laboral.</t>
  </si>
  <si>
    <t>Preselección de candidatos</t>
  </si>
  <si>
    <t>Remisión de candidatos</t>
  </si>
  <si>
    <t>Remitir al potencial empleador las personas (candidatos) que cumplan con los perfiles de las vacantes</t>
  </si>
  <si>
    <t>Personas remitidas- Formato No. 3. Beneficios Entregados</t>
  </si>
  <si>
    <t>Contrato laboral o certificaciones laborales</t>
  </si>
  <si>
    <t>Participar en los espacios de lecciones aprendidas concertados con Prosperidad Social</t>
  </si>
  <si>
    <t>Documento mensual de lecciones aprendidas</t>
  </si>
  <si>
    <t>Informe ejecutivo mensual de avance de acuerdo con el POA</t>
  </si>
  <si>
    <t>FIRMA</t>
  </si>
  <si>
    <t>Mes 1</t>
  </si>
  <si>
    <t>Noviembre</t>
  </si>
  <si>
    <t>Mes 2</t>
  </si>
  <si>
    <t>Mes 3</t>
  </si>
  <si>
    <t>Diciembre</t>
  </si>
  <si>
    <t>Enero</t>
  </si>
  <si>
    <t>SEGUIMIENTO Y MONITOREO</t>
  </si>
  <si>
    <t>1-Q1</t>
  </si>
  <si>
    <t>1-Q2</t>
  </si>
  <si>
    <t>2-Q1</t>
  </si>
  <si>
    <t>2-Q2</t>
  </si>
  <si>
    <t>3-Q1</t>
  </si>
  <si>
    <t>3-Q2</t>
  </si>
  <si>
    <t>Correo-E con Adjunto del Acta, Listado de Asistencia y Link de grabación</t>
  </si>
  <si>
    <t>Personas remitidas a Empresas</t>
  </si>
  <si>
    <t>Razón de servicios personales integrales prestados</t>
  </si>
  <si>
    <t>Razón de servicios organizacionales integrales prestados</t>
  </si>
  <si>
    <t>𝑁𝑜. 𝑑𝑒 personas atendidas con dos servicios</t>
  </si>
  <si>
    <t>𝑁𝑜. 𝑑𝑒 personas inscritas</t>
  </si>
  <si>
    <t xml:space="preserve">𝑁𝑜. 𝑑𝑒 empleadores con un (1) servicio </t>
  </si>
  <si>
    <t>𝑁𝑜. 𝑑𝑒 potenciales empleadores</t>
  </si>
  <si>
    <t>No. de contrataciones laborales</t>
  </si>
  <si>
    <t>No. de renuncias</t>
  </si>
  <si>
    <t>No. de contraraciones laborales esperadas</t>
  </si>
  <si>
    <t>No. de despidos</t>
  </si>
  <si>
    <t>INDICADORES - PLAN OPERATIVO</t>
  </si>
  <si>
    <t>No. Contrato/Convenio</t>
  </si>
  <si>
    <t>X</t>
  </si>
  <si>
    <t>Sólo diligenciar: i) Renuncias, ii) Despidos (señalado en amarillo, cada mes)</t>
  </si>
  <si>
    <t>Matriz de servicios organizacionales a proveer</t>
  </si>
  <si>
    <t>Matriz de servicios personales a proveer</t>
  </si>
  <si>
    <t>Documento:
(1) Equipo de trabajo; (2) Plan operativo de trabajo; (3) Estrategia de divulgación y socialización; (4) Metodología de identificación de barreras y servicios asociados; (5) Diagnóstico de la Gestión Empresarial</t>
  </si>
  <si>
    <t>861-FIP-2024</t>
  </si>
  <si>
    <t>Institutio De Gestion Organizacional</t>
  </si>
  <si>
    <t>Ana Lucia Gil Soto</t>
  </si>
  <si>
    <t>Prestar servicios Organizacionales de cierre de brechas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</si>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</sst>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[$-1540A]dd\-mmm\-yy;@"/>
    <numFmt numFmtId="169" formatCode="0.000%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6"/>
      <color theme="0"/>
      <name val="Arial"/>
      <family val="2"/>
    </font>
    <font>
      <sz val="14"/>
      <name val="Arial"/>
      <family val="2"/>
    </font>
    <font>
      <b/>
      <sz val="20"/>
      <color theme="1"/>
      <name val="Arial"/>
      <family val="2"/>
    </font>
    <font>
      <b/>
      <u/>
      <sz val="20"/>
      <color theme="1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sz val="10"/>
      <color rgb="FF212121"/>
      <name val="Verdana"/>
      <family val="2"/>
    </font>
    <font>
      <sz val="8"/>
      <name val="Calibri"/>
      <family val="2"/>
      <scheme val="minor"/>
    </font>
    <font>
      <sz val="8"/>
      <color indexed="81"/>
      <name val="Leelawadee"/>
      <family val="2"/>
    </font>
    <font>
      <b/>
      <sz val="14"/>
      <color theme="1"/>
      <name val="Leelawadee"/>
      <family val="2"/>
    </font>
    <font>
      <sz val="12"/>
      <color theme="1"/>
      <name val="Leelawadee"/>
      <family val="2"/>
    </font>
    <font>
      <sz val="11"/>
      <color theme="1"/>
      <name val="Leelawadee"/>
      <family val="2"/>
    </font>
    <font>
      <b/>
      <sz val="9"/>
      <color theme="1"/>
      <name val="Leelawadee"/>
      <family val="2"/>
    </font>
    <font>
      <sz val="9"/>
      <color theme="1"/>
      <name val="Leelawadee"/>
      <family val="2"/>
    </font>
    <font>
      <sz val="9"/>
      <name val="Leelawadee"/>
      <family val="2"/>
    </font>
    <font>
      <b/>
      <sz val="10"/>
      <color theme="1"/>
      <name val="Leelawadee"/>
      <family val="2"/>
    </font>
    <font>
      <sz val="10"/>
      <color theme="1"/>
      <name val="Leelawadee"/>
      <family val="2"/>
    </font>
    <font>
      <sz val="10"/>
      <name val="Leelawadee"/>
      <family val="2"/>
    </font>
    <font>
      <b/>
      <sz val="11"/>
      <color theme="1"/>
      <name val="Leelawadee"/>
      <family val="2"/>
    </font>
    <font>
      <b/>
      <sz val="12"/>
      <color theme="1"/>
      <name val="Leelawadee"/>
      <family val="2"/>
    </font>
    <font>
      <sz val="9"/>
      <color rgb="FF000000"/>
      <name val="Leelawadee"/>
      <family val="2"/>
    </font>
    <font>
      <b/>
      <sz val="9"/>
      <color rgb="FF000000"/>
      <name val="Leelawadee"/>
      <family val="2"/>
    </font>
    <font>
      <b/>
      <sz val="9"/>
      <color rgb="FFFF0000"/>
      <name val="Leelawadee"/>
      <family val="2"/>
    </font>
    <font>
      <b/>
      <sz val="9"/>
      <name val="Leelawadee"/>
      <family val="2"/>
    </font>
    <font>
      <b/>
      <sz val="9"/>
      <color theme="8" tint="-0.499984740745262"/>
      <name val="Leelawadee"/>
      <family val="2"/>
    </font>
    <font>
      <sz val="10"/>
      <color theme="8" tint="-0.499984740745262"/>
      <name val="Leelawadee"/>
      <family val="2"/>
    </font>
    <font>
      <b/>
      <sz val="10"/>
      <color theme="8" tint="-0.499984740745262"/>
      <name val="Leelawadee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49">
    <xf numFmtId="0" fontId="0" fillId="0" borderId="0" xfId="0"/>
    <xf numFmtId="0" fontId="2" fillId="0" borderId="0" xfId="0" applyFont="1"/>
    <xf numFmtId="10" fontId="3" fillId="0" borderId="0" xfId="0" applyNumberFormat="1" applyFont="1"/>
    <xf numFmtId="0" fontId="3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3" fillId="0" borderId="2" xfId="0" applyFont="1" applyBorder="1" applyAlignment="1">
      <alignment vertical="center" wrapText="1"/>
    </xf>
    <xf numFmtId="0" fontId="3" fillId="2" borderId="0" xfId="0" applyFont="1" applyFill="1"/>
    <xf numFmtId="0" fontId="8" fillId="2" borderId="2" xfId="0" applyFont="1" applyFill="1" applyBorder="1" applyAlignment="1">
      <alignment horizontal="center" vertical="center" textRotation="90"/>
    </xf>
    <xf numFmtId="0" fontId="4" fillId="0" borderId="2" xfId="0" applyFont="1" applyBorder="1" applyAlignment="1">
      <alignment vertical="center" wrapText="1"/>
    </xf>
    <xf numFmtId="0" fontId="2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/>
    <xf numFmtId="10" fontId="3" fillId="2" borderId="2" xfId="1" applyNumberFormat="1" applyFont="1" applyFill="1" applyBorder="1" applyAlignment="1">
      <alignment horizontal="center" vertical="center"/>
    </xf>
    <xf numFmtId="10" fontId="3" fillId="2" borderId="9" xfId="1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2" fillId="7" borderId="0" xfId="0" applyFont="1" applyFill="1"/>
    <xf numFmtId="0" fontId="5" fillId="5" borderId="4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5" xfId="0" applyFont="1" applyBorder="1"/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textRotation="90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textRotation="90" wrapText="1"/>
    </xf>
    <xf numFmtId="0" fontId="7" fillId="2" borderId="20" xfId="0" applyFont="1" applyFill="1" applyBorder="1" applyAlignment="1">
      <alignment horizontal="center" vertical="center" textRotation="90" wrapText="1"/>
    </xf>
    <xf numFmtId="0" fontId="4" fillId="0" borderId="2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5" fillId="5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9" fontId="4" fillId="0" borderId="31" xfId="1" applyFont="1" applyBorder="1" applyAlignment="1">
      <alignment horizontal="center" vertical="center" wrapText="1"/>
    </xf>
    <xf numFmtId="165" fontId="4" fillId="2" borderId="20" xfId="2" applyNumberFormat="1" applyFont="1" applyFill="1" applyBorder="1" applyAlignment="1">
      <alignment horizontal="center" vertical="center" wrapText="1"/>
    </xf>
    <xf numFmtId="165" fontId="4" fillId="0" borderId="20" xfId="2" applyNumberFormat="1" applyFont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6" fillId="2" borderId="47" xfId="0" applyFont="1" applyFill="1" applyBorder="1" applyAlignment="1">
      <alignment horizontal="center" vertical="center" wrapText="1"/>
    </xf>
    <xf numFmtId="9" fontId="18" fillId="2" borderId="9" xfId="1" applyFont="1" applyFill="1" applyBorder="1" applyAlignment="1">
      <alignment horizontal="center" vertical="center" wrapText="1"/>
    </xf>
    <xf numFmtId="9" fontId="16" fillId="2" borderId="1" xfId="0" applyNumberFormat="1" applyFont="1" applyFill="1" applyBorder="1" applyAlignment="1">
      <alignment horizontal="left" vertical="center"/>
    </xf>
    <xf numFmtId="41" fontId="2" fillId="2" borderId="1" xfId="3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 vertical="center" wrapText="1"/>
    </xf>
    <xf numFmtId="9" fontId="18" fillId="2" borderId="54" xfId="1" applyFont="1" applyFill="1" applyBorder="1" applyAlignment="1">
      <alignment horizontal="center" vertical="center" wrapText="1"/>
    </xf>
    <xf numFmtId="9" fontId="16" fillId="2" borderId="2" xfId="0" applyNumberFormat="1" applyFont="1" applyFill="1" applyBorder="1" applyAlignment="1">
      <alignment horizontal="left" vertical="center"/>
    </xf>
    <xf numFmtId="41" fontId="2" fillId="2" borderId="2" xfId="3" applyFont="1" applyFill="1" applyBorder="1" applyAlignment="1">
      <alignment horizontal="center" vertical="center"/>
    </xf>
    <xf numFmtId="9" fontId="16" fillId="2" borderId="6" xfId="0" applyNumberFormat="1" applyFont="1" applyFill="1" applyBorder="1" applyAlignment="1">
      <alignment horizontal="left" vertical="center"/>
    </xf>
    <xf numFmtId="41" fontId="2" fillId="2" borderId="6" xfId="3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24" fillId="0" borderId="0" xfId="0" applyFont="1" applyProtection="1">
      <protection locked="0"/>
    </xf>
    <xf numFmtId="0" fontId="25" fillId="2" borderId="0" xfId="0" applyFont="1" applyFill="1" applyProtection="1">
      <protection locked="0"/>
    </xf>
    <xf numFmtId="9" fontId="25" fillId="2" borderId="0" xfId="1" applyFont="1" applyFill="1" applyBorder="1" applyProtection="1">
      <protection locked="0"/>
    </xf>
    <xf numFmtId="0" fontId="25" fillId="0" borderId="17" xfId="0" applyFont="1" applyBorder="1" applyProtection="1">
      <protection locked="0"/>
    </xf>
    <xf numFmtId="0" fontId="25" fillId="0" borderId="0" xfId="0" applyFont="1" applyProtection="1">
      <protection locked="0"/>
    </xf>
    <xf numFmtId="0" fontId="27" fillId="0" borderId="0" xfId="0" applyFont="1" applyAlignment="1" applyProtection="1">
      <alignment vertical="center"/>
      <protection locked="0"/>
    </xf>
    <xf numFmtId="0" fontId="26" fillId="9" borderId="7" xfId="0" applyFont="1" applyFill="1" applyBorder="1" applyAlignment="1" applyProtection="1">
      <alignment horizontal="center" vertical="center"/>
      <protection locked="0"/>
    </xf>
    <xf numFmtId="0" fontId="26" fillId="9" borderId="6" xfId="0" applyFont="1" applyFill="1" applyBorder="1" applyAlignment="1" applyProtection="1">
      <alignment horizontal="center" vertical="center"/>
      <protection locked="0"/>
    </xf>
    <xf numFmtId="0" fontId="26" fillId="9" borderId="5" xfId="0" applyFont="1" applyFill="1" applyBorder="1" applyAlignment="1" applyProtection="1">
      <alignment horizontal="center" vertical="center"/>
      <protection locked="0"/>
    </xf>
    <xf numFmtId="0" fontId="26" fillId="9" borderId="68" xfId="0" applyFont="1" applyFill="1" applyBorder="1" applyAlignment="1" applyProtection="1">
      <alignment horizontal="center" vertical="center"/>
      <protection locked="0"/>
    </xf>
    <xf numFmtId="9" fontId="25" fillId="2" borderId="0" xfId="1" applyFont="1" applyFill="1" applyProtection="1">
      <protection locked="0"/>
    </xf>
    <xf numFmtId="0" fontId="24" fillId="0" borderId="0" xfId="0" applyFont="1" applyAlignment="1" applyProtection="1">
      <alignment wrapText="1"/>
      <protection locked="0"/>
    </xf>
    <xf numFmtId="10" fontId="24" fillId="0" borderId="0" xfId="0" applyNumberFormat="1" applyFont="1" applyProtection="1">
      <protection locked="0"/>
    </xf>
    <xf numFmtId="0" fontId="30" fillId="2" borderId="0" xfId="0" applyFont="1" applyFill="1" applyAlignment="1" applyProtection="1">
      <alignment horizontal="left"/>
      <protection locked="0"/>
    </xf>
    <xf numFmtId="0" fontId="29" fillId="2" borderId="0" xfId="0" applyFont="1" applyFill="1" applyAlignment="1" applyProtection="1">
      <alignment horizontal="left"/>
      <protection locked="0"/>
    </xf>
    <xf numFmtId="41" fontId="30" fillId="2" borderId="0" xfId="3" applyFont="1" applyFill="1" applyAlignment="1" applyProtection="1">
      <alignment horizontal="left"/>
      <protection locked="0"/>
    </xf>
    <xf numFmtId="9" fontId="30" fillId="2" borderId="0" xfId="1" applyFont="1" applyFill="1" applyAlignment="1" applyProtection="1">
      <alignment horizontal="left"/>
      <protection locked="0"/>
    </xf>
    <xf numFmtId="0" fontId="29" fillId="2" borderId="0" xfId="0" applyFont="1" applyFill="1" applyAlignment="1" applyProtection="1">
      <alignment horizontal="left" wrapText="1"/>
      <protection locked="0"/>
    </xf>
    <xf numFmtId="0" fontId="29" fillId="2" borderId="0" xfId="0" applyFont="1" applyFill="1" applyAlignment="1" applyProtection="1">
      <alignment horizontal="right" wrapText="1"/>
      <protection locked="0"/>
    </xf>
    <xf numFmtId="0" fontId="31" fillId="0" borderId="0" xfId="0" applyFont="1" applyAlignment="1" applyProtection="1">
      <alignment wrapText="1"/>
      <protection locked="0"/>
    </xf>
    <xf numFmtId="0" fontId="30" fillId="0" borderId="0" xfId="0" applyFont="1" applyProtection="1"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30" fillId="0" borderId="1" xfId="0" applyFont="1" applyBorder="1" applyProtection="1">
      <protection locked="0"/>
    </xf>
    <xf numFmtId="0" fontId="27" fillId="0" borderId="45" xfId="0" applyFont="1" applyBorder="1" applyAlignment="1" applyProtection="1">
      <alignment horizontal="center" vertical="center"/>
      <protection locked="0"/>
    </xf>
    <xf numFmtId="0" fontId="27" fillId="0" borderId="20" xfId="0" applyFont="1" applyBorder="1" applyAlignment="1" applyProtection="1">
      <alignment horizontal="center" vertical="center"/>
      <protection locked="0"/>
    </xf>
    <xf numFmtId="0" fontId="27" fillId="0" borderId="31" xfId="0" applyFont="1" applyBorder="1" applyAlignment="1" applyProtection="1">
      <alignment horizontal="center" vertical="center"/>
      <protection locked="0"/>
    </xf>
    <xf numFmtId="0" fontId="27" fillId="0" borderId="48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center" vertical="center"/>
      <protection locked="0"/>
    </xf>
    <xf numFmtId="0" fontId="27" fillId="0" borderId="55" xfId="0" applyFont="1" applyBorder="1" applyAlignment="1" applyProtection="1">
      <alignment horizontal="center" vertical="center"/>
      <protection locked="0"/>
    </xf>
    <xf numFmtId="0" fontId="27" fillId="0" borderId="14" xfId="0" applyFont="1" applyBorder="1" applyAlignment="1" applyProtection="1">
      <alignment horizontal="center" vertical="center"/>
      <protection locked="0"/>
    </xf>
    <xf numFmtId="0" fontId="27" fillId="0" borderId="15" xfId="0" applyFont="1" applyBorder="1" applyAlignment="1" applyProtection="1">
      <alignment horizontal="center" vertical="center"/>
      <protection locked="0"/>
    </xf>
    <xf numFmtId="0" fontId="27" fillId="0" borderId="2" xfId="0" applyFont="1" applyBorder="1" applyAlignment="1" applyProtection="1">
      <alignment horizontal="center" vertical="center"/>
      <protection locked="0"/>
    </xf>
    <xf numFmtId="0" fontId="27" fillId="0" borderId="9" xfId="0" applyFont="1" applyBorder="1" applyAlignment="1" applyProtection="1">
      <alignment horizontal="center" vertical="center"/>
      <protection locked="0"/>
    </xf>
    <xf numFmtId="0" fontId="27" fillId="0" borderId="6" xfId="0" applyFont="1" applyBorder="1" applyAlignment="1" applyProtection="1">
      <alignment horizontal="center" vertical="center"/>
      <protection locked="0"/>
    </xf>
    <xf numFmtId="0" fontId="27" fillId="0" borderId="5" xfId="0" applyFont="1" applyBorder="1" applyAlignment="1" applyProtection="1">
      <alignment horizontal="center" vertical="center"/>
      <protection locked="0"/>
    </xf>
    <xf numFmtId="0" fontId="27" fillId="14" borderId="2" xfId="0" applyFont="1" applyFill="1" applyBorder="1" applyAlignment="1" applyProtection="1">
      <alignment horizontal="center" vertical="center"/>
      <protection locked="0"/>
    </xf>
    <xf numFmtId="0" fontId="27" fillId="14" borderId="9" xfId="0" applyFont="1" applyFill="1" applyBorder="1" applyAlignment="1" applyProtection="1">
      <alignment horizontal="center" vertical="center"/>
      <protection locked="0"/>
    </xf>
    <xf numFmtId="0" fontId="27" fillId="14" borderId="6" xfId="0" applyFont="1" applyFill="1" applyBorder="1" applyAlignment="1" applyProtection="1">
      <alignment horizontal="center" vertical="center"/>
      <protection locked="0"/>
    </xf>
    <xf numFmtId="0" fontId="27" fillId="14" borderId="5" xfId="0" applyFont="1" applyFill="1" applyBorder="1" applyAlignment="1" applyProtection="1">
      <alignment horizontal="center" vertical="center"/>
      <protection locked="0"/>
    </xf>
    <xf numFmtId="0" fontId="27" fillId="14" borderId="1" xfId="0" applyFont="1" applyFill="1" applyBorder="1" applyAlignment="1" applyProtection="1">
      <alignment horizontal="center" vertical="center"/>
      <protection locked="0"/>
    </xf>
    <xf numFmtId="0" fontId="27" fillId="14" borderId="8" xfId="0" applyFont="1" applyFill="1" applyBorder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center" vertical="center"/>
      <protection locked="0"/>
    </xf>
    <xf numFmtId="0" fontId="27" fillId="0" borderId="46" xfId="0" applyFont="1" applyBorder="1" applyAlignment="1" applyProtection="1">
      <alignment horizontal="center" vertical="center"/>
      <protection locked="0"/>
    </xf>
    <xf numFmtId="0" fontId="27" fillId="14" borderId="22" xfId="0" applyFont="1" applyFill="1" applyBorder="1" applyAlignment="1" applyProtection="1">
      <alignment horizontal="center" vertical="center"/>
      <protection locked="0"/>
    </xf>
    <xf numFmtId="0" fontId="27" fillId="14" borderId="55" xfId="0" applyFont="1" applyFill="1" applyBorder="1" applyAlignment="1" applyProtection="1">
      <alignment horizontal="center" vertical="center"/>
      <protection locked="0"/>
    </xf>
    <xf numFmtId="0" fontId="27" fillId="0" borderId="22" xfId="0" applyFont="1" applyBorder="1" applyAlignment="1" applyProtection="1">
      <alignment horizontal="center" vertical="center"/>
      <protection locked="0"/>
    </xf>
    <xf numFmtId="0" fontId="27" fillId="0" borderId="75" xfId="0" applyFont="1" applyBorder="1" applyAlignment="1" applyProtection="1">
      <alignment horizontal="center" vertical="center"/>
      <protection locked="0"/>
    </xf>
    <xf numFmtId="0" fontId="27" fillId="14" borderId="75" xfId="0" applyFont="1" applyFill="1" applyBorder="1" applyAlignment="1" applyProtection="1">
      <alignment horizontal="center" vertical="center"/>
      <protection locked="0"/>
    </xf>
    <xf numFmtId="0" fontId="26" fillId="9" borderId="75" xfId="0" applyFont="1" applyFill="1" applyBorder="1" applyAlignment="1" applyProtection="1">
      <alignment horizontal="center" vertical="center"/>
      <protection locked="0"/>
    </xf>
    <xf numFmtId="0" fontId="27" fillId="14" borderId="18" xfId="0" applyFont="1" applyFill="1" applyBorder="1" applyAlignment="1" applyProtection="1">
      <alignment horizontal="center" vertical="center"/>
      <protection locked="0"/>
    </xf>
    <xf numFmtId="0" fontId="27" fillId="14" borderId="20" xfId="0" applyFont="1" applyFill="1" applyBorder="1" applyAlignment="1" applyProtection="1">
      <alignment horizontal="center" vertical="center"/>
      <protection locked="0"/>
    </xf>
    <xf numFmtId="0" fontId="27" fillId="14" borderId="31" xfId="0" applyFont="1" applyFill="1" applyBorder="1" applyAlignment="1" applyProtection="1">
      <alignment horizontal="center" vertical="center"/>
      <protection locked="0"/>
    </xf>
    <xf numFmtId="0" fontId="27" fillId="0" borderId="47" xfId="0" applyFont="1" applyBorder="1" applyAlignment="1" applyProtection="1">
      <alignment horizontal="center" vertical="center"/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0" fontId="27" fillId="14" borderId="47" xfId="0" applyFont="1" applyFill="1" applyBorder="1" applyAlignment="1" applyProtection="1">
      <alignment horizontal="center" vertical="center"/>
      <protection locked="0"/>
    </xf>
    <xf numFmtId="0" fontId="27" fillId="14" borderId="48" xfId="0" applyFont="1" applyFill="1" applyBorder="1" applyAlignment="1" applyProtection="1">
      <alignment horizontal="center" vertical="center"/>
      <protection locked="0"/>
    </xf>
    <xf numFmtId="0" fontId="27" fillId="14" borderId="7" xfId="0" applyFont="1" applyFill="1" applyBorder="1" applyAlignment="1" applyProtection="1">
      <alignment horizontal="center" vertical="center"/>
      <protection locked="0"/>
    </xf>
    <xf numFmtId="0" fontId="27" fillId="14" borderId="45" xfId="0" applyFont="1" applyFill="1" applyBorder="1" applyAlignment="1" applyProtection="1">
      <alignment horizontal="center" vertical="center"/>
      <protection locked="0"/>
    </xf>
    <xf numFmtId="0" fontId="27" fillId="0" borderId="66" xfId="0" applyFont="1" applyBorder="1" applyAlignment="1" applyProtection="1">
      <alignment horizontal="center" vertical="center"/>
      <protection locked="0"/>
    </xf>
    <xf numFmtId="0" fontId="27" fillId="0" borderId="16" xfId="0" applyFont="1" applyBorder="1" applyAlignment="1" applyProtection="1">
      <alignment horizontal="center" vertical="center"/>
      <protection locked="0"/>
    </xf>
    <xf numFmtId="0" fontId="27" fillId="0" borderId="67" xfId="0" applyFont="1" applyBorder="1" applyAlignment="1" applyProtection="1">
      <alignment horizontal="center" vertical="center"/>
      <protection locked="0"/>
    </xf>
    <xf numFmtId="0" fontId="27" fillId="14" borderId="66" xfId="0" applyFont="1" applyFill="1" applyBorder="1" applyAlignment="1" applyProtection="1">
      <alignment horizontal="center" vertical="center"/>
      <protection locked="0"/>
    </xf>
    <xf numFmtId="0" fontId="27" fillId="14" borderId="67" xfId="0" applyFont="1" applyFill="1" applyBorder="1" applyAlignment="1" applyProtection="1">
      <alignment horizontal="center" vertical="center"/>
      <protection locked="0"/>
    </xf>
    <xf numFmtId="0" fontId="27" fillId="14" borderId="68" xfId="0" applyFont="1" applyFill="1" applyBorder="1" applyAlignment="1" applyProtection="1">
      <alignment horizontal="center" vertical="center"/>
      <protection locked="0"/>
    </xf>
    <xf numFmtId="0" fontId="27" fillId="0" borderId="68" xfId="0" applyFont="1" applyBorder="1" applyAlignment="1" applyProtection="1">
      <alignment horizontal="center" vertical="center"/>
      <protection locked="0"/>
    </xf>
    <xf numFmtId="0" fontId="27" fillId="14" borderId="16" xfId="0" applyFont="1" applyFill="1" applyBorder="1" applyAlignment="1" applyProtection="1">
      <alignment horizontal="center" vertical="center"/>
      <protection locked="0"/>
    </xf>
    <xf numFmtId="9" fontId="30" fillId="2" borderId="0" xfId="3" applyNumberFormat="1" applyFont="1" applyFill="1" applyAlignment="1" applyProtection="1">
      <alignment horizontal="left"/>
      <protection locked="0"/>
    </xf>
    <xf numFmtId="9" fontId="26" fillId="0" borderId="47" xfId="0" applyNumberFormat="1" applyFont="1" applyBorder="1" applyAlignment="1" applyProtection="1">
      <alignment vertical="center"/>
      <protection hidden="1"/>
    </xf>
    <xf numFmtId="9" fontId="26" fillId="0" borderId="48" xfId="0" applyNumberFormat="1" applyFont="1" applyBorder="1" applyAlignment="1" applyProtection="1">
      <alignment vertical="center"/>
      <protection hidden="1"/>
    </xf>
    <xf numFmtId="9" fontId="26" fillId="14" borderId="47" xfId="0" applyNumberFormat="1" applyFont="1" applyFill="1" applyBorder="1" applyAlignment="1" applyProtection="1">
      <alignment vertical="center"/>
      <protection hidden="1"/>
    </xf>
    <xf numFmtId="9" fontId="26" fillId="14" borderId="48" xfId="0" applyNumberFormat="1" applyFont="1" applyFill="1" applyBorder="1" applyAlignment="1" applyProtection="1">
      <alignment vertical="center"/>
      <protection hidden="1"/>
    </xf>
    <xf numFmtId="9" fontId="26" fillId="14" borderId="7" xfId="0" applyNumberFormat="1" applyFont="1" applyFill="1" applyBorder="1" applyAlignment="1" applyProtection="1">
      <alignment vertical="center"/>
      <protection hidden="1"/>
    </xf>
    <xf numFmtId="9" fontId="26" fillId="14" borderId="45" xfId="0" applyNumberFormat="1" applyFont="1" applyFill="1" applyBorder="1" applyAlignment="1" applyProtection="1">
      <alignment vertical="center"/>
      <protection hidden="1"/>
    </xf>
    <xf numFmtId="0" fontId="27" fillId="13" borderId="2" xfId="0" applyFont="1" applyFill="1" applyBorder="1" applyAlignment="1" applyProtection="1">
      <alignment horizontal="center" vertical="center" wrapText="1"/>
      <protection hidden="1"/>
    </xf>
    <xf numFmtId="0" fontId="26" fillId="13" borderId="1" xfId="0" applyFont="1" applyFill="1" applyBorder="1" applyAlignment="1" applyProtection="1">
      <alignment horizontal="center" vertical="center" wrapText="1"/>
      <protection hidden="1"/>
    </xf>
    <xf numFmtId="0" fontId="27" fillId="13" borderId="1" xfId="0" applyFont="1" applyFill="1" applyBorder="1" applyAlignment="1" applyProtection="1">
      <alignment horizontal="center" vertical="center" wrapText="1"/>
      <protection hidden="1"/>
    </xf>
    <xf numFmtId="0" fontId="26" fillId="13" borderId="6" xfId="0" applyFont="1" applyFill="1" applyBorder="1" applyAlignment="1" applyProtection="1">
      <alignment horizontal="center" vertical="center" wrapText="1"/>
      <protection hidden="1"/>
    </xf>
    <xf numFmtId="0" fontId="27" fillId="13" borderId="20" xfId="0" applyFont="1" applyFill="1" applyBorder="1" applyAlignment="1" applyProtection="1">
      <alignment horizontal="center" vertical="center" wrapText="1"/>
      <protection hidden="1"/>
    </xf>
    <xf numFmtId="9" fontId="26" fillId="13" borderId="56" xfId="1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horizontal="left"/>
      <protection locked="0"/>
    </xf>
    <xf numFmtId="0" fontId="25" fillId="0" borderId="0" xfId="0" applyFont="1" applyAlignment="1" applyProtection="1">
      <alignment horizontal="left"/>
      <protection locked="0"/>
    </xf>
    <xf numFmtId="0" fontId="25" fillId="2" borderId="0" xfId="0" applyFont="1" applyFill="1" applyAlignment="1" applyProtection="1">
      <alignment horizontal="left"/>
      <protection locked="0"/>
    </xf>
    <xf numFmtId="0" fontId="26" fillId="0" borderId="64" xfId="0" applyFont="1" applyBorder="1" applyAlignment="1" applyProtection="1">
      <alignment horizontal="center" vertical="center" wrapText="1"/>
      <protection hidden="1"/>
    </xf>
    <xf numFmtId="0" fontId="26" fillId="2" borderId="0" xfId="0" applyFont="1" applyFill="1" applyAlignment="1" applyProtection="1">
      <alignment horizontal="center" vertical="center" wrapText="1"/>
      <protection locked="0"/>
    </xf>
    <xf numFmtId="0" fontId="26" fillId="2" borderId="0" xfId="0" applyFont="1" applyFill="1" applyAlignment="1" applyProtection="1">
      <alignment horizontal="left" vertical="center" wrapText="1"/>
      <protection locked="0"/>
    </xf>
    <xf numFmtId="0" fontId="26" fillId="0" borderId="17" xfId="0" applyFont="1" applyBorder="1" applyAlignment="1" applyProtection="1">
      <alignment horizontal="left" vertical="center" wrapText="1"/>
      <protection locked="0"/>
    </xf>
    <xf numFmtId="0" fontId="27" fillId="2" borderId="0" xfId="0" applyFont="1" applyFill="1" applyAlignment="1" applyProtection="1">
      <alignment vertical="center"/>
      <protection locked="0"/>
    </xf>
    <xf numFmtId="9" fontId="27" fillId="2" borderId="0" xfId="1" applyFont="1" applyFill="1" applyBorder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1" xfId="0" applyFont="1" applyBorder="1" applyAlignment="1" applyProtection="1">
      <alignment vertical="center"/>
      <protection hidden="1"/>
    </xf>
    <xf numFmtId="1" fontId="27" fillId="10" borderId="1" xfId="1" applyNumberFormat="1" applyFont="1" applyFill="1" applyBorder="1" applyAlignment="1" applyProtection="1">
      <alignment horizontal="center" vertical="center"/>
      <protection locked="0"/>
    </xf>
    <xf numFmtId="9" fontId="27" fillId="0" borderId="0" xfId="1" applyFont="1" applyAlignment="1" applyProtection="1">
      <alignment vertical="center"/>
      <protection locked="0"/>
    </xf>
    <xf numFmtId="0" fontId="38" fillId="0" borderId="1" xfId="0" applyFont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vertical="center"/>
      <protection hidden="1"/>
    </xf>
    <xf numFmtId="0" fontId="27" fillId="2" borderId="1" xfId="0" applyFont="1" applyFill="1" applyBorder="1" applyAlignment="1" applyProtection="1">
      <alignment vertical="center"/>
      <protection hidden="1"/>
    </xf>
    <xf numFmtId="0" fontId="26" fillId="0" borderId="55" xfId="0" applyFont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6" fillId="0" borderId="67" xfId="0" applyFont="1" applyBorder="1" applyAlignment="1" applyProtection="1">
      <alignment horizontal="center" vertical="center"/>
      <protection locked="0"/>
    </xf>
    <xf numFmtId="0" fontId="26" fillId="0" borderId="48" xfId="0" applyFont="1" applyBorder="1" applyAlignment="1" applyProtection="1">
      <alignment horizontal="center" vertical="center"/>
      <protection locked="0"/>
    </xf>
    <xf numFmtId="0" fontId="26" fillId="0" borderId="8" xfId="0" applyFont="1" applyBorder="1" applyAlignment="1" applyProtection="1">
      <alignment horizontal="center" vertical="center"/>
      <protection locked="0"/>
    </xf>
    <xf numFmtId="0" fontId="26" fillId="0" borderId="18" xfId="0" applyFont="1" applyBorder="1" applyAlignment="1" applyProtection="1">
      <alignment horizontal="center" vertical="center"/>
      <protection locked="0"/>
    </xf>
    <xf numFmtId="0" fontId="26" fillId="0" borderId="20" xfId="0" applyFont="1" applyBorder="1" applyAlignment="1" applyProtection="1">
      <alignment horizontal="center" vertical="center"/>
      <protection locked="0"/>
    </xf>
    <xf numFmtId="0" fontId="26" fillId="0" borderId="16" xfId="0" applyFont="1" applyBorder="1" applyAlignment="1" applyProtection="1">
      <alignment horizontal="center" vertical="center"/>
      <protection locked="0"/>
    </xf>
    <xf numFmtId="0" fontId="26" fillId="0" borderId="45" xfId="0" applyFont="1" applyBorder="1" applyAlignment="1" applyProtection="1">
      <alignment horizontal="center" vertical="center"/>
      <protection locked="0"/>
    </xf>
    <xf numFmtId="0" fontId="26" fillId="0" borderId="31" xfId="0" applyFont="1" applyBorder="1" applyAlignment="1" applyProtection="1">
      <alignment horizontal="center" vertical="center"/>
      <protection locked="0"/>
    </xf>
    <xf numFmtId="0" fontId="26" fillId="0" borderId="46" xfId="0" applyFont="1" applyBorder="1" applyAlignment="1" applyProtection="1">
      <alignment horizontal="center" vertical="center"/>
      <protection locked="0"/>
    </xf>
    <xf numFmtId="0" fontId="26" fillId="0" borderId="14" xfId="0" applyFont="1" applyBorder="1" applyAlignment="1" applyProtection="1">
      <alignment horizontal="center" vertical="center"/>
      <protection locked="0"/>
    </xf>
    <xf numFmtId="0" fontId="26" fillId="0" borderId="42" xfId="0" applyFont="1" applyBorder="1" applyAlignment="1" applyProtection="1">
      <alignment horizontal="center" vertical="center"/>
      <protection locked="0"/>
    </xf>
    <xf numFmtId="0" fontId="26" fillId="0" borderId="43" xfId="0" applyFont="1" applyBorder="1" applyAlignment="1" applyProtection="1">
      <alignment horizontal="center" vertical="center"/>
      <protection locked="0"/>
    </xf>
    <xf numFmtId="0" fontId="26" fillId="0" borderId="15" xfId="0" applyFont="1" applyBorder="1" applyAlignment="1" applyProtection="1">
      <alignment horizontal="center" vertical="center"/>
      <protection locked="0"/>
    </xf>
    <xf numFmtId="0" fontId="26" fillId="14" borderId="55" xfId="0" applyFont="1" applyFill="1" applyBorder="1" applyAlignment="1" applyProtection="1">
      <alignment horizontal="center" vertical="center"/>
      <protection locked="0"/>
    </xf>
    <xf numFmtId="0" fontId="26" fillId="14" borderId="1" xfId="0" applyFont="1" applyFill="1" applyBorder="1" applyAlignment="1" applyProtection="1">
      <alignment horizontal="center" vertical="center"/>
      <protection locked="0"/>
    </xf>
    <xf numFmtId="0" fontId="26" fillId="14" borderId="48" xfId="0" applyFont="1" applyFill="1" applyBorder="1" applyAlignment="1" applyProtection="1">
      <alignment horizontal="center" vertical="center"/>
      <protection locked="0"/>
    </xf>
    <xf numFmtId="0" fontId="26" fillId="14" borderId="8" xfId="0" applyFont="1" applyFill="1" applyBorder="1" applyAlignment="1" applyProtection="1">
      <alignment horizontal="center" vertical="center"/>
      <protection locked="0"/>
    </xf>
    <xf numFmtId="0" fontId="26" fillId="14" borderId="75" xfId="0" applyFont="1" applyFill="1" applyBorder="1" applyAlignment="1" applyProtection="1">
      <alignment horizontal="center" vertical="center"/>
      <protection locked="0"/>
    </xf>
    <xf numFmtId="0" fontId="26" fillId="14" borderId="6" xfId="0" applyFont="1" applyFill="1" applyBorder="1" applyAlignment="1" applyProtection="1">
      <alignment horizontal="center" vertical="center"/>
      <protection locked="0"/>
    </xf>
    <xf numFmtId="0" fontId="26" fillId="14" borderId="68" xfId="0" applyFont="1" applyFill="1" applyBorder="1" applyAlignment="1" applyProtection="1">
      <alignment horizontal="center" vertical="center"/>
      <protection locked="0"/>
    </xf>
    <xf numFmtId="0" fontId="26" fillId="14" borderId="7" xfId="0" applyFont="1" applyFill="1" applyBorder="1" applyAlignment="1" applyProtection="1">
      <alignment horizontal="center" vertical="center"/>
      <protection locked="0"/>
    </xf>
    <xf numFmtId="0" fontId="26" fillId="14" borderId="5" xfId="0" applyFont="1" applyFill="1" applyBorder="1" applyAlignment="1" applyProtection="1">
      <alignment horizontal="center" vertical="center"/>
      <protection locked="0"/>
    </xf>
    <xf numFmtId="0" fontId="26" fillId="0" borderId="75" xfId="0" applyFont="1" applyBorder="1" applyAlignment="1" applyProtection="1">
      <alignment horizontal="center" vertical="center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26" fillId="0" borderId="68" xfId="0" applyFont="1" applyBorder="1" applyAlignment="1" applyProtection="1">
      <alignment horizontal="center" vertical="center"/>
      <protection locked="0"/>
    </xf>
    <xf numFmtId="0" fontId="26" fillId="0" borderId="7" xfId="0" applyFont="1" applyBorder="1" applyAlignment="1" applyProtection="1">
      <alignment horizontal="center" vertical="center"/>
      <protection locked="0"/>
    </xf>
    <xf numFmtId="0" fontId="26" fillId="0" borderId="5" xfId="0" applyFont="1" applyBorder="1" applyAlignment="1" applyProtection="1">
      <alignment horizontal="center" vertical="center"/>
      <protection locked="0"/>
    </xf>
    <xf numFmtId="3" fontId="25" fillId="0" borderId="0" xfId="0" applyNumberFormat="1" applyFont="1" applyProtection="1">
      <protection locked="0"/>
    </xf>
    <xf numFmtId="0" fontId="34" fillId="0" borderId="0" xfId="0" applyFont="1" applyAlignment="1" applyProtection="1">
      <alignment horizontal="left" vertical="center" wrapText="1"/>
      <protection hidden="1"/>
    </xf>
    <xf numFmtId="0" fontId="27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vertical="center"/>
      <protection hidden="1"/>
    </xf>
    <xf numFmtId="0" fontId="26" fillId="2" borderId="1" xfId="0" applyFont="1" applyFill="1" applyBorder="1" applyAlignment="1" applyProtection="1">
      <alignment vertical="center"/>
      <protection hidden="1"/>
    </xf>
    <xf numFmtId="1" fontId="27" fillId="2" borderId="1" xfId="0" applyNumberFormat="1" applyFont="1" applyFill="1" applyBorder="1" applyAlignment="1" applyProtection="1">
      <alignment vertical="center"/>
      <protection hidden="1"/>
    </xf>
    <xf numFmtId="3" fontId="27" fillId="0" borderId="1" xfId="1" applyNumberFormat="1" applyFont="1" applyBorder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164" fontId="26" fillId="0" borderId="0" xfId="0" applyNumberFormat="1" applyFont="1" applyAlignment="1" applyProtection="1">
      <alignment vertical="center"/>
      <protection hidden="1"/>
    </xf>
    <xf numFmtId="0" fontId="33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 wrapText="1"/>
      <protection locked="0"/>
    </xf>
    <xf numFmtId="168" fontId="30" fillId="2" borderId="17" xfId="0" applyNumberFormat="1" applyFont="1" applyFill="1" applyBorder="1" applyAlignment="1" applyProtection="1">
      <alignment horizontal="left" wrapText="1"/>
      <protection locked="0"/>
    </xf>
    <xf numFmtId="168" fontId="30" fillId="0" borderId="17" xfId="0" applyNumberFormat="1" applyFont="1" applyBorder="1" applyAlignment="1" applyProtection="1">
      <alignment horizontal="center"/>
      <protection locked="0"/>
    </xf>
    <xf numFmtId="0" fontId="32" fillId="0" borderId="19" xfId="0" applyFont="1" applyBorder="1" applyAlignment="1" applyProtection="1">
      <alignment horizontal="center"/>
      <protection locked="0"/>
    </xf>
    <xf numFmtId="43" fontId="25" fillId="2" borderId="0" xfId="2" applyFont="1" applyFill="1" applyProtection="1">
      <protection locked="0"/>
    </xf>
    <xf numFmtId="169" fontId="25" fillId="2" borderId="0" xfId="1" applyNumberFormat="1" applyFont="1" applyFill="1" applyProtection="1">
      <protection locked="0"/>
    </xf>
    <xf numFmtId="9" fontId="26" fillId="0" borderId="43" xfId="0" applyNumberFormat="1" applyFont="1" applyBorder="1" applyAlignment="1" applyProtection="1">
      <alignment vertical="center"/>
      <protection hidden="1"/>
    </xf>
    <xf numFmtId="0" fontId="26" fillId="13" borderId="14" xfId="0" applyFont="1" applyFill="1" applyBorder="1" applyAlignment="1" applyProtection="1">
      <alignment horizontal="center" vertical="center" wrapText="1"/>
      <protection hidden="1"/>
    </xf>
    <xf numFmtId="0" fontId="27" fillId="0" borderId="21" xfId="0" applyFont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center" vertical="center"/>
      <protection locked="0"/>
    </xf>
    <xf numFmtId="0" fontId="27" fillId="0" borderId="77" xfId="0" applyFont="1" applyBorder="1" applyAlignment="1" applyProtection="1">
      <alignment horizontal="center" vertical="center"/>
      <protection locked="0"/>
    </xf>
    <xf numFmtId="0" fontId="26" fillId="0" borderId="21" xfId="0" applyFont="1" applyBorder="1" applyAlignment="1" applyProtection="1">
      <alignment horizontal="center" vertical="center"/>
      <protection locked="0"/>
    </xf>
    <xf numFmtId="0" fontId="26" fillId="0" borderId="4" xfId="0" applyFont="1" applyBorder="1" applyAlignment="1" applyProtection="1">
      <alignment horizontal="center" vertical="center"/>
      <protection locked="0"/>
    </xf>
    <xf numFmtId="0" fontId="26" fillId="0" borderId="49" xfId="0" applyFont="1" applyBorder="1" applyAlignment="1" applyProtection="1">
      <alignment horizontal="center" vertical="center"/>
      <protection locked="0"/>
    </xf>
    <xf numFmtId="0" fontId="26" fillId="0" borderId="44" xfId="0" applyFont="1" applyBorder="1" applyAlignment="1" applyProtection="1">
      <alignment horizontal="center" vertical="center"/>
      <protection locked="0"/>
    </xf>
    <xf numFmtId="0" fontId="26" fillId="0" borderId="77" xfId="0" applyFont="1" applyBorder="1" applyAlignment="1" applyProtection="1">
      <alignment horizontal="center" vertical="center"/>
      <protection locked="0"/>
    </xf>
    <xf numFmtId="9" fontId="26" fillId="0" borderId="18" xfId="0" applyNumberFormat="1" applyFont="1" applyBorder="1" applyAlignment="1" applyProtection="1">
      <alignment vertical="center"/>
      <protection hidden="1"/>
    </xf>
    <xf numFmtId="9" fontId="26" fillId="0" borderId="55" xfId="0" applyNumberFormat="1" applyFont="1" applyBorder="1" applyAlignment="1" applyProtection="1">
      <alignment vertical="center"/>
      <protection hidden="1"/>
    </xf>
    <xf numFmtId="9" fontId="26" fillId="0" borderId="75" xfId="0" applyNumberFormat="1" applyFont="1" applyBorder="1" applyAlignment="1" applyProtection="1">
      <alignment vertical="center"/>
      <protection hidden="1"/>
    </xf>
    <xf numFmtId="0" fontId="26" fillId="11" borderId="7" xfId="0" applyFont="1" applyFill="1" applyBorder="1" applyAlignment="1" applyProtection="1">
      <alignment vertical="center"/>
      <protection hidden="1"/>
    </xf>
    <xf numFmtId="9" fontId="26" fillId="11" borderId="6" xfId="1" applyFont="1" applyFill="1" applyBorder="1" applyAlignment="1" applyProtection="1">
      <alignment vertical="center"/>
      <protection hidden="1"/>
    </xf>
    <xf numFmtId="0" fontId="26" fillId="2" borderId="6" xfId="0" applyFont="1" applyFill="1" applyBorder="1" applyAlignment="1" applyProtection="1">
      <alignment horizontal="center" vertical="center" wrapText="1"/>
      <protection locked="0"/>
    </xf>
    <xf numFmtId="0" fontId="26" fillId="2" borderId="5" xfId="0" applyFont="1" applyFill="1" applyBorder="1" applyAlignment="1" applyProtection="1">
      <alignment horizontal="center" vertical="center" wrapText="1"/>
      <protection locked="0"/>
    </xf>
    <xf numFmtId="0" fontId="26" fillId="0" borderId="63" xfId="0" applyFont="1" applyBorder="1" applyAlignment="1" applyProtection="1">
      <alignment horizontal="center" vertical="center" wrapText="1"/>
      <protection hidden="1"/>
    </xf>
    <xf numFmtId="0" fontId="26" fillId="0" borderId="72" xfId="0" applyFont="1" applyBorder="1" applyAlignment="1" applyProtection="1">
      <alignment horizontal="center" vertical="center" wrapText="1"/>
      <protection hidden="1"/>
    </xf>
    <xf numFmtId="0" fontId="26" fillId="0" borderId="71" xfId="0" applyFont="1" applyBorder="1" applyAlignment="1" applyProtection="1">
      <alignment horizontal="center" vertical="center" wrapText="1"/>
      <protection hidden="1"/>
    </xf>
    <xf numFmtId="0" fontId="26" fillId="14" borderId="48" xfId="0" applyFont="1" applyFill="1" applyBorder="1" applyAlignment="1" applyProtection="1">
      <alignment horizontal="left" vertical="center" wrapText="1" indent="1"/>
      <protection hidden="1"/>
    </xf>
    <xf numFmtId="0" fontId="27" fillId="0" borderId="14" xfId="0" applyFont="1" applyBorder="1" applyAlignment="1" applyProtection="1">
      <alignment horizontal="left" vertical="center" wrapText="1"/>
      <protection hidden="1"/>
    </xf>
    <xf numFmtId="0" fontId="27" fillId="0" borderId="20" xfId="0" applyFont="1" applyBorder="1" applyAlignment="1" applyProtection="1">
      <alignment horizontal="left" vertical="center" wrapText="1"/>
      <protection hidden="1"/>
    </xf>
    <xf numFmtId="0" fontId="27" fillId="0" borderId="4" xfId="0" applyFont="1" applyBorder="1" applyAlignment="1" applyProtection="1">
      <alignment horizontal="left" vertical="center" wrapText="1"/>
      <protection hidden="1"/>
    </xf>
    <xf numFmtId="0" fontId="26" fillId="14" borderId="70" xfId="0" applyFont="1" applyFill="1" applyBorder="1" applyAlignment="1" applyProtection="1">
      <alignment horizontal="center" vertical="center" wrapText="1"/>
      <protection hidden="1"/>
    </xf>
    <xf numFmtId="0" fontId="26" fillId="14" borderId="72" xfId="0" applyFont="1" applyFill="1" applyBorder="1" applyAlignment="1" applyProtection="1">
      <alignment horizontal="center" vertical="center" wrapText="1"/>
      <protection hidden="1"/>
    </xf>
    <xf numFmtId="0" fontId="26" fillId="14" borderId="71" xfId="0" applyFont="1" applyFill="1" applyBorder="1" applyAlignment="1" applyProtection="1">
      <alignment horizontal="center" vertical="center" wrapText="1"/>
      <protection hidden="1"/>
    </xf>
    <xf numFmtId="0" fontId="27" fillId="14" borderId="9" xfId="0" applyFont="1" applyFill="1" applyBorder="1" applyAlignment="1" applyProtection="1">
      <alignment horizontal="left" vertical="center" wrapText="1"/>
      <protection hidden="1"/>
    </xf>
    <xf numFmtId="0" fontId="27" fillId="14" borderId="8" xfId="0" applyFont="1" applyFill="1" applyBorder="1" applyAlignment="1" applyProtection="1">
      <alignment horizontal="left" vertical="center" wrapText="1"/>
      <protection hidden="1"/>
    </xf>
    <xf numFmtId="3" fontId="39" fillId="14" borderId="2" xfId="0" applyNumberFormat="1" applyFont="1" applyFill="1" applyBorder="1" applyAlignment="1" applyProtection="1">
      <alignment horizontal="center" vertical="center" wrapText="1"/>
      <protection locked="0"/>
    </xf>
    <xf numFmtId="3" fontId="39" fillId="14" borderId="1" xfId="0" applyNumberFormat="1" applyFont="1" applyFill="1" applyBorder="1" applyAlignment="1" applyProtection="1">
      <alignment horizontal="center" vertical="center" wrapText="1"/>
      <protection locked="0"/>
    </xf>
    <xf numFmtId="3" fontId="40" fillId="14" borderId="1" xfId="0" applyNumberFormat="1" applyFont="1" applyFill="1" applyBorder="1" applyAlignment="1" applyProtection="1">
      <alignment horizontal="center" vertical="center" wrapText="1"/>
      <protection locked="0"/>
    </xf>
    <xf numFmtId="3" fontId="40" fillId="14" borderId="14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61" xfId="0" applyFont="1" applyBorder="1" applyAlignment="1" applyProtection="1">
      <alignment horizontal="center" vertical="center" wrapText="1"/>
      <protection hidden="1"/>
    </xf>
    <xf numFmtId="0" fontId="26" fillId="0" borderId="64" xfId="0" applyFont="1" applyBorder="1" applyAlignment="1" applyProtection="1">
      <alignment horizontal="center" vertical="center" wrapText="1"/>
      <protection hidden="1"/>
    </xf>
    <xf numFmtId="0" fontId="28" fillId="0" borderId="67" xfId="0" applyFont="1" applyBorder="1" applyAlignment="1" applyProtection="1">
      <alignment horizontal="left" vertical="center" wrapText="1"/>
      <protection hidden="1"/>
    </xf>
    <xf numFmtId="0" fontId="28" fillId="0" borderId="42" xfId="0" applyFont="1" applyBorder="1" applyAlignment="1" applyProtection="1">
      <alignment horizontal="left" vertical="center" wrapText="1"/>
      <protection hidden="1"/>
    </xf>
    <xf numFmtId="0" fontId="28" fillId="0" borderId="14" xfId="0" applyFont="1" applyBorder="1" applyAlignment="1" applyProtection="1">
      <alignment horizontal="left" vertical="center" wrapText="1"/>
      <protection hidden="1"/>
    </xf>
    <xf numFmtId="0" fontId="28" fillId="0" borderId="20" xfId="0" applyFont="1" applyBorder="1" applyAlignment="1" applyProtection="1">
      <alignment horizontal="left" vertical="center" wrapText="1"/>
      <protection hidden="1"/>
    </xf>
    <xf numFmtId="9" fontId="26" fillId="13" borderId="8" xfId="1" applyFont="1" applyFill="1" applyBorder="1" applyAlignment="1" applyProtection="1">
      <alignment horizontal="center" vertical="center" wrapText="1"/>
      <protection hidden="1"/>
    </xf>
    <xf numFmtId="3" fontId="39" fillId="0" borderId="14" xfId="0" applyNumberFormat="1" applyFont="1" applyBorder="1" applyAlignment="1" applyProtection="1">
      <alignment horizontal="center" vertical="center" wrapText="1"/>
      <protection locked="0"/>
    </xf>
    <xf numFmtId="3" fontId="39" fillId="0" borderId="20" xfId="0" applyNumberFormat="1" applyFont="1" applyBorder="1" applyAlignment="1" applyProtection="1">
      <alignment horizontal="center" vertical="center" wrapText="1"/>
      <protection locked="0"/>
    </xf>
    <xf numFmtId="3" fontId="39" fillId="0" borderId="4" xfId="0" applyNumberFormat="1" applyFont="1" applyBorder="1" applyAlignment="1" applyProtection="1">
      <alignment horizontal="center" vertical="center" wrapText="1"/>
      <protection locked="0"/>
    </xf>
    <xf numFmtId="0" fontId="26" fillId="9" borderId="59" xfId="0" applyFont="1" applyFill="1" applyBorder="1" applyAlignment="1" applyProtection="1">
      <alignment horizontal="center"/>
      <protection locked="0"/>
    </xf>
    <xf numFmtId="0" fontId="26" fillId="9" borderId="27" xfId="0" applyFont="1" applyFill="1" applyBorder="1" applyAlignment="1" applyProtection="1">
      <alignment horizontal="center"/>
      <protection locked="0"/>
    </xf>
    <xf numFmtId="0" fontId="26" fillId="9" borderId="60" xfId="0" applyFont="1" applyFill="1" applyBorder="1" applyAlignment="1" applyProtection="1">
      <alignment horizontal="center"/>
      <protection locked="0"/>
    </xf>
    <xf numFmtId="0" fontId="26" fillId="9" borderId="57" xfId="0" applyFont="1" applyFill="1" applyBorder="1" applyAlignment="1" applyProtection="1">
      <alignment horizontal="center"/>
      <protection locked="0"/>
    </xf>
    <xf numFmtId="0" fontId="26" fillId="9" borderId="19" xfId="0" applyFont="1" applyFill="1" applyBorder="1" applyAlignment="1" applyProtection="1">
      <alignment horizontal="center"/>
      <protection locked="0"/>
    </xf>
    <xf numFmtId="0" fontId="26" fillId="9" borderId="58" xfId="0" applyFont="1" applyFill="1" applyBorder="1" applyAlignment="1" applyProtection="1">
      <alignment horizontal="center"/>
      <protection locked="0"/>
    </xf>
    <xf numFmtId="0" fontId="32" fillId="2" borderId="0" xfId="0" applyFont="1" applyFill="1" applyAlignment="1" applyProtection="1">
      <alignment horizontal="center"/>
      <protection locked="0"/>
    </xf>
    <xf numFmtId="0" fontId="26" fillId="9" borderId="61" xfId="0" applyFont="1" applyFill="1" applyBorder="1" applyAlignment="1" applyProtection="1">
      <alignment horizontal="center" vertical="center"/>
      <protection hidden="1"/>
    </xf>
    <xf numFmtId="0" fontId="26" fillId="9" borderId="64" xfId="0" applyFont="1" applyFill="1" applyBorder="1" applyAlignment="1" applyProtection="1">
      <alignment horizontal="center" vertical="center"/>
      <protection hidden="1"/>
    </xf>
    <xf numFmtId="0" fontId="26" fillId="9" borderId="62" xfId="0" applyFont="1" applyFill="1" applyBorder="1" applyAlignment="1" applyProtection="1">
      <alignment horizontal="center" vertical="center"/>
      <protection hidden="1"/>
    </xf>
    <xf numFmtId="0" fontId="26" fillId="9" borderId="12" xfId="0" applyFont="1" applyFill="1" applyBorder="1" applyAlignment="1" applyProtection="1">
      <alignment horizontal="center" vertical="center"/>
      <protection hidden="1"/>
    </xf>
    <xf numFmtId="0" fontId="26" fillId="9" borderId="4" xfId="0" applyFont="1" applyFill="1" applyBorder="1" applyAlignment="1" applyProtection="1">
      <alignment horizontal="center" vertical="center"/>
      <protection hidden="1"/>
    </xf>
    <xf numFmtId="0" fontId="26" fillId="9" borderId="13" xfId="0" applyFont="1" applyFill="1" applyBorder="1" applyAlignment="1" applyProtection="1">
      <alignment horizontal="center" vertical="center"/>
      <protection hidden="1"/>
    </xf>
    <xf numFmtId="0" fontId="26" fillId="9" borderId="12" xfId="0" applyFont="1" applyFill="1" applyBorder="1" applyAlignment="1" applyProtection="1">
      <alignment horizontal="center" vertical="center" wrapText="1"/>
      <protection hidden="1"/>
    </xf>
    <xf numFmtId="0" fontId="26" fillId="9" borderId="4" xfId="0" applyFont="1" applyFill="1" applyBorder="1" applyAlignment="1" applyProtection="1">
      <alignment horizontal="center" vertical="center" wrapText="1"/>
      <protection hidden="1"/>
    </xf>
    <xf numFmtId="0" fontId="26" fillId="9" borderId="13" xfId="0" applyFont="1" applyFill="1" applyBorder="1" applyAlignment="1" applyProtection="1">
      <alignment horizontal="center" vertical="center" wrapText="1"/>
      <protection hidden="1"/>
    </xf>
    <xf numFmtId="0" fontId="26" fillId="13" borderId="12" xfId="0" applyFont="1" applyFill="1" applyBorder="1" applyAlignment="1" applyProtection="1">
      <alignment horizontal="center" vertical="center" wrapText="1"/>
      <protection locked="0"/>
    </xf>
    <xf numFmtId="0" fontId="26" fillId="13" borderId="4" xfId="0" applyFont="1" applyFill="1" applyBorder="1" applyAlignment="1" applyProtection="1">
      <alignment horizontal="center" vertical="center" wrapText="1"/>
      <protection locked="0"/>
    </xf>
    <xf numFmtId="0" fontId="26" fillId="13" borderId="13" xfId="0" applyFont="1" applyFill="1" applyBorder="1" applyAlignment="1" applyProtection="1">
      <alignment horizontal="center" vertical="center" wrapText="1"/>
      <protection locked="0"/>
    </xf>
    <xf numFmtId="0" fontId="26" fillId="9" borderId="11" xfId="0" applyFont="1" applyFill="1" applyBorder="1" applyAlignment="1" applyProtection="1">
      <alignment horizontal="center" vertical="center" wrapText="1"/>
      <protection hidden="1"/>
    </xf>
    <xf numFmtId="0" fontId="26" fillId="9" borderId="49" xfId="0" applyFont="1" applyFill="1" applyBorder="1" applyAlignment="1" applyProtection="1">
      <alignment horizontal="center" vertical="center" wrapText="1"/>
      <protection hidden="1"/>
    </xf>
    <xf numFmtId="0" fontId="26" fillId="9" borderId="50" xfId="0" applyFont="1" applyFill="1" applyBorder="1" applyAlignment="1" applyProtection="1">
      <alignment horizontal="center" vertical="center" wrapText="1"/>
      <protection hidden="1"/>
    </xf>
    <xf numFmtId="9" fontId="26" fillId="13" borderId="61" xfId="1" applyFont="1" applyFill="1" applyBorder="1" applyAlignment="1" applyProtection="1">
      <alignment horizontal="center" vertical="center" wrapText="1"/>
      <protection hidden="1"/>
    </xf>
    <xf numFmtId="9" fontId="26" fillId="13" borderId="64" xfId="1" applyFont="1" applyFill="1" applyBorder="1" applyAlignment="1" applyProtection="1">
      <alignment horizontal="center" vertical="center" wrapText="1"/>
      <protection hidden="1"/>
    </xf>
    <xf numFmtId="0" fontId="26" fillId="9" borderId="28" xfId="0" applyFont="1" applyFill="1" applyBorder="1" applyAlignment="1" applyProtection="1">
      <alignment horizontal="center" vertical="center"/>
      <protection hidden="1"/>
    </xf>
    <xf numFmtId="0" fontId="26" fillId="9" borderId="44" xfId="0" applyFont="1" applyFill="1" applyBorder="1" applyAlignment="1" applyProtection="1">
      <alignment horizontal="center" vertical="center"/>
      <protection hidden="1"/>
    </xf>
    <xf numFmtId="0" fontId="26" fillId="9" borderId="30" xfId="0" applyFont="1" applyFill="1" applyBorder="1" applyAlignment="1" applyProtection="1">
      <alignment horizontal="center" vertical="center"/>
      <protection hidden="1"/>
    </xf>
    <xf numFmtId="0" fontId="26" fillId="9" borderId="3" xfId="0" applyFont="1" applyFill="1" applyBorder="1" applyAlignment="1" applyProtection="1">
      <alignment horizontal="center" vertical="center"/>
      <protection hidden="1"/>
    </xf>
    <xf numFmtId="0" fontId="26" fillId="9" borderId="21" xfId="0" applyFont="1" applyFill="1" applyBorder="1" applyAlignment="1" applyProtection="1">
      <alignment horizontal="center" vertical="center"/>
      <protection hidden="1"/>
    </xf>
    <xf numFmtId="0" fontId="26" fillId="9" borderId="26" xfId="0" applyFont="1" applyFill="1" applyBorder="1" applyAlignment="1" applyProtection="1">
      <alignment horizontal="center" vertical="center"/>
      <protection hidden="1"/>
    </xf>
    <xf numFmtId="0" fontId="26" fillId="13" borderId="23" xfId="0" applyFont="1" applyFill="1" applyBorder="1" applyAlignment="1" applyProtection="1">
      <alignment horizontal="center" vertical="center" wrapText="1"/>
      <protection hidden="1"/>
    </xf>
    <xf numFmtId="0" fontId="26" fillId="13" borderId="10" xfId="0" applyFont="1" applyFill="1" applyBorder="1" applyAlignment="1" applyProtection="1">
      <alignment horizontal="center" vertical="center" wrapText="1"/>
      <protection hidden="1"/>
    </xf>
    <xf numFmtId="0" fontId="26" fillId="13" borderId="24" xfId="0" applyFont="1" applyFill="1" applyBorder="1" applyAlignment="1" applyProtection="1">
      <alignment horizontal="center" vertical="center" wrapText="1"/>
      <protection hidden="1"/>
    </xf>
    <xf numFmtId="0" fontId="26" fillId="13" borderId="0" xfId="0" applyFont="1" applyFill="1" applyAlignment="1" applyProtection="1">
      <alignment horizontal="center" vertical="center" wrapText="1"/>
      <protection hidden="1"/>
    </xf>
    <xf numFmtId="0" fontId="26" fillId="13" borderId="25" xfId="0" applyFont="1" applyFill="1" applyBorder="1" applyAlignment="1" applyProtection="1">
      <alignment horizontal="center" vertical="center" wrapText="1"/>
      <protection hidden="1"/>
    </xf>
    <xf numFmtId="0" fontId="26" fillId="13" borderId="65" xfId="0" applyFont="1" applyFill="1" applyBorder="1" applyAlignment="1" applyProtection="1">
      <alignment horizontal="center" vertical="center" wrapText="1"/>
      <protection hidden="1"/>
    </xf>
    <xf numFmtId="0" fontId="26" fillId="14" borderId="63" xfId="0" applyFont="1" applyFill="1" applyBorder="1" applyAlignment="1" applyProtection="1">
      <alignment horizontal="center" vertical="center" wrapText="1"/>
      <protection hidden="1"/>
    </xf>
    <xf numFmtId="9" fontId="26" fillId="13" borderId="15" xfId="1" applyFont="1" applyFill="1" applyBorder="1" applyAlignment="1" applyProtection="1">
      <alignment horizontal="center" vertical="center" wrapText="1"/>
      <protection hidden="1"/>
    </xf>
    <xf numFmtId="9" fontId="26" fillId="13" borderId="9" xfId="1" applyFont="1" applyFill="1" applyBorder="1" applyAlignment="1" applyProtection="1">
      <alignment horizontal="center" vertical="center" wrapText="1"/>
      <protection hidden="1"/>
    </xf>
    <xf numFmtId="9" fontId="26" fillId="13" borderId="5" xfId="1" applyFont="1" applyFill="1" applyBorder="1" applyAlignment="1" applyProtection="1">
      <alignment horizontal="center" vertical="center" wrapText="1"/>
      <protection hidden="1"/>
    </xf>
    <xf numFmtId="9" fontId="26" fillId="13" borderId="31" xfId="1" applyFont="1" applyFill="1" applyBorder="1" applyAlignment="1" applyProtection="1">
      <alignment horizontal="center" vertical="center" wrapText="1"/>
      <protection hidden="1"/>
    </xf>
    <xf numFmtId="0" fontId="28" fillId="0" borderId="9" xfId="0" applyFont="1" applyBorder="1" applyAlignment="1" applyProtection="1">
      <alignment horizontal="left" vertical="center" wrapText="1"/>
      <protection hidden="1"/>
    </xf>
    <xf numFmtId="0" fontId="28" fillId="0" borderId="8" xfId="0" applyFont="1" applyBorder="1" applyAlignment="1" applyProtection="1">
      <alignment horizontal="left" vertical="center" wrapText="1"/>
      <protection hidden="1"/>
    </xf>
    <xf numFmtId="0" fontId="28" fillId="0" borderId="5" xfId="0" applyFont="1" applyBorder="1" applyAlignment="1" applyProtection="1">
      <alignment horizontal="left" vertical="center" wrapText="1"/>
      <protection hidden="1"/>
    </xf>
    <xf numFmtId="0" fontId="27" fillId="14" borderId="15" xfId="0" applyFont="1" applyFill="1" applyBorder="1" applyAlignment="1" applyProtection="1">
      <alignment horizontal="left" vertical="center" wrapText="1"/>
      <protection hidden="1"/>
    </xf>
    <xf numFmtId="0" fontId="26" fillId="14" borderId="18" xfId="0" applyFont="1" applyFill="1" applyBorder="1" applyAlignment="1" applyProtection="1">
      <alignment horizontal="left" vertical="center" wrapText="1" indent="1"/>
      <protection hidden="1"/>
    </xf>
    <xf numFmtId="0" fontId="26" fillId="14" borderId="75" xfId="0" applyFont="1" applyFill="1" applyBorder="1" applyAlignment="1" applyProtection="1">
      <alignment horizontal="left" vertical="center" wrapText="1" indent="1"/>
      <protection hidden="1"/>
    </xf>
    <xf numFmtId="0" fontId="28" fillId="14" borderId="20" xfId="0" applyFont="1" applyFill="1" applyBorder="1" applyAlignment="1" applyProtection="1">
      <alignment horizontal="left" vertical="center" wrapText="1"/>
      <protection hidden="1"/>
    </xf>
    <xf numFmtId="0" fontId="28" fillId="14" borderId="6" xfId="0" applyFont="1" applyFill="1" applyBorder="1" applyAlignment="1" applyProtection="1">
      <alignment horizontal="left" vertical="center" wrapText="1"/>
      <protection hidden="1"/>
    </xf>
    <xf numFmtId="0" fontId="27" fillId="14" borderId="20" xfId="0" applyFont="1" applyFill="1" applyBorder="1" applyAlignment="1" applyProtection="1">
      <alignment horizontal="center" vertical="center" wrapText="1"/>
      <protection hidden="1"/>
    </xf>
    <xf numFmtId="0" fontId="27" fillId="14" borderId="6" xfId="0" applyFont="1" applyFill="1" applyBorder="1" applyAlignment="1" applyProtection="1">
      <alignment horizontal="center" vertical="center" wrapText="1"/>
      <protection hidden="1"/>
    </xf>
    <xf numFmtId="3" fontId="39" fillId="14" borderId="20" xfId="0" applyNumberFormat="1" applyFont="1" applyFill="1" applyBorder="1" applyAlignment="1" applyProtection="1">
      <alignment horizontal="center" vertical="center" wrapText="1"/>
      <protection locked="0"/>
    </xf>
    <xf numFmtId="3" fontId="39" fillId="14" borderId="6" xfId="0" applyNumberFormat="1" applyFont="1" applyFill="1" applyBorder="1" applyAlignment="1" applyProtection="1">
      <alignment horizontal="center" vertical="center" wrapText="1"/>
      <protection locked="0"/>
    </xf>
    <xf numFmtId="0" fontId="28" fillId="14" borderId="16" xfId="0" applyFont="1" applyFill="1" applyBorder="1" applyAlignment="1" applyProtection="1">
      <alignment horizontal="left" vertical="center" wrapText="1"/>
      <protection hidden="1"/>
    </xf>
    <xf numFmtId="0" fontId="28" fillId="14" borderId="68" xfId="0" applyFont="1" applyFill="1" applyBorder="1" applyAlignment="1" applyProtection="1">
      <alignment horizontal="left" vertical="center" wrapText="1"/>
      <protection hidden="1"/>
    </xf>
    <xf numFmtId="0" fontId="27" fillId="14" borderId="2" xfId="0" applyFont="1" applyFill="1" applyBorder="1" applyAlignment="1" applyProtection="1">
      <alignment horizontal="left" vertical="center" wrapText="1"/>
      <protection hidden="1"/>
    </xf>
    <xf numFmtId="0" fontId="27" fillId="14" borderId="1" xfId="0" applyFont="1" applyFill="1" applyBorder="1" applyAlignment="1" applyProtection="1">
      <alignment horizontal="left" vertical="center" wrapText="1"/>
      <protection hidden="1"/>
    </xf>
    <xf numFmtId="0" fontId="26" fillId="14" borderId="47" xfId="0" applyFont="1" applyFill="1" applyBorder="1" applyAlignment="1" applyProtection="1">
      <alignment horizontal="left" vertical="center" wrapText="1" indent="1"/>
      <protection hidden="1"/>
    </xf>
    <xf numFmtId="0" fontId="26" fillId="14" borderId="43" xfId="0" applyFont="1" applyFill="1" applyBorder="1" applyAlignment="1" applyProtection="1">
      <alignment horizontal="left" vertical="center" wrapText="1" indent="1"/>
      <protection hidden="1"/>
    </xf>
    <xf numFmtId="3" fontId="39" fillId="0" borderId="2" xfId="0" applyNumberFormat="1" applyFont="1" applyBorder="1" applyAlignment="1" applyProtection="1">
      <alignment horizontal="center" vertical="center" wrapText="1"/>
      <protection locked="0"/>
    </xf>
    <xf numFmtId="3" fontId="39" fillId="0" borderId="1" xfId="0" applyNumberFormat="1" applyFont="1" applyBorder="1" applyAlignment="1" applyProtection="1">
      <alignment horizontal="center" vertical="center" wrapText="1"/>
      <protection locked="0"/>
    </xf>
    <xf numFmtId="0" fontId="30" fillId="0" borderId="17" xfId="0" applyFont="1" applyBorder="1" applyAlignment="1" applyProtection="1">
      <alignment horizontal="left"/>
      <protection locked="0"/>
    </xf>
    <xf numFmtId="0" fontId="27" fillId="14" borderId="14" xfId="0" applyFont="1" applyFill="1" applyBorder="1" applyAlignment="1" applyProtection="1">
      <alignment horizontal="left" vertical="center" wrapText="1"/>
      <protection hidden="1"/>
    </xf>
    <xf numFmtId="0" fontId="26" fillId="0" borderId="3" xfId="0" applyFont="1" applyBorder="1" applyAlignment="1" applyProtection="1">
      <alignment horizontal="left" vertical="center" wrapText="1" indent="1"/>
      <protection hidden="1"/>
    </xf>
    <xf numFmtId="0" fontId="26" fillId="0" borderId="21" xfId="0" applyFont="1" applyBorder="1" applyAlignment="1" applyProtection="1">
      <alignment horizontal="left" vertical="center" wrapText="1" indent="1"/>
      <protection hidden="1"/>
    </xf>
    <xf numFmtId="0" fontId="26" fillId="0" borderId="46" xfId="0" applyFont="1" applyBorder="1" applyAlignment="1" applyProtection="1">
      <alignment horizontal="left" vertical="center" wrapText="1" indent="1"/>
      <protection hidden="1"/>
    </xf>
    <xf numFmtId="0" fontId="26" fillId="0" borderId="18" xfId="0" applyFont="1" applyBorder="1" applyAlignment="1" applyProtection="1">
      <alignment horizontal="left" vertical="center" wrapText="1" indent="1"/>
      <protection hidden="1"/>
    </xf>
    <xf numFmtId="0" fontId="26" fillId="0" borderId="43" xfId="0" applyFont="1" applyBorder="1" applyAlignment="1" applyProtection="1">
      <alignment horizontal="left" vertical="center" wrapText="1" indent="1"/>
      <protection hidden="1"/>
    </xf>
    <xf numFmtId="0" fontId="26" fillId="0" borderId="45" xfId="0" applyFont="1" applyBorder="1" applyAlignment="1" applyProtection="1">
      <alignment horizontal="left" vertical="center" wrapText="1" indent="1"/>
      <protection hidden="1"/>
    </xf>
    <xf numFmtId="0" fontId="26" fillId="0" borderId="44" xfId="0" applyFont="1" applyBorder="1" applyAlignment="1" applyProtection="1">
      <alignment horizontal="left" vertical="center" wrapText="1" indent="1"/>
      <protection hidden="1"/>
    </xf>
    <xf numFmtId="0" fontId="28" fillId="0" borderId="11" xfId="0" applyFont="1" applyBorder="1" applyAlignment="1" applyProtection="1">
      <alignment horizontal="left" vertical="center" wrapText="1"/>
      <protection hidden="1"/>
    </xf>
    <xf numFmtId="0" fontId="28" fillId="0" borderId="49" xfId="0" applyFont="1" applyBorder="1" applyAlignment="1" applyProtection="1">
      <alignment horizontal="left" vertical="center" wrapText="1"/>
      <protection hidden="1"/>
    </xf>
    <xf numFmtId="3" fontId="39" fillId="0" borderId="12" xfId="0" applyNumberFormat="1" applyFont="1" applyBorder="1" applyAlignment="1" applyProtection="1">
      <alignment horizontal="center" vertical="center" wrapText="1"/>
      <protection locked="0"/>
    </xf>
    <xf numFmtId="3" fontId="39" fillId="0" borderId="6" xfId="0" applyNumberFormat="1" applyFont="1" applyBorder="1" applyAlignment="1" applyProtection="1">
      <alignment horizontal="center" vertical="center" wrapText="1"/>
      <protection locked="0"/>
    </xf>
    <xf numFmtId="0" fontId="27" fillId="0" borderId="2" xfId="0" applyFont="1" applyBorder="1" applyAlignment="1" applyProtection="1">
      <alignment horizontal="left" vertical="center" wrapText="1"/>
      <protection hidden="1"/>
    </xf>
    <xf numFmtId="0" fontId="27" fillId="0" borderId="1" xfId="0" applyFont="1" applyBorder="1" applyAlignment="1" applyProtection="1">
      <alignment horizontal="left" vertical="center" wrapText="1"/>
      <protection hidden="1"/>
    </xf>
    <xf numFmtId="0" fontId="27" fillId="0" borderId="6" xfId="0" applyFont="1" applyBorder="1" applyAlignment="1" applyProtection="1">
      <alignment horizontal="left" vertical="center" wrapText="1"/>
      <protection hidden="1"/>
    </xf>
    <xf numFmtId="0" fontId="26" fillId="0" borderId="47" xfId="0" applyFont="1" applyBorder="1" applyAlignment="1" applyProtection="1">
      <alignment horizontal="left" vertical="center" wrapText="1" indent="1"/>
      <protection hidden="1"/>
    </xf>
    <xf numFmtId="0" fontId="26" fillId="0" borderId="48" xfId="0" applyFont="1" applyBorder="1" applyAlignment="1" applyProtection="1">
      <alignment horizontal="left" vertical="center" wrapText="1" indent="1"/>
      <protection hidden="1"/>
    </xf>
    <xf numFmtId="0" fontId="26" fillId="0" borderId="7" xfId="0" applyFont="1" applyBorder="1" applyAlignment="1" applyProtection="1">
      <alignment horizontal="left" vertical="center" wrapText="1" indent="1"/>
      <protection hidden="1"/>
    </xf>
    <xf numFmtId="0" fontId="33" fillId="12" borderId="0" xfId="0" applyFont="1" applyFill="1" applyAlignment="1" applyProtection="1">
      <alignment horizontal="center" vertical="center" wrapText="1"/>
      <protection locked="0"/>
    </xf>
    <xf numFmtId="0" fontId="31" fillId="0" borderId="17" xfId="0" applyFont="1" applyBorder="1" applyAlignment="1" applyProtection="1">
      <alignment horizontal="left" wrapText="1"/>
      <protection locked="0"/>
    </xf>
    <xf numFmtId="3" fontId="39" fillId="15" borderId="14" xfId="0" applyNumberFormat="1" applyFont="1" applyFill="1" applyBorder="1" applyAlignment="1" applyProtection="1">
      <alignment horizontal="center" vertical="center" wrapText="1"/>
      <protection locked="0"/>
    </xf>
    <xf numFmtId="3" fontId="39" fillId="15" borderId="20" xfId="0" applyNumberFormat="1" applyFont="1" applyFill="1" applyBorder="1" applyAlignment="1" applyProtection="1">
      <alignment horizontal="center" vertical="center" wrapText="1"/>
      <protection locked="0"/>
    </xf>
    <xf numFmtId="3" fontId="40" fillId="15" borderId="14" xfId="0" applyNumberFormat="1" applyFont="1" applyFill="1" applyBorder="1" applyAlignment="1" applyProtection="1">
      <alignment horizontal="center" vertical="center" wrapText="1"/>
      <protection locked="0"/>
    </xf>
    <xf numFmtId="3" fontId="40" fillId="15" borderId="20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left" vertical="center" wrapText="1"/>
      <protection hidden="1"/>
    </xf>
    <xf numFmtId="0" fontId="26" fillId="0" borderId="62" xfId="0" applyFont="1" applyBorder="1" applyAlignment="1" applyProtection="1">
      <alignment horizontal="center" vertical="center" wrapText="1"/>
      <protection hidden="1"/>
    </xf>
    <xf numFmtId="0" fontId="26" fillId="11" borderId="68" xfId="0" applyFont="1" applyFill="1" applyBorder="1" applyAlignment="1" applyProtection="1">
      <alignment horizontal="left" vertical="center"/>
      <protection hidden="1"/>
    </xf>
    <xf numFmtId="0" fontId="26" fillId="11" borderId="75" xfId="0" applyFont="1" applyFill="1" applyBorder="1" applyAlignment="1" applyProtection="1">
      <alignment horizontal="left" vertical="center"/>
      <protection hidden="1"/>
    </xf>
    <xf numFmtId="0" fontId="26" fillId="2" borderId="17" xfId="0" applyFont="1" applyFill="1" applyBorder="1" applyAlignment="1" applyProtection="1">
      <alignment horizontal="left" vertical="center" wrapText="1"/>
      <protection locked="0"/>
    </xf>
    <xf numFmtId="0" fontId="26" fillId="2" borderId="76" xfId="0" applyFont="1" applyFill="1" applyBorder="1" applyAlignment="1" applyProtection="1">
      <alignment horizontal="left" vertical="center" wrapText="1"/>
      <protection locked="0"/>
    </xf>
    <xf numFmtId="0" fontId="37" fillId="0" borderId="19" xfId="0" applyFont="1" applyBorder="1" applyAlignment="1" applyProtection="1">
      <alignment horizontal="left" vertical="center" wrapText="1"/>
      <protection locked="0"/>
    </xf>
    <xf numFmtId="0" fontId="37" fillId="0" borderId="58" xfId="0" applyFont="1" applyBorder="1" applyAlignment="1" applyProtection="1">
      <alignment horizontal="left" vertical="center" wrapText="1"/>
      <protection locked="0"/>
    </xf>
    <xf numFmtId="9" fontId="27" fillId="0" borderId="1" xfId="1" applyFont="1" applyBorder="1" applyAlignment="1" applyProtection="1">
      <alignment horizontal="center" vertical="center"/>
      <protection hidden="1"/>
    </xf>
    <xf numFmtId="0" fontId="34" fillId="0" borderId="1" xfId="0" applyFont="1" applyBorder="1" applyAlignment="1" applyProtection="1">
      <alignment horizontal="left" vertical="center" wrapText="1"/>
      <protection hidden="1"/>
    </xf>
    <xf numFmtId="9" fontId="35" fillId="10" borderId="1" xfId="1" applyFont="1" applyFill="1" applyBorder="1" applyAlignment="1" applyProtection="1">
      <alignment horizontal="center" vertical="center" wrapText="1"/>
      <protection hidden="1"/>
    </xf>
    <xf numFmtId="0" fontId="26" fillId="2" borderId="47" xfId="0" applyFont="1" applyFill="1" applyBorder="1" applyAlignment="1" applyProtection="1">
      <alignment horizontal="center" vertical="center" wrapText="1"/>
      <protection locked="0"/>
    </xf>
    <xf numFmtId="0" fontId="26" fillId="2" borderId="2" xfId="0" applyFont="1" applyFill="1" applyBorder="1" applyAlignment="1" applyProtection="1">
      <alignment horizontal="center" vertical="center" wrapText="1"/>
      <protection locked="0"/>
    </xf>
    <xf numFmtId="0" fontId="26" fillId="2" borderId="48" xfId="0" applyFont="1" applyFill="1" applyBorder="1" applyAlignment="1" applyProtection="1">
      <alignment horizontal="center" vertical="center" wrapText="1"/>
      <protection locked="0"/>
    </xf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164" fontId="35" fillId="10" borderId="1" xfId="1" applyNumberFormat="1" applyFont="1" applyFill="1" applyBorder="1" applyAlignment="1" applyProtection="1">
      <alignment horizontal="center" vertical="center" wrapText="1"/>
      <protection hidden="1"/>
    </xf>
    <xf numFmtId="0" fontId="36" fillId="2" borderId="23" xfId="0" applyFont="1" applyFill="1" applyBorder="1" applyAlignment="1" applyProtection="1">
      <alignment horizontal="center" vertical="center" wrapText="1"/>
      <protection locked="0"/>
    </xf>
    <xf numFmtId="0" fontId="36" fillId="2" borderId="10" xfId="0" applyFont="1" applyFill="1" applyBorder="1" applyAlignment="1" applyProtection="1">
      <alignment horizontal="center" vertical="center" wrapText="1"/>
      <protection locked="0"/>
    </xf>
    <xf numFmtId="0" fontId="36" fillId="2" borderId="73" xfId="0" applyFont="1" applyFill="1" applyBorder="1" applyAlignment="1" applyProtection="1">
      <alignment horizontal="center" vertical="center" wrapText="1"/>
      <protection locked="0"/>
    </xf>
    <xf numFmtId="0" fontId="36" fillId="2" borderId="24" xfId="0" applyFont="1" applyFill="1" applyBorder="1" applyAlignment="1" applyProtection="1">
      <alignment horizontal="center" vertical="center" wrapText="1"/>
      <protection locked="0"/>
    </xf>
    <xf numFmtId="0" fontId="36" fillId="2" borderId="0" xfId="0" applyFont="1" applyFill="1" applyAlignment="1" applyProtection="1">
      <alignment horizontal="center" vertical="center" wrapText="1"/>
      <protection locked="0"/>
    </xf>
    <xf numFmtId="0" fontId="36" fillId="2" borderId="69" xfId="0" applyFont="1" applyFill="1" applyBorder="1" applyAlignment="1" applyProtection="1">
      <alignment horizontal="center" vertical="center" wrapText="1"/>
      <protection locked="0"/>
    </xf>
    <xf numFmtId="0" fontId="36" fillId="2" borderId="25" xfId="0" applyFont="1" applyFill="1" applyBorder="1" applyAlignment="1" applyProtection="1">
      <alignment horizontal="center" vertical="center" wrapText="1"/>
      <protection locked="0"/>
    </xf>
    <xf numFmtId="0" fontId="36" fillId="2" borderId="65" xfId="0" applyFont="1" applyFill="1" applyBorder="1" applyAlignment="1" applyProtection="1">
      <alignment horizontal="center" vertical="center" wrapText="1"/>
      <protection locked="0"/>
    </xf>
    <xf numFmtId="0" fontId="36" fillId="2" borderId="74" xfId="0" applyFont="1" applyFill="1" applyBorder="1" applyAlignment="1" applyProtection="1">
      <alignment horizontal="center" vertical="center" wrapText="1"/>
      <protection locked="0"/>
    </xf>
    <xf numFmtId="0" fontId="26" fillId="2" borderId="66" xfId="0" applyFont="1" applyFill="1" applyBorder="1" applyAlignment="1" applyProtection="1">
      <alignment horizontal="center" vertical="center" wrapText="1"/>
      <protection locked="0"/>
    </xf>
    <xf numFmtId="0" fontId="26" fillId="2" borderId="22" xfId="0" applyFont="1" applyFill="1" applyBorder="1" applyAlignment="1" applyProtection="1">
      <alignment horizontal="center" vertical="center" wrapText="1"/>
      <protection locked="0"/>
    </xf>
    <xf numFmtId="0" fontId="26" fillId="2" borderId="8" xfId="0" applyFont="1" applyFill="1" applyBorder="1" applyAlignment="1" applyProtection="1">
      <alignment horizontal="center" vertical="center" wrapText="1"/>
      <protection locked="0"/>
    </xf>
    <xf numFmtId="0" fontId="26" fillId="2" borderId="60" xfId="0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>
      <alignment horizontal="center" vertical="center" wrapText="1"/>
    </xf>
    <xf numFmtId="9" fontId="2" fillId="2" borderId="11" xfId="1" applyFont="1" applyFill="1" applyBorder="1" applyAlignment="1">
      <alignment horizontal="center" vertical="center"/>
    </xf>
    <xf numFmtId="9" fontId="2" fillId="2" borderId="3" xfId="1" applyFont="1" applyFill="1" applyBorder="1" applyAlignment="1">
      <alignment horizontal="center" vertical="center"/>
    </xf>
    <xf numFmtId="9" fontId="2" fillId="2" borderId="16" xfId="1" applyFont="1" applyFill="1" applyBorder="1" applyAlignment="1">
      <alignment horizontal="center" vertical="center"/>
    </xf>
    <xf numFmtId="9" fontId="2" fillId="2" borderId="18" xfId="1" applyFont="1" applyFill="1" applyBorder="1" applyAlignment="1">
      <alignment horizontal="center" vertical="center"/>
    </xf>
    <xf numFmtId="9" fontId="2" fillId="2" borderId="29" xfId="1" applyFont="1" applyFill="1" applyBorder="1" applyAlignment="1">
      <alignment horizontal="center" vertical="center"/>
    </xf>
    <xf numFmtId="9" fontId="2" fillId="2" borderId="31" xfId="1" applyFont="1" applyFill="1" applyBorder="1" applyAlignment="1">
      <alignment horizontal="center" vertical="center"/>
    </xf>
    <xf numFmtId="9" fontId="2" fillId="2" borderId="42" xfId="1" applyFont="1" applyFill="1" applyBorder="1" applyAlignment="1">
      <alignment horizontal="center" vertical="center"/>
    </xf>
    <xf numFmtId="9" fontId="2" fillId="2" borderId="46" xfId="1" applyFont="1" applyFill="1" applyBorder="1" applyAlignment="1">
      <alignment horizontal="center" vertical="center"/>
    </xf>
    <xf numFmtId="9" fontId="2" fillId="2" borderId="15" xfId="1" applyFont="1" applyFill="1" applyBorder="1" applyAlignment="1">
      <alignment horizontal="center" vertical="center"/>
    </xf>
    <xf numFmtId="9" fontId="2" fillId="5" borderId="15" xfId="1" applyFont="1" applyFill="1" applyBorder="1" applyAlignment="1">
      <alignment horizontal="center" vertical="center"/>
    </xf>
    <xf numFmtId="9" fontId="2" fillId="5" borderId="31" xfId="1" applyFont="1" applyFill="1" applyBorder="1" applyAlignment="1">
      <alignment horizontal="center" vertical="center"/>
    </xf>
    <xf numFmtId="9" fontId="2" fillId="5" borderId="51" xfId="1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/>
    </xf>
    <xf numFmtId="0" fontId="17" fillId="0" borderId="33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20" fillId="2" borderId="43" xfId="0" applyFont="1" applyFill="1" applyBorder="1" applyAlignment="1">
      <alignment horizontal="center" vertical="center"/>
    </xf>
    <xf numFmtId="0" fontId="20" fillId="2" borderId="45" xfId="0" applyFont="1" applyFill="1" applyBorder="1" applyAlignment="1">
      <alignment horizontal="center" vertical="center"/>
    </xf>
    <xf numFmtId="0" fontId="18" fillId="2" borderId="53" xfId="0" applyFont="1" applyFill="1" applyBorder="1" applyAlignment="1">
      <alignment horizontal="center" vertical="center" wrapText="1"/>
    </xf>
    <xf numFmtId="9" fontId="2" fillId="2" borderId="50" xfId="1" applyFont="1" applyFill="1" applyBorder="1" applyAlignment="1">
      <alignment horizontal="center" vertical="center"/>
    </xf>
    <xf numFmtId="9" fontId="2" fillId="2" borderId="26" xfId="1" applyFont="1" applyFill="1" applyBorder="1" applyAlignment="1">
      <alignment horizontal="center" vertical="center"/>
    </xf>
    <xf numFmtId="9" fontId="2" fillId="2" borderId="51" xfId="1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0" fontId="19" fillId="2" borderId="45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19" fillId="2" borderId="43" xfId="0" applyFont="1" applyFill="1" applyBorder="1" applyAlignment="1">
      <alignment horizontal="center" vertical="center"/>
    </xf>
    <xf numFmtId="0" fontId="19" fillId="2" borderId="30" xfId="0" applyFont="1" applyFill="1" applyBorder="1" applyAlignment="1">
      <alignment horizontal="center" vertical="center"/>
    </xf>
    <xf numFmtId="9" fontId="2" fillId="5" borderId="29" xfId="1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45" xfId="0" applyFont="1" applyFill="1" applyBorder="1" applyAlignment="1">
      <alignment horizontal="center" vertical="center" wrapText="1"/>
    </xf>
    <xf numFmtId="0" fontId="20" fillId="2" borderId="30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16" fillId="8" borderId="28" xfId="0" applyFont="1" applyFill="1" applyBorder="1" applyAlignment="1">
      <alignment horizontal="center"/>
    </xf>
    <xf numFmtId="0" fontId="16" fillId="8" borderId="12" xfId="0" applyFont="1" applyFill="1" applyBorder="1" applyAlignment="1">
      <alignment horizontal="center"/>
    </xf>
    <xf numFmtId="0" fontId="16" fillId="8" borderId="29" xfId="0" applyFont="1" applyFill="1" applyBorder="1" applyAlignment="1">
      <alignment horizontal="center"/>
    </xf>
    <xf numFmtId="0" fontId="15" fillId="4" borderId="27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15" fillId="4" borderId="35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10" fontId="5" fillId="5" borderId="2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10" fontId="5" fillId="5" borderId="9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7" fillId="7" borderId="39" xfId="0" applyFont="1" applyFill="1" applyBorder="1" applyAlignment="1">
      <alignment horizontal="center" vertical="center" wrapText="1"/>
    </xf>
  </cellXfs>
  <cellStyles count="6">
    <cellStyle name="Millares" xfId="2" builtinId="3"/>
    <cellStyle name="Millares [0]" xfId="3" builtinId="6"/>
    <cellStyle name="Millares 2" xfId="4"/>
    <cellStyle name="Moneda 2" xfId="5"/>
    <cellStyle name="Normal" xfId="0" builtinId="0"/>
    <cellStyle name="Porcentaje" xfId="1" builtinId="5"/>
  </cellStyles>
  <dxfs count="12"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Invisible" pivot="0" table="0" count="0"/>
  </tableStyles>
  <colors>
    <mruColors>
      <color rgb="FF93FF9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254001</xdr:colOff>
      <xdr:row>0</xdr:row>
      <xdr:rowOff>84667</xdr:rowOff>
    </xdr:from>
    <xdr:to>
      <xdr:col>2</xdr:col>
      <xdr:colOff>178870</xdr:colOff>
      <xdr:row>1</xdr:row>
      <xdr:rowOff>177967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A105359-A5FB-9123-B301-43C5B0D97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7051" y="84667"/>
          <a:ext cx="1277419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31751</xdr:colOff>
      <xdr:row>0</xdr:row>
      <xdr:rowOff>10583</xdr:rowOff>
    </xdr:from>
    <xdr:to>
      <xdr:col>0</xdr:col>
      <xdr:colOff>1446937</xdr:colOff>
      <xdr:row>1</xdr:row>
      <xdr:rowOff>211883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8C21386-6A45-152C-F303-148F988CBC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60" t="22506" r="9989" b="22634"/>
        <a:stretch/>
      </xdr:blipFill>
      <xdr:spPr>
        <a:xfrm>
          <a:off x="31751" y="10583"/>
          <a:ext cx="1415186" cy="46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1538817</xdr:colOff>
      <xdr:row>0</xdr:row>
      <xdr:rowOff>55034</xdr:rowOff>
    </xdr:from>
    <xdr:to>
      <xdr:col>1</xdr:col>
      <xdr:colOff>924311</xdr:colOff>
      <xdr:row>1</xdr:row>
      <xdr:rowOff>159959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EBD4520-C97A-4126-BA2A-FB7B341AF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817" y="55034"/>
          <a:ext cx="1157144" cy="324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0</xdr:rowOff>
    </xdr:from>
    <xdr:to>
      <xdr:col>0</xdr:col>
      <xdr:colOff>1408529</xdr:colOff>
      <xdr:row>1</xdr:row>
      <xdr:rowOff>212925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FA7FF51-5EA1-4AFD-B6A9-187B4BC0FC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60" t="22506" r="9989" b="22634"/>
        <a:stretch/>
      </xdr:blipFill>
      <xdr:spPr>
        <a:xfrm>
          <a:off x="95250" y="0"/>
          <a:ext cx="1313279" cy="43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769559</xdr:colOff>
      <xdr:row>0</xdr:row>
      <xdr:rowOff>108856</xdr:rowOff>
    </xdr:from>
    <xdr:ext cx="5051274" cy="970644"/>
    <xdr:pic>
      <xdr:nvPicPr>
        <xdr:cNvPr id="2" name="3 Imagen" descr="C:\Users\jpinzon\AppData\Local\Microsoft\Windows\Temporary Internet Files\Content.Outlook\D90FTN7Q\Logo_Prosperidad_Social+Bandera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559" y="108856"/>
          <a:ext cx="5051274" cy="970644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3</xdr:col>
      <xdr:colOff>2803069</xdr:colOff>
      <xdr:row>0</xdr:row>
      <xdr:rowOff>476249</xdr:rowOff>
    </xdr:from>
    <xdr:to>
      <xdr:col>5</xdr:col>
      <xdr:colOff>54428</xdr:colOff>
      <xdr:row>1</xdr:row>
      <xdr:rowOff>571500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118019" y="476249"/>
          <a:ext cx="2413909" cy="1057276"/>
        </a:xfrm>
        <a:prstGeom prst="rect">
          <a:avLst/>
        </a:prstGeom>
        <a:ln w="38100"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1535906</xdr:colOff>
      <xdr:row>2</xdr:row>
      <xdr:rowOff>37419</xdr:rowOff>
    </xdr:from>
    <xdr:to>
      <xdr:col>6</xdr:col>
      <xdr:colOff>1165112</xdr:colOff>
      <xdr:row>4</xdr:row>
      <xdr:rowOff>307861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9882187" y="1644763"/>
          <a:ext cx="3736863" cy="93719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600" b="1"/>
            <a:t>Logo del operador del convenio/licitación</a:t>
          </a:r>
        </a:p>
      </xdr:txBody>
    </xdr:sp>
    <xdr:clientData/>
  </xdr:twoCellAnchor>
  <xdr:twoCellAnchor>
    <xdr:from>
      <xdr:col>5</xdr:col>
      <xdr:colOff>421821</xdr:colOff>
      <xdr:row>0</xdr:row>
      <xdr:rowOff>721178</xdr:rowOff>
    </xdr:from>
    <xdr:to>
      <xdr:col>5</xdr:col>
      <xdr:colOff>1320245</xdr:colOff>
      <xdr:row>1</xdr:row>
      <xdr:rowOff>184734</xdr:rowOff>
    </xdr:to>
    <xdr:sp macro="" textlink="">
      <xdr:nvSpPr>
        <xdr:cNvPr id="6" name="Flecha izquierda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0899321" y="721178"/>
          <a:ext cx="898424" cy="425581"/>
        </a:xfrm>
        <a:prstGeom prst="lef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P50"/>
  <sheetViews>
    <sheetView showGridLines="0" tabSelected="1" topLeftCell="E39" zoomScaleNormal="100" zoomScaleSheetLayoutView="100" workbookViewId="0">
      <selection activeCell="Q17" sqref="Q17"/>
    </sheetView>
  </sheetViews>
  <sheetFormatPr baseColWidth="10" defaultColWidth="11.42578125" defaultRowHeight="15.75" x14ac:dyDescent="0.25"/>
  <cols>
    <col min="1" max="1" width="22.42578125" style="66" customWidth="1"/>
    <col min="2" max="2" width="20.28515625" style="66" customWidth="1"/>
    <col min="3" max="3" width="21" style="143" customWidth="1"/>
    <col min="4" max="4" width="32" style="66" customWidth="1"/>
    <col min="5" max="5" width="36.85546875" style="66" customWidth="1"/>
    <col min="6" max="6" width="10.7109375" style="66" customWidth="1"/>
    <col min="7" max="7" width="27.28515625" style="66" customWidth="1"/>
    <col min="8" max="9" width="11" style="66" customWidth="1"/>
    <col min="10" max="10" width="12.7109375" style="72" customWidth="1"/>
    <col min="11" max="14" width="5.7109375" style="66" hidden="1" customWidth="1"/>
    <col min="15" max="17" width="5.7109375" style="66" customWidth="1"/>
    <col min="18" max="18" width="5.7109375" style="73" customWidth="1"/>
    <col min="19" max="22" width="5.7109375" style="66" customWidth="1"/>
    <col min="23" max="26" width="5.7109375" style="74" customWidth="1"/>
    <col min="27" max="38" width="5.7109375" style="66" hidden="1" customWidth="1"/>
    <col min="39" max="42" width="5.42578125" style="66" hidden="1" customWidth="1"/>
    <col min="43" max="16384" width="11.42578125" style="66"/>
  </cols>
  <sheetData>
    <row r="1" spans="1:42" s="62" customFormat="1" ht="21" customHeight="1" x14ac:dyDescent="0.25">
      <c r="A1" s="326" t="s">
        <v>127</v>
      </c>
      <c r="B1" s="326"/>
      <c r="C1" s="326"/>
      <c r="D1" s="326"/>
      <c r="E1" s="326"/>
      <c r="F1" s="326"/>
      <c r="G1" s="326"/>
      <c r="H1" s="326"/>
      <c r="I1" s="326"/>
      <c r="J1" s="326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</row>
    <row r="2" spans="1:42" s="62" customFormat="1" ht="21" customHeight="1" x14ac:dyDescent="0.25">
      <c r="A2" s="326" t="s">
        <v>128</v>
      </c>
      <c r="B2" s="326"/>
      <c r="C2" s="326"/>
      <c r="D2" s="326"/>
      <c r="E2" s="326"/>
      <c r="F2" s="326"/>
      <c r="G2" s="326"/>
      <c r="H2" s="326"/>
      <c r="I2" s="326"/>
      <c r="J2" s="326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</row>
    <row r="3" spans="1:42" s="62" customFormat="1" ht="4.5" customHeight="1" x14ac:dyDescent="0.25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</row>
    <row r="4" spans="1:42" s="82" customFormat="1" ht="18" customHeight="1" x14ac:dyDescent="0.2">
      <c r="A4" s="80" t="s">
        <v>129</v>
      </c>
      <c r="B4" s="84" t="s">
        <v>220</v>
      </c>
      <c r="C4" s="142"/>
      <c r="E4" s="81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</row>
    <row r="5" spans="1:42" s="82" customFormat="1" ht="18" customHeight="1" x14ac:dyDescent="0.2">
      <c r="A5" s="80" t="s">
        <v>130</v>
      </c>
      <c r="B5" s="327" t="s">
        <v>221</v>
      </c>
      <c r="C5" s="327"/>
      <c r="D5" s="327"/>
      <c r="I5" s="75"/>
      <c r="J5" s="77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5"/>
    </row>
    <row r="6" spans="1:42" s="82" customFormat="1" ht="18" customHeight="1" x14ac:dyDescent="0.2">
      <c r="A6" s="80" t="s">
        <v>162</v>
      </c>
      <c r="B6" s="307" t="s">
        <v>222</v>
      </c>
      <c r="C6" s="307"/>
      <c r="D6" s="307"/>
      <c r="I6" s="75"/>
      <c r="J6" s="77"/>
      <c r="K6" s="78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5"/>
    </row>
    <row r="7" spans="1:42" s="82" customFormat="1" ht="18" customHeight="1" x14ac:dyDescent="0.2">
      <c r="A7" s="80" t="s">
        <v>79</v>
      </c>
      <c r="B7" s="199">
        <v>45603</v>
      </c>
      <c r="C7" s="79" t="s">
        <v>0</v>
      </c>
      <c r="D7" s="198">
        <v>45656</v>
      </c>
      <c r="J7" s="129"/>
      <c r="K7" s="78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5"/>
    </row>
    <row r="8" spans="1:42" x14ac:dyDescent="0.25">
      <c r="A8" s="80" t="s">
        <v>161</v>
      </c>
      <c r="B8" s="200" t="s">
        <v>215</v>
      </c>
      <c r="D8" s="198"/>
    </row>
    <row r="9" spans="1:42" ht="14.25" customHeight="1" thickBot="1" x14ac:dyDescent="0.3">
      <c r="A9" s="63"/>
      <c r="B9" s="63"/>
      <c r="C9" s="144"/>
      <c r="D9" s="63"/>
      <c r="E9" s="63"/>
      <c r="F9" s="63"/>
      <c r="G9" s="63"/>
      <c r="H9" s="63"/>
      <c r="I9" s="63"/>
      <c r="J9" s="64"/>
      <c r="K9" s="252">
        <v>2024</v>
      </c>
      <c r="L9" s="252"/>
      <c r="M9" s="252"/>
      <c r="N9" s="252"/>
      <c r="O9" s="252"/>
      <c r="P9" s="252"/>
      <c r="Q9" s="252"/>
      <c r="R9" s="252"/>
      <c r="S9" s="252"/>
      <c r="T9" s="252"/>
      <c r="U9" s="252"/>
      <c r="V9" s="252"/>
      <c r="W9" s="252"/>
      <c r="X9" s="252"/>
      <c r="Y9" s="252"/>
      <c r="Z9" s="252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</row>
    <row r="10" spans="1:42" s="67" customFormat="1" ht="15" customHeight="1" x14ac:dyDescent="0.2">
      <c r="A10" s="253" t="s">
        <v>1</v>
      </c>
      <c r="B10" s="273" t="s">
        <v>135</v>
      </c>
      <c r="C10" s="270" t="s">
        <v>126</v>
      </c>
      <c r="D10" s="256" t="s">
        <v>2</v>
      </c>
      <c r="E10" s="259" t="s">
        <v>3</v>
      </c>
      <c r="F10" s="262" t="s">
        <v>4</v>
      </c>
      <c r="G10" s="265" t="s">
        <v>5</v>
      </c>
      <c r="H10" s="276" t="s">
        <v>6</v>
      </c>
      <c r="I10" s="277"/>
      <c r="J10" s="268" t="s">
        <v>7</v>
      </c>
      <c r="K10" s="247" t="s">
        <v>8</v>
      </c>
      <c r="L10" s="246"/>
      <c r="M10" s="246"/>
      <c r="N10" s="248"/>
      <c r="O10" s="246" t="s">
        <v>224</v>
      </c>
      <c r="P10" s="246"/>
      <c r="Q10" s="246"/>
      <c r="R10" s="246"/>
      <c r="S10" s="247" t="s">
        <v>26</v>
      </c>
      <c r="T10" s="246"/>
      <c r="U10" s="246"/>
      <c r="V10" s="248"/>
      <c r="W10" s="247"/>
      <c r="X10" s="246"/>
      <c r="Y10" s="246"/>
      <c r="Z10" s="248"/>
      <c r="AA10" s="247" t="s">
        <v>9</v>
      </c>
      <c r="AB10" s="246"/>
      <c r="AC10" s="246"/>
      <c r="AD10" s="248"/>
      <c r="AE10" s="246" t="s">
        <v>10</v>
      </c>
      <c r="AF10" s="246"/>
      <c r="AG10" s="246"/>
      <c r="AH10" s="246"/>
      <c r="AI10" s="247" t="s">
        <v>11</v>
      </c>
      <c r="AJ10" s="246"/>
      <c r="AK10" s="246"/>
      <c r="AL10" s="248"/>
      <c r="AM10" s="246" t="s">
        <v>12</v>
      </c>
      <c r="AN10" s="246"/>
      <c r="AO10" s="246"/>
      <c r="AP10" s="248"/>
    </row>
    <row r="11" spans="1:42" s="67" customFormat="1" ht="15.75" customHeight="1" thickBot="1" x14ac:dyDescent="0.25">
      <c r="A11" s="254"/>
      <c r="B11" s="274"/>
      <c r="C11" s="271"/>
      <c r="D11" s="257"/>
      <c r="E11" s="260"/>
      <c r="F11" s="263"/>
      <c r="G11" s="266"/>
      <c r="H11" s="278"/>
      <c r="I11" s="279"/>
      <c r="J11" s="269"/>
      <c r="K11" s="249" t="s">
        <v>15</v>
      </c>
      <c r="L11" s="250"/>
      <c r="M11" s="250"/>
      <c r="N11" s="251"/>
      <c r="O11" s="250" t="s">
        <v>15</v>
      </c>
      <c r="P11" s="250"/>
      <c r="Q11" s="250"/>
      <c r="R11" s="250"/>
      <c r="S11" s="249" t="s">
        <v>15</v>
      </c>
      <c r="T11" s="250"/>
      <c r="U11" s="250"/>
      <c r="V11" s="251"/>
      <c r="W11" s="249"/>
      <c r="X11" s="250"/>
      <c r="Y11" s="250"/>
      <c r="Z11" s="251"/>
      <c r="AA11" s="249" t="s">
        <v>15</v>
      </c>
      <c r="AB11" s="250"/>
      <c r="AC11" s="250"/>
      <c r="AD11" s="251"/>
      <c r="AE11" s="250" t="s">
        <v>15</v>
      </c>
      <c r="AF11" s="250"/>
      <c r="AG11" s="250"/>
      <c r="AH11" s="250"/>
      <c r="AI11" s="249" t="s">
        <v>15</v>
      </c>
      <c r="AJ11" s="250"/>
      <c r="AK11" s="250"/>
      <c r="AL11" s="251"/>
      <c r="AM11" s="250" t="s">
        <v>15</v>
      </c>
      <c r="AN11" s="250"/>
      <c r="AO11" s="250"/>
      <c r="AP11" s="251"/>
    </row>
    <row r="12" spans="1:42" s="67" customFormat="1" ht="19.5" customHeight="1" thickBot="1" x14ac:dyDescent="0.3">
      <c r="A12" s="255"/>
      <c r="B12" s="275"/>
      <c r="C12" s="272"/>
      <c r="D12" s="258"/>
      <c r="E12" s="261"/>
      <c r="F12" s="264"/>
      <c r="G12" s="267"/>
      <c r="H12" s="280"/>
      <c r="I12" s="281"/>
      <c r="J12" s="141">
        <f>SUM(J13:J46)/COUNT(F13:F46)</f>
        <v>0.11764705882352941</v>
      </c>
      <c r="K12" s="68">
        <v>1</v>
      </c>
      <c r="L12" s="69">
        <v>2</v>
      </c>
      <c r="M12" s="69">
        <v>3</v>
      </c>
      <c r="N12" s="70">
        <v>4</v>
      </c>
      <c r="O12" s="111">
        <v>1</v>
      </c>
      <c r="P12" s="69">
        <v>2</v>
      </c>
      <c r="Q12" s="69">
        <v>3</v>
      </c>
      <c r="R12" s="71">
        <v>4</v>
      </c>
      <c r="S12" s="68">
        <v>1</v>
      </c>
      <c r="T12" s="69">
        <v>2</v>
      </c>
      <c r="U12" s="69">
        <v>3</v>
      </c>
      <c r="V12" s="70">
        <v>4</v>
      </c>
      <c r="W12" s="68">
        <v>1</v>
      </c>
      <c r="X12" s="69">
        <v>2</v>
      </c>
      <c r="Y12" s="69">
        <v>3</v>
      </c>
      <c r="Z12" s="70">
        <v>4</v>
      </c>
      <c r="AA12" s="68">
        <v>1</v>
      </c>
      <c r="AB12" s="69">
        <v>2</v>
      </c>
      <c r="AC12" s="69">
        <v>3</v>
      </c>
      <c r="AD12" s="70">
        <v>4</v>
      </c>
      <c r="AE12" s="111">
        <v>1</v>
      </c>
      <c r="AF12" s="69">
        <v>2</v>
      </c>
      <c r="AG12" s="69">
        <v>3</v>
      </c>
      <c r="AH12" s="71">
        <v>4</v>
      </c>
      <c r="AI12" s="68">
        <v>1</v>
      </c>
      <c r="AJ12" s="69">
        <v>2</v>
      </c>
      <c r="AK12" s="69">
        <v>3</v>
      </c>
      <c r="AL12" s="70">
        <v>4</v>
      </c>
      <c r="AM12" s="111">
        <v>1</v>
      </c>
      <c r="AN12" s="69">
        <v>2</v>
      </c>
      <c r="AO12" s="69">
        <v>3</v>
      </c>
      <c r="AP12" s="70">
        <v>4</v>
      </c>
    </row>
    <row r="13" spans="1:42" s="67" customFormat="1" ht="18" customHeight="1" x14ac:dyDescent="0.25">
      <c r="A13" s="236" t="s">
        <v>131</v>
      </c>
      <c r="B13" s="236" t="s">
        <v>136</v>
      </c>
      <c r="C13" s="309" t="s">
        <v>132</v>
      </c>
      <c r="D13" s="332" t="s">
        <v>149</v>
      </c>
      <c r="E13" s="332" t="s">
        <v>163</v>
      </c>
      <c r="F13" s="318">
        <v>2</v>
      </c>
      <c r="G13" s="316" t="s">
        <v>201</v>
      </c>
      <c r="H13" s="130" t="s">
        <v>16</v>
      </c>
      <c r="I13" s="136">
        <f>SUM(K13:AP13)</f>
        <v>2</v>
      </c>
      <c r="J13" s="284">
        <f>IFERROR((I14/I13),0)</f>
        <v>1</v>
      </c>
      <c r="K13" s="108"/>
      <c r="L13" s="94"/>
      <c r="M13" s="94"/>
      <c r="N13" s="95"/>
      <c r="O13" s="108">
        <v>2</v>
      </c>
      <c r="P13" s="94"/>
      <c r="Q13" s="94"/>
      <c r="R13" s="121"/>
      <c r="S13" s="115"/>
      <c r="T13" s="94"/>
      <c r="U13" s="94"/>
      <c r="V13" s="95"/>
      <c r="W13" s="115"/>
      <c r="X13" s="94"/>
      <c r="Y13" s="94"/>
      <c r="Z13" s="95"/>
      <c r="AA13" s="115"/>
      <c r="AB13" s="94"/>
      <c r="AC13" s="94"/>
      <c r="AD13" s="95"/>
      <c r="AE13" s="108"/>
      <c r="AF13" s="94"/>
      <c r="AG13" s="94"/>
      <c r="AH13" s="121"/>
      <c r="AI13" s="115"/>
      <c r="AJ13" s="94"/>
      <c r="AK13" s="94"/>
      <c r="AL13" s="95"/>
      <c r="AM13" s="108"/>
      <c r="AN13" s="94"/>
      <c r="AO13" s="94"/>
      <c r="AP13" s="95"/>
    </row>
    <row r="14" spans="1:42" s="67" customFormat="1" ht="18" customHeight="1" x14ac:dyDescent="0.25">
      <c r="A14" s="237"/>
      <c r="B14" s="237"/>
      <c r="C14" s="310"/>
      <c r="D14" s="225"/>
      <c r="E14" s="225"/>
      <c r="F14" s="244"/>
      <c r="G14" s="317"/>
      <c r="H14" s="131" t="s">
        <v>17</v>
      </c>
      <c r="I14" s="137">
        <f>SUM(K14:AP14)</f>
        <v>2</v>
      </c>
      <c r="J14" s="242"/>
      <c r="K14" s="104"/>
      <c r="L14" s="86"/>
      <c r="M14" s="86"/>
      <c r="N14" s="87"/>
      <c r="O14" s="163">
        <v>2</v>
      </c>
      <c r="P14" s="164"/>
      <c r="Q14" s="164"/>
      <c r="R14" s="165"/>
      <c r="S14" s="166"/>
      <c r="T14" s="164"/>
      <c r="U14" s="164"/>
      <c r="V14" s="167"/>
      <c r="W14" s="166"/>
      <c r="X14" s="164"/>
      <c r="Y14" s="164"/>
      <c r="Z14" s="167"/>
      <c r="AA14" s="88"/>
      <c r="AB14" s="89"/>
      <c r="AC14" s="89"/>
      <c r="AD14" s="90"/>
      <c r="AE14" s="91"/>
      <c r="AF14" s="89"/>
      <c r="AG14" s="89"/>
      <c r="AH14" s="123"/>
      <c r="AI14" s="88"/>
      <c r="AJ14" s="89"/>
      <c r="AK14" s="89"/>
      <c r="AL14" s="90"/>
      <c r="AM14" s="91"/>
      <c r="AN14" s="89"/>
      <c r="AO14" s="89"/>
      <c r="AP14" s="90"/>
    </row>
    <row r="15" spans="1:42" s="67" customFormat="1" ht="40.5" customHeight="1" x14ac:dyDescent="0.25">
      <c r="A15" s="237"/>
      <c r="B15" s="237"/>
      <c r="C15" s="310"/>
      <c r="D15" s="224" t="s">
        <v>144</v>
      </c>
      <c r="E15" s="224" t="s">
        <v>219</v>
      </c>
      <c r="F15" s="243">
        <v>1</v>
      </c>
      <c r="G15" s="238" t="s">
        <v>150</v>
      </c>
      <c r="H15" s="131" t="s">
        <v>16</v>
      </c>
      <c r="I15" s="138">
        <f t="shared" ref="I15:I46" si="0">SUM(K15:AP15)</f>
        <v>1</v>
      </c>
      <c r="J15" s="242">
        <f t="shared" ref="J15" si="1">IFERROR((I16/I15),0)</f>
        <v>1</v>
      </c>
      <c r="K15" s="104"/>
      <c r="L15" s="86"/>
      <c r="M15" s="86"/>
      <c r="N15" s="87"/>
      <c r="O15" s="104"/>
      <c r="P15" s="86">
        <v>1</v>
      </c>
      <c r="Q15" s="86"/>
      <c r="R15" s="122"/>
      <c r="S15" s="85"/>
      <c r="T15" s="86"/>
      <c r="U15" s="86"/>
      <c r="V15" s="87"/>
      <c r="W15" s="85"/>
      <c r="X15" s="86"/>
      <c r="Y15" s="86"/>
      <c r="Z15" s="87"/>
      <c r="AA15" s="88"/>
      <c r="AB15" s="89"/>
      <c r="AC15" s="89"/>
      <c r="AD15" s="90"/>
      <c r="AE15" s="91"/>
      <c r="AF15" s="89"/>
      <c r="AG15" s="89"/>
      <c r="AH15" s="123"/>
      <c r="AI15" s="88"/>
      <c r="AJ15" s="89"/>
      <c r="AK15" s="89"/>
      <c r="AL15" s="90"/>
      <c r="AM15" s="91"/>
      <c r="AN15" s="89"/>
      <c r="AO15" s="89"/>
      <c r="AP15" s="90"/>
    </row>
    <row r="16" spans="1:42" s="67" customFormat="1" ht="40.5" customHeight="1" x14ac:dyDescent="0.25">
      <c r="A16" s="237"/>
      <c r="B16" s="237"/>
      <c r="C16" s="310"/>
      <c r="D16" s="226"/>
      <c r="E16" s="225"/>
      <c r="F16" s="244"/>
      <c r="G16" s="238"/>
      <c r="H16" s="131" t="s">
        <v>17</v>
      </c>
      <c r="I16" s="137">
        <f t="shared" si="0"/>
        <v>1</v>
      </c>
      <c r="J16" s="242"/>
      <c r="K16" s="104"/>
      <c r="L16" s="86"/>
      <c r="M16" s="86"/>
      <c r="N16" s="87"/>
      <c r="O16" s="163"/>
      <c r="P16" s="164">
        <v>1</v>
      </c>
      <c r="Q16" s="164"/>
      <c r="R16" s="165"/>
      <c r="S16" s="166"/>
      <c r="T16" s="164"/>
      <c r="U16" s="164"/>
      <c r="V16" s="167"/>
      <c r="W16" s="166"/>
      <c r="X16" s="164"/>
      <c r="Y16" s="164"/>
      <c r="Z16" s="167"/>
      <c r="AA16" s="88"/>
      <c r="AB16" s="89"/>
      <c r="AC16" s="89"/>
      <c r="AD16" s="90"/>
      <c r="AE16" s="91"/>
      <c r="AF16" s="89"/>
      <c r="AG16" s="89"/>
      <c r="AH16" s="123"/>
      <c r="AI16" s="88"/>
      <c r="AJ16" s="89"/>
      <c r="AK16" s="89"/>
      <c r="AL16" s="90"/>
      <c r="AM16" s="91"/>
      <c r="AN16" s="89"/>
      <c r="AO16" s="89"/>
      <c r="AP16" s="90"/>
    </row>
    <row r="17" spans="1:42" s="67" customFormat="1" ht="18" customHeight="1" x14ac:dyDescent="0.25">
      <c r="A17" s="237"/>
      <c r="B17" s="237"/>
      <c r="C17" s="313" t="s">
        <v>141</v>
      </c>
      <c r="D17" s="224" t="s">
        <v>151</v>
      </c>
      <c r="E17" s="224" t="s">
        <v>164</v>
      </c>
      <c r="F17" s="243">
        <v>4</v>
      </c>
      <c r="G17" s="238" t="s">
        <v>165</v>
      </c>
      <c r="H17" s="131" t="s">
        <v>16</v>
      </c>
      <c r="I17" s="138">
        <f t="shared" si="0"/>
        <v>4</v>
      </c>
      <c r="J17" s="242">
        <f t="shared" ref="J17" si="2">IFERROR((I18/I17),0)</f>
        <v>0</v>
      </c>
      <c r="K17" s="91"/>
      <c r="L17" s="89"/>
      <c r="M17" s="89"/>
      <c r="N17" s="90"/>
      <c r="O17" s="91"/>
      <c r="P17" s="89"/>
      <c r="Q17" s="89">
        <v>2</v>
      </c>
      <c r="R17" s="123">
        <v>2</v>
      </c>
      <c r="S17" s="88"/>
      <c r="T17" s="89"/>
      <c r="U17" s="89"/>
      <c r="V17" s="90"/>
      <c r="W17" s="88"/>
      <c r="X17" s="89"/>
      <c r="Y17" s="89"/>
      <c r="Z17" s="90"/>
      <c r="AA17" s="88"/>
      <c r="AB17" s="89"/>
      <c r="AC17" s="89"/>
      <c r="AD17" s="90"/>
      <c r="AE17" s="91"/>
      <c r="AF17" s="89"/>
      <c r="AG17" s="89"/>
      <c r="AH17" s="123"/>
      <c r="AI17" s="88"/>
      <c r="AJ17" s="89"/>
      <c r="AK17" s="89"/>
      <c r="AL17" s="90"/>
      <c r="AM17" s="91"/>
      <c r="AN17" s="89"/>
      <c r="AO17" s="89"/>
      <c r="AP17" s="90"/>
    </row>
    <row r="18" spans="1:42" s="67" customFormat="1" ht="18" customHeight="1" x14ac:dyDescent="0.25">
      <c r="A18" s="237"/>
      <c r="B18" s="237"/>
      <c r="C18" s="315"/>
      <c r="D18" s="225"/>
      <c r="E18" s="225"/>
      <c r="F18" s="244"/>
      <c r="G18" s="238"/>
      <c r="H18" s="131" t="s">
        <v>17</v>
      </c>
      <c r="I18" s="137">
        <f t="shared" si="0"/>
        <v>0</v>
      </c>
      <c r="J18" s="242"/>
      <c r="K18" s="91"/>
      <c r="L18" s="89"/>
      <c r="M18" s="89"/>
      <c r="N18" s="90"/>
      <c r="O18" s="158"/>
      <c r="P18" s="159"/>
      <c r="Q18" s="159"/>
      <c r="R18" s="160"/>
      <c r="S18" s="161"/>
      <c r="T18" s="159"/>
      <c r="U18" s="159"/>
      <c r="V18" s="162"/>
      <c r="W18" s="161"/>
      <c r="X18" s="159"/>
      <c r="Y18" s="159"/>
      <c r="Z18" s="162"/>
      <c r="AA18" s="88"/>
      <c r="AB18" s="89"/>
      <c r="AC18" s="89"/>
      <c r="AD18" s="90"/>
      <c r="AE18" s="91"/>
      <c r="AF18" s="89"/>
      <c r="AG18" s="89"/>
      <c r="AH18" s="123"/>
      <c r="AI18" s="88"/>
      <c r="AJ18" s="89"/>
      <c r="AK18" s="89"/>
      <c r="AL18" s="90"/>
      <c r="AM18" s="91"/>
      <c r="AN18" s="89"/>
      <c r="AO18" s="89"/>
      <c r="AP18" s="90"/>
    </row>
    <row r="19" spans="1:42" s="67" customFormat="1" ht="18" customHeight="1" x14ac:dyDescent="0.25">
      <c r="A19" s="237"/>
      <c r="B19" s="237"/>
      <c r="C19" s="315"/>
      <c r="D19" s="224" t="s">
        <v>146</v>
      </c>
      <c r="E19" s="224" t="s">
        <v>142</v>
      </c>
      <c r="F19" s="328">
        <v>600</v>
      </c>
      <c r="G19" s="238" t="s">
        <v>152</v>
      </c>
      <c r="H19" s="131" t="s">
        <v>16</v>
      </c>
      <c r="I19" s="138">
        <f>SUM(K19:AP19)</f>
        <v>600</v>
      </c>
      <c r="J19" s="242">
        <f t="shared" ref="J19" si="3">IFERROR((I20/I19),0)</f>
        <v>0</v>
      </c>
      <c r="K19" s="91"/>
      <c r="L19" s="89"/>
      <c r="M19" s="89"/>
      <c r="N19" s="90"/>
      <c r="O19" s="91"/>
      <c r="P19" s="89">
        <v>50</v>
      </c>
      <c r="Q19" s="89">
        <v>300</v>
      </c>
      <c r="R19" s="123">
        <v>250</v>
      </c>
      <c r="S19" s="88"/>
      <c r="T19" s="89"/>
      <c r="U19" s="89"/>
      <c r="V19" s="90"/>
      <c r="W19" s="88"/>
      <c r="X19" s="89"/>
      <c r="Y19" s="89"/>
      <c r="Z19" s="90"/>
      <c r="AA19" s="88"/>
      <c r="AB19" s="89"/>
      <c r="AC19" s="89"/>
      <c r="AD19" s="90"/>
      <c r="AE19" s="91"/>
      <c r="AF19" s="89"/>
      <c r="AG19" s="89"/>
      <c r="AH19" s="123"/>
      <c r="AI19" s="88"/>
      <c r="AJ19" s="89"/>
      <c r="AK19" s="89"/>
      <c r="AL19" s="90"/>
      <c r="AM19" s="91"/>
      <c r="AN19" s="89"/>
      <c r="AO19" s="89"/>
      <c r="AP19" s="90"/>
    </row>
    <row r="20" spans="1:42" s="67" customFormat="1" ht="18" customHeight="1" x14ac:dyDescent="0.25">
      <c r="A20" s="237"/>
      <c r="B20" s="237"/>
      <c r="C20" s="315"/>
      <c r="D20" s="226"/>
      <c r="E20" s="225"/>
      <c r="F20" s="329"/>
      <c r="G20" s="238"/>
      <c r="H20" s="131" t="s">
        <v>17</v>
      </c>
      <c r="I20" s="137">
        <f t="shared" si="0"/>
        <v>0</v>
      </c>
      <c r="J20" s="242"/>
      <c r="K20" s="91"/>
      <c r="L20" s="89"/>
      <c r="M20" s="89"/>
      <c r="N20" s="90"/>
      <c r="O20" s="158"/>
      <c r="P20" s="159"/>
      <c r="Q20" s="159"/>
      <c r="R20" s="160"/>
      <c r="S20" s="161"/>
      <c r="T20" s="159"/>
      <c r="U20" s="159"/>
      <c r="V20" s="162"/>
      <c r="W20" s="161"/>
      <c r="X20" s="159"/>
      <c r="Y20" s="159"/>
      <c r="Z20" s="162"/>
      <c r="AA20" s="88"/>
      <c r="AB20" s="89"/>
      <c r="AC20" s="89"/>
      <c r="AD20" s="90"/>
      <c r="AE20" s="91"/>
      <c r="AF20" s="89"/>
      <c r="AG20" s="89"/>
      <c r="AH20" s="123"/>
      <c r="AI20" s="88"/>
      <c r="AJ20" s="89"/>
      <c r="AK20" s="89"/>
      <c r="AL20" s="90"/>
      <c r="AM20" s="91"/>
      <c r="AN20" s="89"/>
      <c r="AO20" s="89"/>
      <c r="AP20" s="90"/>
    </row>
    <row r="21" spans="1:42" s="67" customFormat="1" ht="18" customHeight="1" x14ac:dyDescent="0.25">
      <c r="A21" s="237"/>
      <c r="B21" s="237"/>
      <c r="C21" s="315"/>
      <c r="D21" s="226"/>
      <c r="E21" s="224" t="s">
        <v>143</v>
      </c>
      <c r="F21" s="243">
        <v>200</v>
      </c>
      <c r="G21" s="238" t="s">
        <v>152</v>
      </c>
      <c r="H21" s="131" t="s">
        <v>16</v>
      </c>
      <c r="I21" s="138">
        <f t="shared" si="0"/>
        <v>200</v>
      </c>
      <c r="J21" s="242">
        <f>IFERROR((I22/I21),0)</f>
        <v>0</v>
      </c>
      <c r="K21" s="91"/>
      <c r="L21" s="89"/>
      <c r="M21" s="89"/>
      <c r="N21" s="90"/>
      <c r="O21" s="91"/>
      <c r="P21" s="89"/>
      <c r="Q21" s="89"/>
      <c r="R21" s="123">
        <v>200</v>
      </c>
      <c r="S21" s="88"/>
      <c r="T21" s="89"/>
      <c r="U21" s="89"/>
      <c r="V21" s="90"/>
      <c r="W21" s="88"/>
      <c r="X21" s="89"/>
      <c r="Y21" s="89"/>
      <c r="Z21" s="90"/>
      <c r="AA21" s="88"/>
      <c r="AB21" s="89"/>
      <c r="AC21" s="89"/>
      <c r="AD21" s="90"/>
      <c r="AE21" s="91"/>
      <c r="AF21" s="89"/>
      <c r="AG21" s="89"/>
      <c r="AH21" s="123"/>
      <c r="AI21" s="88"/>
      <c r="AJ21" s="89"/>
      <c r="AK21" s="89"/>
      <c r="AL21" s="90"/>
      <c r="AM21" s="91"/>
      <c r="AN21" s="89"/>
      <c r="AO21" s="89"/>
      <c r="AP21" s="90"/>
    </row>
    <row r="22" spans="1:42" s="67" customFormat="1" ht="18" customHeight="1" x14ac:dyDescent="0.25">
      <c r="A22" s="237"/>
      <c r="B22" s="237"/>
      <c r="C22" s="314"/>
      <c r="D22" s="225"/>
      <c r="E22" s="225"/>
      <c r="F22" s="244"/>
      <c r="G22" s="238"/>
      <c r="H22" s="131" t="s">
        <v>17</v>
      </c>
      <c r="I22" s="137">
        <f t="shared" si="0"/>
        <v>0</v>
      </c>
      <c r="J22" s="242"/>
      <c r="K22" s="91"/>
      <c r="L22" s="89"/>
      <c r="M22" s="89"/>
      <c r="N22" s="90"/>
      <c r="O22" s="158"/>
      <c r="P22" s="159"/>
      <c r="Q22" s="159"/>
      <c r="R22" s="160"/>
      <c r="S22" s="161"/>
      <c r="T22" s="159"/>
      <c r="U22" s="159"/>
      <c r="V22" s="162"/>
      <c r="W22" s="161"/>
      <c r="X22" s="159"/>
      <c r="Y22" s="159"/>
      <c r="Z22" s="162"/>
      <c r="AA22" s="88"/>
      <c r="AB22" s="89"/>
      <c r="AC22" s="89"/>
      <c r="AD22" s="90"/>
      <c r="AE22" s="91"/>
      <c r="AF22" s="89"/>
      <c r="AG22" s="89"/>
      <c r="AH22" s="123"/>
      <c r="AI22" s="88"/>
      <c r="AJ22" s="89"/>
      <c r="AK22" s="89"/>
      <c r="AL22" s="90"/>
      <c r="AM22" s="91"/>
      <c r="AN22" s="89"/>
      <c r="AO22" s="89"/>
      <c r="AP22" s="90"/>
    </row>
    <row r="23" spans="1:42" s="67" customFormat="1" ht="21.75" customHeight="1" x14ac:dyDescent="0.25">
      <c r="A23" s="237"/>
      <c r="B23" s="237"/>
      <c r="C23" s="313" t="s">
        <v>133</v>
      </c>
      <c r="D23" s="224" t="s">
        <v>145</v>
      </c>
      <c r="E23" s="224" t="s">
        <v>173</v>
      </c>
      <c r="F23" s="330">
        <v>200</v>
      </c>
      <c r="G23" s="238" t="s">
        <v>152</v>
      </c>
      <c r="H23" s="131" t="s">
        <v>16</v>
      </c>
      <c r="I23" s="138">
        <f>SUM(K23:AP23)</f>
        <v>200</v>
      </c>
      <c r="J23" s="242">
        <f t="shared" ref="J23" si="4">IFERROR((I24/I23),0)</f>
        <v>0</v>
      </c>
      <c r="K23" s="91"/>
      <c r="L23" s="89"/>
      <c r="M23" s="89"/>
      <c r="N23" s="90"/>
      <c r="O23" s="91"/>
      <c r="P23" s="89"/>
      <c r="Q23" s="89"/>
      <c r="R23" s="123">
        <v>200</v>
      </c>
      <c r="S23" s="88"/>
      <c r="T23" s="89"/>
      <c r="U23" s="89"/>
      <c r="V23" s="90"/>
      <c r="W23" s="88"/>
      <c r="X23" s="89"/>
      <c r="Y23" s="89"/>
      <c r="Z23" s="90"/>
      <c r="AA23" s="88"/>
      <c r="AB23" s="89"/>
      <c r="AC23" s="89"/>
      <c r="AD23" s="90"/>
      <c r="AE23" s="91"/>
      <c r="AF23" s="89"/>
      <c r="AG23" s="89"/>
      <c r="AH23" s="123"/>
      <c r="AI23" s="88"/>
      <c r="AJ23" s="89"/>
      <c r="AK23" s="89"/>
      <c r="AL23" s="90"/>
      <c r="AM23" s="91"/>
      <c r="AN23" s="89"/>
      <c r="AO23" s="89"/>
      <c r="AP23" s="90"/>
    </row>
    <row r="24" spans="1:42" s="67" customFormat="1" ht="21.75" customHeight="1" thickBot="1" x14ac:dyDescent="0.3">
      <c r="A24" s="237"/>
      <c r="B24" s="333"/>
      <c r="C24" s="314"/>
      <c r="D24" s="225"/>
      <c r="E24" s="225"/>
      <c r="F24" s="331"/>
      <c r="G24" s="238"/>
      <c r="H24" s="131" t="s">
        <v>17</v>
      </c>
      <c r="I24" s="137">
        <f t="shared" si="0"/>
        <v>0</v>
      </c>
      <c r="J24" s="242"/>
      <c r="K24" s="91"/>
      <c r="L24" s="89"/>
      <c r="M24" s="89"/>
      <c r="N24" s="90"/>
      <c r="O24" s="158"/>
      <c r="P24" s="159"/>
      <c r="Q24" s="159"/>
      <c r="R24" s="160"/>
      <c r="S24" s="161"/>
      <c r="T24" s="159"/>
      <c r="U24" s="159"/>
      <c r="V24" s="162"/>
      <c r="W24" s="161"/>
      <c r="X24" s="159"/>
      <c r="Y24" s="159"/>
      <c r="Z24" s="162"/>
      <c r="AA24" s="88"/>
      <c r="AB24" s="89"/>
      <c r="AC24" s="89"/>
      <c r="AD24" s="90"/>
      <c r="AE24" s="91"/>
      <c r="AF24" s="89"/>
      <c r="AG24" s="89"/>
      <c r="AH24" s="123"/>
      <c r="AI24" s="88"/>
      <c r="AJ24" s="89"/>
      <c r="AK24" s="89"/>
      <c r="AL24" s="90"/>
      <c r="AM24" s="91"/>
      <c r="AN24" s="89"/>
      <c r="AO24" s="89"/>
      <c r="AP24" s="90"/>
    </row>
    <row r="25" spans="1:42" s="67" customFormat="1" ht="18" customHeight="1" x14ac:dyDescent="0.25">
      <c r="A25" s="237"/>
      <c r="B25" s="237" t="s">
        <v>137</v>
      </c>
      <c r="C25" s="311" t="s">
        <v>138</v>
      </c>
      <c r="D25" s="224" t="s">
        <v>167</v>
      </c>
      <c r="E25" s="240" t="s">
        <v>218</v>
      </c>
      <c r="F25" s="243">
        <v>1</v>
      </c>
      <c r="G25" s="238" t="s">
        <v>168</v>
      </c>
      <c r="H25" s="131" t="s">
        <v>16</v>
      </c>
      <c r="I25" s="138">
        <f t="shared" si="0"/>
        <v>1</v>
      </c>
      <c r="J25" s="242">
        <f t="shared" ref="J25" si="5">IFERROR((I26/I25),0)</f>
        <v>0</v>
      </c>
      <c r="K25" s="91"/>
      <c r="L25" s="89"/>
      <c r="M25" s="89"/>
      <c r="N25" s="90"/>
      <c r="O25" s="91"/>
      <c r="P25" s="89"/>
      <c r="Q25" s="89"/>
      <c r="R25" s="123">
        <v>1</v>
      </c>
      <c r="S25" s="88"/>
      <c r="T25" s="89"/>
      <c r="U25" s="89"/>
      <c r="V25" s="90"/>
      <c r="W25" s="88"/>
      <c r="X25" s="89"/>
      <c r="Y25" s="89"/>
      <c r="Z25" s="90"/>
      <c r="AA25" s="88"/>
      <c r="AB25" s="89"/>
      <c r="AC25" s="89"/>
      <c r="AD25" s="90"/>
      <c r="AE25" s="91"/>
      <c r="AF25" s="89"/>
      <c r="AG25" s="89"/>
      <c r="AH25" s="123"/>
      <c r="AI25" s="88"/>
      <c r="AJ25" s="89"/>
      <c r="AK25" s="89"/>
      <c r="AL25" s="90"/>
      <c r="AM25" s="91"/>
      <c r="AN25" s="89"/>
      <c r="AO25" s="89"/>
      <c r="AP25" s="90"/>
    </row>
    <row r="26" spans="1:42" s="67" customFormat="1" ht="18" customHeight="1" x14ac:dyDescent="0.25">
      <c r="A26" s="237"/>
      <c r="B26" s="237"/>
      <c r="C26" s="310"/>
      <c r="D26" s="225"/>
      <c r="E26" s="241"/>
      <c r="F26" s="244"/>
      <c r="G26" s="238"/>
      <c r="H26" s="131" t="s">
        <v>17</v>
      </c>
      <c r="I26" s="137">
        <f t="shared" si="0"/>
        <v>0</v>
      </c>
      <c r="J26" s="242"/>
      <c r="K26" s="91"/>
      <c r="L26" s="89"/>
      <c r="M26" s="89"/>
      <c r="N26" s="90"/>
      <c r="O26" s="158"/>
      <c r="P26" s="159"/>
      <c r="Q26" s="159"/>
      <c r="R26" s="160"/>
      <c r="S26" s="161"/>
      <c r="T26" s="159"/>
      <c r="U26" s="159"/>
      <c r="V26" s="162"/>
      <c r="W26" s="161"/>
      <c r="X26" s="159"/>
      <c r="Y26" s="159"/>
      <c r="Z26" s="162"/>
      <c r="AA26" s="88"/>
      <c r="AB26" s="89"/>
      <c r="AC26" s="89"/>
      <c r="AD26" s="90"/>
      <c r="AE26" s="91"/>
      <c r="AF26" s="89"/>
      <c r="AG26" s="89"/>
      <c r="AH26" s="123"/>
      <c r="AI26" s="88"/>
      <c r="AJ26" s="89"/>
      <c r="AK26" s="89"/>
      <c r="AL26" s="90"/>
      <c r="AM26" s="91"/>
      <c r="AN26" s="89"/>
      <c r="AO26" s="89"/>
      <c r="AP26" s="90"/>
    </row>
    <row r="27" spans="1:42" s="67" customFormat="1" ht="18" customHeight="1" x14ac:dyDescent="0.25">
      <c r="A27" s="237"/>
      <c r="B27" s="237"/>
      <c r="C27" s="310"/>
      <c r="D27" s="224" t="s">
        <v>169</v>
      </c>
      <c r="E27" s="224" t="s">
        <v>174</v>
      </c>
      <c r="F27" s="243">
        <v>200</v>
      </c>
      <c r="G27" s="238" t="s">
        <v>152</v>
      </c>
      <c r="H27" s="131" t="s">
        <v>16</v>
      </c>
      <c r="I27" s="138">
        <f t="shared" si="0"/>
        <v>200</v>
      </c>
      <c r="J27" s="242">
        <f t="shared" ref="J27" si="6">IFERROR((I28/I27),0)</f>
        <v>0</v>
      </c>
      <c r="K27" s="91"/>
      <c r="L27" s="89"/>
      <c r="M27" s="89"/>
      <c r="N27" s="90"/>
      <c r="O27" s="91"/>
      <c r="P27" s="89"/>
      <c r="Q27" s="89"/>
      <c r="R27" s="123"/>
      <c r="S27" s="88">
        <v>200</v>
      </c>
      <c r="T27" s="89"/>
      <c r="U27" s="89"/>
      <c r="V27" s="90"/>
      <c r="W27" s="88"/>
      <c r="X27" s="89"/>
      <c r="Y27" s="89"/>
      <c r="Z27" s="90"/>
      <c r="AA27" s="88"/>
      <c r="AB27" s="89"/>
      <c r="AC27" s="89"/>
      <c r="AD27" s="90"/>
      <c r="AE27" s="91"/>
      <c r="AF27" s="89"/>
      <c r="AG27" s="89"/>
      <c r="AH27" s="123"/>
      <c r="AI27" s="88"/>
      <c r="AJ27" s="89"/>
      <c r="AK27" s="89"/>
      <c r="AL27" s="90"/>
      <c r="AM27" s="91"/>
      <c r="AN27" s="89"/>
      <c r="AO27" s="89"/>
      <c r="AP27" s="90"/>
    </row>
    <row r="28" spans="1:42" s="67" customFormat="1" ht="18" customHeight="1" x14ac:dyDescent="0.25">
      <c r="A28" s="237"/>
      <c r="B28" s="237"/>
      <c r="C28" s="312"/>
      <c r="D28" s="225"/>
      <c r="E28" s="225"/>
      <c r="F28" s="244"/>
      <c r="G28" s="238"/>
      <c r="H28" s="131" t="s">
        <v>17</v>
      </c>
      <c r="I28" s="137">
        <f t="shared" si="0"/>
        <v>0</v>
      </c>
      <c r="J28" s="242"/>
      <c r="K28" s="91"/>
      <c r="L28" s="89"/>
      <c r="M28" s="89"/>
      <c r="N28" s="90"/>
      <c r="O28" s="158"/>
      <c r="P28" s="159"/>
      <c r="Q28" s="159"/>
      <c r="R28" s="160"/>
      <c r="S28" s="161"/>
      <c r="T28" s="159"/>
      <c r="U28" s="159"/>
      <c r="V28" s="162"/>
      <c r="W28" s="161"/>
      <c r="X28" s="159"/>
      <c r="Y28" s="159"/>
      <c r="Z28" s="162"/>
      <c r="AA28" s="88"/>
      <c r="AB28" s="89"/>
      <c r="AC28" s="89"/>
      <c r="AD28" s="90"/>
      <c r="AE28" s="91"/>
      <c r="AF28" s="89"/>
      <c r="AG28" s="89"/>
      <c r="AH28" s="123"/>
      <c r="AI28" s="88"/>
      <c r="AJ28" s="89"/>
      <c r="AK28" s="89"/>
      <c r="AL28" s="90"/>
      <c r="AM28" s="91"/>
      <c r="AN28" s="89"/>
      <c r="AO28" s="89"/>
      <c r="AP28" s="90"/>
    </row>
    <row r="29" spans="1:42" s="67" customFormat="1" ht="18" customHeight="1" x14ac:dyDescent="0.25">
      <c r="A29" s="237"/>
      <c r="B29" s="237"/>
      <c r="C29" s="311" t="s">
        <v>166</v>
      </c>
      <c r="D29" s="224" t="s">
        <v>170</v>
      </c>
      <c r="E29" s="240" t="s">
        <v>217</v>
      </c>
      <c r="F29" s="243">
        <v>1</v>
      </c>
      <c r="G29" s="238" t="s">
        <v>172</v>
      </c>
      <c r="H29" s="131" t="s">
        <v>16</v>
      </c>
      <c r="I29" s="138">
        <f t="shared" si="0"/>
        <v>1</v>
      </c>
      <c r="J29" s="242">
        <f t="shared" ref="J29" si="7">IFERROR((I30/I29),0)</f>
        <v>0</v>
      </c>
      <c r="K29" s="91"/>
      <c r="L29" s="89"/>
      <c r="M29" s="89"/>
      <c r="N29" s="90"/>
      <c r="O29" s="91"/>
      <c r="P29" s="89"/>
      <c r="Q29" s="89"/>
      <c r="R29" s="123">
        <v>1</v>
      </c>
      <c r="S29" s="88"/>
      <c r="T29" s="89"/>
      <c r="U29" s="89"/>
      <c r="V29" s="90"/>
      <c r="W29" s="88"/>
      <c r="X29" s="89"/>
      <c r="Y29" s="89"/>
      <c r="Z29" s="90"/>
      <c r="AA29" s="88"/>
      <c r="AB29" s="89"/>
      <c r="AC29" s="89"/>
      <c r="AD29" s="90"/>
      <c r="AE29" s="91"/>
      <c r="AF29" s="89"/>
      <c r="AG29" s="89"/>
      <c r="AH29" s="123"/>
      <c r="AI29" s="88"/>
      <c r="AJ29" s="89"/>
      <c r="AK29" s="89"/>
      <c r="AL29" s="90"/>
      <c r="AM29" s="91"/>
      <c r="AN29" s="89"/>
      <c r="AO29" s="89"/>
      <c r="AP29" s="90"/>
    </row>
    <row r="30" spans="1:42" s="67" customFormat="1" ht="18" customHeight="1" x14ac:dyDescent="0.25">
      <c r="A30" s="237"/>
      <c r="B30" s="237"/>
      <c r="C30" s="310"/>
      <c r="D30" s="225"/>
      <c r="E30" s="241"/>
      <c r="F30" s="244"/>
      <c r="G30" s="238"/>
      <c r="H30" s="131" t="s">
        <v>17</v>
      </c>
      <c r="I30" s="137">
        <f t="shared" si="0"/>
        <v>0</v>
      </c>
      <c r="J30" s="242"/>
      <c r="K30" s="105"/>
      <c r="L30" s="92"/>
      <c r="M30" s="92"/>
      <c r="N30" s="93"/>
      <c r="O30" s="168"/>
      <c r="P30" s="169"/>
      <c r="Q30" s="169"/>
      <c r="R30" s="170"/>
      <c r="S30" s="171"/>
      <c r="T30" s="169"/>
      <c r="U30" s="169"/>
      <c r="V30" s="172"/>
      <c r="W30" s="171"/>
      <c r="X30" s="169"/>
      <c r="Y30" s="169"/>
      <c r="Z30" s="172"/>
      <c r="AA30" s="88"/>
      <c r="AB30" s="89"/>
      <c r="AC30" s="89"/>
      <c r="AD30" s="90"/>
      <c r="AE30" s="91"/>
      <c r="AF30" s="89"/>
      <c r="AG30" s="89"/>
      <c r="AH30" s="123"/>
      <c r="AI30" s="88"/>
      <c r="AJ30" s="89"/>
      <c r="AK30" s="89"/>
      <c r="AL30" s="90"/>
      <c r="AM30" s="91"/>
      <c r="AN30" s="89"/>
      <c r="AO30" s="89"/>
      <c r="AP30" s="90"/>
    </row>
    <row r="31" spans="1:42" s="67" customFormat="1" ht="18" customHeight="1" x14ac:dyDescent="0.25">
      <c r="A31" s="237"/>
      <c r="B31" s="237"/>
      <c r="C31" s="310"/>
      <c r="D31" s="224" t="s">
        <v>223</v>
      </c>
      <c r="E31" s="224" t="s">
        <v>171</v>
      </c>
      <c r="F31" s="243">
        <v>8</v>
      </c>
      <c r="G31" s="238" t="s">
        <v>152</v>
      </c>
      <c r="H31" s="131" t="s">
        <v>16</v>
      </c>
      <c r="I31" s="138">
        <f t="shared" si="0"/>
        <v>8</v>
      </c>
      <c r="J31" s="242">
        <f t="shared" ref="J31" si="8">IFERROR((I32/I31),0)</f>
        <v>0</v>
      </c>
      <c r="K31" s="105"/>
      <c r="L31" s="92"/>
      <c r="M31" s="92"/>
      <c r="N31" s="93"/>
      <c r="O31" s="88"/>
      <c r="P31" s="89"/>
      <c r="Q31" s="89"/>
      <c r="R31" s="123"/>
      <c r="S31" s="88">
        <v>8</v>
      </c>
      <c r="T31" s="89"/>
      <c r="U31" s="89"/>
      <c r="V31" s="90"/>
      <c r="W31" s="88"/>
      <c r="X31" s="89"/>
      <c r="Y31" s="89"/>
      <c r="Z31" s="90"/>
      <c r="AA31" s="88"/>
      <c r="AB31" s="89"/>
      <c r="AC31" s="89"/>
      <c r="AD31" s="90"/>
      <c r="AE31" s="91"/>
      <c r="AF31" s="89"/>
      <c r="AG31" s="89"/>
      <c r="AH31" s="123"/>
      <c r="AI31" s="88"/>
      <c r="AJ31" s="89"/>
      <c r="AK31" s="89"/>
      <c r="AL31" s="90"/>
      <c r="AM31" s="91"/>
      <c r="AN31" s="89"/>
      <c r="AO31" s="89"/>
      <c r="AP31" s="90"/>
    </row>
    <row r="32" spans="1:42" s="67" customFormat="1" ht="18" customHeight="1" thickBot="1" x14ac:dyDescent="0.3">
      <c r="A32" s="145"/>
      <c r="B32" s="145"/>
      <c r="C32" s="310"/>
      <c r="D32" s="226"/>
      <c r="E32" s="226"/>
      <c r="F32" s="245"/>
      <c r="G32" s="239"/>
      <c r="H32" s="203" t="s">
        <v>17</v>
      </c>
      <c r="I32" s="204">
        <f t="shared" si="0"/>
        <v>0</v>
      </c>
      <c r="J32" s="283"/>
      <c r="K32" s="205"/>
      <c r="L32" s="206"/>
      <c r="M32" s="206"/>
      <c r="N32" s="207"/>
      <c r="O32" s="208"/>
      <c r="P32" s="209"/>
      <c r="Q32" s="209"/>
      <c r="R32" s="210"/>
      <c r="S32" s="211"/>
      <c r="T32" s="209"/>
      <c r="U32" s="209"/>
      <c r="V32" s="212"/>
      <c r="W32" s="211"/>
      <c r="X32" s="209"/>
      <c r="Y32" s="209"/>
      <c r="Z32" s="212"/>
      <c r="AA32" s="116"/>
      <c r="AB32" s="96"/>
      <c r="AC32" s="96"/>
      <c r="AD32" s="97"/>
      <c r="AE32" s="109"/>
      <c r="AF32" s="96"/>
      <c r="AG32" s="96"/>
      <c r="AH32" s="127"/>
      <c r="AI32" s="116"/>
      <c r="AJ32" s="96"/>
      <c r="AK32" s="96"/>
      <c r="AL32" s="97"/>
      <c r="AM32" s="109"/>
      <c r="AN32" s="96"/>
      <c r="AO32" s="96"/>
      <c r="AP32" s="97"/>
    </row>
    <row r="33" spans="1:42" s="67" customFormat="1" ht="18" customHeight="1" x14ac:dyDescent="0.25">
      <c r="A33" s="227" t="s">
        <v>134</v>
      </c>
      <c r="B33" s="227" t="s">
        <v>139</v>
      </c>
      <c r="C33" s="303" t="s">
        <v>179</v>
      </c>
      <c r="D33" s="301" t="s">
        <v>176</v>
      </c>
      <c r="E33" s="301" t="s">
        <v>175</v>
      </c>
      <c r="F33" s="232">
        <v>80</v>
      </c>
      <c r="G33" s="230" t="s">
        <v>177</v>
      </c>
      <c r="H33" s="132" t="s">
        <v>16</v>
      </c>
      <c r="I33" s="136">
        <f t="shared" si="0"/>
        <v>80</v>
      </c>
      <c r="J33" s="284">
        <f t="shared" ref="J33" si="9">IFERROR((I34/I33),0)</f>
        <v>0</v>
      </c>
      <c r="K33" s="106"/>
      <c r="L33" s="98"/>
      <c r="M33" s="98"/>
      <c r="N33" s="124"/>
      <c r="O33" s="117"/>
      <c r="P33" s="98"/>
      <c r="Q33" s="98"/>
      <c r="R33" s="99"/>
      <c r="S33" s="117"/>
      <c r="T33" s="98">
        <v>80</v>
      </c>
      <c r="U33" s="98"/>
      <c r="V33" s="99"/>
      <c r="W33" s="106"/>
      <c r="X33" s="98"/>
      <c r="Y33" s="98"/>
      <c r="Z33" s="99"/>
      <c r="AA33" s="106"/>
      <c r="AB33" s="98"/>
      <c r="AC33" s="98"/>
      <c r="AD33" s="99"/>
      <c r="AE33" s="106"/>
      <c r="AF33" s="98"/>
      <c r="AG33" s="98"/>
      <c r="AH33" s="124"/>
      <c r="AI33" s="117"/>
      <c r="AJ33" s="98"/>
      <c r="AK33" s="98"/>
      <c r="AL33" s="99"/>
      <c r="AM33" s="106"/>
      <c r="AN33" s="98"/>
      <c r="AO33" s="98"/>
      <c r="AP33" s="99"/>
    </row>
    <row r="34" spans="1:42" s="67" customFormat="1" ht="18" customHeight="1" thickBot="1" x14ac:dyDescent="0.3">
      <c r="A34" s="228"/>
      <c r="B34" s="228"/>
      <c r="C34" s="223"/>
      <c r="D34" s="302"/>
      <c r="E34" s="302"/>
      <c r="F34" s="233"/>
      <c r="G34" s="231"/>
      <c r="H34" s="133" t="s">
        <v>17</v>
      </c>
      <c r="I34" s="137">
        <f t="shared" si="0"/>
        <v>0</v>
      </c>
      <c r="J34" s="242"/>
      <c r="K34" s="107"/>
      <c r="L34" s="102"/>
      <c r="M34" s="102"/>
      <c r="N34" s="125"/>
      <c r="O34" s="175"/>
      <c r="P34" s="174"/>
      <c r="Q34" s="174"/>
      <c r="R34" s="176"/>
      <c r="S34" s="175"/>
      <c r="T34" s="174"/>
      <c r="U34" s="174"/>
      <c r="V34" s="176"/>
      <c r="W34" s="173"/>
      <c r="X34" s="174"/>
      <c r="Y34" s="174"/>
      <c r="Z34" s="176"/>
      <c r="AA34" s="107"/>
      <c r="AB34" s="102"/>
      <c r="AC34" s="102"/>
      <c r="AD34" s="103"/>
      <c r="AE34" s="107"/>
      <c r="AF34" s="102"/>
      <c r="AG34" s="102"/>
      <c r="AH34" s="125"/>
      <c r="AI34" s="118"/>
      <c r="AJ34" s="102"/>
      <c r="AK34" s="102"/>
      <c r="AL34" s="103"/>
      <c r="AM34" s="107"/>
      <c r="AN34" s="102"/>
      <c r="AO34" s="102"/>
      <c r="AP34" s="103"/>
    </row>
    <row r="35" spans="1:42" s="67" customFormat="1" ht="18" customHeight="1" x14ac:dyDescent="0.25">
      <c r="A35" s="228"/>
      <c r="B35" s="228"/>
      <c r="C35" s="223" t="s">
        <v>180</v>
      </c>
      <c r="D35" s="302" t="s">
        <v>181</v>
      </c>
      <c r="E35" s="302" t="s">
        <v>202</v>
      </c>
      <c r="F35" s="233">
        <v>80</v>
      </c>
      <c r="G35" s="231" t="s">
        <v>182</v>
      </c>
      <c r="H35" s="133" t="s">
        <v>16</v>
      </c>
      <c r="I35" s="138">
        <f t="shared" ref="I35:I36" si="10">SUM(K35:AP35)</f>
        <v>80</v>
      </c>
      <c r="J35" s="242">
        <f t="shared" ref="J35" si="11">IFERROR((I36/I35),0)</f>
        <v>0</v>
      </c>
      <c r="K35" s="107"/>
      <c r="L35" s="102"/>
      <c r="M35" s="102"/>
      <c r="N35" s="125"/>
      <c r="O35" s="118"/>
      <c r="P35" s="102"/>
      <c r="Q35" s="102"/>
      <c r="R35" s="103"/>
      <c r="S35" s="118"/>
      <c r="T35" s="102">
        <v>80</v>
      </c>
      <c r="U35" s="102"/>
      <c r="V35" s="103"/>
      <c r="W35" s="107"/>
      <c r="X35" s="102"/>
      <c r="Y35" s="102"/>
      <c r="Z35" s="103"/>
      <c r="AA35" s="106"/>
      <c r="AB35" s="98"/>
      <c r="AC35" s="98"/>
      <c r="AD35" s="99"/>
      <c r="AE35" s="106"/>
      <c r="AF35" s="98"/>
      <c r="AG35" s="98"/>
      <c r="AH35" s="124"/>
      <c r="AI35" s="117"/>
      <c r="AJ35" s="98"/>
      <c r="AK35" s="98"/>
      <c r="AL35" s="99"/>
      <c r="AM35" s="106"/>
      <c r="AN35" s="98"/>
      <c r="AO35" s="98"/>
      <c r="AP35" s="99"/>
    </row>
    <row r="36" spans="1:42" s="67" customFormat="1" ht="18" customHeight="1" x14ac:dyDescent="0.25">
      <c r="A36" s="228"/>
      <c r="B36" s="228"/>
      <c r="C36" s="223"/>
      <c r="D36" s="302"/>
      <c r="E36" s="302"/>
      <c r="F36" s="233"/>
      <c r="G36" s="231"/>
      <c r="H36" s="133" t="s">
        <v>17</v>
      </c>
      <c r="I36" s="137">
        <f t="shared" si="10"/>
        <v>0</v>
      </c>
      <c r="J36" s="242"/>
      <c r="K36" s="107"/>
      <c r="L36" s="102"/>
      <c r="M36" s="102"/>
      <c r="N36" s="125"/>
      <c r="O36" s="175"/>
      <c r="P36" s="174"/>
      <c r="Q36" s="174"/>
      <c r="R36" s="176"/>
      <c r="S36" s="175"/>
      <c r="T36" s="174"/>
      <c r="U36" s="174"/>
      <c r="V36" s="176"/>
      <c r="W36" s="173"/>
      <c r="X36" s="174"/>
      <c r="Y36" s="174"/>
      <c r="Z36" s="176"/>
      <c r="AA36" s="107"/>
      <c r="AB36" s="102"/>
      <c r="AC36" s="102"/>
      <c r="AD36" s="103"/>
      <c r="AE36" s="107"/>
      <c r="AF36" s="102"/>
      <c r="AG36" s="102"/>
      <c r="AH36" s="125"/>
      <c r="AI36" s="118"/>
      <c r="AJ36" s="102"/>
      <c r="AK36" s="102"/>
      <c r="AL36" s="103"/>
      <c r="AM36" s="107"/>
      <c r="AN36" s="102"/>
      <c r="AO36" s="102"/>
      <c r="AP36" s="103"/>
    </row>
    <row r="37" spans="1:42" s="67" customFormat="1" ht="18" customHeight="1" x14ac:dyDescent="0.25">
      <c r="A37" s="228"/>
      <c r="B37" s="228"/>
      <c r="C37" s="223" t="s">
        <v>178</v>
      </c>
      <c r="D37" s="302" t="s">
        <v>148</v>
      </c>
      <c r="E37" s="302" t="s">
        <v>183</v>
      </c>
      <c r="F37" s="234">
        <v>52</v>
      </c>
      <c r="G37" s="231" t="s">
        <v>147</v>
      </c>
      <c r="H37" s="133" t="s">
        <v>16</v>
      </c>
      <c r="I37" s="138">
        <f t="shared" si="0"/>
        <v>52</v>
      </c>
      <c r="J37" s="242">
        <f t="shared" ref="J37" si="12">IFERROR((I38/I37),0)</f>
        <v>0</v>
      </c>
      <c r="K37" s="107"/>
      <c r="L37" s="102"/>
      <c r="M37" s="102"/>
      <c r="N37" s="125"/>
      <c r="O37" s="118"/>
      <c r="P37" s="102"/>
      <c r="Q37" s="102"/>
      <c r="R37" s="103"/>
      <c r="S37" s="118"/>
      <c r="T37" s="102"/>
      <c r="U37" s="102">
        <v>52</v>
      </c>
      <c r="V37" s="103"/>
      <c r="W37" s="107"/>
      <c r="X37" s="102"/>
      <c r="Y37" s="102"/>
      <c r="Z37" s="103"/>
      <c r="AA37" s="107"/>
      <c r="AB37" s="102"/>
      <c r="AC37" s="102"/>
      <c r="AD37" s="103"/>
      <c r="AE37" s="107"/>
      <c r="AF37" s="102"/>
      <c r="AG37" s="102"/>
      <c r="AH37" s="125"/>
      <c r="AI37" s="118"/>
      <c r="AJ37" s="102"/>
      <c r="AK37" s="102"/>
      <c r="AL37" s="103"/>
      <c r="AM37" s="107"/>
      <c r="AN37" s="102"/>
      <c r="AO37" s="102"/>
      <c r="AP37" s="103"/>
    </row>
    <row r="38" spans="1:42" s="67" customFormat="1" ht="18" customHeight="1" thickBot="1" x14ac:dyDescent="0.3">
      <c r="A38" s="229"/>
      <c r="B38" s="229"/>
      <c r="C38" s="304"/>
      <c r="D38" s="308"/>
      <c r="E38" s="308"/>
      <c r="F38" s="235"/>
      <c r="G38" s="290"/>
      <c r="H38" s="134" t="s">
        <v>17</v>
      </c>
      <c r="I38" s="139">
        <f t="shared" si="0"/>
        <v>0</v>
      </c>
      <c r="J38" s="285"/>
      <c r="K38" s="110"/>
      <c r="L38" s="100"/>
      <c r="M38" s="100"/>
      <c r="N38" s="126"/>
      <c r="O38" s="180"/>
      <c r="P38" s="178"/>
      <c r="Q38" s="178"/>
      <c r="R38" s="181"/>
      <c r="S38" s="180"/>
      <c r="T38" s="178"/>
      <c r="U38" s="178"/>
      <c r="V38" s="181"/>
      <c r="W38" s="177"/>
      <c r="X38" s="178"/>
      <c r="Y38" s="178"/>
      <c r="Z38" s="181"/>
      <c r="AA38" s="110"/>
      <c r="AB38" s="100"/>
      <c r="AC38" s="100"/>
      <c r="AD38" s="101"/>
      <c r="AE38" s="110"/>
      <c r="AF38" s="100"/>
      <c r="AG38" s="100"/>
      <c r="AH38" s="126"/>
      <c r="AI38" s="119"/>
      <c r="AJ38" s="100"/>
      <c r="AK38" s="100"/>
      <c r="AL38" s="101"/>
      <c r="AM38" s="110"/>
      <c r="AN38" s="100"/>
      <c r="AO38" s="100"/>
      <c r="AP38" s="101"/>
    </row>
    <row r="39" spans="1:42" s="67" customFormat="1" ht="18" customHeight="1" x14ac:dyDescent="0.25">
      <c r="A39" s="220" t="s">
        <v>155</v>
      </c>
      <c r="B39" s="220" t="s">
        <v>156</v>
      </c>
      <c r="C39" s="323" t="s">
        <v>154</v>
      </c>
      <c r="D39" s="320" t="s">
        <v>19</v>
      </c>
      <c r="E39" s="320" t="s">
        <v>186</v>
      </c>
      <c r="F39" s="305">
        <v>3</v>
      </c>
      <c r="G39" s="287" t="s">
        <v>157</v>
      </c>
      <c r="H39" s="213" t="s">
        <v>16</v>
      </c>
      <c r="I39" s="140">
        <f t="shared" si="0"/>
        <v>2</v>
      </c>
      <c r="J39" s="286">
        <f t="shared" ref="J39" si="13">IFERROR((I40/I39),0)</f>
        <v>0</v>
      </c>
      <c r="K39" s="104"/>
      <c r="L39" s="86"/>
      <c r="M39" s="86"/>
      <c r="N39" s="87"/>
      <c r="O39" s="104"/>
      <c r="P39" s="86"/>
      <c r="Q39" s="86"/>
      <c r="R39" s="122">
        <v>1</v>
      </c>
      <c r="S39" s="85"/>
      <c r="T39" s="86"/>
      <c r="U39" s="86"/>
      <c r="V39" s="87">
        <v>1</v>
      </c>
      <c r="W39" s="85"/>
      <c r="X39" s="86"/>
      <c r="Y39" s="86"/>
      <c r="Z39" s="87"/>
      <c r="AA39" s="115"/>
      <c r="AB39" s="94"/>
      <c r="AC39" s="94"/>
      <c r="AD39" s="95"/>
      <c r="AE39" s="108"/>
      <c r="AF39" s="94"/>
      <c r="AG39" s="94"/>
      <c r="AH39" s="121"/>
      <c r="AI39" s="115"/>
      <c r="AJ39" s="94"/>
      <c r="AK39" s="94"/>
      <c r="AL39" s="95"/>
      <c r="AM39" s="108"/>
      <c r="AN39" s="94"/>
      <c r="AO39" s="94"/>
      <c r="AP39" s="95"/>
    </row>
    <row r="40" spans="1:42" s="67" customFormat="1" ht="18" customHeight="1" x14ac:dyDescent="0.25">
      <c r="A40" s="221"/>
      <c r="B40" s="221"/>
      <c r="C40" s="324"/>
      <c r="D40" s="321"/>
      <c r="E40" s="321"/>
      <c r="F40" s="306"/>
      <c r="G40" s="288"/>
      <c r="H40" s="214" t="s">
        <v>17</v>
      </c>
      <c r="I40" s="137">
        <f t="shared" si="0"/>
        <v>0</v>
      </c>
      <c r="J40" s="242"/>
      <c r="K40" s="91"/>
      <c r="L40" s="89"/>
      <c r="M40" s="89"/>
      <c r="N40" s="90"/>
      <c r="O40" s="158"/>
      <c r="P40" s="159"/>
      <c r="Q40" s="159"/>
      <c r="R40" s="160"/>
      <c r="S40" s="161"/>
      <c r="T40" s="159"/>
      <c r="U40" s="159"/>
      <c r="V40" s="162"/>
      <c r="W40" s="161"/>
      <c r="X40" s="159"/>
      <c r="Y40" s="159"/>
      <c r="Z40" s="162"/>
      <c r="AA40" s="88"/>
      <c r="AB40" s="89"/>
      <c r="AC40" s="89"/>
      <c r="AD40" s="90"/>
      <c r="AE40" s="91"/>
      <c r="AF40" s="89"/>
      <c r="AG40" s="89"/>
      <c r="AH40" s="123"/>
      <c r="AI40" s="88"/>
      <c r="AJ40" s="89"/>
      <c r="AK40" s="89"/>
      <c r="AL40" s="90"/>
      <c r="AM40" s="91"/>
      <c r="AN40" s="89"/>
      <c r="AO40" s="89"/>
      <c r="AP40" s="90"/>
    </row>
    <row r="41" spans="1:42" s="67" customFormat="1" ht="18" customHeight="1" x14ac:dyDescent="0.25">
      <c r="A41" s="221"/>
      <c r="B41" s="221"/>
      <c r="C41" s="324" t="s">
        <v>153</v>
      </c>
      <c r="D41" s="321" t="s">
        <v>184</v>
      </c>
      <c r="E41" s="321" t="s">
        <v>163</v>
      </c>
      <c r="F41" s="306">
        <v>3</v>
      </c>
      <c r="G41" s="288" t="s">
        <v>140</v>
      </c>
      <c r="H41" s="214" t="s">
        <v>16</v>
      </c>
      <c r="I41" s="138">
        <f t="shared" si="0"/>
        <v>1</v>
      </c>
      <c r="J41" s="242">
        <f t="shared" ref="J41" si="14">IFERROR((I42/I41),0)</f>
        <v>0</v>
      </c>
      <c r="K41" s="91"/>
      <c r="L41" s="89"/>
      <c r="M41" s="89"/>
      <c r="N41" s="90"/>
      <c r="O41" s="91"/>
      <c r="P41" s="89"/>
      <c r="Q41" s="89"/>
      <c r="R41" s="123"/>
      <c r="S41" s="88"/>
      <c r="T41" s="89"/>
      <c r="U41" s="89"/>
      <c r="V41" s="90">
        <v>1</v>
      </c>
      <c r="W41" s="88"/>
      <c r="X41" s="89"/>
      <c r="Y41" s="89"/>
      <c r="Z41" s="90"/>
      <c r="AA41" s="88"/>
      <c r="AB41" s="89"/>
      <c r="AC41" s="89"/>
      <c r="AD41" s="90"/>
      <c r="AE41" s="91"/>
      <c r="AF41" s="89"/>
      <c r="AG41" s="89"/>
      <c r="AH41" s="123"/>
      <c r="AI41" s="88"/>
      <c r="AJ41" s="89"/>
      <c r="AK41" s="89"/>
      <c r="AL41" s="90"/>
      <c r="AM41" s="91"/>
      <c r="AN41" s="89"/>
      <c r="AO41" s="89"/>
      <c r="AP41" s="90"/>
    </row>
    <row r="42" spans="1:42" s="67" customFormat="1" ht="18" customHeight="1" x14ac:dyDescent="0.25">
      <c r="A42" s="221"/>
      <c r="B42" s="221"/>
      <c r="C42" s="324"/>
      <c r="D42" s="321"/>
      <c r="E42" s="321"/>
      <c r="F42" s="306"/>
      <c r="G42" s="288"/>
      <c r="H42" s="214" t="s">
        <v>17</v>
      </c>
      <c r="I42" s="137">
        <f t="shared" si="0"/>
        <v>0</v>
      </c>
      <c r="J42" s="242"/>
      <c r="K42" s="91"/>
      <c r="L42" s="89"/>
      <c r="M42" s="89"/>
      <c r="N42" s="90"/>
      <c r="O42" s="158"/>
      <c r="P42" s="159"/>
      <c r="Q42" s="159"/>
      <c r="R42" s="160"/>
      <c r="S42" s="161"/>
      <c r="T42" s="159"/>
      <c r="U42" s="159"/>
      <c r="V42" s="162"/>
      <c r="W42" s="161"/>
      <c r="X42" s="159"/>
      <c r="Y42" s="159"/>
      <c r="Z42" s="162"/>
      <c r="AA42" s="88"/>
      <c r="AB42" s="89"/>
      <c r="AC42" s="89"/>
      <c r="AD42" s="90"/>
      <c r="AE42" s="91"/>
      <c r="AF42" s="89"/>
      <c r="AG42" s="89"/>
      <c r="AH42" s="123"/>
      <c r="AI42" s="88"/>
      <c r="AJ42" s="89"/>
      <c r="AK42" s="89"/>
      <c r="AL42" s="90"/>
      <c r="AM42" s="91"/>
      <c r="AN42" s="89"/>
      <c r="AO42" s="89"/>
      <c r="AP42" s="90"/>
    </row>
    <row r="43" spans="1:42" s="67" customFormat="1" ht="18" customHeight="1" x14ac:dyDescent="0.25">
      <c r="A43" s="221"/>
      <c r="B43" s="221"/>
      <c r="C43" s="324"/>
      <c r="D43" s="321"/>
      <c r="E43" s="321" t="s">
        <v>185</v>
      </c>
      <c r="F43" s="306">
        <v>3</v>
      </c>
      <c r="G43" s="288" t="s">
        <v>158</v>
      </c>
      <c r="H43" s="214" t="s">
        <v>16</v>
      </c>
      <c r="I43" s="138">
        <f t="shared" si="0"/>
        <v>2</v>
      </c>
      <c r="J43" s="242">
        <f t="shared" ref="J43" si="15">IFERROR((I44/I43),0)</f>
        <v>0</v>
      </c>
      <c r="K43" s="91"/>
      <c r="L43" s="89"/>
      <c r="M43" s="89"/>
      <c r="N43" s="90"/>
      <c r="O43" s="91"/>
      <c r="P43" s="89"/>
      <c r="Q43" s="89"/>
      <c r="R43" s="123">
        <v>1</v>
      </c>
      <c r="S43" s="88"/>
      <c r="T43" s="89"/>
      <c r="U43" s="89"/>
      <c r="V43" s="90">
        <v>1</v>
      </c>
      <c r="W43" s="88"/>
      <c r="X43" s="89"/>
      <c r="Y43" s="89"/>
      <c r="Z43" s="90"/>
      <c r="AA43" s="88"/>
      <c r="AB43" s="89"/>
      <c r="AC43" s="89"/>
      <c r="AD43" s="90"/>
      <c r="AE43" s="91"/>
      <c r="AF43" s="89"/>
      <c r="AG43" s="89"/>
      <c r="AH43" s="123"/>
      <c r="AI43" s="88"/>
      <c r="AJ43" s="89"/>
      <c r="AK43" s="89"/>
      <c r="AL43" s="90"/>
      <c r="AM43" s="91"/>
      <c r="AN43" s="89"/>
      <c r="AO43" s="89"/>
      <c r="AP43" s="90"/>
    </row>
    <row r="44" spans="1:42" s="67" customFormat="1" ht="18" customHeight="1" thickBot="1" x14ac:dyDescent="0.3">
      <c r="A44" s="222"/>
      <c r="B44" s="222"/>
      <c r="C44" s="325"/>
      <c r="D44" s="322"/>
      <c r="E44" s="322"/>
      <c r="F44" s="319"/>
      <c r="G44" s="289"/>
      <c r="H44" s="215" t="s">
        <v>17</v>
      </c>
      <c r="I44" s="139">
        <f t="shared" si="0"/>
        <v>0</v>
      </c>
      <c r="J44" s="285"/>
      <c r="K44" s="109"/>
      <c r="L44" s="96"/>
      <c r="M44" s="96"/>
      <c r="N44" s="97"/>
      <c r="O44" s="182"/>
      <c r="P44" s="183"/>
      <c r="Q44" s="183"/>
      <c r="R44" s="184"/>
      <c r="S44" s="185"/>
      <c r="T44" s="183"/>
      <c r="U44" s="183"/>
      <c r="V44" s="186"/>
      <c r="W44" s="185"/>
      <c r="X44" s="183"/>
      <c r="Y44" s="183"/>
      <c r="Z44" s="186"/>
      <c r="AA44" s="116"/>
      <c r="AB44" s="96"/>
      <c r="AC44" s="96"/>
      <c r="AD44" s="97"/>
      <c r="AE44" s="109"/>
      <c r="AF44" s="96"/>
      <c r="AG44" s="96"/>
      <c r="AH44" s="127"/>
      <c r="AI44" s="116"/>
      <c r="AJ44" s="96"/>
      <c r="AK44" s="96"/>
      <c r="AL44" s="97"/>
      <c r="AM44" s="109"/>
      <c r="AN44" s="96"/>
      <c r="AO44" s="96"/>
      <c r="AP44" s="97"/>
    </row>
    <row r="45" spans="1:42" s="67" customFormat="1" ht="18" customHeight="1" x14ac:dyDescent="0.25">
      <c r="A45" s="282" t="s">
        <v>20</v>
      </c>
      <c r="B45" s="282" t="s">
        <v>20</v>
      </c>
      <c r="C45" s="291" t="s">
        <v>20</v>
      </c>
      <c r="D45" s="293" t="s">
        <v>159</v>
      </c>
      <c r="E45" s="295" t="s">
        <v>21</v>
      </c>
      <c r="F45" s="297">
        <v>1</v>
      </c>
      <c r="G45" s="299" t="s">
        <v>160</v>
      </c>
      <c r="H45" s="135" t="s">
        <v>16</v>
      </c>
      <c r="I45" s="140">
        <f t="shared" si="0"/>
        <v>1</v>
      </c>
      <c r="J45" s="286">
        <f t="shared" ref="J45" si="16">IFERROR((I46/I45),0)</f>
        <v>0</v>
      </c>
      <c r="K45" s="112"/>
      <c r="L45" s="113"/>
      <c r="M45" s="113"/>
      <c r="N45" s="114"/>
      <c r="O45" s="112"/>
      <c r="P45" s="113"/>
      <c r="Q45" s="113"/>
      <c r="R45" s="128"/>
      <c r="S45" s="120"/>
      <c r="T45" s="113"/>
      <c r="U45" s="113"/>
      <c r="V45" s="114">
        <v>1</v>
      </c>
      <c r="W45" s="120"/>
      <c r="X45" s="113"/>
      <c r="Y45" s="113"/>
      <c r="Z45" s="114"/>
      <c r="AA45" s="120"/>
      <c r="AB45" s="113"/>
      <c r="AC45" s="113"/>
      <c r="AD45" s="114"/>
      <c r="AE45" s="112"/>
      <c r="AF45" s="113"/>
      <c r="AG45" s="113"/>
      <c r="AH45" s="128"/>
      <c r="AI45" s="120"/>
      <c r="AJ45" s="113"/>
      <c r="AK45" s="113"/>
      <c r="AL45" s="114"/>
      <c r="AM45" s="112"/>
      <c r="AN45" s="113"/>
      <c r="AO45" s="113"/>
      <c r="AP45" s="114"/>
    </row>
    <row r="46" spans="1:42" s="67" customFormat="1" ht="18" customHeight="1" thickBot="1" x14ac:dyDescent="0.3">
      <c r="A46" s="229"/>
      <c r="B46" s="229"/>
      <c r="C46" s="292"/>
      <c r="D46" s="294"/>
      <c r="E46" s="296"/>
      <c r="F46" s="298"/>
      <c r="G46" s="300"/>
      <c r="H46" s="134" t="s">
        <v>17</v>
      </c>
      <c r="I46" s="139">
        <f t="shared" si="0"/>
        <v>0</v>
      </c>
      <c r="J46" s="285"/>
      <c r="K46" s="110"/>
      <c r="L46" s="100"/>
      <c r="M46" s="100"/>
      <c r="N46" s="101"/>
      <c r="O46" s="177"/>
      <c r="P46" s="178"/>
      <c r="Q46" s="178"/>
      <c r="R46" s="179"/>
      <c r="S46" s="180"/>
      <c r="T46" s="178"/>
      <c r="U46" s="178"/>
      <c r="V46" s="181"/>
      <c r="W46" s="180"/>
      <c r="X46" s="178"/>
      <c r="Y46" s="178"/>
      <c r="Z46" s="181"/>
      <c r="AA46" s="119"/>
      <c r="AB46" s="100"/>
      <c r="AC46" s="100"/>
      <c r="AD46" s="101"/>
      <c r="AE46" s="110"/>
      <c r="AF46" s="100"/>
      <c r="AG46" s="100"/>
      <c r="AH46" s="126"/>
      <c r="AI46" s="119"/>
      <c r="AJ46" s="100"/>
      <c r="AK46" s="100"/>
      <c r="AL46" s="101"/>
      <c r="AM46" s="110"/>
      <c r="AN46" s="100"/>
      <c r="AO46" s="100"/>
      <c r="AP46" s="101"/>
    </row>
    <row r="47" spans="1:42" x14ac:dyDescent="0.25">
      <c r="F47" s="187"/>
    </row>
    <row r="48" spans="1:42" x14ac:dyDescent="0.25">
      <c r="F48" s="187"/>
    </row>
    <row r="49" spans="1:10" x14ac:dyDescent="0.25">
      <c r="A49" s="82" t="s">
        <v>187</v>
      </c>
      <c r="F49" s="187"/>
      <c r="J49" s="201"/>
    </row>
    <row r="50" spans="1:10" x14ac:dyDescent="0.25">
      <c r="F50" s="187"/>
      <c r="J50" s="202"/>
    </row>
  </sheetData>
  <mergeCells count="133">
    <mergeCell ref="A1:J1"/>
    <mergeCell ref="A2:J2"/>
    <mergeCell ref="B5:D5"/>
    <mergeCell ref="J13:J14"/>
    <mergeCell ref="G21:G22"/>
    <mergeCell ref="G23:G24"/>
    <mergeCell ref="F17:F18"/>
    <mergeCell ref="F19:F20"/>
    <mergeCell ref="F21:F22"/>
    <mergeCell ref="F23:F24"/>
    <mergeCell ref="G17:G18"/>
    <mergeCell ref="D13:D14"/>
    <mergeCell ref="D15:D16"/>
    <mergeCell ref="D17:D18"/>
    <mergeCell ref="E13:E14"/>
    <mergeCell ref="E15:E16"/>
    <mergeCell ref="B13:B24"/>
    <mergeCell ref="F15:F16"/>
    <mergeCell ref="F43:F44"/>
    <mergeCell ref="D39:D40"/>
    <mergeCell ref="E39:E40"/>
    <mergeCell ref="D41:D44"/>
    <mergeCell ref="E41:E42"/>
    <mergeCell ref="E43:E44"/>
    <mergeCell ref="C39:C40"/>
    <mergeCell ref="C41:C44"/>
    <mergeCell ref="B39:B44"/>
    <mergeCell ref="A33:A38"/>
    <mergeCell ref="F39:F40"/>
    <mergeCell ref="F41:F42"/>
    <mergeCell ref="B6:D6"/>
    <mergeCell ref="J15:J16"/>
    <mergeCell ref="J17:J18"/>
    <mergeCell ref="J19:J20"/>
    <mergeCell ref="J21:J22"/>
    <mergeCell ref="J23:J24"/>
    <mergeCell ref="D37:D38"/>
    <mergeCell ref="C13:C16"/>
    <mergeCell ref="C25:C28"/>
    <mergeCell ref="C29:C32"/>
    <mergeCell ref="E33:E34"/>
    <mergeCell ref="E37:E38"/>
    <mergeCell ref="D35:D36"/>
    <mergeCell ref="E35:E36"/>
    <mergeCell ref="C23:C24"/>
    <mergeCell ref="C17:C22"/>
    <mergeCell ref="G13:G14"/>
    <mergeCell ref="G15:G16"/>
    <mergeCell ref="D23:D24"/>
    <mergeCell ref="G19:G20"/>
    <mergeCell ref="F13:F14"/>
    <mergeCell ref="A45:A46"/>
    <mergeCell ref="J25:J26"/>
    <mergeCell ref="J27:J28"/>
    <mergeCell ref="J29:J30"/>
    <mergeCell ref="J31:J32"/>
    <mergeCell ref="J33:J34"/>
    <mergeCell ref="J37:J38"/>
    <mergeCell ref="J39:J40"/>
    <mergeCell ref="J41:J42"/>
    <mergeCell ref="J43:J44"/>
    <mergeCell ref="J45:J46"/>
    <mergeCell ref="G39:G40"/>
    <mergeCell ref="G41:G42"/>
    <mergeCell ref="G43:G44"/>
    <mergeCell ref="G37:G38"/>
    <mergeCell ref="B45:B46"/>
    <mergeCell ref="C45:C46"/>
    <mergeCell ref="D45:D46"/>
    <mergeCell ref="E45:E46"/>
    <mergeCell ref="F45:F46"/>
    <mergeCell ref="G45:G46"/>
    <mergeCell ref="D33:D34"/>
    <mergeCell ref="C33:C34"/>
    <mergeCell ref="C37:C38"/>
    <mergeCell ref="K9:Z9"/>
    <mergeCell ref="A10:A12"/>
    <mergeCell ref="D10:D12"/>
    <mergeCell ref="E10:E12"/>
    <mergeCell ref="F10:F12"/>
    <mergeCell ref="G10:G12"/>
    <mergeCell ref="J10:J11"/>
    <mergeCell ref="C10:C12"/>
    <mergeCell ref="B10:B12"/>
    <mergeCell ref="K10:N10"/>
    <mergeCell ref="O10:R10"/>
    <mergeCell ref="S10:V10"/>
    <mergeCell ref="W10:Z10"/>
    <mergeCell ref="H10:I12"/>
    <mergeCell ref="AI10:AL10"/>
    <mergeCell ref="AM10:AP10"/>
    <mergeCell ref="K11:N11"/>
    <mergeCell ref="O11:R11"/>
    <mergeCell ref="S11:V11"/>
    <mergeCell ref="W11:Z11"/>
    <mergeCell ref="AA11:AD11"/>
    <mergeCell ref="AE11:AH11"/>
    <mergeCell ref="AI11:AL11"/>
    <mergeCell ref="AM11:AP11"/>
    <mergeCell ref="AA10:AD10"/>
    <mergeCell ref="J35:J36"/>
    <mergeCell ref="F25:F26"/>
    <mergeCell ref="F27:F28"/>
    <mergeCell ref="F29:F30"/>
    <mergeCell ref="F31:F32"/>
    <mergeCell ref="E27:E28"/>
    <mergeCell ref="E29:E30"/>
    <mergeCell ref="E31:E32"/>
    <mergeCell ref="AE10:AH10"/>
    <mergeCell ref="A39:A44"/>
    <mergeCell ref="C35:C36"/>
    <mergeCell ref="D29:D30"/>
    <mergeCell ref="D31:D32"/>
    <mergeCell ref="B33:B38"/>
    <mergeCell ref="G33:G34"/>
    <mergeCell ref="F33:F34"/>
    <mergeCell ref="F37:F38"/>
    <mergeCell ref="F35:F36"/>
    <mergeCell ref="G35:G36"/>
    <mergeCell ref="A13:A31"/>
    <mergeCell ref="B25:B31"/>
    <mergeCell ref="G27:G28"/>
    <mergeCell ref="G29:G30"/>
    <mergeCell ref="G31:G32"/>
    <mergeCell ref="G25:G26"/>
    <mergeCell ref="E25:E26"/>
    <mergeCell ref="D25:D26"/>
    <mergeCell ref="D27:D28"/>
    <mergeCell ref="D19:D22"/>
    <mergeCell ref="E17:E18"/>
    <mergeCell ref="E19:E20"/>
    <mergeCell ref="E21:E22"/>
    <mergeCell ref="E23:E24"/>
  </mergeCells>
  <printOptions horizontalCentered="1"/>
  <pageMargins left="0.31496062992125984" right="0.11811023622047245" top="0.55118110236220474" bottom="0.55118110236220474" header="0.31496062992125984" footer="0.31496062992125984"/>
  <pageSetup paperSize="9" scale="33" fitToHeight="3" orientation="landscape" r:id="rId1"/>
  <ignoredErrors>
    <ignoredError sqref="I17 I21 I25 I27 I29 I31 I33 I37 I39 I41 I43 I4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showGridLines="0" zoomScaleNormal="100" zoomScaleSheetLayoutView="100" workbookViewId="0">
      <selection activeCell="D18" sqref="D18:D19"/>
    </sheetView>
  </sheetViews>
  <sheetFormatPr baseColWidth="10" defaultColWidth="11.42578125" defaultRowHeight="12" x14ac:dyDescent="0.25"/>
  <cols>
    <col min="1" max="1" width="26.5703125" style="67" customWidth="1"/>
    <col min="2" max="2" width="46.28515625" style="67" customWidth="1"/>
    <col min="3" max="3" width="6" style="67" customWidth="1"/>
    <col min="4" max="4" width="9.5703125" style="154" customWidth="1"/>
    <col min="5" max="5" width="10" style="67" customWidth="1"/>
    <col min="6" max="6" width="10.42578125" style="67" customWidth="1"/>
    <col min="7" max="16384" width="11.42578125" style="67"/>
  </cols>
  <sheetData>
    <row r="1" spans="1:26" s="62" customFormat="1" ht="17.25" customHeight="1" x14ac:dyDescent="0.25">
      <c r="A1" s="326" t="s">
        <v>213</v>
      </c>
      <c r="B1" s="326"/>
      <c r="C1" s="326"/>
      <c r="D1" s="326"/>
      <c r="E1" s="326"/>
      <c r="F1" s="326"/>
      <c r="G1" s="326"/>
      <c r="H1" s="326"/>
      <c r="I1" s="326"/>
      <c r="J1" s="326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</row>
    <row r="2" spans="1:26" s="62" customFormat="1" ht="17.25" customHeight="1" x14ac:dyDescent="0.25">
      <c r="A2" s="326" t="s">
        <v>128</v>
      </c>
      <c r="B2" s="326"/>
      <c r="C2" s="326"/>
      <c r="D2" s="326"/>
      <c r="E2" s="326"/>
      <c r="F2" s="326"/>
      <c r="G2" s="326"/>
      <c r="H2" s="326"/>
      <c r="I2" s="326"/>
      <c r="J2" s="326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</row>
    <row r="3" spans="1:26" ht="4.5" customHeight="1" thickBot="1" x14ac:dyDescent="0.3">
      <c r="A3" s="146"/>
      <c r="B3" s="146"/>
      <c r="C3" s="146"/>
      <c r="D3" s="146"/>
      <c r="E3" s="146"/>
      <c r="F3" s="146"/>
      <c r="G3" s="146"/>
      <c r="H3" s="146"/>
      <c r="I3" s="146"/>
      <c r="J3" s="146"/>
    </row>
    <row r="4" spans="1:26" ht="16.5" customHeight="1" x14ac:dyDescent="0.25">
      <c r="A4" s="147" t="s">
        <v>214</v>
      </c>
      <c r="B4" s="148" t="str">
        <f>'Plan Operativo Empleate'!B4</f>
        <v>861-FIP-2024</v>
      </c>
      <c r="C4" s="146"/>
      <c r="D4" s="146"/>
      <c r="E4" s="348" t="s">
        <v>216</v>
      </c>
      <c r="F4" s="349"/>
      <c r="G4" s="349"/>
      <c r="H4" s="349"/>
      <c r="I4" s="349"/>
      <c r="J4" s="350"/>
    </row>
    <row r="5" spans="1:26" ht="16.5" customHeight="1" x14ac:dyDescent="0.25">
      <c r="A5" s="147" t="s">
        <v>130</v>
      </c>
      <c r="B5" s="336" t="str">
        <f>'Plan Operativo Empleate'!B5</f>
        <v>Institutio De Gestion Organizacional</v>
      </c>
      <c r="C5" s="336"/>
      <c r="D5" s="337"/>
      <c r="E5" s="351"/>
      <c r="F5" s="352"/>
      <c r="G5" s="352"/>
      <c r="H5" s="352"/>
      <c r="I5" s="352"/>
      <c r="J5" s="353"/>
    </row>
    <row r="6" spans="1:26" ht="16.5" customHeight="1" thickBot="1" x14ac:dyDescent="0.3">
      <c r="A6" s="147" t="s">
        <v>162</v>
      </c>
      <c r="B6" s="338" t="str">
        <f>'Plan Operativo Empleate'!B6</f>
        <v>Ana Lucia Gil Soto</v>
      </c>
      <c r="C6" s="338"/>
      <c r="D6" s="339"/>
      <c r="E6" s="354"/>
      <c r="F6" s="355"/>
      <c r="G6" s="355"/>
      <c r="H6" s="355"/>
      <c r="I6" s="355"/>
      <c r="J6" s="356"/>
    </row>
    <row r="7" spans="1:26" ht="6" customHeight="1" thickBot="1" x14ac:dyDescent="0.3">
      <c r="A7" s="147"/>
      <c r="B7" s="151"/>
      <c r="C7" s="149"/>
      <c r="D7" s="150"/>
      <c r="E7" s="146"/>
      <c r="F7" s="146"/>
      <c r="G7" s="146"/>
      <c r="H7" s="146"/>
      <c r="I7" s="146"/>
      <c r="J7" s="146"/>
    </row>
    <row r="8" spans="1:26" ht="15.75" customHeight="1" x14ac:dyDescent="0.25">
      <c r="A8" s="343" t="s">
        <v>194</v>
      </c>
      <c r="B8" s="344"/>
      <c r="C8" s="344"/>
      <c r="D8" s="344"/>
      <c r="E8" s="357" t="s">
        <v>189</v>
      </c>
      <c r="F8" s="358"/>
      <c r="G8" s="357" t="s">
        <v>192</v>
      </c>
      <c r="H8" s="358"/>
      <c r="I8" s="357" t="s">
        <v>193</v>
      </c>
      <c r="J8" s="360"/>
    </row>
    <row r="9" spans="1:26" x14ac:dyDescent="0.25">
      <c r="A9" s="345"/>
      <c r="B9" s="346"/>
      <c r="C9" s="346"/>
      <c r="D9" s="346"/>
      <c r="E9" s="346" t="s">
        <v>188</v>
      </c>
      <c r="F9" s="346"/>
      <c r="G9" s="346" t="s">
        <v>190</v>
      </c>
      <c r="H9" s="346"/>
      <c r="I9" s="346" t="s">
        <v>191</v>
      </c>
      <c r="J9" s="359"/>
    </row>
    <row r="10" spans="1:26" ht="12.75" thickBot="1" x14ac:dyDescent="0.3">
      <c r="A10" s="216" t="s">
        <v>22</v>
      </c>
      <c r="B10" s="334" t="s">
        <v>23</v>
      </c>
      <c r="C10" s="335"/>
      <c r="D10" s="217" t="s">
        <v>24</v>
      </c>
      <c r="E10" s="218" t="s">
        <v>195</v>
      </c>
      <c r="F10" s="218" t="s">
        <v>196</v>
      </c>
      <c r="G10" s="218" t="s">
        <v>197</v>
      </c>
      <c r="H10" s="218" t="s">
        <v>198</v>
      </c>
      <c r="I10" s="218" t="s">
        <v>199</v>
      </c>
      <c r="J10" s="219" t="s">
        <v>200</v>
      </c>
    </row>
    <row r="11" spans="1:26" ht="3" customHeight="1" x14ac:dyDescent="0.25">
      <c r="A11" s="188"/>
      <c r="B11" s="189"/>
      <c r="C11" s="190"/>
      <c r="D11" s="190"/>
      <c r="E11" s="190"/>
      <c r="F11" s="190"/>
      <c r="G11" s="190"/>
      <c r="H11" s="190"/>
      <c r="I11" s="190"/>
      <c r="J11" s="190"/>
      <c r="K11" s="190"/>
      <c r="L11" s="190"/>
    </row>
    <row r="12" spans="1:26" x14ac:dyDescent="0.25">
      <c r="A12" s="341" t="s">
        <v>27</v>
      </c>
      <c r="B12" s="152" t="s">
        <v>28</v>
      </c>
      <c r="C12" s="155">
        <f>'Plan Operativo Empleate'!I38</f>
        <v>0</v>
      </c>
      <c r="D12" s="342">
        <f>C12/C13</f>
        <v>0</v>
      </c>
      <c r="E12" s="340">
        <f>('Plan Operativo Empleate'!O38+'Plan Operativo Empleate'!P38)/$C13</f>
        <v>0</v>
      </c>
      <c r="F12" s="340">
        <f>('Plan Operativo Empleate'!Q38+'Plan Operativo Empleate'!R38)/$C13</f>
        <v>0</v>
      </c>
      <c r="G12" s="340">
        <f>('Plan Operativo Empleate'!S38+'Plan Operativo Empleate'!T38)/$C13</f>
        <v>0</v>
      </c>
      <c r="H12" s="340">
        <f>('Plan Operativo Empleate'!U38+'Plan Operativo Empleate'!V38)/$C13</f>
        <v>0</v>
      </c>
      <c r="I12" s="340">
        <f>('Plan Operativo Empleate'!W38+'Plan Operativo Empleate'!X38)/$C13</f>
        <v>0</v>
      </c>
      <c r="J12" s="340">
        <f>('Plan Operativo Empleate'!Y38+'Plan Operativo Empleate'!Z38)/$C13</f>
        <v>0</v>
      </c>
    </row>
    <row r="13" spans="1:26" x14ac:dyDescent="0.25">
      <c r="A13" s="341"/>
      <c r="B13" s="152" t="s">
        <v>29</v>
      </c>
      <c r="C13" s="156">
        <f>'Plan Operativo Empleate'!I37</f>
        <v>52</v>
      </c>
      <c r="D13" s="342"/>
      <c r="E13" s="340"/>
      <c r="F13" s="340"/>
      <c r="G13" s="340"/>
      <c r="H13" s="340"/>
      <c r="I13" s="340"/>
      <c r="J13" s="340"/>
    </row>
    <row r="14" spans="1:26" ht="3" customHeight="1" x14ac:dyDescent="0.25">
      <c r="A14" s="188"/>
      <c r="B14" s="189"/>
      <c r="C14" s="190"/>
      <c r="D14" s="190"/>
      <c r="E14" s="190"/>
      <c r="F14" s="190"/>
      <c r="G14" s="190"/>
      <c r="H14" s="190"/>
      <c r="I14" s="190"/>
      <c r="J14" s="190"/>
      <c r="K14" s="190"/>
      <c r="L14" s="190"/>
    </row>
    <row r="15" spans="1:26" x14ac:dyDescent="0.25">
      <c r="A15" s="341" t="s">
        <v>30</v>
      </c>
      <c r="B15" s="152" t="s">
        <v>31</v>
      </c>
      <c r="C15" s="152">
        <f>'Plan Operativo Empleate'!I22</f>
        <v>0</v>
      </c>
      <c r="D15" s="342" t="e">
        <f t="shared" ref="D15" si="0">C15/C16</f>
        <v>#DIV/0!</v>
      </c>
      <c r="E15" s="340" t="e">
        <f>('Plan Operativo Empleate'!O22+'Plan Operativo Empleate'!P22)/$C16</f>
        <v>#DIV/0!</v>
      </c>
      <c r="F15" s="340" t="e">
        <f>('Plan Operativo Empleate'!Q22+'Plan Operativo Empleate'!R22)/$C16</f>
        <v>#DIV/0!</v>
      </c>
      <c r="G15" s="340" t="e">
        <f>('Plan Operativo Empleate'!S22+'Plan Operativo Empleate'!T22)/$C16</f>
        <v>#DIV/0!</v>
      </c>
      <c r="H15" s="340" t="e">
        <f>('Plan Operativo Empleate'!U22+'Plan Operativo Empleate'!V22)/$C16</f>
        <v>#DIV/0!</v>
      </c>
      <c r="I15" s="340" t="e">
        <f>('Plan Operativo Empleate'!W22+'Plan Operativo Empleate'!X22)/$C16</f>
        <v>#DIV/0!</v>
      </c>
      <c r="J15" s="340" t="e">
        <f>('Plan Operativo Empleate'!Y22+'Plan Operativo Empleate'!Z22)/$C16</f>
        <v>#DIV/0!</v>
      </c>
    </row>
    <row r="16" spans="1:26" x14ac:dyDescent="0.25">
      <c r="A16" s="341"/>
      <c r="B16" s="152" t="s">
        <v>32</v>
      </c>
      <c r="C16" s="156">
        <f>'Plan Operativo Empleate'!I20</f>
        <v>0</v>
      </c>
      <c r="D16" s="342"/>
      <c r="E16" s="340"/>
      <c r="F16" s="340"/>
      <c r="G16" s="340"/>
      <c r="H16" s="340"/>
      <c r="I16" s="340"/>
      <c r="J16" s="340"/>
    </row>
    <row r="17" spans="1:12" ht="3" customHeight="1" x14ac:dyDescent="0.25">
      <c r="A17" s="188"/>
      <c r="B17" s="189"/>
      <c r="C17" s="190"/>
      <c r="D17" s="190"/>
      <c r="E17" s="190"/>
      <c r="F17" s="190"/>
      <c r="G17" s="190"/>
      <c r="H17" s="190"/>
      <c r="I17" s="190"/>
      <c r="J17" s="190"/>
      <c r="K17" s="190"/>
      <c r="L17" s="190"/>
    </row>
    <row r="18" spans="1:12" x14ac:dyDescent="0.25">
      <c r="A18" s="341" t="s">
        <v>33</v>
      </c>
      <c r="B18" s="152" t="s">
        <v>34</v>
      </c>
      <c r="C18" s="152">
        <f>'Plan Operativo Empleate'!I24</f>
        <v>0</v>
      </c>
      <c r="D18" s="342" t="e">
        <f t="shared" ref="D18" si="1">C18/C19</f>
        <v>#DIV/0!</v>
      </c>
      <c r="E18" s="340" t="e">
        <f>('Plan Operativo Empleate'!O24+'Plan Operativo Empleate'!P24)/$C19</f>
        <v>#DIV/0!</v>
      </c>
      <c r="F18" s="340" t="e">
        <f>('Plan Operativo Empleate'!Q24+'Plan Operativo Empleate'!R24)/$C19</f>
        <v>#DIV/0!</v>
      </c>
      <c r="G18" s="340" t="e">
        <f>('Plan Operativo Empleate'!S24+'Plan Operativo Empleate'!T24)/$C19</f>
        <v>#DIV/0!</v>
      </c>
      <c r="H18" s="340" t="e">
        <f>('Plan Operativo Empleate'!U24+'Plan Operativo Empleate'!V24)/$C19</f>
        <v>#DIV/0!</v>
      </c>
      <c r="I18" s="340" t="e">
        <f>('Plan Operativo Empleate'!W24+'Plan Operativo Empleate'!X24)/$C19</f>
        <v>#DIV/0!</v>
      </c>
      <c r="J18" s="340" t="e">
        <f>('Plan Operativo Empleate'!Y24+'Plan Operativo Empleate'!Z24)/$C19</f>
        <v>#DIV/0!</v>
      </c>
    </row>
    <row r="19" spans="1:12" x14ac:dyDescent="0.25">
      <c r="A19" s="341"/>
      <c r="B19" s="152" t="s">
        <v>35</v>
      </c>
      <c r="C19" s="156">
        <f>'Plan Operativo Empleate'!I22</f>
        <v>0</v>
      </c>
      <c r="D19" s="342"/>
      <c r="E19" s="340"/>
      <c r="F19" s="340"/>
      <c r="G19" s="340"/>
      <c r="H19" s="340"/>
      <c r="I19" s="340"/>
      <c r="J19" s="340"/>
    </row>
    <row r="20" spans="1:12" ht="3" customHeight="1" x14ac:dyDescent="0.25">
      <c r="A20" s="188"/>
      <c r="B20" s="189"/>
      <c r="C20" s="190"/>
      <c r="D20" s="190"/>
      <c r="E20" s="190"/>
      <c r="F20" s="190"/>
      <c r="G20" s="190"/>
      <c r="H20" s="190"/>
      <c r="I20" s="190"/>
      <c r="J20" s="190"/>
      <c r="K20" s="190"/>
      <c r="L20" s="190"/>
    </row>
    <row r="21" spans="1:12" x14ac:dyDescent="0.25">
      <c r="A21" s="341" t="s">
        <v>36</v>
      </c>
      <c r="B21" s="152" t="s">
        <v>37</v>
      </c>
      <c r="C21" s="152">
        <f>'Plan Operativo Empleate'!I28</f>
        <v>0</v>
      </c>
      <c r="D21" s="342" t="e">
        <f>C21/C22</f>
        <v>#DIV/0!</v>
      </c>
      <c r="E21" s="340" t="e">
        <f>('Plan Operativo Empleate'!O28+'Plan Operativo Empleate'!P28)/$C22</f>
        <v>#DIV/0!</v>
      </c>
      <c r="F21" s="340" t="e">
        <f>('Plan Operativo Empleate'!Q28+'Plan Operativo Empleate'!R28)/$C22</f>
        <v>#DIV/0!</v>
      </c>
      <c r="G21" s="340" t="e">
        <f>('Plan Operativo Empleate'!S28+'Plan Operativo Empleate'!T28)/$C22</f>
        <v>#DIV/0!</v>
      </c>
      <c r="H21" s="340" t="e">
        <f>('Plan Operativo Empleate'!U28+'Plan Operativo Empleate'!V28)/$C22</f>
        <v>#DIV/0!</v>
      </c>
      <c r="I21" s="340" t="e">
        <f>('Plan Operativo Empleate'!W28+'Plan Operativo Empleate'!X28)/$C22</f>
        <v>#DIV/0!</v>
      </c>
      <c r="J21" s="340" t="e">
        <f>('Plan Operativo Empleate'!Y28+'Plan Operativo Empleate'!Z28)/$C22</f>
        <v>#DIV/0!</v>
      </c>
    </row>
    <row r="22" spans="1:12" x14ac:dyDescent="0.25">
      <c r="A22" s="341"/>
      <c r="B22" s="152" t="s">
        <v>38</v>
      </c>
      <c r="C22" s="156">
        <f>'Plan Operativo Empleate'!I24</f>
        <v>0</v>
      </c>
      <c r="D22" s="342"/>
      <c r="E22" s="340"/>
      <c r="F22" s="340"/>
      <c r="G22" s="340"/>
      <c r="H22" s="340"/>
      <c r="I22" s="340"/>
      <c r="J22" s="340"/>
    </row>
    <row r="23" spans="1:12" ht="3" customHeight="1" x14ac:dyDescent="0.25">
      <c r="A23" s="188"/>
      <c r="B23" s="189"/>
      <c r="C23" s="190"/>
      <c r="D23" s="190"/>
      <c r="E23" s="190"/>
      <c r="F23" s="190"/>
      <c r="G23" s="190"/>
      <c r="H23" s="190"/>
      <c r="I23" s="190"/>
      <c r="J23" s="190"/>
      <c r="K23" s="190"/>
      <c r="L23" s="190"/>
    </row>
    <row r="24" spans="1:12" x14ac:dyDescent="0.25">
      <c r="A24" s="341" t="s">
        <v>203</v>
      </c>
      <c r="B24" s="152" t="s">
        <v>205</v>
      </c>
      <c r="C24" s="152">
        <f>'Plan Operativo Empleate'!I28</f>
        <v>0</v>
      </c>
      <c r="D24" s="342" t="e">
        <f>C24/C25</f>
        <v>#DIV/0!</v>
      </c>
      <c r="E24" s="340" t="e">
        <f>('Plan Operativo Empleate'!O28+'Plan Operativo Empleate'!P28)/$C25</f>
        <v>#DIV/0!</v>
      </c>
      <c r="F24" s="340" t="e">
        <f>('Plan Operativo Empleate'!Q28+'Plan Operativo Empleate'!R28)/$C25</f>
        <v>#DIV/0!</v>
      </c>
      <c r="G24" s="340" t="e">
        <f>('Plan Operativo Empleate'!S28+'Plan Operativo Empleate'!T28)/$C25</f>
        <v>#DIV/0!</v>
      </c>
      <c r="H24" s="340" t="e">
        <f>('Plan Operativo Empleate'!U28+'Plan Operativo Empleate'!V28)/$C25</f>
        <v>#DIV/0!</v>
      </c>
      <c r="I24" s="340" t="e">
        <f>('Plan Operativo Empleate'!W28+'Plan Operativo Empleate'!X28)/$C25</f>
        <v>#DIV/0!</v>
      </c>
      <c r="J24" s="340" t="e">
        <f>('Plan Operativo Empleate'!Y28+'Plan Operativo Empleate'!Z28)/$C25</f>
        <v>#DIV/0!</v>
      </c>
    </row>
    <row r="25" spans="1:12" x14ac:dyDescent="0.25">
      <c r="A25" s="341"/>
      <c r="B25" s="152" t="s">
        <v>206</v>
      </c>
      <c r="C25" s="156">
        <f>'Plan Operativo Empleate'!I24</f>
        <v>0</v>
      </c>
      <c r="D25" s="342"/>
      <c r="E25" s="340"/>
      <c r="F25" s="340"/>
      <c r="G25" s="340"/>
      <c r="H25" s="340"/>
      <c r="I25" s="340"/>
      <c r="J25" s="340"/>
    </row>
    <row r="26" spans="1:12" ht="3" customHeight="1" x14ac:dyDescent="0.25">
      <c r="A26" s="188"/>
      <c r="B26" s="189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2" x14ac:dyDescent="0.25">
      <c r="A27" s="341" t="s">
        <v>204</v>
      </c>
      <c r="B27" s="152" t="s">
        <v>207</v>
      </c>
      <c r="C27" s="152">
        <f>'Plan Operativo Empleate'!I32</f>
        <v>0</v>
      </c>
      <c r="D27" s="342">
        <f>C27/C28</f>
        <v>0</v>
      </c>
      <c r="E27" s="340">
        <f>('Plan Operativo Empleate'!O32+'Plan Operativo Empleate'!P32)/$C28</f>
        <v>0</v>
      </c>
      <c r="F27" s="340">
        <f>('Plan Operativo Empleate'!Q32+'Plan Operativo Empleate'!R32)/$C28</f>
        <v>0</v>
      </c>
      <c r="G27" s="340">
        <f>('Plan Operativo Empleate'!S32+'Plan Operativo Empleate'!T32)/$C28</f>
        <v>0</v>
      </c>
      <c r="H27" s="340">
        <f>('Plan Operativo Empleate'!U32+'Plan Operativo Empleate'!V32)/$C28</f>
        <v>0</v>
      </c>
      <c r="I27" s="340">
        <f>('Plan Operativo Empleate'!W32+'Plan Operativo Empleate'!X32)/$C28</f>
        <v>0</v>
      </c>
      <c r="J27" s="340">
        <f>('Plan Operativo Empleate'!Y32+'Plan Operativo Empleate'!Z32)/$C28</f>
        <v>0</v>
      </c>
    </row>
    <row r="28" spans="1:12" x14ac:dyDescent="0.25">
      <c r="A28" s="341"/>
      <c r="B28" s="152" t="s">
        <v>208</v>
      </c>
      <c r="C28" s="156">
        <f>'Plan Operativo Empleate'!I31</f>
        <v>8</v>
      </c>
      <c r="D28" s="342"/>
      <c r="E28" s="340"/>
      <c r="F28" s="340"/>
      <c r="G28" s="340"/>
      <c r="H28" s="340"/>
      <c r="I28" s="340"/>
      <c r="J28" s="340"/>
    </row>
    <row r="29" spans="1:12" ht="3" customHeight="1" x14ac:dyDescent="0.25">
      <c r="A29" s="188"/>
      <c r="B29" s="189"/>
      <c r="C29" s="190"/>
      <c r="D29" s="190"/>
      <c r="E29" s="190"/>
      <c r="F29" s="190"/>
      <c r="G29" s="190"/>
      <c r="H29" s="190"/>
      <c r="I29" s="190"/>
      <c r="J29" s="190"/>
      <c r="K29" s="190"/>
      <c r="L29" s="190"/>
    </row>
    <row r="30" spans="1:12" x14ac:dyDescent="0.25">
      <c r="A30" s="341" t="s">
        <v>39</v>
      </c>
      <c r="B30" s="152" t="s">
        <v>40</v>
      </c>
      <c r="C30" s="152">
        <f>'Plan Operativo Empleate'!I38</f>
        <v>0</v>
      </c>
      <c r="D30" s="342" t="e">
        <f t="shared" ref="D30" si="2">C30/C31</f>
        <v>#DIV/0!</v>
      </c>
      <c r="E30" s="340" t="e">
        <f>('Plan Operativo Empleate'!O38+'Plan Operativo Empleate'!P38)/$C31</f>
        <v>#DIV/0!</v>
      </c>
      <c r="F30" s="340" t="e">
        <f>('Plan Operativo Empleate'!Q38+'Plan Operativo Empleate'!R38)/$C31</f>
        <v>#DIV/0!</v>
      </c>
      <c r="G30" s="340" t="e">
        <f>('Plan Operativo Empleate'!S38+'Plan Operativo Empleate'!T38)/$C31</f>
        <v>#DIV/0!</v>
      </c>
      <c r="H30" s="340" t="e">
        <f>('Plan Operativo Empleate'!U38+'Plan Operativo Empleate'!V38)/$C31</f>
        <v>#DIV/0!</v>
      </c>
      <c r="I30" s="340" t="e">
        <f>('Plan Operativo Empleate'!W38+'Plan Operativo Empleate'!X38)/$C31</f>
        <v>#DIV/0!</v>
      </c>
      <c r="J30" s="340" t="e">
        <f>('Plan Operativo Empleate'!Y38+'Plan Operativo Empleate'!Z38)/$C31</f>
        <v>#DIV/0!</v>
      </c>
    </row>
    <row r="31" spans="1:12" x14ac:dyDescent="0.25">
      <c r="A31" s="341"/>
      <c r="B31" s="152" t="s">
        <v>41</v>
      </c>
      <c r="C31" s="156">
        <f>'Plan Operativo Empleate'!I28</f>
        <v>0</v>
      </c>
      <c r="D31" s="342"/>
      <c r="E31" s="340"/>
      <c r="F31" s="340"/>
      <c r="G31" s="340"/>
      <c r="H31" s="340"/>
      <c r="I31" s="340"/>
      <c r="J31" s="340"/>
    </row>
    <row r="32" spans="1:12" ht="3" customHeight="1" x14ac:dyDescent="0.25">
      <c r="A32" s="188"/>
      <c r="B32" s="189"/>
      <c r="C32" s="190"/>
      <c r="D32" s="190"/>
      <c r="E32" s="190"/>
      <c r="F32" s="190"/>
      <c r="G32" s="190"/>
      <c r="H32" s="190"/>
      <c r="I32" s="190"/>
      <c r="J32" s="190"/>
      <c r="K32" s="190"/>
      <c r="L32" s="190"/>
    </row>
    <row r="33" spans="1:12" x14ac:dyDescent="0.25">
      <c r="A33" s="341" t="s">
        <v>42</v>
      </c>
      <c r="B33" s="152" t="s">
        <v>209</v>
      </c>
      <c r="C33" s="152">
        <f>'Plan Operativo Empleate'!I38</f>
        <v>0</v>
      </c>
      <c r="D33" s="342">
        <f t="shared" ref="D33" si="3">C33/C34</f>
        <v>0</v>
      </c>
      <c r="E33" s="340">
        <f>('Plan Operativo Empleate'!O38+'Plan Operativo Empleate'!P38)/$C34</f>
        <v>0</v>
      </c>
      <c r="F33" s="340">
        <f>('Plan Operativo Empleate'!Q38+'Plan Operativo Empleate'!R38)/$C34</f>
        <v>0</v>
      </c>
      <c r="G33" s="340">
        <f>('Plan Operativo Empleate'!S38+'Plan Operativo Empleate'!T38)/$C34</f>
        <v>0</v>
      </c>
      <c r="H33" s="340">
        <f>('Plan Operativo Empleate'!U38+'Plan Operativo Empleate'!V38)/$C34</f>
        <v>0</v>
      </c>
      <c r="I33" s="340">
        <f>('Plan Operativo Empleate'!W38+'Plan Operativo Empleate'!X38)/$C34</f>
        <v>0</v>
      </c>
      <c r="J33" s="340">
        <f>('Plan Operativo Empleate'!Y38+'Plan Operativo Empleate'!Z38)/$C34</f>
        <v>0</v>
      </c>
    </row>
    <row r="34" spans="1:12" x14ac:dyDescent="0.25">
      <c r="A34" s="341"/>
      <c r="B34" s="152" t="s">
        <v>211</v>
      </c>
      <c r="C34" s="156">
        <f>'Plan Operativo Empleate'!I37</f>
        <v>52</v>
      </c>
      <c r="D34" s="342"/>
      <c r="E34" s="340"/>
      <c r="F34" s="340"/>
      <c r="G34" s="340"/>
      <c r="H34" s="340"/>
      <c r="I34" s="340"/>
      <c r="J34" s="340"/>
    </row>
    <row r="35" spans="1:12" ht="3" customHeight="1" x14ac:dyDescent="0.25">
      <c r="A35" s="188"/>
      <c r="B35" s="189"/>
      <c r="C35" s="190"/>
      <c r="D35" s="190"/>
      <c r="E35" s="190"/>
      <c r="F35" s="190"/>
      <c r="G35" s="190"/>
      <c r="H35" s="190"/>
      <c r="I35" s="190"/>
      <c r="J35" s="190"/>
      <c r="K35" s="190"/>
      <c r="L35" s="190"/>
    </row>
    <row r="36" spans="1:12" ht="12.75" customHeight="1" x14ac:dyDescent="0.25">
      <c r="A36" s="341" t="s">
        <v>43</v>
      </c>
      <c r="B36" s="152" t="s">
        <v>210</v>
      </c>
      <c r="C36" s="157">
        <f>SUM(E36:J36)</f>
        <v>0</v>
      </c>
      <c r="D36" s="347" t="e">
        <f t="shared" ref="D36" si="4">C36/C37</f>
        <v>#DIV/0!</v>
      </c>
      <c r="E36" s="153">
        <v>0</v>
      </c>
      <c r="F36" s="153">
        <v>0</v>
      </c>
      <c r="G36" s="153">
        <v>0</v>
      </c>
      <c r="H36" s="153">
        <v>0</v>
      </c>
      <c r="I36" s="153">
        <v>0</v>
      </c>
      <c r="J36" s="153">
        <v>0</v>
      </c>
    </row>
    <row r="37" spans="1:12" x14ac:dyDescent="0.25">
      <c r="A37" s="341"/>
      <c r="B37" s="152" t="s">
        <v>209</v>
      </c>
      <c r="C37" s="191">
        <f>'Plan Operativo Empleate'!I38</f>
        <v>0</v>
      </c>
      <c r="D37" s="347"/>
      <c r="E37" s="193">
        <f>'Plan Operativo Empleate'!O38+'Plan Operativo Empleate'!P38</f>
        <v>0</v>
      </c>
      <c r="F37" s="193">
        <f>'Plan Operativo Empleate'!Q38+'Plan Operativo Empleate'!R38</f>
        <v>0</v>
      </c>
      <c r="G37" s="193">
        <f>'Plan Operativo Empleate'!S38+'Plan Operativo Empleate'!T38</f>
        <v>0</v>
      </c>
      <c r="H37" s="193">
        <f>'Plan Operativo Empleate'!U38+'Plan Operativo Empleate'!V38</f>
        <v>0</v>
      </c>
      <c r="I37" s="193">
        <f>'Plan Operativo Empleate'!W38+'Plan Operativo Empleate'!X38</f>
        <v>0</v>
      </c>
      <c r="J37" s="193">
        <f>'Plan Operativo Empleate'!Y38+'Plan Operativo Empleate'!Z38</f>
        <v>0</v>
      </c>
    </row>
    <row r="38" spans="1:12" ht="3" customHeight="1" x14ac:dyDescent="0.25">
      <c r="A38" s="188"/>
      <c r="B38" s="189"/>
      <c r="C38" s="190"/>
      <c r="D38" s="195"/>
      <c r="E38" s="194"/>
      <c r="F38" s="194"/>
      <c r="G38" s="194"/>
      <c r="H38" s="194"/>
      <c r="I38" s="194"/>
      <c r="J38" s="194"/>
      <c r="K38" s="190"/>
      <c r="L38" s="190"/>
    </row>
    <row r="39" spans="1:12" x14ac:dyDescent="0.25">
      <c r="A39" s="341" t="s">
        <v>44</v>
      </c>
      <c r="B39" s="152" t="s">
        <v>212</v>
      </c>
      <c r="C39" s="192">
        <f>SUM(E39:J39)</f>
        <v>0</v>
      </c>
      <c r="D39" s="347" t="e">
        <f t="shared" ref="D39" si="5">C39/C40</f>
        <v>#DIV/0!</v>
      </c>
      <c r="E39" s="153">
        <v>0</v>
      </c>
      <c r="F39" s="153">
        <v>0</v>
      </c>
      <c r="G39" s="153">
        <v>0</v>
      </c>
      <c r="H39" s="153">
        <v>0</v>
      </c>
      <c r="I39" s="153">
        <v>0</v>
      </c>
      <c r="J39" s="153">
        <v>0</v>
      </c>
    </row>
    <row r="40" spans="1:12" x14ac:dyDescent="0.25">
      <c r="A40" s="341"/>
      <c r="B40" s="152" t="s">
        <v>209</v>
      </c>
      <c r="C40" s="191">
        <f>'Plan Operativo Empleate'!I38</f>
        <v>0</v>
      </c>
      <c r="D40" s="347"/>
      <c r="E40" s="193">
        <f>'Plan Operativo Empleate'!O38+'Plan Operativo Empleate'!P38</f>
        <v>0</v>
      </c>
      <c r="F40" s="193">
        <f>'Plan Operativo Empleate'!Q38+'Plan Operativo Empleate'!R38</f>
        <v>0</v>
      </c>
      <c r="G40" s="193">
        <f>'Plan Operativo Empleate'!S38+'Plan Operativo Empleate'!T38</f>
        <v>0</v>
      </c>
      <c r="H40" s="193">
        <f>'Plan Operativo Empleate'!U38+'Plan Operativo Empleate'!V38</f>
        <v>0</v>
      </c>
      <c r="I40" s="193">
        <f>'Plan Operativo Empleate'!W38+'Plan Operativo Empleate'!X38</f>
        <v>0</v>
      </c>
      <c r="J40" s="193">
        <f>'Plan Operativo Empleate'!Y38+'Plan Operativo Empleate'!Z38</f>
        <v>0</v>
      </c>
    </row>
    <row r="41" spans="1:12" ht="3" customHeight="1" x14ac:dyDescent="0.25">
      <c r="A41" s="188"/>
      <c r="B41" s="189"/>
      <c r="C41" s="190"/>
      <c r="D41" s="190"/>
      <c r="E41" s="190"/>
      <c r="F41" s="190"/>
      <c r="G41" s="190"/>
      <c r="H41" s="190"/>
      <c r="I41" s="190"/>
      <c r="J41" s="190"/>
      <c r="K41" s="190"/>
      <c r="L41" s="190"/>
    </row>
  </sheetData>
  <mergeCells count="81">
    <mergeCell ref="A1:J1"/>
    <mergeCell ref="E4:J6"/>
    <mergeCell ref="A12:A13"/>
    <mergeCell ref="D12:D13"/>
    <mergeCell ref="E12:E13"/>
    <mergeCell ref="F12:F13"/>
    <mergeCell ref="G12:G13"/>
    <mergeCell ref="H12:H13"/>
    <mergeCell ref="I12:I13"/>
    <mergeCell ref="J12:J13"/>
    <mergeCell ref="E9:F9"/>
    <mergeCell ref="E8:F8"/>
    <mergeCell ref="G9:H9"/>
    <mergeCell ref="I9:J9"/>
    <mergeCell ref="G8:H8"/>
    <mergeCell ref="I8:J8"/>
    <mergeCell ref="I15:I16"/>
    <mergeCell ref="J15:J16"/>
    <mergeCell ref="A18:A19"/>
    <mergeCell ref="D18:D19"/>
    <mergeCell ref="E18:E19"/>
    <mergeCell ref="F18:F19"/>
    <mergeCell ref="G18:G19"/>
    <mergeCell ref="H18:H19"/>
    <mergeCell ref="I18:I19"/>
    <mergeCell ref="J18:J19"/>
    <mergeCell ref="A15:A16"/>
    <mergeCell ref="D15:D16"/>
    <mergeCell ref="E15:E16"/>
    <mergeCell ref="F15:F16"/>
    <mergeCell ref="G15:G16"/>
    <mergeCell ref="H15:H16"/>
    <mergeCell ref="I21:I22"/>
    <mergeCell ref="J21:J22"/>
    <mergeCell ref="A30:A31"/>
    <mergeCell ref="D30:D31"/>
    <mergeCell ref="E30:E31"/>
    <mergeCell ref="F30:F31"/>
    <mergeCell ref="G30:G31"/>
    <mergeCell ref="H30:H31"/>
    <mergeCell ref="I30:I31"/>
    <mergeCell ref="J30:J31"/>
    <mergeCell ref="A21:A22"/>
    <mergeCell ref="D21:D22"/>
    <mergeCell ref="E21:E22"/>
    <mergeCell ref="F21:F22"/>
    <mergeCell ref="G21:G22"/>
    <mergeCell ref="H21:H22"/>
    <mergeCell ref="J33:J34"/>
    <mergeCell ref="A33:A34"/>
    <mergeCell ref="D33:D34"/>
    <mergeCell ref="E33:E34"/>
    <mergeCell ref="F33:F34"/>
    <mergeCell ref="G33:G34"/>
    <mergeCell ref="H33:H34"/>
    <mergeCell ref="A36:A37"/>
    <mergeCell ref="D36:D37"/>
    <mergeCell ref="A39:A40"/>
    <mergeCell ref="D39:D40"/>
    <mergeCell ref="I33:I34"/>
    <mergeCell ref="A24:A25"/>
    <mergeCell ref="D24:D25"/>
    <mergeCell ref="E24:E25"/>
    <mergeCell ref="F24:F25"/>
    <mergeCell ref="G24:G25"/>
    <mergeCell ref="A2:J2"/>
    <mergeCell ref="B10:C10"/>
    <mergeCell ref="B5:D5"/>
    <mergeCell ref="B6:D6"/>
    <mergeCell ref="J27:J28"/>
    <mergeCell ref="H24:H25"/>
    <mergeCell ref="I24:I25"/>
    <mergeCell ref="J24:J25"/>
    <mergeCell ref="A27:A28"/>
    <mergeCell ref="D27:D28"/>
    <mergeCell ref="E27:E28"/>
    <mergeCell ref="F27:F28"/>
    <mergeCell ref="G27:G28"/>
    <mergeCell ref="H27:H28"/>
    <mergeCell ref="I27:I28"/>
    <mergeCell ref="A8:D9"/>
  </mergeCells>
  <phoneticPr fontId="21" type="noConversion"/>
  <pageMargins left="0.7" right="0.7" top="0.75" bottom="0.75" header="0.3" footer="0.3"/>
  <pageSetup paperSize="9" scale="52" orientation="portrait" r:id="rId1"/>
  <ignoredErrors>
    <ignoredError sqref="B4 B5:D6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8"/>
  <sheetViews>
    <sheetView workbookViewId="0"/>
  </sheetViews>
  <sheetFormatPr baseColWidth="10" defaultColWidth="11.42578125" defaultRowHeight="15" x14ac:dyDescent="0.25"/>
  <cols>
    <col min="1" max="1" width="9" customWidth="1"/>
    <col min="2" max="2" width="32.5703125" customWidth="1"/>
    <col min="3" max="3" width="13.28515625" bestFit="1" customWidth="1"/>
    <col min="4" max="4" width="8.5703125" bestFit="1" customWidth="1"/>
    <col min="5" max="5" width="13.7109375" customWidth="1"/>
  </cols>
  <sheetData>
    <row r="1" spans="2:5" ht="15.75" thickBot="1" x14ac:dyDescent="0.3"/>
    <row r="2" spans="2:5" ht="15.75" thickBot="1" x14ac:dyDescent="0.3">
      <c r="B2" s="374" t="s">
        <v>45</v>
      </c>
      <c r="C2" s="375"/>
      <c r="D2" s="375"/>
      <c r="E2" s="376"/>
    </row>
    <row r="3" spans="2:5" ht="36.75" customHeight="1" thickBot="1" x14ac:dyDescent="0.3">
      <c r="B3" s="51" t="s">
        <v>3</v>
      </c>
      <c r="C3" s="361" t="s">
        <v>6</v>
      </c>
      <c r="D3" s="361"/>
      <c r="E3" s="52" t="s">
        <v>7</v>
      </c>
    </row>
    <row r="4" spans="2:5" x14ac:dyDescent="0.25">
      <c r="B4" s="390" t="s">
        <v>46</v>
      </c>
      <c r="C4" s="362">
        <v>1.8274999999999999</v>
      </c>
      <c r="D4" s="363"/>
      <c r="E4" s="366">
        <v>1.8274999999999999</v>
      </c>
    </row>
    <row r="5" spans="2:5" x14ac:dyDescent="0.25">
      <c r="B5" s="391"/>
      <c r="C5" s="364"/>
      <c r="D5" s="365"/>
      <c r="E5" s="367"/>
    </row>
    <row r="6" spans="2:5" x14ac:dyDescent="0.25">
      <c r="B6" s="392" t="s">
        <v>47</v>
      </c>
      <c r="C6" s="368">
        <v>3.6549999999999998</v>
      </c>
      <c r="D6" s="369"/>
      <c r="E6" s="370">
        <v>3.6549999999999998</v>
      </c>
    </row>
    <row r="7" spans="2:5" x14ac:dyDescent="0.25">
      <c r="B7" s="391"/>
      <c r="C7" s="364"/>
      <c r="D7" s="365"/>
      <c r="E7" s="367"/>
    </row>
    <row r="8" spans="2:5" x14ac:dyDescent="0.25">
      <c r="B8" s="392" t="s">
        <v>48</v>
      </c>
      <c r="C8" s="368">
        <v>3.6549999999999998</v>
      </c>
      <c r="D8" s="369"/>
      <c r="E8" s="370">
        <v>3.6549999999999998</v>
      </c>
    </row>
    <row r="9" spans="2:5" ht="15.75" thickBot="1" x14ac:dyDescent="0.3">
      <c r="B9" s="393"/>
      <c r="C9" s="380"/>
      <c r="D9" s="381"/>
      <c r="E9" s="382"/>
    </row>
    <row r="12" spans="2:5" ht="15.75" thickBot="1" x14ac:dyDescent="0.3"/>
    <row r="13" spans="2:5" ht="15.75" thickBot="1" x14ac:dyDescent="0.3">
      <c r="B13" s="374" t="s">
        <v>49</v>
      </c>
      <c r="C13" s="375"/>
      <c r="D13" s="375"/>
      <c r="E13" s="376"/>
    </row>
    <row r="14" spans="2:5" ht="29.25" customHeight="1" thickBot="1" x14ac:dyDescent="0.3">
      <c r="B14" s="55" t="s">
        <v>3</v>
      </c>
      <c r="C14" s="379" t="s">
        <v>6</v>
      </c>
      <c r="D14" s="379"/>
      <c r="E14" s="56" t="s">
        <v>7</v>
      </c>
    </row>
    <row r="15" spans="2:5" x14ac:dyDescent="0.25">
      <c r="B15" s="383" t="s">
        <v>50</v>
      </c>
      <c r="C15" s="57" t="s">
        <v>16</v>
      </c>
      <c r="D15" s="58">
        <v>400</v>
      </c>
      <c r="E15" s="389">
        <f>D16/D15</f>
        <v>3.6124999999999998</v>
      </c>
    </row>
    <row r="16" spans="2:5" x14ac:dyDescent="0.25">
      <c r="B16" s="384"/>
      <c r="C16" s="53" t="s">
        <v>17</v>
      </c>
      <c r="D16" s="54">
        <v>1445</v>
      </c>
      <c r="E16" s="372"/>
    </row>
    <row r="17" spans="2:5" x14ac:dyDescent="0.25">
      <c r="B17" s="385" t="s">
        <v>51</v>
      </c>
      <c r="C17" s="53" t="s">
        <v>16</v>
      </c>
      <c r="D17" s="54">
        <v>200</v>
      </c>
      <c r="E17" s="371">
        <f>D18/D17</f>
        <v>0.16500000000000001</v>
      </c>
    </row>
    <row r="18" spans="2:5" x14ac:dyDescent="0.25">
      <c r="B18" s="386"/>
      <c r="C18" s="53" t="s">
        <v>17</v>
      </c>
      <c r="D18" s="54">
        <v>33</v>
      </c>
      <c r="E18" s="372"/>
    </row>
    <row r="19" spans="2:5" x14ac:dyDescent="0.25">
      <c r="B19" s="387" t="s">
        <v>18</v>
      </c>
      <c r="C19" s="53" t="s">
        <v>16</v>
      </c>
      <c r="D19" s="54">
        <v>75</v>
      </c>
      <c r="E19" s="371">
        <f>D20/D19</f>
        <v>0.24</v>
      </c>
    </row>
    <row r="20" spans="2:5" ht="15.75" thickBot="1" x14ac:dyDescent="0.3">
      <c r="B20" s="388"/>
      <c r="C20" s="59" t="s">
        <v>17</v>
      </c>
      <c r="D20" s="60">
        <v>18</v>
      </c>
      <c r="E20" s="373"/>
    </row>
    <row r="22" spans="2:5" ht="15.75" thickBot="1" x14ac:dyDescent="0.3"/>
    <row r="23" spans="2:5" ht="28.5" customHeight="1" thickBot="1" x14ac:dyDescent="0.3">
      <c r="B23" s="55" t="s">
        <v>3</v>
      </c>
      <c r="C23" s="379" t="s">
        <v>6</v>
      </c>
      <c r="D23" s="379"/>
      <c r="E23" s="56" t="s">
        <v>7</v>
      </c>
    </row>
    <row r="24" spans="2:5" ht="19.5" customHeight="1" x14ac:dyDescent="0.25">
      <c r="B24" s="377" t="s">
        <v>52</v>
      </c>
      <c r="C24" s="53" t="s">
        <v>16</v>
      </c>
      <c r="D24" s="54">
        <v>75</v>
      </c>
      <c r="E24" s="370">
        <v>0.24</v>
      </c>
    </row>
    <row r="25" spans="2:5" ht="19.5" customHeight="1" x14ac:dyDescent="0.25">
      <c r="B25" s="378"/>
      <c r="C25" s="53" t="s">
        <v>17</v>
      </c>
      <c r="D25" s="54">
        <v>18</v>
      </c>
      <c r="E25" s="367"/>
    </row>
    <row r="26" spans="2:5" ht="19.5" customHeight="1" x14ac:dyDescent="0.25">
      <c r="B26" s="377" t="s">
        <v>53</v>
      </c>
      <c r="C26" s="53" t="s">
        <v>16</v>
      </c>
      <c r="D26" s="54">
        <v>75</v>
      </c>
      <c r="E26" s="370">
        <v>0</v>
      </c>
    </row>
    <row r="27" spans="2:5" ht="19.5" customHeight="1" x14ac:dyDescent="0.25">
      <c r="B27" s="378"/>
      <c r="C27" s="53" t="s">
        <v>17</v>
      </c>
      <c r="D27" s="54">
        <v>0</v>
      </c>
      <c r="E27" s="367"/>
    </row>
    <row r="28" spans="2:5" ht="19.5" customHeight="1" x14ac:dyDescent="0.25">
      <c r="B28" s="377" t="s">
        <v>54</v>
      </c>
      <c r="C28" s="53" t="s">
        <v>16</v>
      </c>
      <c r="D28" s="54">
        <v>4</v>
      </c>
      <c r="E28" s="370">
        <v>0</v>
      </c>
    </row>
    <row r="29" spans="2:5" ht="19.5" customHeight="1" x14ac:dyDescent="0.25">
      <c r="B29" s="378"/>
      <c r="C29" s="53" t="s">
        <v>17</v>
      </c>
      <c r="D29" s="54">
        <v>0</v>
      </c>
      <c r="E29" s="367"/>
    </row>
    <row r="30" spans="2:5" ht="19.5" customHeight="1" x14ac:dyDescent="0.25">
      <c r="B30" s="394" t="s">
        <v>55</v>
      </c>
      <c r="C30" s="53" t="s">
        <v>16</v>
      </c>
      <c r="D30" s="54">
        <v>3</v>
      </c>
      <c r="E30" s="370">
        <v>0</v>
      </c>
    </row>
    <row r="31" spans="2:5" ht="19.5" customHeight="1" x14ac:dyDescent="0.25">
      <c r="B31" s="395"/>
      <c r="C31" s="53" t="s">
        <v>17</v>
      </c>
      <c r="D31" s="54">
        <v>0</v>
      </c>
      <c r="E31" s="367"/>
    </row>
    <row r="32" spans="2:5" ht="19.5" customHeight="1" x14ac:dyDescent="0.25">
      <c r="B32" s="377" t="s">
        <v>56</v>
      </c>
      <c r="C32" s="53" t="s">
        <v>16</v>
      </c>
      <c r="D32" s="54">
        <v>2</v>
      </c>
      <c r="E32" s="370">
        <v>0</v>
      </c>
    </row>
    <row r="33" spans="2:10" ht="19.5" customHeight="1" thickBot="1" x14ac:dyDescent="0.3">
      <c r="B33" s="396"/>
      <c r="C33" s="59" t="s">
        <v>17</v>
      </c>
      <c r="D33" s="60">
        <v>0</v>
      </c>
      <c r="E33" s="382"/>
    </row>
    <row r="37" spans="2:10" x14ac:dyDescent="0.25">
      <c r="F37" s="61" t="s">
        <v>10</v>
      </c>
      <c r="G37" s="61" t="s">
        <v>11</v>
      </c>
      <c r="H37" s="61" t="s">
        <v>12</v>
      </c>
      <c r="I37" s="61" t="s">
        <v>13</v>
      </c>
      <c r="J37" s="61" t="s">
        <v>14</v>
      </c>
    </row>
    <row r="38" spans="2:10" x14ac:dyDescent="0.25">
      <c r="F38" s="50">
        <v>3</v>
      </c>
      <c r="G38" s="50">
        <v>15</v>
      </c>
      <c r="H38" s="50">
        <v>12</v>
      </c>
      <c r="I38" s="50">
        <v>25</v>
      </c>
      <c r="J38" s="50">
        <v>25</v>
      </c>
    </row>
  </sheetData>
  <mergeCells count="30">
    <mergeCell ref="B30:B31"/>
    <mergeCell ref="B32:B33"/>
    <mergeCell ref="B24:B25"/>
    <mergeCell ref="E26:E27"/>
    <mergeCell ref="E28:E29"/>
    <mergeCell ref="E30:E31"/>
    <mergeCell ref="E32:E33"/>
    <mergeCell ref="E24:E25"/>
    <mergeCell ref="B28:B29"/>
    <mergeCell ref="E17:E18"/>
    <mergeCell ref="E19:E20"/>
    <mergeCell ref="B13:E13"/>
    <mergeCell ref="B2:E2"/>
    <mergeCell ref="B26:B27"/>
    <mergeCell ref="C23:D23"/>
    <mergeCell ref="C8:D9"/>
    <mergeCell ref="E8:E9"/>
    <mergeCell ref="B15:B16"/>
    <mergeCell ref="B17:B18"/>
    <mergeCell ref="B19:B20"/>
    <mergeCell ref="C14:D14"/>
    <mergeCell ref="E15:E16"/>
    <mergeCell ref="B4:B5"/>
    <mergeCell ref="B6:B7"/>
    <mergeCell ref="B8:B9"/>
    <mergeCell ref="C3:D3"/>
    <mergeCell ref="C4:D5"/>
    <mergeCell ref="E4:E5"/>
    <mergeCell ref="C6:D7"/>
    <mergeCell ref="E6:E7"/>
  </mergeCells>
  <conditionalFormatting sqref="E4:E9">
    <cfRule type="cellIs" dxfId="11" priority="25" operator="greaterThan">
      <formula>0.99</formula>
    </cfRule>
    <cfRule type="cellIs" dxfId="10" priority="26" operator="lessThan">
      <formula>0.6</formula>
    </cfRule>
    <cfRule type="cellIs" dxfId="9" priority="27" operator="between">
      <formula>0.6</formula>
      <formula>0.99</formula>
    </cfRule>
    <cfRule type="cellIs" dxfId="8" priority="28" operator="greaterThan">
      <formula>"99.9%"</formula>
    </cfRule>
  </conditionalFormatting>
  <conditionalFormatting sqref="E15:E20">
    <cfRule type="cellIs" dxfId="7" priority="17" operator="greaterThan">
      <formula>0.99</formula>
    </cfRule>
    <cfRule type="cellIs" dxfId="6" priority="18" operator="lessThan">
      <formula>0.6</formula>
    </cfRule>
    <cfRule type="cellIs" dxfId="5" priority="19" operator="between">
      <formula>0.6</formula>
      <formula>0.99</formula>
    </cfRule>
    <cfRule type="cellIs" dxfId="4" priority="20" operator="greaterThan">
      <formula>"99.9%"</formula>
    </cfRule>
  </conditionalFormatting>
  <conditionalFormatting sqref="E24:E33">
    <cfRule type="cellIs" dxfId="3" priority="1" operator="greaterThan">
      <formula>0.99</formula>
    </cfRule>
    <cfRule type="cellIs" dxfId="2" priority="2" operator="lessThan">
      <formula>0.6</formula>
    </cfRule>
    <cfRule type="cellIs" dxfId="1" priority="3" operator="between">
      <formula>0.6</formula>
      <formula>0.99</formula>
    </cfRule>
    <cfRule type="cellIs" dxfId="0" priority="4" operator="greaterThan">
      <formula>"99.9%"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735"/>
  <sheetViews>
    <sheetView topLeftCell="A25" zoomScale="80" zoomScaleNormal="80" workbookViewId="0">
      <selection activeCell="E23" sqref="E23"/>
    </sheetView>
  </sheetViews>
  <sheetFormatPr baseColWidth="10" defaultColWidth="11.42578125" defaultRowHeight="15" x14ac:dyDescent="0.2"/>
  <cols>
    <col min="1" max="1" width="14.28515625" style="1" customWidth="1"/>
    <col min="2" max="2" width="35.28515625" style="1" customWidth="1"/>
    <col min="3" max="3" width="30.140625" style="1" customWidth="1"/>
    <col min="4" max="4" width="45.28515625" style="1" customWidth="1"/>
    <col min="5" max="5" width="32.140625" style="1" bestFit="1" customWidth="1"/>
    <col min="6" max="6" width="29.42578125" style="1" bestFit="1" customWidth="1"/>
    <col min="7" max="7" width="31" style="1" customWidth="1"/>
    <col min="8" max="13" width="37.140625" style="1" customWidth="1"/>
    <col min="14" max="14" width="43.85546875" style="1" bestFit="1" customWidth="1"/>
    <col min="15" max="18" width="31.28515625" style="1" customWidth="1"/>
    <col min="19" max="19" width="35.28515625" style="1" hidden="1" customWidth="1"/>
    <col min="20" max="20" width="46.42578125" style="1" hidden="1" customWidth="1"/>
    <col min="21" max="21" width="12.140625" style="1" customWidth="1"/>
    <col min="22" max="22" width="10.42578125" style="1" customWidth="1"/>
    <col min="23" max="23" width="19.140625" style="3" customWidth="1"/>
    <col min="24" max="27" width="5.140625" style="1" customWidth="1"/>
    <col min="28" max="31" width="5.7109375" style="2" customWidth="1"/>
    <col min="32" max="16384" width="11.42578125" style="1"/>
  </cols>
  <sheetData>
    <row r="1" spans="1:31" ht="75.75" customHeight="1" x14ac:dyDescent="0.2">
      <c r="A1" s="441" t="s">
        <v>57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</row>
    <row r="2" spans="1:31" ht="51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</row>
    <row r="3" spans="1:31" ht="26.25" customHeight="1" x14ac:dyDescent="0.2">
      <c r="A3" s="19"/>
      <c r="B3" s="17" t="s">
        <v>58</v>
      </c>
      <c r="C3" s="41"/>
      <c r="D3" s="17"/>
      <c r="E3" s="17"/>
      <c r="F3" s="17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ht="26.25" x14ac:dyDescent="0.2">
      <c r="A4" s="19"/>
      <c r="B4" s="17" t="s">
        <v>59</v>
      </c>
      <c r="C4" s="20"/>
      <c r="D4" s="17"/>
      <c r="E4" s="17"/>
      <c r="F4" s="17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</row>
    <row r="5" spans="1:31" ht="26.25" x14ac:dyDescent="0.2">
      <c r="A5" s="19"/>
      <c r="B5" s="17" t="s">
        <v>60</v>
      </c>
      <c r="C5" s="397"/>
      <c r="D5" s="397"/>
      <c r="E5" s="397"/>
      <c r="F5" s="17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</row>
    <row r="6" spans="1:31" ht="26.25" x14ac:dyDescent="0.2">
      <c r="A6" s="19"/>
      <c r="B6" s="17" t="s">
        <v>61</v>
      </c>
      <c r="C6" s="442"/>
      <c r="D6" s="442"/>
      <c r="E6" s="442"/>
      <c r="F6" s="442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</row>
    <row r="7" spans="1:31" ht="26.25" x14ac:dyDescent="0.2">
      <c r="A7" s="19"/>
      <c r="B7" s="17" t="s">
        <v>62</v>
      </c>
      <c r="C7" s="20"/>
      <c r="D7" s="17"/>
      <c r="E7" s="17"/>
      <c r="F7" s="17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</row>
    <row r="8" spans="1:31" ht="26.25" x14ac:dyDescent="0.2">
      <c r="A8" s="19"/>
      <c r="B8" s="17" t="s">
        <v>63</v>
      </c>
      <c r="C8" s="20"/>
      <c r="D8" s="17"/>
      <c r="E8" s="17"/>
      <c r="F8" s="17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</row>
    <row r="9" spans="1:31" ht="26.25" x14ac:dyDescent="0.2">
      <c r="A9" s="19"/>
      <c r="B9" s="17" t="s">
        <v>64</v>
      </c>
      <c r="C9" s="20"/>
      <c r="D9" s="17"/>
      <c r="E9" s="17"/>
      <c r="F9" s="17"/>
      <c r="G9" s="19"/>
      <c r="H9" s="445" t="s">
        <v>65</v>
      </c>
      <c r="I9" s="445"/>
      <c r="J9" s="445"/>
      <c r="K9" s="443" t="s">
        <v>66</v>
      </c>
      <c r="L9" s="444"/>
      <c r="M9" s="444"/>
      <c r="N9" s="444"/>
      <c r="O9" s="444"/>
      <c r="P9" s="444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</row>
    <row r="10" spans="1:31" ht="26.25" x14ac:dyDescent="0.2">
      <c r="A10" s="19"/>
      <c r="B10" s="17" t="s">
        <v>67</v>
      </c>
      <c r="C10" s="20"/>
      <c r="D10" s="17"/>
      <c r="E10" s="17"/>
      <c r="F10" s="17"/>
      <c r="G10" s="19"/>
      <c r="H10" s="445"/>
      <c r="I10" s="445"/>
      <c r="J10" s="445"/>
      <c r="K10" s="446" t="s">
        <v>68</v>
      </c>
      <c r="L10" s="443"/>
      <c r="M10" s="447" t="s">
        <v>69</v>
      </c>
      <c r="N10" s="448"/>
      <c r="O10" s="448" t="s">
        <v>70</v>
      </c>
      <c r="P10" s="443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</row>
    <row r="11" spans="1:31" ht="36" x14ac:dyDescent="0.2">
      <c r="A11" s="19"/>
      <c r="B11" s="17" t="s">
        <v>71</v>
      </c>
      <c r="C11" s="20"/>
      <c r="D11" s="17"/>
      <c r="E11" s="17"/>
      <c r="F11" s="17"/>
      <c r="G11" s="19"/>
      <c r="H11" s="47" t="s">
        <v>72</v>
      </c>
      <c r="I11" s="47" t="s">
        <v>73</v>
      </c>
      <c r="J11" s="47" t="s">
        <v>74</v>
      </c>
      <c r="K11" s="48" t="s">
        <v>75</v>
      </c>
      <c r="L11" s="48" t="s">
        <v>76</v>
      </c>
      <c r="M11" s="48" t="s">
        <v>75</v>
      </c>
      <c r="N11" s="48" t="s">
        <v>76</v>
      </c>
      <c r="O11" s="48" t="s">
        <v>75</v>
      </c>
      <c r="P11" s="48" t="s">
        <v>76</v>
      </c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</row>
    <row r="12" spans="1:31" ht="26.25" x14ac:dyDescent="0.2">
      <c r="A12" s="19"/>
      <c r="B12" s="17" t="s">
        <v>77</v>
      </c>
      <c r="C12" s="397"/>
      <c r="D12" s="397"/>
      <c r="E12" s="397"/>
      <c r="F12" s="17"/>
      <c r="G12" s="19"/>
      <c r="H12" s="49" t="s">
        <v>78</v>
      </c>
      <c r="I12" s="49"/>
      <c r="J12" s="49"/>
      <c r="K12" s="49"/>
      <c r="L12" s="49"/>
      <c r="M12" s="49"/>
      <c r="N12" s="49"/>
      <c r="O12" s="49"/>
      <c r="P12" s="4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</row>
    <row r="13" spans="1:31" ht="26.25" x14ac:dyDescent="0.2">
      <c r="A13" s="19"/>
      <c r="B13" s="17" t="s">
        <v>79</v>
      </c>
      <c r="C13" s="20"/>
      <c r="D13" s="17"/>
      <c r="E13" s="17" t="s">
        <v>0</v>
      </c>
      <c r="F13" s="20"/>
      <c r="G13" s="19"/>
      <c r="H13" s="49" t="s">
        <v>80</v>
      </c>
      <c r="I13" s="49"/>
      <c r="J13" s="49"/>
      <c r="K13" s="49"/>
      <c r="L13" s="49"/>
      <c r="M13" s="49"/>
      <c r="N13" s="49"/>
      <c r="O13" s="49"/>
      <c r="P13" s="4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</row>
    <row r="14" spans="1:31" ht="36.75" thickBot="1" x14ac:dyDescent="0.25">
      <c r="A14" s="19"/>
      <c r="B14" s="18"/>
      <c r="C14" s="19"/>
      <c r="D14" s="19"/>
      <c r="E14" s="19"/>
      <c r="F14" s="19"/>
      <c r="G14" s="19"/>
      <c r="H14" s="49" t="s">
        <v>81</v>
      </c>
      <c r="I14" s="49"/>
      <c r="J14" s="49"/>
      <c r="K14" s="49"/>
      <c r="L14" s="49"/>
      <c r="M14" s="49"/>
      <c r="N14" s="49"/>
      <c r="O14" s="49"/>
      <c r="P14" s="4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</row>
    <row r="15" spans="1:31" ht="34.5" customHeight="1" thickBo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4"/>
      <c r="X15" s="416" t="s">
        <v>82</v>
      </c>
      <c r="Y15" s="417"/>
      <c r="Z15" s="417"/>
      <c r="AA15" s="417"/>
      <c r="AB15" s="417"/>
      <c r="AC15" s="417"/>
      <c r="AD15" s="417"/>
      <c r="AE15" s="418"/>
    </row>
    <row r="16" spans="1:31" ht="20.25" customHeight="1" x14ac:dyDescent="0.2">
      <c r="A16" s="419" t="s">
        <v>83</v>
      </c>
      <c r="B16" s="420"/>
      <c r="C16" s="425" t="s">
        <v>84</v>
      </c>
      <c r="D16" s="428" t="s">
        <v>85</v>
      </c>
      <c r="E16" s="416" t="s">
        <v>86</v>
      </c>
      <c r="F16" s="417"/>
      <c r="G16" s="417"/>
      <c r="H16" s="418"/>
      <c r="I16" s="434" t="s">
        <v>87</v>
      </c>
      <c r="J16" s="437" t="s">
        <v>88</v>
      </c>
      <c r="K16" s="428" t="s">
        <v>89</v>
      </c>
      <c r="L16" s="405" t="s">
        <v>90</v>
      </c>
      <c r="M16" s="405" t="s">
        <v>91</v>
      </c>
      <c r="N16" s="405" t="s">
        <v>92</v>
      </c>
      <c r="O16" s="434" t="s">
        <v>93</v>
      </c>
      <c r="P16" s="434" t="s">
        <v>94</v>
      </c>
      <c r="Q16" s="434" t="s">
        <v>95</v>
      </c>
      <c r="R16" s="425" t="s">
        <v>22</v>
      </c>
      <c r="S16" s="405" t="s">
        <v>96</v>
      </c>
      <c r="T16" s="405"/>
      <c r="U16" s="405" t="s">
        <v>97</v>
      </c>
      <c r="V16" s="405" t="s">
        <v>98</v>
      </c>
      <c r="W16" s="408" t="s">
        <v>99</v>
      </c>
      <c r="X16" s="411" t="s">
        <v>25</v>
      </c>
      <c r="Y16" s="411"/>
      <c r="Z16" s="411"/>
      <c r="AA16" s="411"/>
      <c r="AB16" s="411" t="s">
        <v>26</v>
      </c>
      <c r="AC16" s="411"/>
      <c r="AD16" s="411"/>
      <c r="AE16" s="440"/>
    </row>
    <row r="17" spans="1:31" ht="5.25" customHeight="1" x14ac:dyDescent="0.2">
      <c r="A17" s="421"/>
      <c r="B17" s="422"/>
      <c r="C17" s="426"/>
      <c r="D17" s="429"/>
      <c r="E17" s="431"/>
      <c r="F17" s="432"/>
      <c r="G17" s="432"/>
      <c r="H17" s="433"/>
      <c r="I17" s="435"/>
      <c r="J17" s="438"/>
      <c r="K17" s="429"/>
      <c r="L17" s="406"/>
      <c r="M17" s="406"/>
      <c r="N17" s="406"/>
      <c r="O17" s="435"/>
      <c r="P17" s="435"/>
      <c r="Q17" s="435"/>
      <c r="R17" s="426"/>
      <c r="S17" s="406" t="s">
        <v>100</v>
      </c>
      <c r="T17" s="406" t="s">
        <v>101</v>
      </c>
      <c r="U17" s="406"/>
      <c r="V17" s="406"/>
      <c r="W17" s="409"/>
      <c r="X17" s="412">
        <v>1</v>
      </c>
      <c r="Y17" s="412">
        <v>2</v>
      </c>
      <c r="Z17" s="412">
        <v>3</v>
      </c>
      <c r="AA17" s="412">
        <v>4</v>
      </c>
      <c r="AB17" s="412">
        <v>1</v>
      </c>
      <c r="AC17" s="412">
        <v>2</v>
      </c>
      <c r="AD17" s="412">
        <v>3</v>
      </c>
      <c r="AE17" s="414">
        <v>4</v>
      </c>
    </row>
    <row r="18" spans="1:31" ht="33" customHeight="1" thickBot="1" x14ac:dyDescent="0.25">
      <c r="A18" s="423"/>
      <c r="B18" s="424"/>
      <c r="C18" s="427"/>
      <c r="D18" s="430"/>
      <c r="E18" s="40" t="s">
        <v>86</v>
      </c>
      <c r="F18" s="23" t="s">
        <v>102</v>
      </c>
      <c r="G18" s="23" t="s">
        <v>103</v>
      </c>
      <c r="H18" s="23" t="s">
        <v>104</v>
      </c>
      <c r="I18" s="436"/>
      <c r="J18" s="439"/>
      <c r="K18" s="430"/>
      <c r="L18" s="407"/>
      <c r="M18" s="407"/>
      <c r="N18" s="407"/>
      <c r="O18" s="435"/>
      <c r="P18" s="435"/>
      <c r="Q18" s="436"/>
      <c r="R18" s="427"/>
      <c r="S18" s="407"/>
      <c r="T18" s="407"/>
      <c r="U18" s="407"/>
      <c r="V18" s="407"/>
      <c r="W18" s="410"/>
      <c r="X18" s="413"/>
      <c r="Y18" s="413"/>
      <c r="Z18" s="413"/>
      <c r="AA18" s="413"/>
      <c r="AB18" s="413"/>
      <c r="AC18" s="413"/>
      <c r="AD18" s="413"/>
      <c r="AE18" s="415"/>
    </row>
    <row r="19" spans="1:31" ht="18.75" thickBot="1" x14ac:dyDescent="0.25">
      <c r="A19" s="401" t="s">
        <v>105</v>
      </c>
      <c r="B19" s="402"/>
      <c r="C19" s="8"/>
      <c r="D19" s="5"/>
      <c r="E19" s="8"/>
      <c r="F19" s="9"/>
      <c r="G19" s="9"/>
      <c r="H19" s="9"/>
      <c r="I19" s="9"/>
      <c r="J19" s="9"/>
      <c r="K19" s="7"/>
      <c r="L19" s="5"/>
      <c r="M19" s="5"/>
      <c r="N19" s="5"/>
      <c r="O19" s="5"/>
      <c r="P19" s="5"/>
      <c r="Q19" s="5"/>
      <c r="R19" s="5"/>
      <c r="S19" s="5"/>
      <c r="T19" s="5"/>
      <c r="U19" s="10"/>
      <c r="V19" s="11"/>
      <c r="W19" s="12"/>
      <c r="X19" s="13"/>
      <c r="Y19" s="13"/>
      <c r="Z19" s="13"/>
      <c r="AA19" s="13"/>
      <c r="AB19" s="14"/>
      <c r="AC19" s="14"/>
      <c r="AD19" s="14"/>
      <c r="AE19" s="15"/>
    </row>
    <row r="20" spans="1:31" ht="18.75" thickBot="1" x14ac:dyDescent="0.25">
      <c r="A20" s="403" t="s">
        <v>106</v>
      </c>
      <c r="B20" s="404"/>
      <c r="C20" s="8"/>
      <c r="D20" s="5"/>
      <c r="E20" s="8"/>
      <c r="F20" s="9"/>
      <c r="G20" s="9"/>
      <c r="H20" s="9"/>
      <c r="I20" s="9"/>
      <c r="J20" s="9"/>
      <c r="K20" s="7"/>
      <c r="L20" s="5"/>
      <c r="M20" s="5"/>
      <c r="N20" s="5"/>
      <c r="O20" s="5"/>
      <c r="P20" s="5"/>
      <c r="Q20" s="5"/>
      <c r="R20" s="5"/>
      <c r="S20" s="5"/>
      <c r="T20" s="5"/>
      <c r="U20" s="10"/>
      <c r="V20" s="11"/>
      <c r="W20" s="12"/>
      <c r="X20" s="13"/>
      <c r="Y20" s="13"/>
      <c r="Z20" s="13"/>
      <c r="AA20" s="13"/>
      <c r="AB20" s="14"/>
      <c r="AC20" s="14"/>
      <c r="AD20" s="14"/>
      <c r="AE20" s="15"/>
    </row>
    <row r="21" spans="1:31" ht="18.75" thickBot="1" x14ac:dyDescent="0.25">
      <c r="A21" s="401" t="s">
        <v>107</v>
      </c>
      <c r="B21" s="402"/>
      <c r="C21" s="8"/>
      <c r="D21" s="5"/>
      <c r="E21" s="8"/>
      <c r="F21" s="9"/>
      <c r="G21" s="9"/>
      <c r="H21" s="9"/>
      <c r="I21" s="9"/>
      <c r="J21" s="9"/>
      <c r="K21" s="7"/>
      <c r="L21" s="5"/>
      <c r="M21" s="5"/>
      <c r="N21" s="5"/>
      <c r="O21" s="5"/>
      <c r="P21" s="5"/>
      <c r="Q21" s="5"/>
      <c r="R21" s="5"/>
      <c r="S21" s="5"/>
      <c r="T21" s="5"/>
      <c r="U21" s="10"/>
      <c r="V21" s="11"/>
      <c r="W21" s="12"/>
      <c r="X21" s="13"/>
      <c r="Y21" s="13"/>
      <c r="Z21" s="13"/>
      <c r="AA21" s="13"/>
      <c r="AB21" s="14"/>
      <c r="AC21" s="14"/>
      <c r="AD21" s="14"/>
      <c r="AE21" s="15"/>
    </row>
    <row r="22" spans="1:31" ht="18.75" thickBot="1" x14ac:dyDescent="0.25">
      <c r="A22" s="401" t="s">
        <v>108</v>
      </c>
      <c r="B22" s="402"/>
      <c r="C22" s="8"/>
      <c r="D22" s="5"/>
      <c r="E22" s="8"/>
      <c r="F22" s="9"/>
      <c r="G22" s="9"/>
      <c r="H22" s="9"/>
      <c r="I22" s="9"/>
      <c r="J22" s="9"/>
      <c r="K22" s="7"/>
      <c r="L22" s="5"/>
      <c r="M22" s="5"/>
      <c r="N22" s="5"/>
      <c r="O22" s="5"/>
      <c r="P22" s="5"/>
      <c r="Q22" s="5"/>
      <c r="R22" s="5"/>
      <c r="S22" s="5"/>
      <c r="T22" s="5"/>
      <c r="U22" s="10"/>
      <c r="V22" s="11"/>
      <c r="W22" s="12"/>
      <c r="X22" s="13"/>
      <c r="Y22" s="13"/>
      <c r="Z22" s="13"/>
      <c r="AA22" s="13"/>
      <c r="AB22" s="14"/>
      <c r="AC22" s="14"/>
      <c r="AD22" s="14"/>
      <c r="AE22" s="15"/>
    </row>
    <row r="23" spans="1:31" ht="18.75" thickBot="1" x14ac:dyDescent="0.25">
      <c r="A23" s="401" t="s">
        <v>109</v>
      </c>
      <c r="B23" s="402"/>
      <c r="C23" s="8"/>
      <c r="D23" s="5"/>
      <c r="E23" s="8"/>
      <c r="F23" s="9"/>
      <c r="G23" s="9"/>
      <c r="H23" s="9"/>
      <c r="I23" s="9"/>
      <c r="J23" s="9"/>
      <c r="K23" s="7"/>
      <c r="L23" s="5"/>
      <c r="M23" s="5"/>
      <c r="N23" s="5"/>
      <c r="O23" s="5"/>
      <c r="P23" s="5"/>
      <c r="Q23" s="5"/>
      <c r="R23" s="5"/>
      <c r="S23" s="5"/>
      <c r="T23" s="5"/>
      <c r="U23" s="10"/>
      <c r="V23" s="11"/>
      <c r="W23" s="12"/>
      <c r="X23" s="13"/>
      <c r="Y23" s="13"/>
      <c r="Z23" s="13"/>
      <c r="AA23" s="13"/>
      <c r="AB23" s="14"/>
      <c r="AC23" s="14"/>
      <c r="AD23" s="14"/>
      <c r="AE23" s="15"/>
    </row>
    <row r="24" spans="1:31" ht="18.75" thickBot="1" x14ac:dyDescent="0.25">
      <c r="A24" s="401" t="s">
        <v>110</v>
      </c>
      <c r="B24" s="402"/>
      <c r="C24" s="8"/>
      <c r="D24" s="5"/>
      <c r="E24" s="8"/>
      <c r="F24" s="9"/>
      <c r="G24" s="9"/>
      <c r="H24" s="9"/>
      <c r="I24" s="9"/>
      <c r="J24" s="9"/>
      <c r="K24" s="7"/>
      <c r="L24" s="5"/>
      <c r="M24" s="5"/>
      <c r="N24" s="5"/>
      <c r="O24" s="5"/>
      <c r="P24" s="5"/>
      <c r="Q24" s="5"/>
      <c r="R24" s="5"/>
      <c r="S24" s="5"/>
      <c r="T24" s="5"/>
      <c r="U24" s="10"/>
      <c r="V24" s="11"/>
      <c r="W24" s="12"/>
      <c r="X24" s="13"/>
      <c r="Y24" s="13"/>
      <c r="Z24" s="13"/>
      <c r="AA24" s="13"/>
      <c r="AB24" s="14"/>
      <c r="AC24" s="14"/>
      <c r="AD24" s="14"/>
      <c r="AE24" s="15"/>
    </row>
    <row r="25" spans="1:31" ht="18" x14ac:dyDescent="0.25">
      <c r="A25" s="401" t="s">
        <v>111</v>
      </c>
      <c r="B25" s="402"/>
      <c r="C25" s="8"/>
      <c r="D25" s="5"/>
      <c r="E25" s="8"/>
      <c r="F25" s="42" t="s">
        <v>112</v>
      </c>
      <c r="G25" s="42" t="s">
        <v>112</v>
      </c>
      <c r="H25" s="9"/>
      <c r="I25" s="9"/>
      <c r="J25" s="9"/>
      <c r="K25" s="7"/>
      <c r="L25" s="5"/>
      <c r="M25" s="5"/>
      <c r="N25" s="5"/>
      <c r="O25" s="5"/>
      <c r="P25" s="5"/>
      <c r="Q25" s="5"/>
      <c r="R25" s="5"/>
      <c r="S25" s="5"/>
      <c r="T25" s="5"/>
      <c r="U25" s="10"/>
      <c r="V25" s="11"/>
      <c r="W25" s="12"/>
      <c r="X25" s="13"/>
      <c r="Y25" s="13"/>
      <c r="Z25" s="13"/>
      <c r="AA25" s="13"/>
      <c r="AB25" s="14"/>
      <c r="AC25" s="14"/>
      <c r="AD25" s="14"/>
      <c r="AE25" s="15"/>
    </row>
    <row r="26" spans="1:31" ht="15.75" thickBot="1" x14ac:dyDescent="0.25">
      <c r="W26" s="4"/>
    </row>
    <row r="27" spans="1:31" s="21" customFormat="1" ht="15" customHeight="1" thickBot="1" x14ac:dyDescent="0.3">
      <c r="A27" s="398" t="s">
        <v>113</v>
      </c>
      <c r="B27" s="399"/>
      <c r="C27" s="399"/>
      <c r="D27" s="400"/>
      <c r="E27" s="1"/>
      <c r="F27" s="398" t="s">
        <v>114</v>
      </c>
      <c r="G27" s="399"/>
      <c r="H27" s="399"/>
      <c r="I27" s="40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3"/>
      <c r="X27" s="1"/>
      <c r="Y27" s="1"/>
      <c r="Z27" s="1"/>
      <c r="AA27" s="1"/>
      <c r="AB27" s="2"/>
      <c r="AC27" s="2"/>
      <c r="AD27" s="2"/>
      <c r="AE27" s="2"/>
    </row>
    <row r="28" spans="1:31" ht="15" customHeight="1" thickBot="1" x14ac:dyDescent="0.3">
      <c r="A28" s="37" t="s">
        <v>115</v>
      </c>
      <c r="B28" s="38" t="s">
        <v>116</v>
      </c>
      <c r="C28" s="38" t="s">
        <v>117</v>
      </c>
      <c r="D28" s="39" t="s">
        <v>118</v>
      </c>
      <c r="F28" s="43" t="s">
        <v>115</v>
      </c>
      <c r="G28" s="43" t="s">
        <v>119</v>
      </c>
      <c r="H28" s="43" t="s">
        <v>120</v>
      </c>
      <c r="I28" s="43" t="s">
        <v>121</v>
      </c>
    </row>
    <row r="29" spans="1:31" ht="180.75" customHeight="1" thickBot="1" x14ac:dyDescent="0.25">
      <c r="A29" s="33" t="s">
        <v>122</v>
      </c>
      <c r="B29" s="34"/>
      <c r="C29" s="35"/>
      <c r="D29" s="36"/>
      <c r="E29" s="27"/>
      <c r="F29" s="33" t="s">
        <v>123</v>
      </c>
      <c r="G29" s="45">
        <v>0</v>
      </c>
      <c r="H29" s="46">
        <v>0</v>
      </c>
      <c r="I29" s="44" t="e">
        <f>+H29/G29</f>
        <v>#DIV/0!</v>
      </c>
      <c r="J29" s="28"/>
      <c r="K29" s="27"/>
      <c r="L29" s="27"/>
      <c r="M29" s="27"/>
      <c r="N29" s="27"/>
      <c r="O29" s="27"/>
      <c r="P29" s="27"/>
      <c r="Q29" s="27"/>
      <c r="R29" s="27"/>
      <c r="S29" s="29"/>
      <c r="T29" s="29"/>
      <c r="U29" s="30"/>
      <c r="V29" s="31"/>
      <c r="W29" s="32"/>
      <c r="X29" s="24"/>
      <c r="Y29" s="24"/>
      <c r="Z29" s="24"/>
      <c r="AA29" s="24"/>
    </row>
    <row r="30" spans="1:31" ht="126" customHeight="1" thickBot="1" x14ac:dyDescent="0.25">
      <c r="A30" s="16" t="s">
        <v>124</v>
      </c>
      <c r="B30" s="25"/>
      <c r="C30" s="25"/>
      <c r="D30" s="26"/>
      <c r="F30" s="33" t="s">
        <v>125</v>
      </c>
      <c r="G30" s="45">
        <v>0</v>
      </c>
      <c r="H30" s="46">
        <v>0</v>
      </c>
      <c r="I30" s="44" t="e">
        <f>+H30/G30</f>
        <v>#DIV/0!</v>
      </c>
    </row>
    <row r="31" spans="1:31" ht="15.75" customHeight="1" x14ac:dyDescent="0.2">
      <c r="H31" s="22"/>
      <c r="W31" s="4"/>
    </row>
    <row r="32" spans="1:31" x14ac:dyDescent="0.2">
      <c r="W32" s="4"/>
    </row>
    <row r="33" spans="23:23" x14ac:dyDescent="0.2">
      <c r="W33" s="4"/>
    </row>
    <row r="34" spans="23:23" x14ac:dyDescent="0.2">
      <c r="W34" s="4"/>
    </row>
    <row r="35" spans="23:23" x14ac:dyDescent="0.2">
      <c r="W35" s="4"/>
    </row>
    <row r="36" spans="23:23" x14ac:dyDescent="0.2">
      <c r="W36" s="4"/>
    </row>
    <row r="37" spans="23:23" x14ac:dyDescent="0.2">
      <c r="W37" s="4"/>
    </row>
    <row r="38" spans="23:23" x14ac:dyDescent="0.2">
      <c r="W38" s="4"/>
    </row>
    <row r="39" spans="23:23" x14ac:dyDescent="0.2">
      <c r="W39" s="4"/>
    </row>
    <row r="40" spans="23:23" x14ac:dyDescent="0.2">
      <c r="W40" s="4"/>
    </row>
    <row r="41" spans="23:23" x14ac:dyDescent="0.2">
      <c r="W41" s="4"/>
    </row>
    <row r="42" spans="23:23" x14ac:dyDescent="0.2">
      <c r="W42" s="4"/>
    </row>
    <row r="43" spans="23:23" x14ac:dyDescent="0.2">
      <c r="W43" s="4"/>
    </row>
    <row r="44" spans="23:23" x14ac:dyDescent="0.2">
      <c r="W44" s="4"/>
    </row>
    <row r="45" spans="23:23" x14ac:dyDescent="0.2">
      <c r="W45" s="4"/>
    </row>
    <row r="46" spans="23:23" x14ac:dyDescent="0.2">
      <c r="W46" s="4"/>
    </row>
    <row r="47" spans="23:23" x14ac:dyDescent="0.2">
      <c r="W47" s="4"/>
    </row>
    <row r="48" spans="23:23" x14ac:dyDescent="0.2">
      <c r="W48" s="4"/>
    </row>
    <row r="49" spans="23:23" x14ac:dyDescent="0.2">
      <c r="W49" s="4"/>
    </row>
    <row r="50" spans="23:23" x14ac:dyDescent="0.2">
      <c r="W50" s="4"/>
    </row>
    <row r="51" spans="23:23" x14ac:dyDescent="0.2">
      <c r="W51" s="4"/>
    </row>
    <row r="52" spans="23:23" x14ac:dyDescent="0.2">
      <c r="W52" s="4"/>
    </row>
    <row r="53" spans="23:23" x14ac:dyDescent="0.2">
      <c r="W53" s="4"/>
    </row>
    <row r="54" spans="23:23" x14ac:dyDescent="0.2">
      <c r="W54" s="4"/>
    </row>
    <row r="55" spans="23:23" x14ac:dyDescent="0.2">
      <c r="W55" s="4"/>
    </row>
    <row r="56" spans="23:23" x14ac:dyDescent="0.2">
      <c r="W56" s="4"/>
    </row>
    <row r="57" spans="23:23" x14ac:dyDescent="0.2">
      <c r="W57" s="4"/>
    </row>
    <row r="58" spans="23:23" x14ac:dyDescent="0.2">
      <c r="W58" s="4"/>
    </row>
    <row r="59" spans="23:23" x14ac:dyDescent="0.2">
      <c r="W59" s="4"/>
    </row>
    <row r="60" spans="23:23" x14ac:dyDescent="0.2">
      <c r="W60" s="4"/>
    </row>
    <row r="61" spans="23:23" x14ac:dyDescent="0.2">
      <c r="W61" s="4"/>
    </row>
    <row r="62" spans="23:23" x14ac:dyDescent="0.2">
      <c r="W62" s="4"/>
    </row>
    <row r="63" spans="23:23" x14ac:dyDescent="0.2">
      <c r="W63" s="4"/>
    </row>
    <row r="64" spans="23:23" x14ac:dyDescent="0.2">
      <c r="W64" s="4"/>
    </row>
    <row r="65" spans="23:23" x14ac:dyDescent="0.2">
      <c r="W65" s="4"/>
    </row>
    <row r="66" spans="23:23" x14ac:dyDescent="0.2">
      <c r="W66" s="4"/>
    </row>
    <row r="67" spans="23:23" x14ac:dyDescent="0.2">
      <c r="W67" s="4"/>
    </row>
    <row r="68" spans="23:23" x14ac:dyDescent="0.2">
      <c r="W68" s="4"/>
    </row>
    <row r="69" spans="23:23" x14ac:dyDescent="0.2">
      <c r="W69" s="4"/>
    </row>
    <row r="70" spans="23:23" x14ac:dyDescent="0.2">
      <c r="W70" s="4"/>
    </row>
    <row r="71" spans="23:23" x14ac:dyDescent="0.2">
      <c r="W71" s="4"/>
    </row>
    <row r="72" spans="23:23" x14ac:dyDescent="0.2">
      <c r="W72" s="4"/>
    </row>
    <row r="73" spans="23:23" x14ac:dyDescent="0.2">
      <c r="W73" s="4"/>
    </row>
    <row r="74" spans="23:23" x14ac:dyDescent="0.2">
      <c r="W74" s="4"/>
    </row>
    <row r="75" spans="23:23" x14ac:dyDescent="0.2">
      <c r="W75" s="4"/>
    </row>
    <row r="76" spans="23:23" x14ac:dyDescent="0.2">
      <c r="W76" s="4"/>
    </row>
    <row r="77" spans="23:23" x14ac:dyDescent="0.2">
      <c r="W77" s="4"/>
    </row>
    <row r="78" spans="23:23" x14ac:dyDescent="0.2">
      <c r="W78" s="4"/>
    </row>
    <row r="79" spans="23:23" x14ac:dyDescent="0.2">
      <c r="W79" s="4"/>
    </row>
    <row r="80" spans="23:23" x14ac:dyDescent="0.2">
      <c r="W80" s="4"/>
    </row>
    <row r="81" spans="23:23" x14ac:dyDescent="0.2">
      <c r="W81" s="4"/>
    </row>
    <row r="82" spans="23:23" x14ac:dyDescent="0.2">
      <c r="W82" s="4"/>
    </row>
    <row r="83" spans="23:23" x14ac:dyDescent="0.2">
      <c r="W83" s="4"/>
    </row>
    <row r="84" spans="23:23" x14ac:dyDescent="0.2">
      <c r="W84" s="4"/>
    </row>
    <row r="85" spans="23:23" x14ac:dyDescent="0.2">
      <c r="W85" s="4"/>
    </row>
    <row r="86" spans="23:23" x14ac:dyDescent="0.2">
      <c r="W86" s="4"/>
    </row>
    <row r="87" spans="23:23" x14ac:dyDescent="0.2">
      <c r="W87" s="4"/>
    </row>
    <row r="88" spans="23:23" x14ac:dyDescent="0.2">
      <c r="W88" s="4"/>
    </row>
    <row r="89" spans="23:23" x14ac:dyDescent="0.2">
      <c r="W89" s="4"/>
    </row>
    <row r="90" spans="23:23" x14ac:dyDescent="0.2">
      <c r="W90" s="4"/>
    </row>
    <row r="91" spans="23:23" x14ac:dyDescent="0.2">
      <c r="W91" s="4"/>
    </row>
    <row r="92" spans="23:23" x14ac:dyDescent="0.2">
      <c r="W92" s="4"/>
    </row>
    <row r="93" spans="23:23" x14ac:dyDescent="0.2">
      <c r="W93" s="4"/>
    </row>
    <row r="94" spans="23:23" x14ac:dyDescent="0.2">
      <c r="W94" s="4"/>
    </row>
    <row r="95" spans="23:23" x14ac:dyDescent="0.2">
      <c r="W95" s="4"/>
    </row>
    <row r="96" spans="23:23" x14ac:dyDescent="0.2">
      <c r="W96" s="4"/>
    </row>
    <row r="97" spans="23:23" x14ac:dyDescent="0.2">
      <c r="W97" s="4"/>
    </row>
    <row r="98" spans="23:23" x14ac:dyDescent="0.2">
      <c r="W98" s="4"/>
    </row>
    <row r="99" spans="23:23" x14ac:dyDescent="0.2">
      <c r="W99" s="4"/>
    </row>
    <row r="100" spans="23:23" x14ac:dyDescent="0.2">
      <c r="W100" s="4"/>
    </row>
    <row r="101" spans="23:23" x14ac:dyDescent="0.2">
      <c r="W101" s="4"/>
    </row>
    <row r="102" spans="23:23" x14ac:dyDescent="0.2">
      <c r="W102" s="4"/>
    </row>
    <row r="103" spans="23:23" x14ac:dyDescent="0.2">
      <c r="W103" s="4"/>
    </row>
    <row r="104" spans="23:23" x14ac:dyDescent="0.2">
      <c r="W104" s="4"/>
    </row>
    <row r="105" spans="23:23" x14ac:dyDescent="0.2">
      <c r="W105" s="4"/>
    </row>
    <row r="106" spans="23:23" x14ac:dyDescent="0.2">
      <c r="W106" s="4"/>
    </row>
    <row r="107" spans="23:23" x14ac:dyDescent="0.2">
      <c r="W107" s="4"/>
    </row>
    <row r="108" spans="23:23" x14ac:dyDescent="0.2">
      <c r="W108" s="4"/>
    </row>
    <row r="109" spans="23:23" x14ac:dyDescent="0.2">
      <c r="W109" s="4"/>
    </row>
    <row r="110" spans="23:23" x14ac:dyDescent="0.2">
      <c r="W110" s="4"/>
    </row>
    <row r="111" spans="23:23" x14ac:dyDescent="0.2">
      <c r="W111" s="4"/>
    </row>
    <row r="112" spans="23:23" x14ac:dyDescent="0.2">
      <c r="W112" s="4"/>
    </row>
    <row r="113" spans="23:23" x14ac:dyDescent="0.2">
      <c r="W113" s="4"/>
    </row>
    <row r="114" spans="23:23" x14ac:dyDescent="0.2">
      <c r="W114" s="4"/>
    </row>
    <row r="115" spans="23:23" x14ac:dyDescent="0.2">
      <c r="W115" s="4"/>
    </row>
    <row r="116" spans="23:23" x14ac:dyDescent="0.2">
      <c r="W116" s="4"/>
    </row>
    <row r="117" spans="23:23" x14ac:dyDescent="0.2">
      <c r="W117" s="4"/>
    </row>
    <row r="118" spans="23:23" x14ac:dyDescent="0.2">
      <c r="W118" s="4"/>
    </row>
    <row r="119" spans="23:23" x14ac:dyDescent="0.2">
      <c r="W119" s="4"/>
    </row>
    <row r="120" spans="23:23" x14ac:dyDescent="0.2">
      <c r="W120" s="4"/>
    </row>
    <row r="121" spans="23:23" x14ac:dyDescent="0.2">
      <c r="W121" s="4"/>
    </row>
    <row r="122" spans="23:23" x14ac:dyDescent="0.2">
      <c r="W122" s="4"/>
    </row>
    <row r="123" spans="23:23" x14ac:dyDescent="0.2">
      <c r="W123" s="4"/>
    </row>
    <row r="124" spans="23:23" x14ac:dyDescent="0.2">
      <c r="W124" s="4"/>
    </row>
    <row r="125" spans="23:23" x14ac:dyDescent="0.2">
      <c r="W125" s="4"/>
    </row>
    <row r="126" spans="23:23" x14ac:dyDescent="0.2">
      <c r="W126" s="4"/>
    </row>
    <row r="127" spans="23:23" x14ac:dyDescent="0.2">
      <c r="W127" s="4"/>
    </row>
    <row r="128" spans="23:23" x14ac:dyDescent="0.2">
      <c r="W128" s="4"/>
    </row>
    <row r="129" spans="23:23" x14ac:dyDescent="0.2">
      <c r="W129" s="4"/>
    </row>
    <row r="130" spans="23:23" x14ac:dyDescent="0.2">
      <c r="W130" s="4"/>
    </row>
    <row r="131" spans="23:23" x14ac:dyDescent="0.2">
      <c r="W131" s="4"/>
    </row>
    <row r="132" spans="23:23" x14ac:dyDescent="0.2">
      <c r="W132" s="4"/>
    </row>
    <row r="133" spans="23:23" x14ac:dyDescent="0.2">
      <c r="W133" s="4"/>
    </row>
    <row r="134" spans="23:23" x14ac:dyDescent="0.2">
      <c r="W134" s="4"/>
    </row>
    <row r="135" spans="23:23" x14ac:dyDescent="0.2">
      <c r="W135" s="4"/>
    </row>
    <row r="136" spans="23:23" x14ac:dyDescent="0.2">
      <c r="W136" s="4"/>
    </row>
    <row r="137" spans="23:23" x14ac:dyDescent="0.2">
      <c r="W137" s="4"/>
    </row>
    <row r="138" spans="23:23" x14ac:dyDescent="0.2">
      <c r="W138" s="4"/>
    </row>
    <row r="139" spans="23:23" x14ac:dyDescent="0.2">
      <c r="W139" s="4"/>
    </row>
    <row r="140" spans="23:23" x14ac:dyDescent="0.2">
      <c r="W140" s="4"/>
    </row>
    <row r="141" spans="23:23" x14ac:dyDescent="0.2">
      <c r="W141" s="4"/>
    </row>
    <row r="142" spans="23:23" x14ac:dyDescent="0.2">
      <c r="W142" s="4"/>
    </row>
    <row r="143" spans="23:23" x14ac:dyDescent="0.2">
      <c r="W143" s="4"/>
    </row>
    <row r="144" spans="23:23" x14ac:dyDescent="0.2">
      <c r="W144" s="4"/>
    </row>
    <row r="145" spans="23:23" x14ac:dyDescent="0.2">
      <c r="W145" s="4"/>
    </row>
    <row r="146" spans="23:23" x14ac:dyDescent="0.2">
      <c r="W146" s="4"/>
    </row>
    <row r="147" spans="23:23" x14ac:dyDescent="0.2">
      <c r="W147" s="4"/>
    </row>
    <row r="148" spans="23:23" x14ac:dyDescent="0.2">
      <c r="W148" s="4"/>
    </row>
    <row r="149" spans="23:23" x14ac:dyDescent="0.2">
      <c r="W149" s="4"/>
    </row>
    <row r="150" spans="23:23" x14ac:dyDescent="0.2">
      <c r="W150" s="4"/>
    </row>
    <row r="151" spans="23:23" x14ac:dyDescent="0.2">
      <c r="W151" s="4"/>
    </row>
    <row r="152" spans="23:23" x14ac:dyDescent="0.2">
      <c r="W152" s="4"/>
    </row>
    <row r="153" spans="23:23" x14ac:dyDescent="0.2">
      <c r="W153" s="4"/>
    </row>
    <row r="154" spans="23:23" x14ac:dyDescent="0.2">
      <c r="W154" s="4"/>
    </row>
    <row r="155" spans="23:23" x14ac:dyDescent="0.2">
      <c r="W155" s="4"/>
    </row>
    <row r="156" spans="23:23" x14ac:dyDescent="0.2">
      <c r="W156" s="4"/>
    </row>
    <row r="157" spans="23:23" x14ac:dyDescent="0.2">
      <c r="W157" s="4"/>
    </row>
    <row r="158" spans="23:23" x14ac:dyDescent="0.2">
      <c r="W158" s="4"/>
    </row>
    <row r="159" spans="23:23" x14ac:dyDescent="0.2">
      <c r="W159" s="4"/>
    </row>
    <row r="160" spans="23:23" x14ac:dyDescent="0.2">
      <c r="W160" s="4"/>
    </row>
    <row r="161" spans="23:23" x14ac:dyDescent="0.2">
      <c r="W161" s="4"/>
    </row>
    <row r="162" spans="23:23" x14ac:dyDescent="0.2">
      <c r="W162" s="4"/>
    </row>
    <row r="163" spans="23:23" x14ac:dyDescent="0.2">
      <c r="W163" s="4"/>
    </row>
    <row r="164" spans="23:23" x14ac:dyDescent="0.2">
      <c r="W164" s="4"/>
    </row>
    <row r="165" spans="23:23" x14ac:dyDescent="0.2">
      <c r="W165" s="4"/>
    </row>
    <row r="166" spans="23:23" x14ac:dyDescent="0.2">
      <c r="W166" s="4"/>
    </row>
    <row r="167" spans="23:23" x14ac:dyDescent="0.2">
      <c r="W167" s="4"/>
    </row>
    <row r="168" spans="23:23" x14ac:dyDescent="0.2">
      <c r="W168" s="4"/>
    </row>
    <row r="169" spans="23:23" x14ac:dyDescent="0.2">
      <c r="W169" s="4"/>
    </row>
    <row r="170" spans="23:23" x14ac:dyDescent="0.2">
      <c r="W170" s="4"/>
    </row>
    <row r="171" spans="23:23" x14ac:dyDescent="0.2">
      <c r="W171" s="4"/>
    </row>
    <row r="172" spans="23:23" x14ac:dyDescent="0.2">
      <c r="W172" s="4"/>
    </row>
    <row r="173" spans="23:23" x14ac:dyDescent="0.2">
      <c r="W173" s="4"/>
    </row>
    <row r="174" spans="23:23" x14ac:dyDescent="0.2">
      <c r="W174" s="4"/>
    </row>
    <row r="175" spans="23:23" x14ac:dyDescent="0.2">
      <c r="W175" s="4"/>
    </row>
    <row r="176" spans="23:23" x14ac:dyDescent="0.2">
      <c r="W176" s="4"/>
    </row>
    <row r="177" spans="23:23" x14ac:dyDescent="0.2">
      <c r="W177" s="4"/>
    </row>
    <row r="178" spans="23:23" x14ac:dyDescent="0.2">
      <c r="W178" s="4"/>
    </row>
    <row r="179" spans="23:23" x14ac:dyDescent="0.2">
      <c r="W179" s="4"/>
    </row>
    <row r="180" spans="23:23" x14ac:dyDescent="0.2">
      <c r="W180" s="4"/>
    </row>
    <row r="181" spans="23:23" x14ac:dyDescent="0.2">
      <c r="W181" s="4"/>
    </row>
    <row r="182" spans="23:23" x14ac:dyDescent="0.2">
      <c r="W182" s="4"/>
    </row>
    <row r="183" spans="23:23" x14ac:dyDescent="0.2">
      <c r="W183" s="4"/>
    </row>
    <row r="184" spans="23:23" x14ac:dyDescent="0.2">
      <c r="W184" s="4"/>
    </row>
    <row r="185" spans="23:23" x14ac:dyDescent="0.2">
      <c r="W185" s="4"/>
    </row>
    <row r="186" spans="23:23" x14ac:dyDescent="0.2">
      <c r="W186" s="4"/>
    </row>
    <row r="187" spans="23:23" x14ac:dyDescent="0.2">
      <c r="W187" s="4"/>
    </row>
    <row r="188" spans="23:23" x14ac:dyDescent="0.2">
      <c r="W188" s="4"/>
    </row>
    <row r="189" spans="23:23" x14ac:dyDescent="0.2">
      <c r="W189" s="4"/>
    </row>
    <row r="190" spans="23:23" x14ac:dyDescent="0.2">
      <c r="W190" s="4"/>
    </row>
    <row r="191" spans="23:23" x14ac:dyDescent="0.2">
      <c r="W191" s="4"/>
    </row>
    <row r="192" spans="23:23" x14ac:dyDescent="0.2">
      <c r="W192" s="4"/>
    </row>
    <row r="193" spans="23:23" x14ac:dyDescent="0.2">
      <c r="W193" s="4"/>
    </row>
    <row r="194" spans="23:23" x14ac:dyDescent="0.2">
      <c r="W194" s="4"/>
    </row>
    <row r="195" spans="23:23" x14ac:dyDescent="0.2">
      <c r="W195" s="4"/>
    </row>
    <row r="196" spans="23:23" x14ac:dyDescent="0.2">
      <c r="W196" s="4"/>
    </row>
    <row r="197" spans="23:23" x14ac:dyDescent="0.2">
      <c r="W197" s="4"/>
    </row>
    <row r="198" spans="23:23" x14ac:dyDescent="0.2">
      <c r="W198" s="4"/>
    </row>
    <row r="199" spans="23:23" x14ac:dyDescent="0.2">
      <c r="W199" s="4"/>
    </row>
    <row r="200" spans="23:23" x14ac:dyDescent="0.2">
      <c r="W200" s="4"/>
    </row>
    <row r="201" spans="23:23" x14ac:dyDescent="0.2">
      <c r="W201" s="4"/>
    </row>
    <row r="202" spans="23:23" x14ac:dyDescent="0.2">
      <c r="W202" s="4"/>
    </row>
    <row r="203" spans="23:23" x14ac:dyDescent="0.2">
      <c r="W203" s="4"/>
    </row>
    <row r="204" spans="23:23" x14ac:dyDescent="0.2">
      <c r="W204" s="4"/>
    </row>
    <row r="205" spans="23:23" x14ac:dyDescent="0.2">
      <c r="W205" s="4"/>
    </row>
    <row r="206" spans="23:23" x14ac:dyDescent="0.2">
      <c r="W206" s="4"/>
    </row>
    <row r="207" spans="23:23" x14ac:dyDescent="0.2">
      <c r="W207" s="4"/>
    </row>
    <row r="208" spans="23:23" x14ac:dyDescent="0.2">
      <c r="W208" s="4"/>
    </row>
    <row r="209" spans="23:23" x14ac:dyDescent="0.2">
      <c r="W209" s="4"/>
    </row>
    <row r="210" spans="23:23" x14ac:dyDescent="0.2">
      <c r="W210" s="4"/>
    </row>
    <row r="211" spans="23:23" x14ac:dyDescent="0.2">
      <c r="W211" s="4"/>
    </row>
    <row r="212" spans="23:23" x14ac:dyDescent="0.2">
      <c r="W212" s="4"/>
    </row>
    <row r="213" spans="23:23" x14ac:dyDescent="0.2">
      <c r="W213" s="4"/>
    </row>
    <row r="214" spans="23:23" x14ac:dyDescent="0.2">
      <c r="W214" s="4"/>
    </row>
    <row r="215" spans="23:23" x14ac:dyDescent="0.2">
      <c r="W215" s="4"/>
    </row>
    <row r="216" spans="23:23" x14ac:dyDescent="0.2">
      <c r="W216" s="4"/>
    </row>
    <row r="217" spans="23:23" x14ac:dyDescent="0.2">
      <c r="W217" s="4"/>
    </row>
    <row r="218" spans="23:23" x14ac:dyDescent="0.2">
      <c r="W218" s="4"/>
    </row>
    <row r="219" spans="23:23" x14ac:dyDescent="0.2">
      <c r="W219" s="4"/>
    </row>
    <row r="220" spans="23:23" x14ac:dyDescent="0.2">
      <c r="W220" s="4"/>
    </row>
    <row r="221" spans="23:23" x14ac:dyDescent="0.2">
      <c r="W221" s="4"/>
    </row>
    <row r="222" spans="23:23" x14ac:dyDescent="0.2">
      <c r="W222" s="4"/>
    </row>
    <row r="223" spans="23:23" x14ac:dyDescent="0.2">
      <c r="W223" s="4"/>
    </row>
    <row r="224" spans="23:23" x14ac:dyDescent="0.2">
      <c r="W224" s="4"/>
    </row>
    <row r="225" spans="23:23" x14ac:dyDescent="0.2">
      <c r="W225" s="4"/>
    </row>
    <row r="226" spans="23:23" x14ac:dyDescent="0.2">
      <c r="W226" s="4"/>
    </row>
    <row r="227" spans="23:23" x14ac:dyDescent="0.2">
      <c r="W227" s="4"/>
    </row>
    <row r="228" spans="23:23" x14ac:dyDescent="0.2">
      <c r="W228" s="4"/>
    </row>
    <row r="229" spans="23:23" x14ac:dyDescent="0.2">
      <c r="W229" s="4"/>
    </row>
    <row r="230" spans="23:23" x14ac:dyDescent="0.2">
      <c r="W230" s="4"/>
    </row>
    <row r="231" spans="23:23" x14ac:dyDescent="0.2">
      <c r="W231" s="4"/>
    </row>
    <row r="232" spans="23:23" x14ac:dyDescent="0.2">
      <c r="W232" s="4"/>
    </row>
    <row r="233" spans="23:23" x14ac:dyDescent="0.2">
      <c r="W233" s="4"/>
    </row>
    <row r="234" spans="23:23" x14ac:dyDescent="0.2">
      <c r="W234" s="4"/>
    </row>
    <row r="235" spans="23:23" x14ac:dyDescent="0.2">
      <c r="W235" s="4"/>
    </row>
    <row r="236" spans="23:23" x14ac:dyDescent="0.2">
      <c r="W236" s="4"/>
    </row>
    <row r="237" spans="23:23" x14ac:dyDescent="0.2">
      <c r="W237" s="4"/>
    </row>
    <row r="238" spans="23:23" x14ac:dyDescent="0.2">
      <c r="W238" s="4"/>
    </row>
    <row r="239" spans="23:23" x14ac:dyDescent="0.2">
      <c r="W239" s="4"/>
    </row>
    <row r="240" spans="23:23" x14ac:dyDescent="0.2">
      <c r="W240" s="4"/>
    </row>
    <row r="241" spans="23:23" x14ac:dyDescent="0.2">
      <c r="W241" s="4"/>
    </row>
    <row r="242" spans="23:23" x14ac:dyDescent="0.2">
      <c r="W242" s="4"/>
    </row>
    <row r="243" spans="23:23" x14ac:dyDescent="0.2">
      <c r="W243" s="4"/>
    </row>
    <row r="244" spans="23:23" x14ac:dyDescent="0.2">
      <c r="W244" s="4"/>
    </row>
    <row r="245" spans="23:23" x14ac:dyDescent="0.2">
      <c r="W245" s="4"/>
    </row>
    <row r="246" spans="23:23" x14ac:dyDescent="0.2">
      <c r="W246" s="4"/>
    </row>
    <row r="247" spans="23:23" x14ac:dyDescent="0.2">
      <c r="W247" s="4"/>
    </row>
    <row r="248" spans="23:23" x14ac:dyDescent="0.2">
      <c r="W248" s="4"/>
    </row>
    <row r="249" spans="23:23" x14ac:dyDescent="0.2">
      <c r="W249" s="4"/>
    </row>
    <row r="250" spans="23:23" x14ac:dyDescent="0.2">
      <c r="W250" s="4"/>
    </row>
    <row r="251" spans="23:23" x14ac:dyDescent="0.2">
      <c r="W251" s="4"/>
    </row>
    <row r="252" spans="23:23" x14ac:dyDescent="0.2">
      <c r="W252" s="4"/>
    </row>
    <row r="253" spans="23:23" x14ac:dyDescent="0.2">
      <c r="W253" s="4"/>
    </row>
    <row r="254" spans="23:23" x14ac:dyDescent="0.2">
      <c r="W254" s="4"/>
    </row>
    <row r="255" spans="23:23" x14ac:dyDescent="0.2">
      <c r="W255" s="4"/>
    </row>
    <row r="256" spans="23:23" x14ac:dyDescent="0.2">
      <c r="W256" s="4"/>
    </row>
    <row r="257" spans="23:23" x14ac:dyDescent="0.2">
      <c r="W257" s="4"/>
    </row>
    <row r="258" spans="23:23" x14ac:dyDescent="0.2">
      <c r="W258" s="4"/>
    </row>
    <row r="259" spans="23:23" x14ac:dyDescent="0.2">
      <c r="W259" s="4"/>
    </row>
    <row r="260" spans="23:23" x14ac:dyDescent="0.2">
      <c r="W260" s="4"/>
    </row>
    <row r="261" spans="23:23" x14ac:dyDescent="0.2">
      <c r="W261" s="4"/>
    </row>
    <row r="262" spans="23:23" x14ac:dyDescent="0.2">
      <c r="W262" s="4"/>
    </row>
    <row r="263" spans="23:23" x14ac:dyDescent="0.2">
      <c r="W263" s="4"/>
    </row>
    <row r="264" spans="23:23" x14ac:dyDescent="0.2">
      <c r="W264" s="4"/>
    </row>
    <row r="265" spans="23:23" x14ac:dyDescent="0.2">
      <c r="W265" s="4"/>
    </row>
    <row r="266" spans="23:23" x14ac:dyDescent="0.2">
      <c r="W266" s="4"/>
    </row>
    <row r="267" spans="23:23" x14ac:dyDescent="0.2">
      <c r="W267" s="4"/>
    </row>
    <row r="268" spans="23:23" x14ac:dyDescent="0.2">
      <c r="W268" s="4"/>
    </row>
    <row r="269" spans="23:23" x14ac:dyDescent="0.2">
      <c r="W269" s="4"/>
    </row>
    <row r="270" spans="23:23" x14ac:dyDescent="0.2">
      <c r="W270" s="4"/>
    </row>
    <row r="271" spans="23:23" x14ac:dyDescent="0.2">
      <c r="W271" s="4"/>
    </row>
    <row r="272" spans="23:23" x14ac:dyDescent="0.2">
      <c r="W272" s="4"/>
    </row>
    <row r="273" spans="23:23" x14ac:dyDescent="0.2">
      <c r="W273" s="4"/>
    </row>
    <row r="274" spans="23:23" x14ac:dyDescent="0.2">
      <c r="W274" s="4"/>
    </row>
    <row r="275" spans="23:23" x14ac:dyDescent="0.2">
      <c r="W275" s="4"/>
    </row>
    <row r="276" spans="23:23" x14ac:dyDescent="0.2">
      <c r="W276" s="4"/>
    </row>
    <row r="277" spans="23:23" x14ac:dyDescent="0.2">
      <c r="W277" s="4"/>
    </row>
    <row r="278" spans="23:23" x14ac:dyDescent="0.2">
      <c r="W278" s="4"/>
    </row>
    <row r="279" spans="23:23" x14ac:dyDescent="0.2">
      <c r="W279" s="4"/>
    </row>
    <row r="280" spans="23:23" x14ac:dyDescent="0.2">
      <c r="W280" s="4"/>
    </row>
    <row r="281" spans="23:23" x14ac:dyDescent="0.2">
      <c r="W281" s="4"/>
    </row>
    <row r="282" spans="23:23" x14ac:dyDescent="0.2">
      <c r="W282" s="4"/>
    </row>
    <row r="283" spans="23:23" x14ac:dyDescent="0.2">
      <c r="W283" s="4"/>
    </row>
    <row r="284" spans="23:23" x14ac:dyDescent="0.2">
      <c r="W284" s="4"/>
    </row>
    <row r="285" spans="23:23" x14ac:dyDescent="0.2">
      <c r="W285" s="4"/>
    </row>
    <row r="286" spans="23:23" x14ac:dyDescent="0.2">
      <c r="W286" s="4"/>
    </row>
    <row r="287" spans="23:23" x14ac:dyDescent="0.2">
      <c r="W287" s="4"/>
    </row>
    <row r="288" spans="23:23" x14ac:dyDescent="0.2">
      <c r="W288" s="4"/>
    </row>
    <row r="289" spans="23:23" x14ac:dyDescent="0.2">
      <c r="W289" s="4"/>
    </row>
    <row r="290" spans="23:23" x14ac:dyDescent="0.2">
      <c r="W290" s="4"/>
    </row>
    <row r="291" spans="23:23" x14ac:dyDescent="0.2">
      <c r="W291" s="4"/>
    </row>
    <row r="292" spans="23:23" x14ac:dyDescent="0.2">
      <c r="W292" s="4"/>
    </row>
    <row r="293" spans="23:23" x14ac:dyDescent="0.2">
      <c r="W293" s="4"/>
    </row>
    <row r="294" spans="23:23" x14ac:dyDescent="0.2">
      <c r="W294" s="4"/>
    </row>
    <row r="295" spans="23:23" x14ac:dyDescent="0.2">
      <c r="W295" s="4"/>
    </row>
    <row r="296" spans="23:23" x14ac:dyDescent="0.2">
      <c r="W296" s="4"/>
    </row>
    <row r="297" spans="23:23" x14ac:dyDescent="0.2">
      <c r="W297" s="4"/>
    </row>
    <row r="298" spans="23:23" x14ac:dyDescent="0.2">
      <c r="W298" s="4"/>
    </row>
    <row r="299" spans="23:23" x14ac:dyDescent="0.2">
      <c r="W299" s="4"/>
    </row>
    <row r="300" spans="23:23" x14ac:dyDescent="0.2">
      <c r="W300" s="4"/>
    </row>
    <row r="301" spans="23:23" x14ac:dyDescent="0.2">
      <c r="W301" s="4"/>
    </row>
    <row r="302" spans="23:23" x14ac:dyDescent="0.2">
      <c r="W302" s="4"/>
    </row>
    <row r="303" spans="23:23" x14ac:dyDescent="0.2">
      <c r="W303" s="4"/>
    </row>
    <row r="304" spans="23:23" x14ac:dyDescent="0.2">
      <c r="W304" s="4"/>
    </row>
    <row r="305" spans="23:23" x14ac:dyDescent="0.2">
      <c r="W305" s="4"/>
    </row>
    <row r="306" spans="23:23" x14ac:dyDescent="0.2">
      <c r="W306" s="4"/>
    </row>
    <row r="307" spans="23:23" x14ac:dyDescent="0.2">
      <c r="W307" s="4"/>
    </row>
    <row r="308" spans="23:23" x14ac:dyDescent="0.2">
      <c r="W308" s="4"/>
    </row>
    <row r="309" spans="23:23" x14ac:dyDescent="0.2">
      <c r="W309" s="4"/>
    </row>
    <row r="310" spans="23:23" x14ac:dyDescent="0.2">
      <c r="W310" s="4"/>
    </row>
    <row r="311" spans="23:23" x14ac:dyDescent="0.2">
      <c r="W311" s="4"/>
    </row>
    <row r="312" spans="23:23" x14ac:dyDescent="0.2">
      <c r="W312" s="4"/>
    </row>
    <row r="313" spans="23:23" x14ac:dyDescent="0.2">
      <c r="W313" s="4"/>
    </row>
    <row r="314" spans="23:23" x14ac:dyDescent="0.2">
      <c r="W314" s="4"/>
    </row>
    <row r="315" spans="23:23" x14ac:dyDescent="0.2">
      <c r="W315" s="4"/>
    </row>
    <row r="316" spans="23:23" x14ac:dyDescent="0.2">
      <c r="W316" s="4"/>
    </row>
    <row r="317" spans="23:23" x14ac:dyDescent="0.2">
      <c r="W317" s="4"/>
    </row>
    <row r="318" spans="23:23" x14ac:dyDescent="0.2">
      <c r="W318" s="4"/>
    </row>
    <row r="319" spans="23:23" x14ac:dyDescent="0.2">
      <c r="W319" s="4"/>
    </row>
    <row r="320" spans="23:23" x14ac:dyDescent="0.2">
      <c r="W320" s="4"/>
    </row>
    <row r="321" spans="23:23" x14ac:dyDescent="0.2">
      <c r="W321" s="4"/>
    </row>
    <row r="322" spans="23:23" x14ac:dyDescent="0.2">
      <c r="W322" s="4"/>
    </row>
    <row r="323" spans="23:23" x14ac:dyDescent="0.2">
      <c r="W323" s="4"/>
    </row>
    <row r="324" spans="23:23" x14ac:dyDescent="0.2">
      <c r="W324" s="4"/>
    </row>
    <row r="325" spans="23:23" x14ac:dyDescent="0.2">
      <c r="W325" s="4"/>
    </row>
    <row r="326" spans="23:23" x14ac:dyDescent="0.2">
      <c r="W326" s="4"/>
    </row>
    <row r="327" spans="23:23" x14ac:dyDescent="0.2">
      <c r="W327" s="4"/>
    </row>
    <row r="328" spans="23:23" x14ac:dyDescent="0.2">
      <c r="W328" s="4"/>
    </row>
    <row r="329" spans="23:23" x14ac:dyDescent="0.2">
      <c r="W329" s="4"/>
    </row>
    <row r="330" spans="23:23" x14ac:dyDescent="0.2">
      <c r="W330" s="4"/>
    </row>
    <row r="331" spans="23:23" x14ac:dyDescent="0.2">
      <c r="W331" s="4"/>
    </row>
    <row r="332" spans="23:23" x14ac:dyDescent="0.2">
      <c r="W332" s="4"/>
    </row>
    <row r="333" spans="23:23" x14ac:dyDescent="0.2">
      <c r="W333" s="4"/>
    </row>
    <row r="334" spans="23:23" x14ac:dyDescent="0.2">
      <c r="W334" s="4"/>
    </row>
    <row r="335" spans="23:23" x14ac:dyDescent="0.2">
      <c r="W335" s="4"/>
    </row>
    <row r="336" spans="23:23" x14ac:dyDescent="0.2">
      <c r="W336" s="4"/>
    </row>
    <row r="337" spans="23:23" x14ac:dyDescent="0.2">
      <c r="W337" s="4"/>
    </row>
    <row r="338" spans="23:23" x14ac:dyDescent="0.2">
      <c r="W338" s="4"/>
    </row>
    <row r="339" spans="23:23" x14ac:dyDescent="0.2">
      <c r="W339" s="4"/>
    </row>
    <row r="340" spans="23:23" x14ac:dyDescent="0.2">
      <c r="W340" s="4"/>
    </row>
    <row r="341" spans="23:23" x14ac:dyDescent="0.2">
      <c r="W341" s="4"/>
    </row>
    <row r="342" spans="23:23" x14ac:dyDescent="0.2">
      <c r="W342" s="4"/>
    </row>
    <row r="343" spans="23:23" x14ac:dyDescent="0.2">
      <c r="W343" s="4"/>
    </row>
    <row r="344" spans="23:23" x14ac:dyDescent="0.2">
      <c r="W344" s="4"/>
    </row>
    <row r="345" spans="23:23" x14ac:dyDescent="0.2">
      <c r="W345" s="4"/>
    </row>
    <row r="346" spans="23:23" x14ac:dyDescent="0.2">
      <c r="W346" s="4"/>
    </row>
    <row r="347" spans="23:23" x14ac:dyDescent="0.2">
      <c r="W347" s="4"/>
    </row>
    <row r="348" spans="23:23" x14ac:dyDescent="0.2">
      <c r="W348" s="4"/>
    </row>
    <row r="349" spans="23:23" x14ac:dyDescent="0.2">
      <c r="W349" s="4"/>
    </row>
    <row r="350" spans="23:23" x14ac:dyDescent="0.2">
      <c r="W350" s="4"/>
    </row>
    <row r="351" spans="23:23" x14ac:dyDescent="0.2">
      <c r="W351" s="4"/>
    </row>
    <row r="352" spans="23:23" x14ac:dyDescent="0.2">
      <c r="W352" s="4"/>
    </row>
    <row r="353" spans="23:23" x14ac:dyDescent="0.2">
      <c r="W353" s="4"/>
    </row>
    <row r="354" spans="23:23" x14ac:dyDescent="0.2">
      <c r="W354" s="4"/>
    </row>
    <row r="355" spans="23:23" x14ac:dyDescent="0.2">
      <c r="W355" s="4"/>
    </row>
    <row r="356" spans="23:23" x14ac:dyDescent="0.2">
      <c r="W356" s="4"/>
    </row>
    <row r="357" spans="23:23" x14ac:dyDescent="0.2">
      <c r="W357" s="4"/>
    </row>
    <row r="358" spans="23:23" x14ac:dyDescent="0.2">
      <c r="W358" s="4"/>
    </row>
    <row r="359" spans="23:23" x14ac:dyDescent="0.2">
      <c r="W359" s="4"/>
    </row>
    <row r="360" spans="23:23" x14ac:dyDescent="0.2">
      <c r="W360" s="4"/>
    </row>
    <row r="361" spans="23:23" x14ac:dyDescent="0.2">
      <c r="W361" s="4"/>
    </row>
    <row r="362" spans="23:23" x14ac:dyDescent="0.2">
      <c r="W362" s="4"/>
    </row>
    <row r="363" spans="23:23" x14ac:dyDescent="0.2">
      <c r="W363" s="4"/>
    </row>
    <row r="364" spans="23:23" x14ac:dyDescent="0.2">
      <c r="W364" s="4"/>
    </row>
    <row r="365" spans="23:23" x14ac:dyDescent="0.2">
      <c r="W365" s="4"/>
    </row>
    <row r="366" spans="23:23" x14ac:dyDescent="0.2">
      <c r="W366" s="4"/>
    </row>
    <row r="367" spans="23:23" x14ac:dyDescent="0.2">
      <c r="W367" s="4"/>
    </row>
    <row r="368" spans="23:23" x14ac:dyDescent="0.2">
      <c r="W368" s="4"/>
    </row>
    <row r="369" spans="23:23" x14ac:dyDescent="0.2">
      <c r="W369" s="4"/>
    </row>
    <row r="370" spans="23:23" x14ac:dyDescent="0.2">
      <c r="W370" s="4"/>
    </row>
    <row r="371" spans="23:23" x14ac:dyDescent="0.2">
      <c r="W371" s="4"/>
    </row>
    <row r="372" spans="23:23" x14ac:dyDescent="0.2">
      <c r="W372" s="4"/>
    </row>
    <row r="373" spans="23:23" x14ac:dyDescent="0.2">
      <c r="W373" s="4"/>
    </row>
    <row r="374" spans="23:23" x14ac:dyDescent="0.2">
      <c r="W374" s="4"/>
    </row>
    <row r="375" spans="23:23" x14ac:dyDescent="0.2">
      <c r="W375" s="4"/>
    </row>
    <row r="376" spans="23:23" x14ac:dyDescent="0.2">
      <c r="W376" s="4"/>
    </row>
    <row r="377" spans="23:23" x14ac:dyDescent="0.2">
      <c r="W377" s="4"/>
    </row>
    <row r="378" spans="23:23" x14ac:dyDescent="0.2">
      <c r="W378" s="4"/>
    </row>
    <row r="379" spans="23:23" x14ac:dyDescent="0.2">
      <c r="W379" s="4"/>
    </row>
    <row r="380" spans="23:23" x14ac:dyDescent="0.2">
      <c r="W380" s="4"/>
    </row>
    <row r="381" spans="23:23" x14ac:dyDescent="0.2">
      <c r="W381" s="4"/>
    </row>
    <row r="382" spans="23:23" x14ac:dyDescent="0.2">
      <c r="W382" s="4"/>
    </row>
    <row r="383" spans="23:23" x14ac:dyDescent="0.2">
      <c r="W383" s="4"/>
    </row>
    <row r="384" spans="23:23" x14ac:dyDescent="0.2">
      <c r="W384" s="4"/>
    </row>
    <row r="385" spans="23:23" x14ac:dyDescent="0.2">
      <c r="W385" s="4"/>
    </row>
    <row r="386" spans="23:23" x14ac:dyDescent="0.2">
      <c r="W386" s="4"/>
    </row>
    <row r="387" spans="23:23" x14ac:dyDescent="0.2">
      <c r="W387" s="4"/>
    </row>
    <row r="388" spans="23:23" x14ac:dyDescent="0.2">
      <c r="W388" s="4"/>
    </row>
    <row r="389" spans="23:23" x14ac:dyDescent="0.2">
      <c r="W389" s="4"/>
    </row>
    <row r="390" spans="23:23" x14ac:dyDescent="0.2">
      <c r="W390" s="4"/>
    </row>
    <row r="391" spans="23:23" x14ac:dyDescent="0.2">
      <c r="W391" s="4"/>
    </row>
    <row r="392" spans="23:23" x14ac:dyDescent="0.2">
      <c r="W392" s="4"/>
    </row>
    <row r="393" spans="23:23" x14ac:dyDescent="0.2">
      <c r="W393" s="4"/>
    </row>
    <row r="394" spans="23:23" x14ac:dyDescent="0.2">
      <c r="W394" s="4"/>
    </row>
    <row r="395" spans="23:23" x14ac:dyDescent="0.2">
      <c r="W395" s="4"/>
    </row>
    <row r="396" spans="23:23" x14ac:dyDescent="0.2">
      <c r="W396" s="4"/>
    </row>
    <row r="397" spans="23:23" x14ac:dyDescent="0.2">
      <c r="W397" s="4"/>
    </row>
    <row r="398" spans="23:23" x14ac:dyDescent="0.2">
      <c r="W398" s="4"/>
    </row>
    <row r="399" spans="23:23" x14ac:dyDescent="0.2">
      <c r="W399" s="4"/>
    </row>
    <row r="400" spans="23:23" x14ac:dyDescent="0.2">
      <c r="W400" s="4"/>
    </row>
    <row r="401" spans="23:23" x14ac:dyDescent="0.2">
      <c r="W401" s="4"/>
    </row>
    <row r="402" spans="23:23" x14ac:dyDescent="0.2">
      <c r="W402" s="4"/>
    </row>
    <row r="403" spans="23:23" x14ac:dyDescent="0.2">
      <c r="W403" s="4"/>
    </row>
    <row r="404" spans="23:23" x14ac:dyDescent="0.2">
      <c r="W404" s="4"/>
    </row>
    <row r="405" spans="23:23" x14ac:dyDescent="0.2">
      <c r="W405" s="4"/>
    </row>
    <row r="406" spans="23:23" x14ac:dyDescent="0.2">
      <c r="W406" s="4"/>
    </row>
    <row r="407" spans="23:23" x14ac:dyDescent="0.2">
      <c r="W407" s="4"/>
    </row>
    <row r="408" spans="23:23" x14ac:dyDescent="0.2">
      <c r="W408" s="4"/>
    </row>
    <row r="409" spans="23:23" x14ac:dyDescent="0.2">
      <c r="W409" s="4"/>
    </row>
    <row r="410" spans="23:23" x14ac:dyDescent="0.2">
      <c r="W410" s="4"/>
    </row>
    <row r="411" spans="23:23" x14ac:dyDescent="0.2">
      <c r="W411" s="4"/>
    </row>
    <row r="412" spans="23:23" x14ac:dyDescent="0.2">
      <c r="W412" s="4"/>
    </row>
    <row r="413" spans="23:23" x14ac:dyDescent="0.2">
      <c r="W413" s="4"/>
    </row>
    <row r="414" spans="23:23" x14ac:dyDescent="0.2">
      <c r="W414" s="4"/>
    </row>
    <row r="415" spans="23:23" x14ac:dyDescent="0.2">
      <c r="W415" s="4"/>
    </row>
    <row r="416" spans="23:23" x14ac:dyDescent="0.2">
      <c r="W416" s="4"/>
    </row>
    <row r="417" spans="23:23" x14ac:dyDescent="0.2">
      <c r="W417" s="4"/>
    </row>
    <row r="418" spans="23:23" x14ac:dyDescent="0.2">
      <c r="W418" s="4"/>
    </row>
    <row r="419" spans="23:23" x14ac:dyDescent="0.2">
      <c r="W419" s="4"/>
    </row>
    <row r="420" spans="23:23" x14ac:dyDescent="0.2">
      <c r="W420" s="4"/>
    </row>
    <row r="421" spans="23:23" x14ac:dyDescent="0.2">
      <c r="W421" s="4"/>
    </row>
    <row r="422" spans="23:23" x14ac:dyDescent="0.2">
      <c r="W422" s="4"/>
    </row>
    <row r="423" spans="23:23" x14ac:dyDescent="0.2">
      <c r="W423" s="4"/>
    </row>
    <row r="424" spans="23:23" x14ac:dyDescent="0.2">
      <c r="W424" s="4"/>
    </row>
    <row r="425" spans="23:23" x14ac:dyDescent="0.2">
      <c r="W425" s="4"/>
    </row>
    <row r="426" spans="23:23" x14ac:dyDescent="0.2">
      <c r="W426" s="4"/>
    </row>
    <row r="427" spans="23:23" x14ac:dyDescent="0.2">
      <c r="W427" s="4"/>
    </row>
    <row r="428" spans="23:23" x14ac:dyDescent="0.2">
      <c r="W428" s="4"/>
    </row>
    <row r="429" spans="23:23" x14ac:dyDescent="0.2">
      <c r="W429" s="4"/>
    </row>
    <row r="430" spans="23:23" x14ac:dyDescent="0.2">
      <c r="W430" s="4"/>
    </row>
    <row r="431" spans="23:23" x14ac:dyDescent="0.2">
      <c r="W431" s="4"/>
    </row>
    <row r="432" spans="23:23" x14ac:dyDescent="0.2">
      <c r="W432" s="4"/>
    </row>
    <row r="433" spans="23:23" x14ac:dyDescent="0.2">
      <c r="W433" s="4"/>
    </row>
    <row r="434" spans="23:23" x14ac:dyDescent="0.2">
      <c r="W434" s="4"/>
    </row>
    <row r="435" spans="23:23" x14ac:dyDescent="0.2">
      <c r="W435" s="4"/>
    </row>
    <row r="436" spans="23:23" x14ac:dyDescent="0.2">
      <c r="W436" s="4"/>
    </row>
    <row r="437" spans="23:23" x14ac:dyDescent="0.2">
      <c r="W437" s="4"/>
    </row>
    <row r="438" spans="23:23" x14ac:dyDescent="0.2">
      <c r="W438" s="4"/>
    </row>
    <row r="439" spans="23:23" x14ac:dyDescent="0.2">
      <c r="W439" s="4"/>
    </row>
    <row r="440" spans="23:23" x14ac:dyDescent="0.2">
      <c r="W440" s="4"/>
    </row>
    <row r="441" spans="23:23" x14ac:dyDescent="0.2">
      <c r="W441" s="4"/>
    </row>
    <row r="442" spans="23:23" x14ac:dyDescent="0.2">
      <c r="W442" s="4"/>
    </row>
    <row r="443" spans="23:23" x14ac:dyDescent="0.2">
      <c r="W443" s="4"/>
    </row>
    <row r="444" spans="23:23" x14ac:dyDescent="0.2">
      <c r="W444" s="4"/>
    </row>
    <row r="445" spans="23:23" x14ac:dyDescent="0.2">
      <c r="W445" s="4"/>
    </row>
    <row r="446" spans="23:23" x14ac:dyDescent="0.2">
      <c r="W446" s="4"/>
    </row>
    <row r="447" spans="23:23" x14ac:dyDescent="0.2">
      <c r="W447" s="4"/>
    </row>
    <row r="448" spans="23:23" x14ac:dyDescent="0.2">
      <c r="W448" s="4"/>
    </row>
    <row r="449" spans="23:23" x14ac:dyDescent="0.2">
      <c r="W449" s="4"/>
    </row>
    <row r="450" spans="23:23" x14ac:dyDescent="0.2">
      <c r="W450" s="4"/>
    </row>
    <row r="451" spans="23:23" x14ac:dyDescent="0.2">
      <c r="W451" s="4"/>
    </row>
    <row r="452" spans="23:23" x14ac:dyDescent="0.2">
      <c r="W452" s="4"/>
    </row>
    <row r="453" spans="23:23" x14ac:dyDescent="0.2">
      <c r="W453" s="4"/>
    </row>
    <row r="454" spans="23:23" x14ac:dyDescent="0.2">
      <c r="W454" s="4"/>
    </row>
    <row r="455" spans="23:23" x14ac:dyDescent="0.2">
      <c r="W455" s="4"/>
    </row>
    <row r="456" spans="23:23" x14ac:dyDescent="0.2">
      <c r="W456" s="4"/>
    </row>
    <row r="457" spans="23:23" x14ac:dyDescent="0.2">
      <c r="W457" s="4"/>
    </row>
    <row r="458" spans="23:23" x14ac:dyDescent="0.2">
      <c r="W458" s="4"/>
    </row>
    <row r="459" spans="23:23" x14ac:dyDescent="0.2">
      <c r="W459" s="4"/>
    </row>
    <row r="460" spans="23:23" x14ac:dyDescent="0.2">
      <c r="W460" s="4"/>
    </row>
    <row r="461" spans="23:23" x14ac:dyDescent="0.2">
      <c r="W461" s="4"/>
    </row>
    <row r="462" spans="23:23" x14ac:dyDescent="0.2">
      <c r="W462" s="4"/>
    </row>
    <row r="463" spans="23:23" x14ac:dyDescent="0.2">
      <c r="W463" s="4"/>
    </row>
    <row r="464" spans="23:23" x14ac:dyDescent="0.2">
      <c r="W464" s="4"/>
    </row>
    <row r="465" spans="23:23" x14ac:dyDescent="0.2">
      <c r="W465" s="4"/>
    </row>
    <row r="466" spans="23:23" x14ac:dyDescent="0.2">
      <c r="W466" s="4"/>
    </row>
    <row r="467" spans="23:23" x14ac:dyDescent="0.2">
      <c r="W467" s="4"/>
    </row>
    <row r="468" spans="23:23" x14ac:dyDescent="0.2">
      <c r="W468" s="4"/>
    </row>
    <row r="469" spans="23:23" x14ac:dyDescent="0.2">
      <c r="W469" s="4"/>
    </row>
    <row r="470" spans="23:23" x14ac:dyDescent="0.2">
      <c r="W470" s="4"/>
    </row>
    <row r="471" spans="23:23" x14ac:dyDescent="0.2">
      <c r="W471" s="4"/>
    </row>
    <row r="472" spans="23:23" x14ac:dyDescent="0.2">
      <c r="W472" s="4"/>
    </row>
    <row r="473" spans="23:23" x14ac:dyDescent="0.2">
      <c r="W473" s="4"/>
    </row>
    <row r="474" spans="23:23" x14ac:dyDescent="0.2">
      <c r="W474" s="4"/>
    </row>
    <row r="475" spans="23:23" x14ac:dyDescent="0.2">
      <c r="W475" s="4"/>
    </row>
    <row r="476" spans="23:23" x14ac:dyDescent="0.2">
      <c r="W476" s="4"/>
    </row>
    <row r="477" spans="23:23" x14ac:dyDescent="0.2">
      <c r="W477" s="4"/>
    </row>
    <row r="478" spans="23:23" x14ac:dyDescent="0.2">
      <c r="W478" s="4"/>
    </row>
    <row r="479" spans="23:23" x14ac:dyDescent="0.2">
      <c r="W479" s="4"/>
    </row>
    <row r="480" spans="23:23" x14ac:dyDescent="0.2">
      <c r="W480" s="4"/>
    </row>
    <row r="481" spans="23:23" x14ac:dyDescent="0.2">
      <c r="W481" s="4"/>
    </row>
    <row r="482" spans="23:23" x14ac:dyDescent="0.2">
      <c r="W482" s="4"/>
    </row>
    <row r="483" spans="23:23" x14ac:dyDescent="0.2">
      <c r="W483" s="4"/>
    </row>
    <row r="484" spans="23:23" x14ac:dyDescent="0.2">
      <c r="W484" s="4"/>
    </row>
    <row r="485" spans="23:23" x14ac:dyDescent="0.2">
      <c r="W485" s="4"/>
    </row>
    <row r="486" spans="23:23" x14ac:dyDescent="0.2">
      <c r="W486" s="4"/>
    </row>
    <row r="487" spans="23:23" x14ac:dyDescent="0.2">
      <c r="W487" s="4"/>
    </row>
    <row r="488" spans="23:23" x14ac:dyDescent="0.2">
      <c r="W488" s="4"/>
    </row>
    <row r="489" spans="23:23" x14ac:dyDescent="0.2">
      <c r="W489" s="4"/>
    </row>
    <row r="490" spans="23:23" x14ac:dyDescent="0.2">
      <c r="W490" s="4"/>
    </row>
    <row r="491" spans="23:23" x14ac:dyDescent="0.2">
      <c r="W491" s="4"/>
    </row>
    <row r="492" spans="23:23" x14ac:dyDescent="0.2">
      <c r="W492" s="4"/>
    </row>
    <row r="493" spans="23:23" x14ac:dyDescent="0.2">
      <c r="W493" s="4"/>
    </row>
    <row r="494" spans="23:23" x14ac:dyDescent="0.2">
      <c r="W494" s="4"/>
    </row>
    <row r="495" spans="23:23" x14ac:dyDescent="0.2">
      <c r="W495" s="4"/>
    </row>
    <row r="496" spans="23:23" x14ac:dyDescent="0.2">
      <c r="W496" s="4"/>
    </row>
    <row r="497" spans="23:23" x14ac:dyDescent="0.2">
      <c r="W497" s="4"/>
    </row>
    <row r="498" spans="23:23" x14ac:dyDescent="0.2">
      <c r="W498" s="4"/>
    </row>
    <row r="499" spans="23:23" x14ac:dyDescent="0.2">
      <c r="W499" s="4"/>
    </row>
    <row r="500" spans="23:23" x14ac:dyDescent="0.2">
      <c r="W500" s="4"/>
    </row>
    <row r="501" spans="23:23" x14ac:dyDescent="0.2">
      <c r="W501" s="4"/>
    </row>
    <row r="502" spans="23:23" x14ac:dyDescent="0.2">
      <c r="W502" s="4"/>
    </row>
    <row r="503" spans="23:23" x14ac:dyDescent="0.2">
      <c r="W503" s="4"/>
    </row>
    <row r="504" spans="23:23" x14ac:dyDescent="0.2">
      <c r="W504" s="4"/>
    </row>
    <row r="505" spans="23:23" x14ac:dyDescent="0.2">
      <c r="W505" s="4"/>
    </row>
    <row r="506" spans="23:23" x14ac:dyDescent="0.2">
      <c r="W506" s="4"/>
    </row>
    <row r="507" spans="23:23" x14ac:dyDescent="0.2">
      <c r="W507" s="4"/>
    </row>
    <row r="508" spans="23:23" x14ac:dyDescent="0.2">
      <c r="W508" s="4"/>
    </row>
    <row r="509" spans="23:23" x14ac:dyDescent="0.2">
      <c r="W509" s="4"/>
    </row>
    <row r="510" spans="23:23" x14ac:dyDescent="0.2">
      <c r="W510" s="4"/>
    </row>
    <row r="511" spans="23:23" x14ac:dyDescent="0.2">
      <c r="W511" s="4"/>
    </row>
    <row r="512" spans="23:23" x14ac:dyDescent="0.2">
      <c r="W512" s="4"/>
    </row>
    <row r="513" spans="23:23" x14ac:dyDescent="0.2">
      <c r="W513" s="4"/>
    </row>
    <row r="514" spans="23:23" x14ac:dyDescent="0.2">
      <c r="W514" s="4"/>
    </row>
    <row r="515" spans="23:23" x14ac:dyDescent="0.2">
      <c r="W515" s="4"/>
    </row>
    <row r="516" spans="23:23" x14ac:dyDescent="0.2">
      <c r="W516" s="4"/>
    </row>
    <row r="517" spans="23:23" x14ac:dyDescent="0.2">
      <c r="W517" s="4"/>
    </row>
    <row r="518" spans="23:23" x14ac:dyDescent="0.2">
      <c r="W518" s="4"/>
    </row>
    <row r="519" spans="23:23" x14ac:dyDescent="0.2">
      <c r="W519" s="4"/>
    </row>
    <row r="520" spans="23:23" x14ac:dyDescent="0.2">
      <c r="W520" s="4"/>
    </row>
    <row r="521" spans="23:23" x14ac:dyDescent="0.2">
      <c r="W521" s="4"/>
    </row>
    <row r="522" spans="23:23" x14ac:dyDescent="0.2">
      <c r="W522" s="4"/>
    </row>
    <row r="523" spans="23:23" x14ac:dyDescent="0.2">
      <c r="W523" s="4"/>
    </row>
    <row r="524" spans="23:23" x14ac:dyDescent="0.2">
      <c r="W524" s="4"/>
    </row>
    <row r="525" spans="23:23" x14ac:dyDescent="0.2">
      <c r="W525" s="4"/>
    </row>
    <row r="526" spans="23:23" x14ac:dyDescent="0.2">
      <c r="W526" s="4"/>
    </row>
    <row r="527" spans="23:23" x14ac:dyDescent="0.2">
      <c r="W527" s="4"/>
    </row>
    <row r="528" spans="23:23" x14ac:dyDescent="0.2">
      <c r="W528" s="4"/>
    </row>
    <row r="529" spans="23:23" x14ac:dyDescent="0.2">
      <c r="W529" s="4"/>
    </row>
    <row r="530" spans="23:23" x14ac:dyDescent="0.2">
      <c r="W530" s="4"/>
    </row>
    <row r="531" spans="23:23" x14ac:dyDescent="0.2">
      <c r="W531" s="4"/>
    </row>
    <row r="532" spans="23:23" x14ac:dyDescent="0.2">
      <c r="W532" s="4"/>
    </row>
    <row r="533" spans="23:23" x14ac:dyDescent="0.2">
      <c r="W533" s="4"/>
    </row>
    <row r="534" spans="23:23" x14ac:dyDescent="0.2">
      <c r="W534" s="4"/>
    </row>
    <row r="535" spans="23:23" x14ac:dyDescent="0.2">
      <c r="W535" s="4"/>
    </row>
    <row r="536" spans="23:23" x14ac:dyDescent="0.2">
      <c r="W536" s="4"/>
    </row>
    <row r="537" spans="23:23" x14ac:dyDescent="0.2">
      <c r="W537" s="4"/>
    </row>
    <row r="538" spans="23:23" x14ac:dyDescent="0.2">
      <c r="W538" s="4"/>
    </row>
    <row r="539" spans="23:23" x14ac:dyDescent="0.2">
      <c r="W539" s="4"/>
    </row>
    <row r="540" spans="23:23" x14ac:dyDescent="0.2">
      <c r="W540" s="4"/>
    </row>
    <row r="541" spans="23:23" x14ac:dyDescent="0.2">
      <c r="W541" s="4"/>
    </row>
    <row r="542" spans="23:23" x14ac:dyDescent="0.2">
      <c r="W542" s="4"/>
    </row>
    <row r="543" spans="23:23" x14ac:dyDescent="0.2">
      <c r="W543" s="4"/>
    </row>
    <row r="544" spans="23:23" x14ac:dyDescent="0.2">
      <c r="W544" s="4"/>
    </row>
    <row r="545" spans="23:23" x14ac:dyDescent="0.2">
      <c r="W545" s="4"/>
    </row>
    <row r="546" spans="23:23" x14ac:dyDescent="0.2">
      <c r="W546" s="4"/>
    </row>
    <row r="547" spans="23:23" x14ac:dyDescent="0.2">
      <c r="W547" s="4"/>
    </row>
    <row r="548" spans="23:23" x14ac:dyDescent="0.2">
      <c r="W548" s="4"/>
    </row>
    <row r="549" spans="23:23" x14ac:dyDescent="0.2">
      <c r="W549" s="4"/>
    </row>
    <row r="550" spans="23:23" x14ac:dyDescent="0.2">
      <c r="W550" s="4"/>
    </row>
    <row r="551" spans="23:23" x14ac:dyDescent="0.2">
      <c r="W551" s="4"/>
    </row>
    <row r="552" spans="23:23" x14ac:dyDescent="0.2">
      <c r="W552" s="4"/>
    </row>
    <row r="553" spans="23:23" x14ac:dyDescent="0.2">
      <c r="W553" s="4"/>
    </row>
    <row r="554" spans="23:23" x14ac:dyDescent="0.2">
      <c r="W554" s="4"/>
    </row>
    <row r="555" spans="23:23" x14ac:dyDescent="0.2">
      <c r="W555" s="4"/>
    </row>
    <row r="556" spans="23:23" x14ac:dyDescent="0.2">
      <c r="W556" s="4"/>
    </row>
    <row r="557" spans="23:23" x14ac:dyDescent="0.2">
      <c r="W557" s="4"/>
    </row>
    <row r="558" spans="23:23" x14ac:dyDescent="0.2">
      <c r="W558" s="4"/>
    </row>
    <row r="559" spans="23:23" x14ac:dyDescent="0.2">
      <c r="W559" s="4"/>
    </row>
    <row r="560" spans="23:23" x14ac:dyDescent="0.2">
      <c r="W560" s="4"/>
    </row>
    <row r="561" spans="23:23" x14ac:dyDescent="0.2">
      <c r="W561" s="4"/>
    </row>
    <row r="562" spans="23:23" x14ac:dyDescent="0.2">
      <c r="W562" s="4"/>
    </row>
    <row r="563" spans="23:23" x14ac:dyDescent="0.2">
      <c r="W563" s="4"/>
    </row>
    <row r="564" spans="23:23" x14ac:dyDescent="0.2">
      <c r="W564" s="4"/>
    </row>
    <row r="565" spans="23:23" x14ac:dyDescent="0.2">
      <c r="W565" s="4"/>
    </row>
    <row r="566" spans="23:23" x14ac:dyDescent="0.2">
      <c r="W566" s="4"/>
    </row>
    <row r="567" spans="23:23" x14ac:dyDescent="0.2">
      <c r="W567" s="4"/>
    </row>
    <row r="568" spans="23:23" x14ac:dyDescent="0.2">
      <c r="W568" s="4"/>
    </row>
    <row r="569" spans="23:23" x14ac:dyDescent="0.2">
      <c r="W569" s="4"/>
    </row>
    <row r="570" spans="23:23" x14ac:dyDescent="0.2">
      <c r="W570" s="4"/>
    </row>
    <row r="571" spans="23:23" x14ac:dyDescent="0.2">
      <c r="W571" s="4"/>
    </row>
    <row r="572" spans="23:23" x14ac:dyDescent="0.2">
      <c r="W572" s="4"/>
    </row>
    <row r="573" spans="23:23" x14ac:dyDescent="0.2">
      <c r="W573" s="4"/>
    </row>
    <row r="574" spans="23:23" x14ac:dyDescent="0.2">
      <c r="W574" s="4"/>
    </row>
    <row r="575" spans="23:23" x14ac:dyDescent="0.2">
      <c r="W575" s="4"/>
    </row>
    <row r="576" spans="23:23" x14ac:dyDescent="0.2">
      <c r="W576" s="4"/>
    </row>
    <row r="577" spans="23:23" x14ac:dyDescent="0.2">
      <c r="W577" s="4"/>
    </row>
    <row r="578" spans="23:23" x14ac:dyDescent="0.2">
      <c r="W578" s="4"/>
    </row>
    <row r="579" spans="23:23" x14ac:dyDescent="0.2">
      <c r="W579" s="4"/>
    </row>
    <row r="580" spans="23:23" x14ac:dyDescent="0.2">
      <c r="W580" s="4"/>
    </row>
    <row r="581" spans="23:23" x14ac:dyDescent="0.2">
      <c r="W581" s="4"/>
    </row>
    <row r="582" spans="23:23" x14ac:dyDescent="0.2">
      <c r="W582" s="4"/>
    </row>
    <row r="583" spans="23:23" x14ac:dyDescent="0.2">
      <c r="W583" s="4"/>
    </row>
    <row r="584" spans="23:23" x14ac:dyDescent="0.2">
      <c r="W584" s="4"/>
    </row>
    <row r="585" spans="23:23" x14ac:dyDescent="0.2">
      <c r="W585" s="4"/>
    </row>
    <row r="586" spans="23:23" x14ac:dyDescent="0.2">
      <c r="W586" s="4"/>
    </row>
    <row r="587" spans="23:23" x14ac:dyDescent="0.2">
      <c r="W587" s="4"/>
    </row>
    <row r="588" spans="23:23" x14ac:dyDescent="0.2">
      <c r="W588" s="4"/>
    </row>
    <row r="589" spans="23:23" x14ac:dyDescent="0.2">
      <c r="W589" s="4"/>
    </row>
    <row r="590" spans="23:23" x14ac:dyDescent="0.2">
      <c r="W590" s="4"/>
    </row>
    <row r="591" spans="23:23" x14ac:dyDescent="0.2">
      <c r="W591" s="4"/>
    </row>
    <row r="592" spans="23:23" x14ac:dyDescent="0.2">
      <c r="W592" s="4"/>
    </row>
    <row r="593" spans="23:23" x14ac:dyDescent="0.2">
      <c r="W593" s="4"/>
    </row>
    <row r="594" spans="23:23" x14ac:dyDescent="0.2">
      <c r="W594" s="4"/>
    </row>
    <row r="595" spans="23:23" x14ac:dyDescent="0.2">
      <c r="W595" s="4"/>
    </row>
    <row r="596" spans="23:23" x14ac:dyDescent="0.2">
      <c r="W596" s="4"/>
    </row>
    <row r="597" spans="23:23" x14ac:dyDescent="0.2">
      <c r="W597" s="4"/>
    </row>
    <row r="598" spans="23:23" x14ac:dyDescent="0.2">
      <c r="W598" s="4"/>
    </row>
    <row r="599" spans="23:23" x14ac:dyDescent="0.2">
      <c r="W599" s="4"/>
    </row>
    <row r="600" spans="23:23" x14ac:dyDescent="0.2">
      <c r="W600" s="4"/>
    </row>
    <row r="601" spans="23:23" x14ac:dyDescent="0.2">
      <c r="W601" s="4"/>
    </row>
    <row r="602" spans="23:23" x14ac:dyDescent="0.2">
      <c r="W602" s="4"/>
    </row>
    <row r="603" spans="23:23" x14ac:dyDescent="0.2">
      <c r="W603" s="4"/>
    </row>
    <row r="604" spans="23:23" x14ac:dyDescent="0.2">
      <c r="W604" s="4"/>
    </row>
    <row r="605" spans="23:23" x14ac:dyDescent="0.2">
      <c r="W605" s="4"/>
    </row>
    <row r="606" spans="23:23" x14ac:dyDescent="0.2">
      <c r="W606" s="4"/>
    </row>
    <row r="607" spans="23:23" x14ac:dyDescent="0.2">
      <c r="W607" s="4"/>
    </row>
    <row r="608" spans="23:23" x14ac:dyDescent="0.2">
      <c r="W608" s="4"/>
    </row>
    <row r="609" spans="23:23" x14ac:dyDescent="0.2">
      <c r="W609" s="4"/>
    </row>
    <row r="610" spans="23:23" x14ac:dyDescent="0.2">
      <c r="W610" s="4"/>
    </row>
    <row r="611" spans="23:23" x14ac:dyDescent="0.2">
      <c r="W611" s="4"/>
    </row>
    <row r="612" spans="23:23" x14ac:dyDescent="0.2">
      <c r="W612" s="4"/>
    </row>
    <row r="613" spans="23:23" x14ac:dyDescent="0.2">
      <c r="W613" s="4"/>
    </row>
    <row r="614" spans="23:23" x14ac:dyDescent="0.2">
      <c r="W614" s="4"/>
    </row>
    <row r="615" spans="23:23" x14ac:dyDescent="0.2">
      <c r="W615" s="4"/>
    </row>
    <row r="616" spans="23:23" x14ac:dyDescent="0.2">
      <c r="W616" s="4"/>
    </row>
    <row r="617" spans="23:23" x14ac:dyDescent="0.2">
      <c r="W617" s="4"/>
    </row>
    <row r="618" spans="23:23" x14ac:dyDescent="0.2">
      <c r="W618" s="4"/>
    </row>
    <row r="619" spans="23:23" x14ac:dyDescent="0.2">
      <c r="W619" s="4"/>
    </row>
    <row r="620" spans="23:23" x14ac:dyDescent="0.2">
      <c r="W620" s="4"/>
    </row>
    <row r="621" spans="23:23" x14ac:dyDescent="0.2">
      <c r="W621" s="4"/>
    </row>
    <row r="622" spans="23:23" x14ac:dyDescent="0.2">
      <c r="W622" s="4"/>
    </row>
    <row r="623" spans="23:23" x14ac:dyDescent="0.2">
      <c r="W623" s="4"/>
    </row>
    <row r="624" spans="23:23" x14ac:dyDescent="0.2">
      <c r="W624" s="4"/>
    </row>
    <row r="625" spans="23:23" x14ac:dyDescent="0.2">
      <c r="W625" s="4"/>
    </row>
    <row r="626" spans="23:23" x14ac:dyDescent="0.2">
      <c r="W626" s="4"/>
    </row>
    <row r="627" spans="23:23" x14ac:dyDescent="0.2">
      <c r="W627" s="4"/>
    </row>
    <row r="628" spans="23:23" x14ac:dyDescent="0.2">
      <c r="W628" s="4"/>
    </row>
    <row r="629" spans="23:23" x14ac:dyDescent="0.2">
      <c r="W629" s="4"/>
    </row>
    <row r="630" spans="23:23" x14ac:dyDescent="0.2">
      <c r="W630" s="4"/>
    </row>
    <row r="631" spans="23:23" x14ac:dyDescent="0.2">
      <c r="W631" s="4"/>
    </row>
    <row r="632" spans="23:23" x14ac:dyDescent="0.2">
      <c r="W632" s="4"/>
    </row>
    <row r="633" spans="23:23" x14ac:dyDescent="0.2">
      <c r="W633" s="4"/>
    </row>
    <row r="634" spans="23:23" x14ac:dyDescent="0.2">
      <c r="W634" s="4"/>
    </row>
    <row r="635" spans="23:23" x14ac:dyDescent="0.2">
      <c r="W635" s="4"/>
    </row>
    <row r="636" spans="23:23" x14ac:dyDescent="0.2">
      <c r="W636" s="4"/>
    </row>
    <row r="637" spans="23:23" x14ac:dyDescent="0.2">
      <c r="W637" s="4"/>
    </row>
    <row r="638" spans="23:23" x14ac:dyDescent="0.2">
      <c r="W638" s="4"/>
    </row>
    <row r="639" spans="23:23" x14ac:dyDescent="0.2">
      <c r="W639" s="4"/>
    </row>
    <row r="640" spans="23:23" x14ac:dyDescent="0.2">
      <c r="W640" s="4"/>
    </row>
    <row r="641" spans="23:23" x14ac:dyDescent="0.2">
      <c r="W641" s="4"/>
    </row>
    <row r="642" spans="23:23" x14ac:dyDescent="0.2">
      <c r="W642" s="4"/>
    </row>
    <row r="643" spans="23:23" x14ac:dyDescent="0.2">
      <c r="W643" s="4"/>
    </row>
    <row r="644" spans="23:23" x14ac:dyDescent="0.2">
      <c r="W644" s="4"/>
    </row>
    <row r="645" spans="23:23" x14ac:dyDescent="0.2">
      <c r="W645" s="4"/>
    </row>
    <row r="646" spans="23:23" x14ac:dyDescent="0.2">
      <c r="W646" s="4"/>
    </row>
    <row r="647" spans="23:23" x14ac:dyDescent="0.2">
      <c r="W647" s="4"/>
    </row>
    <row r="648" spans="23:23" x14ac:dyDescent="0.2">
      <c r="W648" s="4"/>
    </row>
    <row r="649" spans="23:23" x14ac:dyDescent="0.2">
      <c r="W649" s="4"/>
    </row>
    <row r="650" spans="23:23" x14ac:dyDescent="0.2">
      <c r="W650" s="4"/>
    </row>
    <row r="651" spans="23:23" x14ac:dyDescent="0.2">
      <c r="W651" s="4"/>
    </row>
    <row r="652" spans="23:23" x14ac:dyDescent="0.2">
      <c r="W652" s="4"/>
    </row>
    <row r="653" spans="23:23" x14ac:dyDescent="0.2">
      <c r="W653" s="4"/>
    </row>
    <row r="654" spans="23:23" x14ac:dyDescent="0.2">
      <c r="W654" s="4"/>
    </row>
    <row r="655" spans="23:23" x14ac:dyDescent="0.2">
      <c r="W655" s="4"/>
    </row>
    <row r="656" spans="23:23" x14ac:dyDescent="0.2">
      <c r="W656" s="4"/>
    </row>
    <row r="657" spans="23:23" x14ac:dyDescent="0.2">
      <c r="W657" s="4"/>
    </row>
    <row r="658" spans="23:23" x14ac:dyDescent="0.2">
      <c r="W658" s="4"/>
    </row>
    <row r="659" spans="23:23" x14ac:dyDescent="0.2">
      <c r="W659" s="4"/>
    </row>
    <row r="660" spans="23:23" x14ac:dyDescent="0.2">
      <c r="W660" s="4"/>
    </row>
    <row r="661" spans="23:23" x14ac:dyDescent="0.2">
      <c r="W661" s="4"/>
    </row>
    <row r="662" spans="23:23" x14ac:dyDescent="0.2">
      <c r="W662" s="4"/>
    </row>
    <row r="663" spans="23:23" x14ac:dyDescent="0.2">
      <c r="W663" s="4"/>
    </row>
    <row r="664" spans="23:23" x14ac:dyDescent="0.2">
      <c r="W664" s="4"/>
    </row>
    <row r="665" spans="23:23" x14ac:dyDescent="0.2">
      <c r="W665" s="4"/>
    </row>
    <row r="666" spans="23:23" x14ac:dyDescent="0.2">
      <c r="W666" s="4"/>
    </row>
    <row r="667" spans="23:23" x14ac:dyDescent="0.2">
      <c r="W667" s="4"/>
    </row>
    <row r="668" spans="23:23" x14ac:dyDescent="0.2">
      <c r="W668" s="4"/>
    </row>
    <row r="669" spans="23:23" x14ac:dyDescent="0.2">
      <c r="W669" s="4"/>
    </row>
    <row r="670" spans="23:23" x14ac:dyDescent="0.2">
      <c r="W670" s="4"/>
    </row>
    <row r="671" spans="23:23" x14ac:dyDescent="0.2">
      <c r="W671" s="4"/>
    </row>
    <row r="672" spans="23:23" x14ac:dyDescent="0.2">
      <c r="W672" s="4"/>
    </row>
    <row r="673" spans="23:23" x14ac:dyDescent="0.2">
      <c r="W673" s="4"/>
    </row>
    <row r="674" spans="23:23" x14ac:dyDescent="0.2">
      <c r="W674" s="4"/>
    </row>
    <row r="675" spans="23:23" x14ac:dyDescent="0.2">
      <c r="W675" s="4"/>
    </row>
    <row r="676" spans="23:23" x14ac:dyDescent="0.2">
      <c r="W676" s="4"/>
    </row>
    <row r="677" spans="23:23" x14ac:dyDescent="0.2">
      <c r="W677" s="4"/>
    </row>
    <row r="678" spans="23:23" x14ac:dyDescent="0.2">
      <c r="W678" s="4"/>
    </row>
    <row r="679" spans="23:23" x14ac:dyDescent="0.2">
      <c r="W679" s="4"/>
    </row>
    <row r="680" spans="23:23" x14ac:dyDescent="0.2">
      <c r="W680" s="4"/>
    </row>
    <row r="681" spans="23:23" x14ac:dyDescent="0.2">
      <c r="W681" s="4"/>
    </row>
    <row r="682" spans="23:23" x14ac:dyDescent="0.2">
      <c r="W682" s="4"/>
    </row>
    <row r="683" spans="23:23" x14ac:dyDescent="0.2">
      <c r="W683" s="4"/>
    </row>
    <row r="684" spans="23:23" x14ac:dyDescent="0.2">
      <c r="W684" s="4"/>
    </row>
    <row r="685" spans="23:23" x14ac:dyDescent="0.2">
      <c r="W685" s="4"/>
    </row>
    <row r="686" spans="23:23" x14ac:dyDescent="0.2">
      <c r="W686" s="4"/>
    </row>
    <row r="687" spans="23:23" x14ac:dyDescent="0.2">
      <c r="W687" s="4"/>
    </row>
    <row r="688" spans="23:23" x14ac:dyDescent="0.2">
      <c r="W688" s="4"/>
    </row>
    <row r="689" spans="23:23" x14ac:dyDescent="0.2">
      <c r="W689" s="4"/>
    </row>
    <row r="690" spans="23:23" x14ac:dyDescent="0.2">
      <c r="W690" s="4"/>
    </row>
    <row r="691" spans="23:23" x14ac:dyDescent="0.2">
      <c r="W691" s="4"/>
    </row>
    <row r="692" spans="23:23" x14ac:dyDescent="0.2">
      <c r="W692" s="4"/>
    </row>
    <row r="693" spans="23:23" x14ac:dyDescent="0.2">
      <c r="W693" s="4"/>
    </row>
    <row r="694" spans="23:23" x14ac:dyDescent="0.2">
      <c r="W694" s="4"/>
    </row>
    <row r="695" spans="23:23" x14ac:dyDescent="0.2">
      <c r="W695" s="4"/>
    </row>
    <row r="696" spans="23:23" x14ac:dyDescent="0.2">
      <c r="W696" s="4"/>
    </row>
    <row r="697" spans="23:23" x14ac:dyDescent="0.2">
      <c r="W697" s="4"/>
    </row>
    <row r="698" spans="23:23" x14ac:dyDescent="0.2">
      <c r="W698" s="4"/>
    </row>
    <row r="699" spans="23:23" x14ac:dyDescent="0.2">
      <c r="W699" s="4"/>
    </row>
    <row r="700" spans="23:23" x14ac:dyDescent="0.2">
      <c r="W700" s="4"/>
    </row>
    <row r="701" spans="23:23" x14ac:dyDescent="0.2">
      <c r="W701" s="4"/>
    </row>
    <row r="702" spans="23:23" x14ac:dyDescent="0.2">
      <c r="W702" s="4"/>
    </row>
    <row r="703" spans="23:23" x14ac:dyDescent="0.2">
      <c r="W703" s="4"/>
    </row>
    <row r="704" spans="23:23" x14ac:dyDescent="0.2">
      <c r="W704" s="4"/>
    </row>
    <row r="705" spans="23:23" x14ac:dyDescent="0.2">
      <c r="W705" s="4"/>
    </row>
    <row r="706" spans="23:23" x14ac:dyDescent="0.2">
      <c r="W706" s="4"/>
    </row>
    <row r="707" spans="23:23" x14ac:dyDescent="0.2">
      <c r="W707" s="4"/>
    </row>
    <row r="708" spans="23:23" x14ac:dyDescent="0.2">
      <c r="W708" s="4"/>
    </row>
    <row r="709" spans="23:23" x14ac:dyDescent="0.2">
      <c r="W709" s="4"/>
    </row>
    <row r="710" spans="23:23" x14ac:dyDescent="0.2">
      <c r="W710" s="4"/>
    </row>
    <row r="711" spans="23:23" x14ac:dyDescent="0.2">
      <c r="W711" s="4"/>
    </row>
    <row r="712" spans="23:23" x14ac:dyDescent="0.2">
      <c r="W712" s="4"/>
    </row>
    <row r="713" spans="23:23" x14ac:dyDescent="0.2">
      <c r="W713" s="4"/>
    </row>
    <row r="714" spans="23:23" x14ac:dyDescent="0.2">
      <c r="W714" s="4"/>
    </row>
    <row r="715" spans="23:23" x14ac:dyDescent="0.2">
      <c r="W715" s="4"/>
    </row>
    <row r="716" spans="23:23" x14ac:dyDescent="0.2">
      <c r="W716" s="4"/>
    </row>
    <row r="717" spans="23:23" x14ac:dyDescent="0.2">
      <c r="W717" s="4"/>
    </row>
    <row r="718" spans="23:23" x14ac:dyDescent="0.2">
      <c r="W718" s="4"/>
    </row>
    <row r="719" spans="23:23" x14ac:dyDescent="0.2">
      <c r="W719" s="4"/>
    </row>
    <row r="720" spans="23:23" x14ac:dyDescent="0.2">
      <c r="W720" s="4"/>
    </row>
    <row r="721" spans="23:23" x14ac:dyDescent="0.2">
      <c r="W721" s="4"/>
    </row>
    <row r="722" spans="23:23" x14ac:dyDescent="0.2">
      <c r="W722" s="4"/>
    </row>
    <row r="723" spans="23:23" x14ac:dyDescent="0.2">
      <c r="W723" s="4"/>
    </row>
    <row r="724" spans="23:23" x14ac:dyDescent="0.2">
      <c r="W724" s="4"/>
    </row>
    <row r="725" spans="23:23" x14ac:dyDescent="0.2">
      <c r="W725" s="4"/>
    </row>
    <row r="726" spans="23:23" x14ac:dyDescent="0.2">
      <c r="W726" s="4"/>
    </row>
    <row r="727" spans="23:23" x14ac:dyDescent="0.2">
      <c r="W727" s="4"/>
    </row>
    <row r="728" spans="23:23" x14ac:dyDescent="0.2">
      <c r="W728" s="4"/>
    </row>
    <row r="729" spans="23:23" x14ac:dyDescent="0.2">
      <c r="W729" s="4"/>
    </row>
    <row r="730" spans="23:23" x14ac:dyDescent="0.2">
      <c r="W730" s="4"/>
    </row>
    <row r="731" spans="23:23" x14ac:dyDescent="0.2">
      <c r="W731" s="4"/>
    </row>
    <row r="732" spans="23:23" x14ac:dyDescent="0.2">
      <c r="W732" s="4"/>
    </row>
    <row r="733" spans="23:23" x14ac:dyDescent="0.2">
      <c r="W733" s="4"/>
    </row>
    <row r="734" spans="23:23" x14ac:dyDescent="0.2">
      <c r="W734" s="4"/>
    </row>
    <row r="735" spans="23:23" x14ac:dyDescent="0.2">
      <c r="W735" s="4"/>
    </row>
  </sheetData>
  <mergeCells count="49">
    <mergeCell ref="A1:AE1"/>
    <mergeCell ref="C5:E5"/>
    <mergeCell ref="C6:F6"/>
    <mergeCell ref="K9:P9"/>
    <mergeCell ref="H9:J10"/>
    <mergeCell ref="K10:L10"/>
    <mergeCell ref="M10:N10"/>
    <mergeCell ref="O10:P10"/>
    <mergeCell ref="X15:AE15"/>
    <mergeCell ref="A16:B18"/>
    <mergeCell ref="C16:C18"/>
    <mergeCell ref="D16:D18"/>
    <mergeCell ref="E16:H17"/>
    <mergeCell ref="I16:I18"/>
    <mergeCell ref="J16:J18"/>
    <mergeCell ref="K16:K18"/>
    <mergeCell ref="L16:L18"/>
    <mergeCell ref="M16:M18"/>
    <mergeCell ref="N16:N18"/>
    <mergeCell ref="O16:O18"/>
    <mergeCell ref="P16:P18"/>
    <mergeCell ref="Q16:Q18"/>
    <mergeCell ref="R16:R18"/>
    <mergeCell ref="AB16:AE16"/>
    <mergeCell ref="AB17:AB18"/>
    <mergeCell ref="AC17:AC18"/>
    <mergeCell ref="AD17:AD18"/>
    <mergeCell ref="AE17:AE18"/>
    <mergeCell ref="S17:S18"/>
    <mergeCell ref="T17:T18"/>
    <mergeCell ref="X17:X18"/>
    <mergeCell ref="Y17:Y18"/>
    <mergeCell ref="Z17:Z18"/>
    <mergeCell ref="S16:T16"/>
    <mergeCell ref="U16:U18"/>
    <mergeCell ref="V16:V18"/>
    <mergeCell ref="W16:W18"/>
    <mergeCell ref="X16:AA16"/>
    <mergeCell ref="AA17:AA18"/>
    <mergeCell ref="C12:E12"/>
    <mergeCell ref="F27:I27"/>
    <mergeCell ref="A23:B23"/>
    <mergeCell ref="A24:B24"/>
    <mergeCell ref="A27:D27"/>
    <mergeCell ref="A19:B19"/>
    <mergeCell ref="A21:B21"/>
    <mergeCell ref="A22:B22"/>
    <mergeCell ref="A25:B25"/>
    <mergeCell ref="A20:B20"/>
  </mergeCells>
  <conditionalFormatting sqref="W19:W22">
    <cfRule type="iconSet" priority="9">
      <iconSet iconSet="3Symbols">
        <cfvo type="percent" val="0"/>
        <cfvo type="percent" val="33"/>
        <cfvo type="percent" val="67"/>
      </iconSet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iconSet" priority="16">
      <iconSet iconSet="3Symbols">
        <cfvo type="percent" val="0"/>
        <cfvo type="percent" val="33"/>
        <cfvo type="percent" val="67"/>
      </iconSet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">
    <cfRule type="iconSet" priority="5">
      <iconSet iconSet="3Symbols">
        <cfvo type="percent" val="0"/>
        <cfvo type="percent" val="33"/>
        <cfvo type="percent" val="67"/>
      </iconSet>
    </cfRule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iconSet" priority="1">
      <iconSet iconSet="3Symbols">
        <cfvo type="percent" val="0"/>
        <cfvo type="percent" val="33"/>
        <cfvo type="percent" val="67"/>
      </iconSet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iconSet" priority="13">
      <iconSet iconSet="3Symbols">
        <cfvo type="percent" val="0"/>
        <cfvo type="percent" val="33"/>
        <cfvo type="percent" val="67"/>
      </iconSet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8">
      <colorScale>
        <cfvo type="min"/>
        <cfvo type="max"/>
        <color rgb="FF63BE7B"/>
        <color rgb="FFFCFCFF"/>
      </colorScale>
    </cfRule>
  </conditionalFormatting>
  <conditionalFormatting sqref="AB16">
    <cfRule type="colorScale" priority="19">
      <colorScale>
        <cfvo type="min"/>
        <cfvo type="max"/>
        <color rgb="FF63BE7B"/>
        <color rgb="FFFCFCFF"/>
      </colorScale>
    </cfRule>
  </conditionalFormatting>
  <conditionalFormatting sqref="AB19:AE22">
    <cfRule type="iconSet" priority="11">
      <iconSet iconSet="3Symbols">
        <cfvo type="percent" val="0"/>
        <cfvo type="percent" val="33"/>
        <cfvo type="percent" val="67"/>
      </iconSet>
    </cfRule>
    <cfRule type="colorScale" priority="12">
      <colorScale>
        <cfvo type="min"/>
        <cfvo type="max"/>
        <color rgb="FF63BE7B"/>
        <color rgb="FFFCFCFF"/>
      </colorScale>
    </cfRule>
  </conditionalFormatting>
  <conditionalFormatting sqref="AB23:AE23">
    <cfRule type="iconSet" priority="21">
      <iconSet iconSet="3Symbols">
        <cfvo type="percent" val="0"/>
        <cfvo type="percent" val="33"/>
        <cfvo type="percent" val="67"/>
      </iconSet>
    </cfRule>
    <cfRule type="colorScale" priority="22">
      <colorScale>
        <cfvo type="min"/>
        <cfvo type="max"/>
        <color rgb="FF63BE7B"/>
        <color rgb="FFFCFCFF"/>
      </colorScale>
    </cfRule>
  </conditionalFormatting>
  <conditionalFormatting sqref="AB24:AE24">
    <cfRule type="iconSet" priority="7">
      <iconSet iconSet="3Symbols">
        <cfvo type="percent" val="0"/>
        <cfvo type="percent" val="33"/>
        <cfvo type="percent" val="67"/>
      </iconSet>
    </cfRule>
    <cfRule type="colorScale" priority="8">
      <colorScale>
        <cfvo type="min"/>
        <cfvo type="max"/>
        <color rgb="FF63BE7B"/>
        <color rgb="FFFCFCFF"/>
      </colorScale>
    </cfRule>
  </conditionalFormatting>
  <conditionalFormatting sqref="AB25:AE25">
    <cfRule type="iconSet" priority="3">
      <iconSet iconSet="3Symbols">
        <cfvo type="percent" val="0"/>
        <cfvo type="percent" val="33"/>
        <cfvo type="percent" val="67"/>
      </iconSet>
    </cfRule>
    <cfRule type="colorScale" priority="4">
      <colorScale>
        <cfvo type="min"/>
        <cfvo type="max"/>
        <color rgb="FF63BE7B"/>
        <color rgb="FFFCFCFF"/>
      </colorScale>
    </cfRule>
  </conditionalFormatting>
  <conditionalFormatting sqref="AB29:AE29">
    <cfRule type="colorScale" priority="15">
      <colorScale>
        <cfvo type="min"/>
        <cfvo type="max"/>
        <color rgb="FF63BE7B"/>
        <color rgb="FFFCFCFF"/>
      </colorScale>
    </cfRule>
  </conditionalFormatting>
  <conditionalFormatting sqref="AB30:AE1048576 AB26:AE28">
    <cfRule type="colorScale" priority="20">
      <colorScale>
        <cfvo type="min"/>
        <cfvo type="max"/>
        <color rgb="FF63BE7B"/>
        <color rgb="FFFCFCFF"/>
      </colorScale>
    </cfRule>
  </conditionalFormatting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5A5A73D37E0A46809F53BEED3D148C" ma:contentTypeVersion="18" ma:contentTypeDescription="Crear nuevo documento." ma:contentTypeScope="" ma:versionID="2783506a8c04ce459e345a11962da9a0">
  <xsd:schema xmlns:xsd="http://www.w3.org/2001/XMLSchema" xmlns:xs="http://www.w3.org/2001/XMLSchema" xmlns:p="http://schemas.microsoft.com/office/2006/metadata/properties" xmlns:ns2="1e247c65-afe4-490d-b7d0-2855e4f9c53f" xmlns:ns3="126f10e5-dc46-4264-869c-161b77c3185a" targetNamespace="http://schemas.microsoft.com/office/2006/metadata/properties" ma:root="true" ma:fieldsID="077a1cdf81b3e4401ac45616372ce0c1" ns2:_="" ns3:_="">
    <xsd:import namespace="1e247c65-afe4-490d-b7d0-2855e4f9c53f"/>
    <xsd:import namespace="126f10e5-dc46-4264-869c-161b77c318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247c65-afe4-490d-b7d0-2855e4f9c5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10e5-dc46-4264-869c-161b77c3185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55b3ff-a584-4701-8728-92a39eddab78}" ma:internalName="TaxCatchAll" ma:showField="CatchAllData" ma:web="126f10e5-dc46-4264-869c-161b77c318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247c65-afe4-490d-b7d0-2855e4f9c53f">
      <Terms xmlns="http://schemas.microsoft.com/office/infopath/2007/PartnerControls"/>
    </lcf76f155ced4ddcb4097134ff3c332f>
    <TaxCatchAll xmlns="126f10e5-dc46-4264-869c-161b77c3185a" xsi:nil="true"/>
  </documentManagement>
</p:properties>
</file>

<file path=customXml/itemProps1.xml><?xml version="1.0" encoding="utf-8"?>
<ds:datastoreItem xmlns:ds="http://schemas.openxmlformats.org/officeDocument/2006/customXml" ds:itemID="{ADD60346-9ADA-4C69-91BC-74D9805683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D3E273-EE4F-44FD-876D-98F9BAB948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247c65-afe4-490d-b7d0-2855e4f9c53f"/>
    <ds:schemaRef ds:uri="126f10e5-dc46-4264-869c-161b77c318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139A9A-4F7A-4EC7-9917-C74A85D31558}">
  <ds:schemaRefs>
    <ds:schemaRef ds:uri="http://schemas.microsoft.com/office/infopath/2007/PartnerControls"/>
    <ds:schemaRef ds:uri="126f10e5-dc46-4264-869c-161b77c3185a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1e247c65-afe4-490d-b7d0-2855e4f9c53f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Plan Operativo Empleate</vt:lpstr>
      <vt:lpstr>Indicadores Empleate</vt:lpstr>
      <vt:lpstr>Hoja1</vt:lpstr>
      <vt:lpstr>Formato ReSA</vt:lpstr>
      <vt:lpstr>'Plan Operativo Empleate'!Área_de_impresión</vt:lpstr>
      <vt:lpstr>'Plan Operativo Empleate'!Títulos_a_imprimir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Jose Serrano - Zuñiga Mazenet</dc:creator>
  <cp:keywords/>
  <dc:description/>
  <cp:lastModifiedBy>USUARIO</cp:lastModifiedBy>
  <cp:revision/>
  <cp:lastPrinted>2024-10-17T19:05:58Z</cp:lastPrinted>
  <dcterms:created xsi:type="dcterms:W3CDTF">2016-06-15T21:39:36Z</dcterms:created>
  <dcterms:modified xsi:type="dcterms:W3CDTF">2024-11-19T19:24:02Z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0x010100015A5A73D37E0A46809F53BEED3D148C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2024-09-18T19:05:51Z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391c396c-0170-46eb-b9d0-91b8c1dcd84c</vt:lpwstr>
  </property>
  <property fmtid="{D5CDD505-2E9C-101B-9397-08002B2CF9AE}" pid="9" name="MSIP_Label_fc111285-cafa-4fc9-8a9a-bd902089b24f_ContentBits">
    <vt:lpwstr>0</vt:lpwstr>
  </property>
</Properties>
</file>