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MATERIALES DE FORMACION - CAMPESENA\KITS RUTA 1\CONTRATO 3 - PECUARIO\"/>
    </mc:Choice>
  </mc:AlternateContent>
  <xr:revisionPtr revIDLastSave="0" documentId="8_{0B4B59AF-CFF0-4BE6-87D8-E99978F42F75}" xr6:coauthVersionLast="47" xr6:coauthVersionMax="47" xr10:uidLastSave="{00000000-0000-0000-0000-000000000000}"/>
  <bookViews>
    <workbookView xWindow="-120" yWindow="-120" windowWidth="29040" windowHeight="15720" xr2:uid="{310F93C6-4427-4328-A6AE-5D7DCAE484D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1" l="1"/>
  <c r="J6" i="1" s="1"/>
  <c r="H7" i="1"/>
  <c r="J7" i="1" s="1"/>
  <c r="H8" i="1"/>
  <c r="J8" i="1" s="1"/>
  <c r="H9" i="1"/>
  <c r="J9" i="1" s="1"/>
  <c r="H10" i="1"/>
  <c r="J10" i="1" s="1"/>
  <c r="H11" i="1"/>
  <c r="J11" i="1" s="1"/>
  <c r="H12" i="1"/>
  <c r="J12" i="1" s="1"/>
  <c r="H13" i="1"/>
  <c r="J13" i="1" s="1"/>
  <c r="I6" i="1"/>
  <c r="I7" i="1"/>
  <c r="I8" i="1"/>
  <c r="I9" i="1"/>
  <c r="I10" i="1"/>
  <c r="I11" i="1"/>
  <c r="I12" i="1"/>
  <c r="I13" i="1"/>
  <c r="I14" i="1"/>
  <c r="I5" i="1"/>
  <c r="H5" i="1"/>
  <c r="F6" i="1"/>
  <c r="F7" i="1"/>
  <c r="F8" i="1"/>
  <c r="F9" i="1"/>
  <c r="F10" i="1"/>
  <c r="F11" i="1"/>
  <c r="F12" i="1"/>
  <c r="F13" i="1"/>
  <c r="F5" i="1"/>
  <c r="F14" i="1" s="1"/>
  <c r="J5" i="1" l="1"/>
  <c r="J14" i="1"/>
</calcChain>
</file>

<file path=xl/sharedStrings.xml><?xml version="1.0" encoding="utf-8"?>
<sst xmlns="http://schemas.openxmlformats.org/spreadsheetml/2006/main" count="32" uniqueCount="23">
  <si>
    <t>INSUMO/ DESCRIPCION</t>
  </si>
  <si>
    <t>CONCENTRADO TIPO GALLINA PONEDORA; ROTEINA 17%, GRASA 4.0%, FIBRA 6.0%, CENIZAS 15.0%,  HUMEDAD 13.0% , CALCIO 3.6%, FOSFORO 0.6%.
PRESENTACION BULTO X 40 KG.</t>
  </si>
  <si>
    <t>Bulto x 40 kg.</t>
  </si>
  <si>
    <t>CONCENTRADO TIPO POLLAS DE LEVANTE, PROTEÍNA 14.0%, GRASA 2%, FIBRA 6.0%, CENIZAS
8.0%, HUMEDAD 13.0%, CALCIO 0.85% FOSFORO 0.60%. PRESENTACIÓN BULTO 40 KG.</t>
  </si>
  <si>
    <t>Concentrado cuyes: composición: porcentaje de proteína 20%-grasa 3%-fibra 16%-cenizas 8%-humedad 13%. Presentación bulto x 40kg</t>
  </si>
  <si>
    <t>Bulto X40 kilos</t>
  </si>
  <si>
    <t>Concentrado para bovino levante, Composición: (proteina min 14%), (grasa min 2.5 %),( fibra max 12%),(cenizas max 10%), (humedad max 13%), Presentación:  Bulto por 40 Kg.</t>
  </si>
  <si>
    <t xml:space="preserve">Sal Mineralizada para Bovinos. Composición: Nacl 27.5%, P 8.5%, Fl 0.85%, Mg 0.8%, S 9%, Cu 0.23%, Zn 0,8%, I 0,06%. Co 0,005%, Se 0,005%, Presentación bulto por 40 K. registro ICA vigente, fecha de vencimiento mayor o igual a 1 año al momento de la entrega.Bulto x 40  kilogramos </t>
  </si>
  <si>
    <t>Alimento balanceado completo para juveniles de trucha arcoiris con contenido de proteina bruta del 45 %   bulto por 40 kg de peso neto</t>
  </si>
  <si>
    <t>Alimento balanceado completo para alevinos de trucha arcoiris con contenido de proteina bruta del 48 %  bulto por 40 kg de peso neto</t>
  </si>
  <si>
    <t>Alimento balanceado completo para engorde de trucha arcoiris con contenido de proteina bruta del 40 %  bulto por 40 kg de peso neto</t>
  </si>
  <si>
    <t>Alimento balanceado completo para engorde de trucha arcoiris con contenido de proteina bruta del 40 %  bulto por 40 kg de peso neto con pigmento</t>
  </si>
  <si>
    <t>UNIDAD DE MEDIDA</t>
  </si>
  <si>
    <t>CANTIDAD</t>
  </si>
  <si>
    <t>COTIZACION 1</t>
  </si>
  <si>
    <t>COTIZACION 2</t>
  </si>
  <si>
    <t>PROMEDIOS</t>
  </si>
  <si>
    <t>PRECIO UNITARIO</t>
  </si>
  <si>
    <t>VALOR TOTAL</t>
  </si>
  <si>
    <t>PROMEDIO UNITARIO</t>
  </si>
  <si>
    <t>PROMEDIO TOTALES</t>
  </si>
  <si>
    <t>INSUMOS PECUARIOS</t>
  </si>
  <si>
    <t xml:space="preserve">ITEM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</si>
</sst>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44" fontId="0" fillId="0" borderId="0" xfId="0" applyNumberFormat="1"/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44" fontId="2" fillId="0" borderId="3" xfId="1" applyFont="1" applyFill="1" applyBorder="1"/>
    <xf numFmtId="44" fontId="2" fillId="0" borderId="3" xfId="0" applyNumberFormat="1" applyFont="1" applyBorder="1"/>
    <xf numFmtId="44" fontId="2" fillId="2" borderId="3" xfId="0" applyNumberFormat="1" applyFont="1" applyFill="1" applyBorder="1"/>
    <xf numFmtId="44" fontId="2" fillId="0" borderId="0" xfId="0" applyNumberFormat="1" applyFont="1"/>
    <xf numFmtId="0" fontId="2" fillId="0" borderId="3" xfId="0" applyFont="1" applyBorder="1" applyAlignment="1">
      <alignment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58249-5C57-4762-B961-29A2BF408963}">
  <dimension ref="A1:K17"/>
  <sheetViews>
    <sheetView tabSelected="1" workbookViewId="0">
      <selection activeCell="L4" sqref="L4"/>
    </sheetView>
  </sheetViews>
  <sheetFormatPr baseColWidth="10" defaultColWidth="9.140625" defaultRowHeight="15" x14ac:dyDescent="0.25"/>
  <cols>
    <col min="2" max="2" width="53.7109375" customWidth="1"/>
    <col min="3" max="3" width="27" customWidth="1"/>
    <col min="4" max="4" width="15.140625" customWidth="1"/>
    <col min="5" max="5" width="16.7109375" customWidth="1"/>
    <col min="6" max="6" width="16.42578125" customWidth="1"/>
    <col min="7" max="7" width="15.7109375" customWidth="1"/>
    <col min="8" max="8" width="16.5703125" customWidth="1"/>
    <col min="9" max="9" width="15.7109375" customWidth="1"/>
    <col min="10" max="10" width="18.7109375" customWidth="1"/>
  </cols>
  <sheetData>
    <row r="1" spans="1:1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x14ac:dyDescent="0.25">
      <c r="A2" s="3" t="s">
        <v>21</v>
      </c>
      <c r="B2" s="4"/>
      <c r="C2" s="4"/>
      <c r="D2" s="4"/>
      <c r="E2" s="4"/>
      <c r="F2" s="4"/>
      <c r="G2" s="4"/>
      <c r="H2" s="4"/>
      <c r="I2" s="4"/>
      <c r="J2" s="5"/>
      <c r="K2" s="2"/>
    </row>
    <row r="3" spans="1:11" x14ac:dyDescent="0.25">
      <c r="A3" s="6"/>
      <c r="B3" s="6"/>
      <c r="C3" s="6"/>
      <c r="D3" s="6"/>
      <c r="E3" s="7" t="s">
        <v>14</v>
      </c>
      <c r="F3" s="7"/>
      <c r="G3" s="7" t="s">
        <v>15</v>
      </c>
      <c r="H3" s="7"/>
      <c r="I3" s="7" t="s">
        <v>16</v>
      </c>
      <c r="J3" s="7"/>
      <c r="K3" s="2"/>
    </row>
    <row r="4" spans="1:11" ht="30" x14ac:dyDescent="0.25">
      <c r="A4" s="8" t="s">
        <v>22</v>
      </c>
      <c r="B4" s="8" t="s">
        <v>0</v>
      </c>
      <c r="C4" s="8" t="s">
        <v>12</v>
      </c>
      <c r="D4" s="8" t="s">
        <v>13</v>
      </c>
      <c r="E4" s="8" t="s">
        <v>17</v>
      </c>
      <c r="F4" s="8" t="s">
        <v>18</v>
      </c>
      <c r="G4" s="9" t="s">
        <v>17</v>
      </c>
      <c r="H4" s="8" t="s">
        <v>18</v>
      </c>
      <c r="I4" s="9" t="s">
        <v>19</v>
      </c>
      <c r="J4" s="9" t="s">
        <v>20</v>
      </c>
      <c r="K4" s="2"/>
    </row>
    <row r="5" spans="1:11" ht="46.5" customHeight="1" x14ac:dyDescent="0.25">
      <c r="A5" s="6">
        <v>1</v>
      </c>
      <c r="B5" s="14" t="s">
        <v>1</v>
      </c>
      <c r="C5" s="6" t="s">
        <v>2</v>
      </c>
      <c r="D5" s="6">
        <v>118</v>
      </c>
      <c r="E5" s="10">
        <v>70000</v>
      </c>
      <c r="F5" s="11">
        <f>D5*E5</f>
        <v>8260000</v>
      </c>
      <c r="G5" s="11">
        <v>71000</v>
      </c>
      <c r="H5" s="11">
        <f>D5*G5</f>
        <v>8378000</v>
      </c>
      <c r="I5" s="11">
        <f>(E5+G5)/2</f>
        <v>70500</v>
      </c>
      <c r="J5" s="11">
        <f>(F5+H5)/2</f>
        <v>8319000</v>
      </c>
      <c r="K5" s="2"/>
    </row>
    <row r="6" spans="1:11" ht="63" customHeight="1" x14ac:dyDescent="0.25">
      <c r="A6" s="6">
        <v>2</v>
      </c>
      <c r="B6" s="14" t="s">
        <v>3</v>
      </c>
      <c r="C6" s="6" t="s">
        <v>2</v>
      </c>
      <c r="D6" s="6">
        <v>66</v>
      </c>
      <c r="E6" s="10">
        <v>112000</v>
      </c>
      <c r="F6" s="11">
        <f t="shared" ref="F6:F13" si="0">D6*E6</f>
        <v>7392000</v>
      </c>
      <c r="G6" s="11">
        <v>110000</v>
      </c>
      <c r="H6" s="11">
        <f t="shared" ref="H6:H13" si="1">D6*G6</f>
        <v>7260000</v>
      </c>
      <c r="I6" s="11">
        <f t="shared" ref="I6:I14" si="2">(E6+G6)/2</f>
        <v>111000</v>
      </c>
      <c r="J6" s="11">
        <f t="shared" ref="J6:J13" si="3">(F6+H6)/2</f>
        <v>7326000</v>
      </c>
      <c r="K6" s="2"/>
    </row>
    <row r="7" spans="1:11" ht="47.25" customHeight="1" x14ac:dyDescent="0.25">
      <c r="A7" s="6">
        <v>3</v>
      </c>
      <c r="B7" s="14" t="s">
        <v>4</v>
      </c>
      <c r="C7" s="6" t="s">
        <v>5</v>
      </c>
      <c r="D7" s="6">
        <v>54</v>
      </c>
      <c r="E7" s="10">
        <v>95000</v>
      </c>
      <c r="F7" s="11">
        <f t="shared" si="0"/>
        <v>5130000</v>
      </c>
      <c r="G7" s="11">
        <v>90000</v>
      </c>
      <c r="H7" s="11">
        <f t="shared" si="1"/>
        <v>4860000</v>
      </c>
      <c r="I7" s="11">
        <f t="shared" si="2"/>
        <v>92500</v>
      </c>
      <c r="J7" s="11">
        <f t="shared" si="3"/>
        <v>4995000</v>
      </c>
      <c r="K7" s="2"/>
    </row>
    <row r="8" spans="1:11" ht="46.5" customHeight="1" x14ac:dyDescent="0.25">
      <c r="A8" s="6">
        <v>4</v>
      </c>
      <c r="B8" s="14" t="s">
        <v>6</v>
      </c>
      <c r="C8" s="6" t="s">
        <v>5</v>
      </c>
      <c r="D8" s="6">
        <v>6</v>
      </c>
      <c r="E8" s="10">
        <v>85000</v>
      </c>
      <c r="F8" s="11">
        <f t="shared" si="0"/>
        <v>510000</v>
      </c>
      <c r="G8" s="11">
        <v>95000</v>
      </c>
      <c r="H8" s="11">
        <f t="shared" si="1"/>
        <v>570000</v>
      </c>
      <c r="I8" s="11">
        <f t="shared" si="2"/>
        <v>90000</v>
      </c>
      <c r="J8" s="11">
        <f t="shared" si="3"/>
        <v>540000</v>
      </c>
      <c r="K8" s="2"/>
    </row>
    <row r="9" spans="1:11" ht="80.25" customHeight="1" x14ac:dyDescent="0.25">
      <c r="A9" s="6">
        <v>5</v>
      </c>
      <c r="B9" s="14" t="s">
        <v>7</v>
      </c>
      <c r="C9" s="6" t="s">
        <v>2</v>
      </c>
      <c r="D9" s="6">
        <v>7</v>
      </c>
      <c r="E9" s="10">
        <v>195000</v>
      </c>
      <c r="F9" s="11">
        <f t="shared" si="0"/>
        <v>1365000</v>
      </c>
      <c r="G9" s="11">
        <v>200000</v>
      </c>
      <c r="H9" s="11">
        <f t="shared" si="1"/>
        <v>1400000</v>
      </c>
      <c r="I9" s="11">
        <f t="shared" si="2"/>
        <v>197500</v>
      </c>
      <c r="J9" s="11">
        <f t="shared" si="3"/>
        <v>1382500</v>
      </c>
      <c r="K9" s="2"/>
    </row>
    <row r="10" spans="1:11" ht="47.25" customHeight="1" x14ac:dyDescent="0.25">
      <c r="A10" s="6">
        <v>6</v>
      </c>
      <c r="B10" s="14" t="s">
        <v>8</v>
      </c>
      <c r="C10" s="6" t="s">
        <v>2</v>
      </c>
      <c r="D10" s="6">
        <v>40</v>
      </c>
      <c r="E10" s="10">
        <v>230000</v>
      </c>
      <c r="F10" s="11">
        <f t="shared" si="0"/>
        <v>9200000</v>
      </c>
      <c r="G10" s="11">
        <v>229000</v>
      </c>
      <c r="H10" s="11">
        <f t="shared" si="1"/>
        <v>9160000</v>
      </c>
      <c r="I10" s="11">
        <f t="shared" si="2"/>
        <v>229500</v>
      </c>
      <c r="J10" s="11">
        <f t="shared" si="3"/>
        <v>9180000</v>
      </c>
      <c r="K10" s="2"/>
    </row>
    <row r="11" spans="1:11" ht="45.75" customHeight="1" x14ac:dyDescent="0.25">
      <c r="A11" s="6">
        <v>7</v>
      </c>
      <c r="B11" s="14" t="s">
        <v>9</v>
      </c>
      <c r="C11" s="6" t="s">
        <v>2</v>
      </c>
      <c r="D11" s="6">
        <v>6</v>
      </c>
      <c r="E11" s="10">
        <v>270000</v>
      </c>
      <c r="F11" s="11">
        <f t="shared" si="0"/>
        <v>1620000</v>
      </c>
      <c r="G11" s="11">
        <v>269000</v>
      </c>
      <c r="H11" s="11">
        <f t="shared" si="1"/>
        <v>1614000</v>
      </c>
      <c r="I11" s="11">
        <f t="shared" si="2"/>
        <v>269500</v>
      </c>
      <c r="J11" s="11">
        <f t="shared" si="3"/>
        <v>1617000</v>
      </c>
      <c r="K11" s="2"/>
    </row>
    <row r="12" spans="1:11" ht="44.25" customHeight="1" x14ac:dyDescent="0.25">
      <c r="A12" s="6">
        <v>8</v>
      </c>
      <c r="B12" s="14" t="s">
        <v>10</v>
      </c>
      <c r="C12" s="6" t="s">
        <v>2</v>
      </c>
      <c r="D12" s="6">
        <v>30</v>
      </c>
      <c r="E12" s="10">
        <v>200000</v>
      </c>
      <c r="F12" s="11">
        <f t="shared" si="0"/>
        <v>6000000</v>
      </c>
      <c r="G12" s="11">
        <v>201000</v>
      </c>
      <c r="H12" s="11">
        <f t="shared" si="1"/>
        <v>6030000</v>
      </c>
      <c r="I12" s="11">
        <f t="shared" si="2"/>
        <v>200500</v>
      </c>
      <c r="J12" s="11">
        <f t="shared" si="3"/>
        <v>6015000</v>
      </c>
      <c r="K12" s="2"/>
    </row>
    <row r="13" spans="1:11" ht="31.5" customHeight="1" x14ac:dyDescent="0.25">
      <c r="A13" s="6">
        <v>9</v>
      </c>
      <c r="B13" s="14" t="s">
        <v>11</v>
      </c>
      <c r="C13" s="6" t="s">
        <v>2</v>
      </c>
      <c r="D13" s="6">
        <v>24</v>
      </c>
      <c r="E13" s="10">
        <v>220000</v>
      </c>
      <c r="F13" s="11">
        <f t="shared" si="0"/>
        <v>5280000</v>
      </c>
      <c r="G13" s="11">
        <v>221000</v>
      </c>
      <c r="H13" s="11">
        <f t="shared" si="1"/>
        <v>5304000</v>
      </c>
      <c r="I13" s="11">
        <f t="shared" si="2"/>
        <v>220500</v>
      </c>
      <c r="J13" s="11">
        <f t="shared" si="3"/>
        <v>5292000</v>
      </c>
      <c r="K13" s="2"/>
    </row>
    <row r="14" spans="1:11" x14ac:dyDescent="0.25">
      <c r="A14" s="6"/>
      <c r="B14" s="6"/>
      <c r="C14" s="6"/>
      <c r="D14" s="6"/>
      <c r="E14" s="6"/>
      <c r="F14" s="11">
        <f>SUM(F5:F13)</f>
        <v>44757000</v>
      </c>
      <c r="G14" s="11"/>
      <c r="H14" s="11">
        <v>46209000</v>
      </c>
      <c r="I14" s="11">
        <f t="shared" si="2"/>
        <v>0</v>
      </c>
      <c r="J14" s="12">
        <f>SUM(J5:J13)</f>
        <v>44666500</v>
      </c>
      <c r="K14" s="2"/>
    </row>
    <row r="15" spans="1:11" x14ac:dyDescent="0.25">
      <c r="A15" s="2"/>
      <c r="B15" s="2"/>
      <c r="C15" s="2"/>
      <c r="D15" s="2"/>
      <c r="E15" s="2"/>
      <c r="F15" s="2"/>
      <c r="G15" s="2"/>
      <c r="H15" s="13"/>
      <c r="I15" s="2"/>
      <c r="J15" s="2"/>
      <c r="K15" s="2"/>
    </row>
    <row r="17" spans="7:7" x14ac:dyDescent="0.25">
      <c r="G17" s="1"/>
    </row>
  </sheetData>
  <mergeCells count="4">
    <mergeCell ref="E3:F3"/>
    <mergeCell ref="G3:H3"/>
    <mergeCell ref="I3:J3"/>
    <mergeCell ref="A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Ofelia Del Rosario Carpio Guerrero</dc:creator>
  <cp:lastModifiedBy>Valentina Mantilla Bravo</cp:lastModifiedBy>
  <dcterms:created xsi:type="dcterms:W3CDTF">2025-09-09T12:32:00Z</dcterms:created>
  <dcterms:modified xsi:type="dcterms:W3CDTF">2025-09-10T19:32:38Z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2025-09-09T15:36:19Z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84ea3801-0061-4dd9-89b4-7e6e67702e5e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