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edumedellin-my.sharepoint.com/personal/sonia_luengas_edu_gov_co/Documents/Documentos/SLUENGAS/2025/Negocios/Revision propuestas/Juna Pablo II 2 4 5/Final/"/>
    </mc:Choice>
  </mc:AlternateContent>
  <xr:revisionPtr revIDLastSave="117" documentId="8_{D215EF38-5F94-4305-B327-89FD99F6F1C1}" xr6:coauthVersionLast="47" xr6:coauthVersionMax="47" xr10:uidLastSave="{3C65B1D9-2D5A-4F34-BEB8-9F4776CA88C9}"/>
  <bookViews>
    <workbookView xWindow="-110" yWindow="-110" windowWidth="19420" windowHeight="10300" xr2:uid="{BBA70703-EB66-40E1-A76D-819C75929B0C}"/>
  </bookViews>
  <sheets>
    <sheet name="MATRIZ DE RIESGO INDER " sheetId="1" r:id="rId1"/>
    <sheet name="Hoja1" sheetId="2" r:id="rId2"/>
  </sheets>
  <definedNames>
    <definedName name="_xlnm._FilterDatabase" localSheetId="0" hidden="1">'MATRIZ DE RIESGO INDER '!$J$9:$O$37</definedName>
    <definedName name="_Hlk197920345" localSheetId="0">'MATRIZ DE RIESGO INDER '!$B$3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3" i="1" l="1"/>
  <c r="L33" i="1"/>
  <c r="T38" i="1" l="1"/>
  <c r="L38" i="1"/>
  <c r="T37" i="1"/>
  <c r="L37" i="1"/>
  <c r="T36" i="1"/>
  <c r="L36" i="1"/>
  <c r="T35" i="1"/>
  <c r="L35" i="1"/>
  <c r="T34" i="1"/>
  <c r="L34" i="1"/>
  <c r="T32" i="1"/>
  <c r="L32" i="1"/>
  <c r="T31" i="1"/>
  <c r="L31" i="1"/>
  <c r="T30" i="1"/>
  <c r="L30" i="1"/>
  <c r="T29" i="1"/>
  <c r="L29" i="1"/>
  <c r="T28" i="1"/>
  <c r="L28" i="1"/>
  <c r="T27" i="1"/>
  <c r="L27" i="1"/>
  <c r="L23" i="1"/>
  <c r="L20" i="1"/>
  <c r="L19" i="1"/>
  <c r="L18" i="1"/>
  <c r="T17" i="1"/>
  <c r="L17" i="1"/>
  <c r="T16" i="1"/>
  <c r="L16" i="1"/>
  <c r="T15" i="1"/>
  <c r="L15" i="1"/>
  <c r="T14" i="1"/>
  <c r="L14" i="1"/>
  <c r="T13" i="1"/>
  <c r="L13" i="1"/>
  <c r="T12" i="1"/>
  <c r="L12" i="1"/>
  <c r="T11" i="1"/>
  <c r="L11" i="1"/>
  <c r="T10" i="1"/>
  <c r="L10" i="1"/>
</calcChain>
</file>

<file path=xl/sharedStrings.xml><?xml version="1.0" encoding="utf-8"?>
<sst xmlns="http://schemas.openxmlformats.org/spreadsheetml/2006/main" count="553" uniqueCount="180">
  <si>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</si>
  <si>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</si>
  <si>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</si>
  <si>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</si>
  <si>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</si>
  <si>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</si>
  <si>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</si>
  <si>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</si>
  <si>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</si>
  <si>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</si>
  <si>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</si>
  <si>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</si>
  <si>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 xml:space="preserve">Tratamiento </t>
  </si>
  <si>
    <t>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</si>
  <si>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</si>
  <si>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</si>
  <si>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</si>
  <si>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</si>
  <si>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</si>
  <si>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</si>
  <si>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</si>
  <si>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</si>
  <si>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</si>
  <si>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</si>
  <si>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</si>
  <si>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</si>
  <si>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</si>
  <si>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</si>
  <si>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</si>
  <si>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</si>
  <si>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Operacional</t>
  </si>
  <si>
    <t>X</t>
  </si>
  <si>
    <t>Planeación</t>
  </si>
  <si>
    <t>Especificaciones solicitadas por fuera del alcance de los interesados</t>
  </si>
  <si>
    <t>1. La no oportunidad en la contratación
2. Afectación del cumplimiento de las necesidades requeridas en el objeto contractual.</t>
  </si>
  <si>
    <t>Medio</t>
  </si>
  <si>
    <t>Reducir la probabilidad de la ocurrencia del evento</t>
  </si>
  <si>
    <t xml:space="preserve">
1. Revisión y validación de las variables técnicas, jurídicas y financieras por parte de las áreas correspondientes.
</t>
  </si>
  <si>
    <t>Bajo</t>
  </si>
  <si>
    <t>SI</t>
  </si>
  <si>
    <t>Con la revisión del documento correspondiente</t>
  </si>
  <si>
    <t>Con la suscripción de la minuta contractual</t>
  </si>
  <si>
    <t>Seguimientos y controles de los avences del proceso previo a la contratación</t>
  </si>
  <si>
    <t>Las que se acuerden en los seguimientos y controles</t>
  </si>
  <si>
    <t>Financiero</t>
  </si>
  <si>
    <t>No contar con los recursos monetarios suficientes para adelantar la compra de los bienes y servicios que satisfacen la necesidad</t>
  </si>
  <si>
    <t>1. Inejecución o ejecución parcial del contrato. 
2. Sanciones disciplinarias, administrativas y fiscales.
3. Deficiente gestión.</t>
  </si>
  <si>
    <t>Alto</t>
  </si>
  <si>
    <t>1. Adecuar los valores de tiempo y costos para lograr los objetivos de la contratación.
2. Comprobar el alcance contra el presupuesto 
3, Asegurar la asignación apropiada de recursos
4. Identificación en los documentos del proceso de los recursos financieros necesarios para la ejecución contractual. 
5. Revisión y seguimiento periódico de la ejecución presupuestal durante la vigencia del contrato, con el fin de identificar alertas tempranas para la toma de decisiones de posibles adiciones presupuestales en caso de requerirse.</t>
  </si>
  <si>
    <t>Con el estudio de mercado</t>
  </si>
  <si>
    <t>Expedición de disponibilidad presupuestal, registro presupuetal y viabilidad presupuestal</t>
  </si>
  <si>
    <t>Demora  en aprobaciones de los documentos precontractuales</t>
  </si>
  <si>
    <t>Retrasos para la suscripción del contrato y acta de inicio</t>
  </si>
  <si>
    <t>1. Cumplimiento de los compromisos y actividades precontractuales acordadas en el avance del proceso precontractual.
2.  Seguimientos de los avances de acuerdo a los mecanismos planteados. 
3. Apoyo por parte de la Dirección Jurídica en la formulación de las condiciones contractuales y todos los actos derivadas de las mismas.
4. Notificar al Contratista sobre los tiempos del Inder para dar cumplimento  a la legalización y publicación de los documentos contractuales.</t>
  </si>
  <si>
    <t>Desde la generación de la primera versión de los documentos precontractuales</t>
  </si>
  <si>
    <t>Hasta la aprobación del contrato</t>
  </si>
  <si>
    <t>Errores  en las condiciones de contratación y sus anexos</t>
  </si>
  <si>
    <t>1. Revisión de las áreas competentes de acuerdo al contenido (financiera, jurídica y técnica).
2. Presentar las observaciones y comentarios para la modificación o aclaración de inconsistencias en los documentos contractuales.</t>
  </si>
  <si>
    <t>Contratación</t>
  </si>
  <si>
    <t>Demora en los trámites para el perfeccionamiento y legalización del contrato</t>
  </si>
  <si>
    <t>Retrasos en la ejecución del contrato</t>
  </si>
  <si>
    <t>Desde la aprobación de los documentos contractuales</t>
  </si>
  <si>
    <t>Hasta la suscripción del contrato y aprobación de pólizas</t>
  </si>
  <si>
    <t>Inadecuada formulación del documento contractual.</t>
  </si>
  <si>
    <t>1. Retrasos en el inicio de la ejecución contractual.
2. Impacto negativo en el cronograma de actividades</t>
  </si>
  <si>
    <t>1. Elaboración clara y coherente del documento contractual de conformidad con las especificaciones precontractuales.
2. Verificación y validación de la Dirección Jurídica u otras áreas de interés.
3, Aplicabilidad del Estatuto de Contratación Pública.</t>
  </si>
  <si>
    <t>Seguimientos y controles de los avences del proceso contractual</t>
  </si>
  <si>
    <t>Indebida exoneración de expedición de pólizas o constitución inadecuada o tardía de las garantías contractuales exigidas.</t>
  </si>
  <si>
    <t>1. Claridad en las especificaciones solicitadas en los pliegos de condiciones o estudios previos.
2. Verificación, validación y aprobación con la Dirección Jurídica del contratistas y los profesionales de seguros.</t>
  </si>
  <si>
    <t>Con la versión final del documento</t>
  </si>
  <si>
    <t>Con la aprobación del Inder</t>
  </si>
  <si>
    <t>Publicación tardía en el medio transaccional</t>
  </si>
  <si>
    <t>Incumplimiento de normatividad establecida para tal fin</t>
  </si>
  <si>
    <t>Evitar el riesgo</t>
  </si>
  <si>
    <t>1. Cumplimiento de los términos Legalmente establecidos
2. Firma oportuna de los contratos</t>
  </si>
  <si>
    <t>Con la publicación en el Secop</t>
  </si>
  <si>
    <t>Jurídicos y/o legales y/o documentales y/o regulatorios.</t>
  </si>
  <si>
    <t>Ejecución</t>
  </si>
  <si>
    <t>Cambios o restricción normativos que afectan la ejecucción del contrato</t>
  </si>
  <si>
    <t>1. Modificación de las condiciones del contrato, que pueden variar las condiciones económicas inicialmente establecidas.
2. Retraso en la ejecución del contrato, ejecución parcial del contrato.</t>
  </si>
  <si>
    <t>Aceptar el riesgo</t>
  </si>
  <si>
    <t>Seguimiento y control sobre la normativa que entra en vigencia.</t>
  </si>
  <si>
    <t>NO</t>
  </si>
  <si>
    <t>Al constatar el cambio normativo y las consecuencias</t>
  </si>
  <si>
    <t xml:space="preserve">Con la identificación de los cambios normativos y la implementación de las acciones a las que de lugar. </t>
  </si>
  <si>
    <t xml:space="preserve">El supervisor vigilara las consecuencias del cambio normativo y estará atento para que no se rompa el equilibrio contractual </t>
  </si>
  <si>
    <t>Con relación a los seguimientos acordados entre las partes</t>
  </si>
  <si>
    <t>Hurto generado a los contratistas derivados del contrato interadministativo</t>
  </si>
  <si>
    <t xml:space="preserve">1. Pérdidas económicas en especie y/o en valor
2. Posible incumplimiento en el cronograma de actividades
3. Mayores costos asociados al proyecto
</t>
  </si>
  <si>
    <t>1. Acompañamiento del equipo de seguridad y social para la vinculación de la comunidad y el autocuidado.
2. Implementacion de vigilancia permanente por parte del contratista derivado</t>
  </si>
  <si>
    <t>Al momento de presentarse el hecho.</t>
  </si>
  <si>
    <t xml:space="preserve">Una vez se recibe a satisfacción </t>
  </si>
  <si>
    <t>El supervisor vigilara que se de cumplimiento al objeto contractual en su totalidad</t>
  </si>
  <si>
    <t>Incumplimiento del contrato por parte del contratista.</t>
  </si>
  <si>
    <t>Retrasos en el cumplimiento misional del Instituto</t>
  </si>
  <si>
    <t>1. Seguimiento y control por parte del supervisor del Inder
2. Comunicación clara y efectiva acerca de todas las obligaciones del contrato
3. Respaldo de garantías al contrato
4. Reportar novedades en caso de presentarse a las área de apoyo respectivas.</t>
  </si>
  <si>
    <t>Al momento en que el supervisor  establezca el incumplimiento del contrato, y se inicien los procedimientos respectivos</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</si>
  <si>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</si>
  <si>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</si>
  <si>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 a través de la revisión y aprobación de los informes.</t>
  </si>
  <si>
    <t>Retrasos en el pago del contratante al contraista</t>
  </si>
  <si>
    <t>1. La no oportunidad en la  ejecución contractual
2. La no  oportunidad en la liquidación del contrato y el contrato interadministrativo.
3. Incumplimientos de las obligaciones del contratista frente a los contratos derivados.
4. Posibilidad de suspensión del contrato.</t>
  </si>
  <si>
    <t>1. Cumplimiento de la forma pactada en el Contrato Interadministrativo.
2. Cumplimiento de los términos en la revisón y aprobación de informes.
3, Control y seguimiento por las partes a la ejecución del contrato.</t>
  </si>
  <si>
    <t>Con el inicio del contrato interadministrativo</t>
  </si>
  <si>
    <t>Hasta la liquidación del Contrato Interadministrativo.</t>
  </si>
  <si>
    <t>Seguimiento y control al contrato Interadministrativo</t>
  </si>
  <si>
    <t>De acuerdo a lo pactado por las parte</t>
  </si>
  <si>
    <t xml:space="preserve">Ejecución </t>
  </si>
  <si>
    <t xml:space="preserve">No pago oportuno, por parte del contratista a los colaboradores  Contratistas derivados. </t>
  </si>
  <si>
    <t>Se pueden presentar demandas ante el INDER por el pago de los salarios y prestaciones sociales, bajo la figura de la solidaridad.</t>
  </si>
  <si>
    <t>Trasladar el riesgo.</t>
  </si>
  <si>
    <t>Al momento de conocer un incumplimiento a este obligación de pago</t>
  </si>
  <si>
    <t>El supervisor para cada pago vigilará el cumplimiento de este requisito</t>
  </si>
  <si>
    <t>Informes de seguimiento y control del Contrato Interadministrativo</t>
  </si>
  <si>
    <t>Daños a terceros por responsabilidad civil por parte del contratista derivado</t>
  </si>
  <si>
    <t>1. Mayores costos asociados al proyecto
2,Impacto negativo desde los social y reputacional</t>
  </si>
  <si>
    <t>1. Control mediante las garantías contractuales.
2, Implementación de las matrices de riesgo específicas a implementar.</t>
  </si>
  <si>
    <t>Desde el inicio del contrato Derivado</t>
  </si>
  <si>
    <t>Control y seguimiento por parte del supervisor a las alertas realizadas en los diferentes comités e informes</t>
  </si>
  <si>
    <t>Salida del mercado de insumos del objeto del contrato.</t>
  </si>
  <si>
    <t>1. Posible retraso en el cronograma de actividades.
2. Mayores costos asociados al proyecto.
3,Modificaciones en las especificaciones contractuales.</t>
  </si>
  <si>
    <t>1. Seguimiento de avance de actividades y/u obra.
2. Implementar planes de contigencia que permitan identificar materiales sustitutos que puedan suplir de manera eficiente la novedad</t>
  </si>
  <si>
    <t>Con la eventual materialización del riesgo</t>
  </si>
  <si>
    <t>Con la superación de la novedad</t>
  </si>
  <si>
    <t>Escacez  en el mercado de insumos o materias primas para la ejecución de las obras objeto del contrato</t>
  </si>
  <si>
    <t>Operacional/Regulatoria</t>
  </si>
  <si>
    <t>Novedades en la importación y nacionalización de los equipos, materiales y herramientas</t>
  </si>
  <si>
    <t xml:space="preserve">1. Seguimiento de avance de actividades y/u obra.
2. Tener claridad sobre la normativa que regula el proceso para tener una proyección e identificación de los posibles riesgos que se pudieren materializar.
</t>
  </si>
  <si>
    <t>Modificación de especificaciones técnicas del contrato interadministrativo</t>
  </si>
  <si>
    <t>1. Impacto en el plazo del contrato interdministrativo
2. Posible rompimiento del equilibrio contractual representando demandas
3.  Impacto en el valor del contrato interdministrativo
4. De aplicar la valoración de las especificaciones técnicas de entidades externas</t>
  </si>
  <si>
    <t>1. Seguimiento y control por parte del supervisor del contrato
2. Comunicación constante entre las partes
3. Proyección y definición de las especificaciones que haya lugar verificando el presupuesto para tal fin
4. Pyección de las modificaciones contractuales que den lugar</t>
  </si>
  <si>
    <t>Una vez desde la supervisión se informe la necesidad de modificacion</t>
  </si>
  <si>
    <t>una vez se suscriba la modificación contractual</t>
  </si>
  <si>
    <t>La supervisión deberá informar cualquier cambio que se requiera a las especificaciones</t>
  </si>
  <si>
    <t>Cada que se genera la necesidad de modificacion</t>
  </si>
  <si>
    <t>Regulatorio / Económico</t>
  </si>
  <si>
    <t>1. Posible afectación del valor contractual
2. La no oportunidad en la  ejecución contractual
3. Mayores costos asociados al proyecto</t>
  </si>
  <si>
    <t xml:space="preserve">1. Consideraciones por parte del Contratista del derivado como plan alterno en caso de presentarse cambios drásticos en  la tasa de cambio
2. Presentación de la oferta de los contratos derivados en pesos Colombianos de las necesidades especificas o acordar TRM techo
3.Notificación por parte del Contratista derivado al supervisión del contrato acerca del tema en caso de ser necesario </t>
  </si>
  <si>
    <t>Con la notificación por parte del contratista derivado</t>
  </si>
  <si>
    <t>Fluctuaciones drásticas en los cambios de divisa no previstas</t>
  </si>
  <si>
    <t>Regulatorio/ Operacional</t>
  </si>
  <si>
    <t>Retrasos en la gestión de entrega de permisos por parte de otras entidades o autoridades</t>
  </si>
  <si>
    <t xml:space="preserve">1. Posible retraso en el cronograma de actividades.
2. Posible observaciones disciplinarios y/o  administrativas y/o fiscales.
3. Posible suspensión del contrato interadministrativo
</t>
  </si>
  <si>
    <t>1. Realizar las gestiones necesarias para obtener las aprobaciones requeridas.
2. Identificar los problemas de concesión de licencias que pueden afectar el proyecto, y efectuar su oportuno trámite.
3. Estipulación contractual que permita en caso de ser necesario ajustar los tiempos de entrega definidos en los documentos del proceso.
4. Seguimiento al desarrollo de las actividades y al cronograma previsto con el fin de garantizar el cumplimiento del mismo.
5.Gestión Interinstitucional para agilizar los trámites y prestar acompañamiento al contratista.</t>
  </si>
  <si>
    <t>Configuración de circunstancias externas que impiden el cumplimiento de las obligaciones contractuales</t>
  </si>
  <si>
    <t>1. La no oportunidad en la ejecución
2.  Impacto en la ejecución contractual en tiempo y/o en precio</t>
  </si>
  <si>
    <t>1. Seguimiento y control por parte del supervisor del contrato
2. Comunicación constante entre las partes
3. De aplicar dar atención a la norma frente a la definición de las circunstancias que constituyen fuerza mayor o caso fortuito.
4. Solicitud formal al contratista para que notifique con los debidos soportes el hecho o circunstancia que materializa el riesgo</t>
  </si>
  <si>
    <t>Ejecución de mayores cantidades de obra por reparaciones y/o adecuaciones sin que sea constitutivo de incumplimiento por parte del Contratista.</t>
  </si>
  <si>
    <t>1. Ajustes en las cantidades de obra
requeridas en el proyecto.
2. Ajustes en los costos del proyectos
3. Mayores costos de proyecto</t>
  </si>
  <si>
    <t>1. Seguimiento y control por parte del supervisor del contrato derivado
2. De aplicar llevar a cabo una estipulación contractual que indique que la empresa pagará lo correspondiente a los precios de los ítems contractuales que se utilicen para su ejecución</t>
  </si>
  <si>
    <t>Media</t>
  </si>
  <si>
    <t>Liquidación</t>
  </si>
  <si>
    <t>Retrasos al interior en la consecución del acta de liquidación por parte del INDER</t>
  </si>
  <si>
    <t>1. Impacta los plazos legalmente establecidos para liquidar
2. Posibles observaciones por parte de los organismos de control
3. Perdida de la compentecia en la liquidación del contrato y o convenio</t>
  </si>
  <si>
    <t xml:space="preserve">1. Llevar a cabo mesas de trabajo que permitan identificar y gestionar las actividades tendientes para lograr la liquidacion en los términos legalmente establecidos.
2. Cumplimiento de las obligaciones pactadas y compromisos establecidos.
3. Verificación del estado de los cierres de los contratos derivados y la entrega de los productos que apliquen para el contrato interadministrativo
</t>
  </si>
  <si>
    <t xml:space="preserve">Con la terminación de la etapa contractual </t>
  </si>
  <si>
    <t>Con la suscripción del acta de liquidación de contrato interaministrtivo</t>
  </si>
  <si>
    <t>Seguimientos y controles de los avences del proceso  de liquidación</t>
  </si>
  <si>
    <t>Falta de  documentación  impidiendo la gestión del acta de liquidación</t>
  </si>
  <si>
    <t>Imposibilidad de ejecutar las garantías contractuales en sede de liquidación</t>
  </si>
  <si>
    <t>Disparidad en el cruce de cuentas y obligaciones pendientes al momento de la liquidación</t>
  </si>
  <si>
    <t>Procesos judiciales de contratos deriviados al momento de la liquidación</t>
  </si>
  <si>
    <t>1. Impacta los plazos legalmente establecidos para liquidar
2. Posible liquidación con salvades
3. Posibles observaciones por parte de los organismos de control
4. Perdida de la compentecia en la liquidación del contrato y o convenio</t>
  </si>
  <si>
    <t>1. Seguimiento de avance de actividades y/u obra.
2. Notificación de aviso de posbile incumplimiento a las actividades pactadas contractualmente</t>
  </si>
  <si>
    <t>Con el acta de inicio del contrato derivado</t>
  </si>
  <si>
    <t xml:space="preserve">La no ampliación de las garantías contractuales hasta la liquidación del contrato interadministrativo
</t>
  </si>
  <si>
    <t>1. Seguimiento a las garantías contractuales por parte de la supervisión en sede de liquidación
2. Solicitud adecuada de amparos y vigencias de las garantías contractuales
3. Aprobación y publicación de las garantías contractuales por parte del contratante</t>
  </si>
  <si>
    <t xml:space="preserve">
Daños por uso ante el no recibo oportuno</t>
  </si>
  <si>
    <t xml:space="preserve">1. Posible no atención de daños por uso
2. Posible Impacto de los plazos legalmente establecidos para liquidar
3. Posibles observaciones por parte de los organismos de control
4. Posible perdida de la compentecia en la liquidación del contrato interadminsitrativo
</t>
  </si>
  <si>
    <t>Extremo</t>
  </si>
  <si>
    <t>1. Implementar cronograma de termianción y liqudación del CI
2. Seguimiento al cronograma de terminación y liquidacion por las partes</t>
  </si>
  <si>
    <t>Con un mes de anterioridad  a la fecha de terminación del contrato interaminsitrativo</t>
  </si>
  <si>
    <t>Con la liquidación del contrato interadminsitrativo</t>
  </si>
  <si>
    <t>Control y seguimiento por parte del equipo de liquidación</t>
  </si>
  <si>
    <t>Cada ocho días desde el momento que se inicia el ttratanimiento</t>
  </si>
  <si>
    <t>Fluctuación de precios en materiales, herramientas, equipos, entros necesarios para la ejecución de actividades</t>
  </si>
  <si>
    <t>MATRIZ DE REISGOS</t>
  </si>
  <si>
    <t>OBJETO:</t>
  </si>
  <si>
    <t>CONTRATO INTERADMINISTRATIVO DE MANDATO SIN REPRESENTACIÓN PARA REALIZAR LOS DISEÑOS COMPLEMENTARIOS, MANTENIMIENTO, REMODELACION Y CONSTRUCCION DE ESCENARIOS DEPORTIVOS Y LOS ESPACIOS PUBLICOS ASOCIADOS EN EL DISTRITO ESPECIAL DE CIENCIA, TECNOLOGIA E INNOVACION DE MEDELLÍN</t>
  </si>
  <si>
    <t>ASIGANCIÓN Y TRATAMIENTO DE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</si>
</sst>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theme="1"/>
      <name val="Arial"/>
      <family val="2"/>
    </font>
    <font>
      <b/>
      <sz val="11"/>
      <color theme="1"/>
      <name val="Arial"/>
      <family val="2"/>
    </font>
    <font>
      <sz val="9"/>
      <color theme="1"/>
      <name val="Arial"/>
      <family val="2"/>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0" borderId="0" xfId="0" applyFont="1"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2" xfId="0" applyFont="1" applyBorder="1" applyAlignment="1">
      <alignment horizontal="center" vertical="center" wrapText="1"/>
    </xf>
    <xf numFmtId="0" fontId="1" fillId="0" borderId="12" xfId="0" applyFont="1" applyBorder="1" applyAlignment="1">
      <alignment horizontal="left" vertical="center" wrapText="1"/>
    </xf>
    <xf numFmtId="0" fontId="1" fillId="0" borderId="0" xfId="0" applyFont="1" applyAlignment="1">
      <alignment horizontal="left" vertical="center" wrapText="1" shrinkToFit="1"/>
    </xf>
    <xf numFmtId="0" fontId="1" fillId="0" borderId="0" xfId="0" applyFont="1" applyAlignment="1">
      <alignment horizontal="center" vertical="center" wrapText="1" shrinkToFit="1"/>
    </xf>
    <xf numFmtId="0" fontId="1" fillId="0" borderId="1" xfId="0" applyFont="1" applyBorder="1" applyAlignment="1">
      <alignment vertical="center" wrapText="1"/>
    </xf>
    <xf numFmtId="0" fontId="1" fillId="0" borderId="0" xfId="0" applyFont="1" applyAlignment="1">
      <alignment horizontal="left" vertical="center" wrapText="1"/>
    </xf>
    <xf numFmtId="0" fontId="1" fillId="0" borderId="13" xfId="0" applyFont="1" applyBorder="1" applyAlignment="1">
      <alignment horizontal="center" vertical="center" wrapText="1"/>
    </xf>
    <xf numFmtId="0" fontId="2" fillId="0" borderId="0" xfId="0" applyFont="1" applyAlignment="1">
      <alignment vertical="center"/>
    </xf>
    <xf numFmtId="0" fontId="2" fillId="0" borderId="0" xfId="0" applyFont="1" applyAlignment="1">
      <alignment vertical="center" wrapText="1"/>
    </xf>
    <xf numFmtId="0" fontId="2" fillId="0" borderId="4" xfId="0" applyFont="1" applyBorder="1" applyAlignment="1">
      <alignment horizontal="center" vertical="center" wrapText="1"/>
    </xf>
    <xf numFmtId="0" fontId="3" fillId="0" borderId="0" xfId="0" applyFont="1" applyAlignment="1">
      <alignment horizontal="left" vertical="center"/>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2" fillId="0" borderId="1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CCDCF-A824-4F1C-9B76-6EEAF5440D57}">
  <dimension ref="A1:AB38"/>
  <sheetViews>
    <sheetView showGridLines="0" tabSelected="1" topLeftCell="J1" zoomScaleNormal="100" workbookViewId="0">
      <selection activeCell="P7" sqref="P7:Q7"/>
    </sheetView>
  </sheetViews>
  <sheetFormatPr baseColWidth="10" defaultColWidth="11.42578125" defaultRowHeight="14.25" x14ac:dyDescent="0.25"/>
  <cols>
    <col min="1" max="1" width="17.5703125" style="1" customWidth="1"/>
    <col min="2" max="2" width="4.42578125" style="1" bestFit="1" customWidth="1"/>
    <col min="3" max="3" width="9.140625" style="1" bestFit="1" customWidth="1"/>
    <col min="4" max="4" width="11.42578125" style="1"/>
    <col min="5" max="5" width="8.28515625" style="1" bestFit="1" customWidth="1"/>
    <col min="6" max="6" width="8.85546875" style="1" bestFit="1" customWidth="1"/>
    <col min="7" max="7" width="26" style="1" customWidth="1"/>
    <col min="8" max="8" width="39" style="1" customWidth="1"/>
    <col min="9" max="9" width="60.85546875" style="1" customWidth="1"/>
    <col min="10" max="11" width="14" style="1" customWidth="1"/>
    <col min="12" max="12" width="17.140625" style="1" customWidth="1"/>
    <col min="13" max="13" width="13.85546875" style="1" customWidth="1"/>
    <col min="14" max="14" width="7.7109375" style="1" bestFit="1" customWidth="1"/>
    <col min="15" max="15" width="20.28515625" style="1" customWidth="1"/>
    <col min="16" max="16" width="32.7109375" style="1" customWidth="1"/>
    <col min="17" max="17" width="50.140625" style="21" customWidth="1"/>
    <col min="18" max="21" width="14" style="1" customWidth="1"/>
    <col min="22" max="22" width="17.5703125" style="1" customWidth="1"/>
    <col min="23" max="23" width="14.28515625" style="1" customWidth="1"/>
    <col min="24" max="24" width="16.7109375" style="1" customWidth="1"/>
    <col min="25" max="28" width="28.85546875" style="21" customWidth="1"/>
    <col min="29" max="16384" width="11.42578125" style="1"/>
  </cols>
  <sheetData>
    <row r="1" spans="1:28" ht="15" x14ac:dyDescent="0.25">
      <c r="A1" s="23" t="s">
        <v>176</v>
      </c>
    </row>
    <row r="3" spans="1:28" ht="30.75" customHeight="1" x14ac:dyDescent="0.25">
      <c r="A3" s="24" t="s">
        <v>177</v>
      </c>
      <c r="B3" s="26" t="s">
        <v>178</v>
      </c>
      <c r="C3" s="26"/>
      <c r="D3" s="26"/>
      <c r="E3" s="26"/>
      <c r="F3" s="26"/>
      <c r="G3" s="26"/>
      <c r="H3" s="26"/>
      <c r="I3" s="26"/>
      <c r="J3" s="26"/>
      <c r="K3" s="26"/>
      <c r="L3" s="26"/>
      <c r="M3" s="26"/>
      <c r="N3" s="26"/>
      <c r="O3" s="26"/>
      <c r="P3" s="26"/>
      <c r="Q3" s="26"/>
      <c r="R3" s="26"/>
      <c r="S3" s="26"/>
      <c r="T3" s="26"/>
      <c r="U3" s="26"/>
      <c r="V3" s="26"/>
      <c r="W3" s="26"/>
      <c r="X3" s="26"/>
      <c r="Y3" s="26"/>
      <c r="Z3" s="26"/>
      <c r="AA3" s="26"/>
      <c r="AB3" s="26"/>
    </row>
    <row r="5" spans="1:28" s="6" customFormat="1" ht="15" x14ac:dyDescent="0.25">
      <c r="A5" s="30" t="s">
        <v>0</v>
      </c>
      <c r="B5" s="31"/>
      <c r="C5" s="30" t="s">
        <v>1</v>
      </c>
      <c r="D5" s="30"/>
      <c r="E5" s="30" t="s">
        <v>2</v>
      </c>
      <c r="F5" s="30"/>
      <c r="G5" s="30" t="s">
        <v>3</v>
      </c>
      <c r="H5" s="4"/>
      <c r="I5" s="4"/>
      <c r="J5" s="4"/>
      <c r="K5" s="4"/>
      <c r="L5" s="4"/>
      <c r="M5" s="3"/>
      <c r="N5" s="34"/>
      <c r="O5" s="36"/>
      <c r="P5" s="25"/>
      <c r="Q5" s="3"/>
      <c r="R5" s="36" t="s">
        <v>5</v>
      </c>
      <c r="S5" s="36"/>
      <c r="T5" s="36"/>
      <c r="U5" s="31"/>
      <c r="V5" s="27" t="s">
        <v>6</v>
      </c>
      <c r="W5" s="30" t="s">
        <v>7</v>
      </c>
      <c r="X5" s="30"/>
      <c r="Y5" s="27" t="s">
        <v>8</v>
      </c>
      <c r="Z5" s="27" t="s">
        <v>9</v>
      </c>
      <c r="AA5" s="30" t="s">
        <v>10</v>
      </c>
      <c r="AB5" s="30"/>
    </row>
    <row r="6" spans="1:28" s="6" customFormat="1" ht="15" x14ac:dyDescent="0.25">
      <c r="A6" s="30"/>
      <c r="B6" s="32"/>
      <c r="C6" s="30"/>
      <c r="D6" s="30"/>
      <c r="E6" s="30"/>
      <c r="F6" s="30"/>
      <c r="G6" s="30"/>
      <c r="H6" s="5"/>
      <c r="I6" s="5"/>
      <c r="J6" s="5"/>
      <c r="K6" s="5"/>
      <c r="L6" s="5"/>
      <c r="M6" s="7"/>
      <c r="N6" s="35"/>
      <c r="O6" s="40"/>
      <c r="P6" s="8"/>
      <c r="Q6" s="7"/>
      <c r="R6" s="40"/>
      <c r="S6" s="37"/>
      <c r="T6" s="37"/>
      <c r="U6" s="32"/>
      <c r="V6" s="28"/>
      <c r="W6" s="30"/>
      <c r="X6" s="30"/>
      <c r="Y6" s="28"/>
      <c r="Z6" s="28"/>
      <c r="AA6" s="30"/>
      <c r="AB6" s="30"/>
    </row>
    <row r="7" spans="1:28" s="6" customFormat="1" ht="30" customHeight="1" x14ac:dyDescent="0.25">
      <c r="A7" s="30"/>
      <c r="B7" s="32"/>
      <c r="C7" s="30"/>
      <c r="D7" s="30"/>
      <c r="E7" s="30"/>
      <c r="F7" s="30"/>
      <c r="G7" s="30"/>
      <c r="H7" s="5"/>
      <c r="I7" s="5"/>
      <c r="J7" s="5" t="s">
        <v>11</v>
      </c>
      <c r="K7" s="5"/>
      <c r="L7" s="5"/>
      <c r="M7" s="7"/>
      <c r="N7" s="34" t="s">
        <v>4</v>
      </c>
      <c r="O7" s="36"/>
      <c r="P7" s="35" t="s">
        <v>179</v>
      </c>
      <c r="Q7" s="32"/>
      <c r="R7" s="40"/>
      <c r="S7" s="37"/>
      <c r="T7" s="37"/>
      <c r="U7" s="32"/>
      <c r="V7" s="28"/>
      <c r="W7" s="30"/>
      <c r="X7" s="30"/>
      <c r="Y7" s="28"/>
      <c r="Z7" s="28"/>
      <c r="AA7" s="30"/>
      <c r="AB7" s="30"/>
    </row>
    <row r="8" spans="1:28" s="6" customFormat="1" ht="15" x14ac:dyDescent="0.25">
      <c r="A8" s="30"/>
      <c r="B8" s="33"/>
      <c r="C8" s="30"/>
      <c r="D8" s="30"/>
      <c r="E8" s="30"/>
      <c r="F8" s="30"/>
      <c r="G8" s="30"/>
      <c r="H8" s="11"/>
      <c r="I8" s="11"/>
      <c r="J8" s="11"/>
      <c r="K8" s="11"/>
      <c r="L8" s="11"/>
      <c r="M8" s="10"/>
      <c r="N8" s="35"/>
      <c r="O8" s="40"/>
      <c r="P8" s="12"/>
      <c r="Q8" s="10"/>
      <c r="R8" s="38"/>
      <c r="S8" s="38"/>
      <c r="T8" s="38"/>
      <c r="U8" s="33"/>
      <c r="V8" s="28"/>
      <c r="W8" s="30"/>
      <c r="X8" s="30"/>
      <c r="Y8" s="28"/>
      <c r="Z8" s="28"/>
      <c r="AA8" s="30"/>
      <c r="AB8" s="30"/>
    </row>
    <row r="9" spans="1:28" s="6" customFormat="1" ht="42" customHeight="1" x14ac:dyDescent="0.25">
      <c r="A9" s="30"/>
      <c r="B9" s="13" t="s">
        <v>14</v>
      </c>
      <c r="C9" s="2" t="s">
        <v>15</v>
      </c>
      <c r="D9" s="2" t="s">
        <v>16</v>
      </c>
      <c r="E9" s="2" t="s">
        <v>17</v>
      </c>
      <c r="F9" s="2" t="s">
        <v>18</v>
      </c>
      <c r="G9" s="30"/>
      <c r="H9" s="13" t="s">
        <v>19</v>
      </c>
      <c r="I9" s="2" t="s">
        <v>20</v>
      </c>
      <c r="J9" s="2" t="s">
        <v>21</v>
      </c>
      <c r="K9" s="2" t="s">
        <v>22</v>
      </c>
      <c r="L9" s="2" t="s">
        <v>23</v>
      </c>
      <c r="M9" s="2" t="s">
        <v>24</v>
      </c>
      <c r="N9" s="2" t="s">
        <v>25</v>
      </c>
      <c r="O9" s="2" t="s">
        <v>26</v>
      </c>
      <c r="P9" s="39" t="s">
        <v>12</v>
      </c>
      <c r="Q9" s="9" t="s">
        <v>13</v>
      </c>
      <c r="R9" s="13" t="s">
        <v>21</v>
      </c>
      <c r="S9" s="2" t="s">
        <v>27</v>
      </c>
      <c r="T9" s="2" t="s">
        <v>23</v>
      </c>
      <c r="U9" s="2" t="s">
        <v>24</v>
      </c>
      <c r="V9" s="29"/>
      <c r="W9" s="2" t="s">
        <v>25</v>
      </c>
      <c r="X9" s="2" t="s">
        <v>26</v>
      </c>
      <c r="Y9" s="29"/>
      <c r="Z9" s="29"/>
      <c r="AA9" s="2" t="s">
        <v>28</v>
      </c>
      <c r="AB9" s="2" t="s">
        <v>29</v>
      </c>
    </row>
    <row r="10" spans="1:28" ht="85.5" x14ac:dyDescent="0.25">
      <c r="A10" s="14" t="s">
        <v>30</v>
      </c>
      <c r="B10" s="22">
        <v>1</v>
      </c>
      <c r="C10" s="14" t="s">
        <v>31</v>
      </c>
      <c r="D10" s="14"/>
      <c r="E10" s="14"/>
      <c r="F10" s="14" t="s">
        <v>31</v>
      </c>
      <c r="G10" s="2" t="s">
        <v>32</v>
      </c>
      <c r="H10" s="15" t="s">
        <v>33</v>
      </c>
      <c r="I10" s="15" t="s">
        <v>34</v>
      </c>
      <c r="J10" s="14">
        <v>2</v>
      </c>
      <c r="K10" s="14">
        <v>3</v>
      </c>
      <c r="L10" s="14">
        <f>+J10+K10</f>
        <v>5</v>
      </c>
      <c r="M10" s="14" t="s">
        <v>35</v>
      </c>
      <c r="N10" s="14" t="s">
        <v>31</v>
      </c>
      <c r="O10" s="14"/>
      <c r="P10" s="14" t="s">
        <v>36</v>
      </c>
      <c r="Q10" s="15" t="s">
        <v>37</v>
      </c>
      <c r="R10" s="14">
        <v>1</v>
      </c>
      <c r="S10" s="14">
        <v>3</v>
      </c>
      <c r="T10" s="14">
        <f>+S10+R10</f>
        <v>4</v>
      </c>
      <c r="U10" s="14" t="s">
        <v>38</v>
      </c>
      <c r="V10" s="16" t="s">
        <v>39</v>
      </c>
      <c r="W10" s="14" t="s">
        <v>31</v>
      </c>
      <c r="X10" s="14"/>
      <c r="Y10" s="17" t="s">
        <v>40</v>
      </c>
      <c r="Z10" s="17" t="s">
        <v>41</v>
      </c>
      <c r="AA10" s="17" t="s">
        <v>42</v>
      </c>
      <c r="AB10" s="17" t="s">
        <v>43</v>
      </c>
    </row>
    <row r="11" spans="1:28" ht="171" x14ac:dyDescent="0.25">
      <c r="A11" s="14" t="s">
        <v>44</v>
      </c>
      <c r="B11" s="22">
        <v>2</v>
      </c>
      <c r="C11" s="14" t="s">
        <v>31</v>
      </c>
      <c r="D11" s="14"/>
      <c r="E11" s="14" t="s">
        <v>31</v>
      </c>
      <c r="F11" s="14"/>
      <c r="G11" s="2" t="s">
        <v>32</v>
      </c>
      <c r="H11" s="15" t="s">
        <v>45</v>
      </c>
      <c r="I11" s="15" t="s">
        <v>46</v>
      </c>
      <c r="J11" s="14">
        <v>3</v>
      </c>
      <c r="K11" s="14">
        <v>4</v>
      </c>
      <c r="L11" s="14">
        <f>+J11+K11</f>
        <v>7</v>
      </c>
      <c r="M11" s="14" t="s">
        <v>47</v>
      </c>
      <c r="N11" s="14" t="s">
        <v>31</v>
      </c>
      <c r="O11" s="14" t="s">
        <v>31</v>
      </c>
      <c r="P11" s="14" t="s">
        <v>36</v>
      </c>
      <c r="Q11" s="15" t="s">
        <v>48</v>
      </c>
      <c r="R11" s="14">
        <v>2</v>
      </c>
      <c r="S11" s="14">
        <v>3</v>
      </c>
      <c r="T11" s="14">
        <f>+S11+R11</f>
        <v>5</v>
      </c>
      <c r="U11" s="14" t="s">
        <v>35</v>
      </c>
      <c r="V11" s="16" t="s">
        <v>39</v>
      </c>
      <c r="W11" s="14" t="s">
        <v>31</v>
      </c>
      <c r="X11" s="14"/>
      <c r="Y11" s="17" t="s">
        <v>49</v>
      </c>
      <c r="Z11" s="17" t="s">
        <v>50</v>
      </c>
      <c r="AA11" s="17" t="s">
        <v>42</v>
      </c>
      <c r="AB11" s="17" t="s">
        <v>43</v>
      </c>
    </row>
    <row r="12" spans="1:28" ht="156.75" x14ac:dyDescent="0.25">
      <c r="A12" s="14" t="s">
        <v>30</v>
      </c>
      <c r="B12" s="22">
        <v>3</v>
      </c>
      <c r="C12" s="14" t="s">
        <v>31</v>
      </c>
      <c r="D12" s="14"/>
      <c r="E12" s="14" t="s">
        <v>31</v>
      </c>
      <c r="F12" s="14"/>
      <c r="G12" s="2" t="s">
        <v>32</v>
      </c>
      <c r="H12" s="15" t="s">
        <v>51</v>
      </c>
      <c r="I12" s="15" t="s">
        <v>52</v>
      </c>
      <c r="J12" s="14">
        <v>2</v>
      </c>
      <c r="K12" s="14">
        <v>3</v>
      </c>
      <c r="L12" s="14">
        <f t="shared" ref="L12:L17" si="0">+J12+K12</f>
        <v>5</v>
      </c>
      <c r="M12" s="14" t="s">
        <v>38</v>
      </c>
      <c r="N12" s="14" t="s">
        <v>31</v>
      </c>
      <c r="O12" s="14" t="s">
        <v>31</v>
      </c>
      <c r="P12" s="14" t="s">
        <v>36</v>
      </c>
      <c r="Q12" s="15" t="s">
        <v>53</v>
      </c>
      <c r="R12" s="14">
        <v>2</v>
      </c>
      <c r="S12" s="14">
        <v>2</v>
      </c>
      <c r="T12" s="14">
        <f t="shared" ref="T12:T17" si="1">+S12+R12</f>
        <v>4</v>
      </c>
      <c r="U12" s="14" t="s">
        <v>38</v>
      </c>
      <c r="V12" s="16" t="s">
        <v>39</v>
      </c>
      <c r="W12" s="14" t="s">
        <v>31</v>
      </c>
      <c r="X12" s="14" t="s">
        <v>31</v>
      </c>
      <c r="Y12" s="17" t="s">
        <v>54</v>
      </c>
      <c r="Z12" s="17" t="s">
        <v>55</v>
      </c>
      <c r="AA12" s="17" t="s">
        <v>42</v>
      </c>
      <c r="AB12" s="17" t="s">
        <v>43</v>
      </c>
    </row>
    <row r="13" spans="1:28" ht="85.5" x14ac:dyDescent="0.25">
      <c r="A13" s="14" t="s">
        <v>30</v>
      </c>
      <c r="B13" s="22">
        <v>4</v>
      </c>
      <c r="C13" s="14" t="s">
        <v>31</v>
      </c>
      <c r="D13" s="14"/>
      <c r="E13" s="14" t="s">
        <v>31</v>
      </c>
      <c r="F13" s="14"/>
      <c r="G13" s="2" t="s">
        <v>32</v>
      </c>
      <c r="H13" s="15" t="s">
        <v>56</v>
      </c>
      <c r="I13" s="15" t="s">
        <v>52</v>
      </c>
      <c r="J13" s="14">
        <v>2</v>
      </c>
      <c r="K13" s="14">
        <v>2</v>
      </c>
      <c r="L13" s="14">
        <f t="shared" si="0"/>
        <v>4</v>
      </c>
      <c r="M13" s="14" t="s">
        <v>38</v>
      </c>
      <c r="N13" s="14" t="s">
        <v>31</v>
      </c>
      <c r="O13" s="14" t="s">
        <v>31</v>
      </c>
      <c r="P13" s="14" t="s">
        <v>36</v>
      </c>
      <c r="Q13" s="15" t="s">
        <v>57</v>
      </c>
      <c r="R13" s="14">
        <v>3</v>
      </c>
      <c r="S13" s="14">
        <v>4</v>
      </c>
      <c r="T13" s="14">
        <f t="shared" si="1"/>
        <v>7</v>
      </c>
      <c r="U13" s="14" t="s">
        <v>47</v>
      </c>
      <c r="V13" s="16" t="s">
        <v>39</v>
      </c>
      <c r="W13" s="14" t="s">
        <v>31</v>
      </c>
      <c r="X13" s="14" t="s">
        <v>31</v>
      </c>
      <c r="Y13" s="17" t="s">
        <v>54</v>
      </c>
      <c r="Z13" s="17" t="s">
        <v>55</v>
      </c>
      <c r="AA13" s="17" t="s">
        <v>42</v>
      </c>
      <c r="AB13" s="17" t="s">
        <v>43</v>
      </c>
    </row>
    <row r="14" spans="1:28" ht="156.75" x14ac:dyDescent="0.25">
      <c r="A14" s="14" t="s">
        <v>30</v>
      </c>
      <c r="B14" s="22">
        <v>5</v>
      </c>
      <c r="C14" s="14" t="s">
        <v>31</v>
      </c>
      <c r="D14" s="14"/>
      <c r="E14" s="14" t="s">
        <v>31</v>
      </c>
      <c r="F14" s="14"/>
      <c r="G14" s="2" t="s">
        <v>58</v>
      </c>
      <c r="H14" s="15" t="s">
        <v>59</v>
      </c>
      <c r="I14" s="15" t="s">
        <v>60</v>
      </c>
      <c r="J14" s="14">
        <v>3</v>
      </c>
      <c r="K14" s="14">
        <v>3</v>
      </c>
      <c r="L14" s="14">
        <f t="shared" si="0"/>
        <v>6</v>
      </c>
      <c r="M14" s="14" t="s">
        <v>47</v>
      </c>
      <c r="N14" s="14" t="s">
        <v>31</v>
      </c>
      <c r="O14" s="14" t="s">
        <v>31</v>
      </c>
      <c r="P14" s="14" t="s">
        <v>36</v>
      </c>
      <c r="Q14" s="15" t="s">
        <v>53</v>
      </c>
      <c r="R14" s="14">
        <v>2</v>
      </c>
      <c r="S14" s="14">
        <v>3</v>
      </c>
      <c r="T14" s="14">
        <f t="shared" si="1"/>
        <v>5</v>
      </c>
      <c r="U14" s="14" t="s">
        <v>35</v>
      </c>
      <c r="V14" s="16" t="s">
        <v>39</v>
      </c>
      <c r="W14" s="14" t="s">
        <v>31</v>
      </c>
      <c r="X14" s="14" t="s">
        <v>31</v>
      </c>
      <c r="Y14" s="17" t="s">
        <v>61</v>
      </c>
      <c r="Z14" s="17" t="s">
        <v>62</v>
      </c>
      <c r="AA14" s="17" t="s">
        <v>42</v>
      </c>
      <c r="AB14" s="17" t="s">
        <v>43</v>
      </c>
    </row>
    <row r="15" spans="1:28" ht="85.5" x14ac:dyDescent="0.25">
      <c r="A15" s="14" t="s">
        <v>30</v>
      </c>
      <c r="B15" s="22">
        <v>6</v>
      </c>
      <c r="C15" s="14" t="s">
        <v>31</v>
      </c>
      <c r="D15" s="14"/>
      <c r="E15" s="14" t="s">
        <v>31</v>
      </c>
      <c r="F15" s="14"/>
      <c r="G15" s="2" t="s">
        <v>58</v>
      </c>
      <c r="H15" s="15" t="s">
        <v>63</v>
      </c>
      <c r="I15" s="15" t="s">
        <v>64</v>
      </c>
      <c r="J15" s="14">
        <v>3</v>
      </c>
      <c r="K15" s="14">
        <v>3</v>
      </c>
      <c r="L15" s="14">
        <f t="shared" si="0"/>
        <v>6</v>
      </c>
      <c r="M15" s="14" t="s">
        <v>47</v>
      </c>
      <c r="N15" s="14" t="s">
        <v>31</v>
      </c>
      <c r="O15" s="14" t="s">
        <v>31</v>
      </c>
      <c r="P15" s="14" t="s">
        <v>36</v>
      </c>
      <c r="Q15" s="15" t="s">
        <v>65</v>
      </c>
      <c r="R15" s="14">
        <v>2</v>
      </c>
      <c r="S15" s="14">
        <v>2</v>
      </c>
      <c r="T15" s="14">
        <f t="shared" si="1"/>
        <v>4</v>
      </c>
      <c r="U15" s="14" t="s">
        <v>38</v>
      </c>
      <c r="V15" s="16" t="s">
        <v>39</v>
      </c>
      <c r="W15" s="14" t="s">
        <v>31</v>
      </c>
      <c r="X15" s="14"/>
      <c r="Y15" s="17" t="s">
        <v>61</v>
      </c>
      <c r="Z15" s="17" t="s">
        <v>62</v>
      </c>
      <c r="AA15" s="17" t="s">
        <v>66</v>
      </c>
      <c r="AB15" s="17" t="s">
        <v>43</v>
      </c>
    </row>
    <row r="16" spans="1:28" ht="71.25" x14ac:dyDescent="0.25">
      <c r="A16" s="14" t="s">
        <v>30</v>
      </c>
      <c r="B16" s="22">
        <v>7</v>
      </c>
      <c r="C16" s="14" t="s">
        <v>31</v>
      </c>
      <c r="D16" s="14"/>
      <c r="E16" s="14"/>
      <c r="F16" s="14" t="s">
        <v>31</v>
      </c>
      <c r="G16" s="2" t="s">
        <v>58</v>
      </c>
      <c r="H16" s="15" t="s">
        <v>67</v>
      </c>
      <c r="I16" s="15" t="s">
        <v>64</v>
      </c>
      <c r="J16" s="14">
        <v>3</v>
      </c>
      <c r="K16" s="14">
        <v>3</v>
      </c>
      <c r="L16" s="14">
        <f>+J16+K16</f>
        <v>6</v>
      </c>
      <c r="M16" s="14" t="s">
        <v>47</v>
      </c>
      <c r="N16" s="14"/>
      <c r="O16" s="14" t="s">
        <v>31</v>
      </c>
      <c r="P16" s="14" t="s">
        <v>36</v>
      </c>
      <c r="Q16" s="15" t="s">
        <v>68</v>
      </c>
      <c r="R16" s="14">
        <v>2</v>
      </c>
      <c r="S16" s="14">
        <v>2</v>
      </c>
      <c r="T16" s="14">
        <f t="shared" si="1"/>
        <v>4</v>
      </c>
      <c r="U16" s="14" t="s">
        <v>38</v>
      </c>
      <c r="V16" s="16" t="s">
        <v>39</v>
      </c>
      <c r="W16" s="14"/>
      <c r="X16" s="14" t="s">
        <v>31</v>
      </c>
      <c r="Y16" s="17" t="s">
        <v>69</v>
      </c>
      <c r="Z16" s="17" t="s">
        <v>70</v>
      </c>
      <c r="AA16" s="17" t="s">
        <v>66</v>
      </c>
      <c r="AB16" s="17" t="s">
        <v>43</v>
      </c>
    </row>
    <row r="17" spans="1:28" ht="42.75" x14ac:dyDescent="0.25">
      <c r="A17" s="14" t="s">
        <v>30</v>
      </c>
      <c r="B17" s="22">
        <v>8</v>
      </c>
      <c r="C17" s="14" t="s">
        <v>31</v>
      </c>
      <c r="D17" s="14"/>
      <c r="E17" s="14" t="s">
        <v>31</v>
      </c>
      <c r="F17" s="14"/>
      <c r="G17" s="2" t="s">
        <v>58</v>
      </c>
      <c r="H17" s="15" t="s">
        <v>71</v>
      </c>
      <c r="I17" s="15" t="s">
        <v>72</v>
      </c>
      <c r="J17" s="14">
        <v>2</v>
      </c>
      <c r="K17" s="14">
        <v>2</v>
      </c>
      <c r="L17" s="14">
        <f t="shared" si="0"/>
        <v>4</v>
      </c>
      <c r="M17" s="14" t="s">
        <v>38</v>
      </c>
      <c r="N17" s="14" t="s">
        <v>31</v>
      </c>
      <c r="O17" s="14"/>
      <c r="P17" s="14" t="s">
        <v>73</v>
      </c>
      <c r="Q17" s="15" t="s">
        <v>74</v>
      </c>
      <c r="R17" s="14">
        <v>1</v>
      </c>
      <c r="S17" s="14">
        <v>2</v>
      </c>
      <c r="T17" s="14">
        <f t="shared" si="1"/>
        <v>3</v>
      </c>
      <c r="U17" s="14" t="s">
        <v>38</v>
      </c>
      <c r="V17" s="16" t="s">
        <v>39</v>
      </c>
      <c r="W17" s="14" t="s">
        <v>31</v>
      </c>
      <c r="X17" s="14"/>
      <c r="Y17" s="17" t="s">
        <v>69</v>
      </c>
      <c r="Z17" s="17" t="s">
        <v>75</v>
      </c>
      <c r="AA17" s="17" t="s">
        <v>66</v>
      </c>
      <c r="AB17" s="17" t="s">
        <v>43</v>
      </c>
    </row>
    <row r="18" spans="1:28" ht="71.25" x14ac:dyDescent="0.25">
      <c r="A18" s="14" t="s">
        <v>76</v>
      </c>
      <c r="B18" s="22">
        <v>9</v>
      </c>
      <c r="C18" s="14" t="s">
        <v>31</v>
      </c>
      <c r="D18" s="14"/>
      <c r="E18" s="14"/>
      <c r="F18" s="14" t="s">
        <v>31</v>
      </c>
      <c r="G18" s="2" t="s">
        <v>77</v>
      </c>
      <c r="H18" s="15" t="s">
        <v>78</v>
      </c>
      <c r="I18" s="15" t="s">
        <v>79</v>
      </c>
      <c r="J18" s="14">
        <v>1</v>
      </c>
      <c r="K18" s="14">
        <v>3</v>
      </c>
      <c r="L18" s="14">
        <f>J18+K18</f>
        <v>4</v>
      </c>
      <c r="M18" s="14" t="s">
        <v>38</v>
      </c>
      <c r="N18" s="14"/>
      <c r="O18" s="14" t="s">
        <v>31</v>
      </c>
      <c r="P18" s="14" t="s">
        <v>80</v>
      </c>
      <c r="Q18" s="15" t="s">
        <v>81</v>
      </c>
      <c r="R18" s="14">
        <v>1</v>
      </c>
      <c r="S18" s="14">
        <v>3</v>
      </c>
      <c r="T18" s="14">
        <v>4</v>
      </c>
      <c r="U18" s="14" t="s">
        <v>38</v>
      </c>
      <c r="V18" s="14" t="s">
        <v>82</v>
      </c>
      <c r="W18" s="14" t="s">
        <v>31</v>
      </c>
      <c r="X18" s="14" t="s">
        <v>31</v>
      </c>
      <c r="Y18" s="15" t="s">
        <v>83</v>
      </c>
      <c r="Z18" s="15" t="s">
        <v>84</v>
      </c>
      <c r="AA18" s="15" t="s">
        <v>85</v>
      </c>
      <c r="AB18" s="15" t="s">
        <v>86</v>
      </c>
    </row>
    <row r="19" spans="1:28" ht="71.25" x14ac:dyDescent="0.25">
      <c r="A19" s="14" t="s">
        <v>76</v>
      </c>
      <c r="B19" s="22">
        <v>10</v>
      </c>
      <c r="C19" s="14" t="s">
        <v>31</v>
      </c>
      <c r="D19" s="14"/>
      <c r="E19" s="14"/>
      <c r="F19" s="14" t="s">
        <v>31</v>
      </c>
      <c r="G19" s="2" t="s">
        <v>77</v>
      </c>
      <c r="H19" s="15" t="s">
        <v>87</v>
      </c>
      <c r="I19" s="18" t="s">
        <v>88</v>
      </c>
      <c r="J19" s="14">
        <v>3</v>
      </c>
      <c r="K19" s="14">
        <v>3</v>
      </c>
      <c r="L19" s="14">
        <f>J19+K19</f>
        <v>6</v>
      </c>
      <c r="M19" s="14" t="s">
        <v>47</v>
      </c>
      <c r="N19" s="14"/>
      <c r="O19" s="14" t="s">
        <v>31</v>
      </c>
      <c r="P19" s="14" t="s">
        <v>36</v>
      </c>
      <c r="Q19" s="15" t="s">
        <v>89</v>
      </c>
      <c r="R19" s="14">
        <v>2</v>
      </c>
      <c r="S19" s="14">
        <v>2</v>
      </c>
      <c r="T19" s="14">
        <v>4</v>
      </c>
      <c r="U19" s="14" t="s">
        <v>38</v>
      </c>
      <c r="V19" s="14" t="s">
        <v>39</v>
      </c>
      <c r="W19" s="14"/>
      <c r="X19" s="14" t="s">
        <v>31</v>
      </c>
      <c r="Y19" s="15" t="s">
        <v>90</v>
      </c>
      <c r="Z19" s="15" t="s">
        <v>91</v>
      </c>
      <c r="AA19" s="15" t="s">
        <v>92</v>
      </c>
      <c r="AB19" s="15" t="s">
        <v>86</v>
      </c>
    </row>
    <row r="20" spans="1:28" ht="99.75" x14ac:dyDescent="0.25">
      <c r="A20" s="14" t="s">
        <v>30</v>
      </c>
      <c r="B20" s="22">
        <v>11</v>
      </c>
      <c r="C20" s="14"/>
      <c r="D20" s="14" t="s">
        <v>31</v>
      </c>
      <c r="E20" s="19" t="s">
        <v>31</v>
      </c>
      <c r="F20" s="14"/>
      <c r="G20" s="2" t="s">
        <v>77</v>
      </c>
      <c r="H20" s="15" t="s">
        <v>93</v>
      </c>
      <c r="I20" s="15" t="s">
        <v>94</v>
      </c>
      <c r="J20" s="14">
        <v>3</v>
      </c>
      <c r="K20" s="14">
        <v>3</v>
      </c>
      <c r="L20" s="14">
        <f>J20+K20</f>
        <v>6</v>
      </c>
      <c r="M20" s="14" t="s">
        <v>47</v>
      </c>
      <c r="N20" s="14"/>
      <c r="O20" s="14" t="s">
        <v>31</v>
      </c>
      <c r="P20" s="14" t="s">
        <v>36</v>
      </c>
      <c r="Q20" s="15" t="s">
        <v>95</v>
      </c>
      <c r="R20" s="14">
        <v>2</v>
      </c>
      <c r="S20" s="14">
        <v>2</v>
      </c>
      <c r="T20" s="14">
        <v>4</v>
      </c>
      <c r="U20" s="14" t="s">
        <v>38</v>
      </c>
      <c r="V20" s="14" t="s">
        <v>39</v>
      </c>
      <c r="W20" s="14" t="s">
        <v>31</v>
      </c>
      <c r="X20" s="14"/>
      <c r="Y20" s="15" t="s">
        <v>96</v>
      </c>
      <c r="Z20" s="15" t="s">
        <v>97</v>
      </c>
      <c r="AA20" s="15" t="s">
        <v>98</v>
      </c>
      <c r="AB20" s="15" t="s">
        <v>99</v>
      </c>
    </row>
    <row r="21" spans="1:28" ht="85.5" x14ac:dyDescent="0.25">
      <c r="A21" s="14" t="s">
        <v>30</v>
      </c>
      <c r="B21" s="22">
        <v>12</v>
      </c>
      <c r="C21" s="14" t="s">
        <v>31</v>
      </c>
      <c r="D21" s="14"/>
      <c r="E21" s="14"/>
      <c r="F21" s="14"/>
      <c r="G21" s="2" t="s">
        <v>77</v>
      </c>
      <c r="H21" s="15" t="s">
        <v>100</v>
      </c>
      <c r="I21" s="15" t="s">
        <v>101</v>
      </c>
      <c r="J21" s="14">
        <v>3</v>
      </c>
      <c r="K21" s="14">
        <v>4</v>
      </c>
      <c r="L21" s="14">
        <v>7</v>
      </c>
      <c r="M21" s="14" t="s">
        <v>47</v>
      </c>
      <c r="N21" s="14" t="s">
        <v>31</v>
      </c>
      <c r="O21" s="14"/>
      <c r="P21" s="14" t="s">
        <v>36</v>
      </c>
      <c r="Q21" s="15" t="s">
        <v>102</v>
      </c>
      <c r="R21" s="14">
        <v>2</v>
      </c>
      <c r="S21" s="14">
        <v>4</v>
      </c>
      <c r="T21" s="14">
        <v>6</v>
      </c>
      <c r="U21" s="14" t="s">
        <v>47</v>
      </c>
      <c r="V21" s="14" t="s">
        <v>39</v>
      </c>
      <c r="W21" s="14" t="s">
        <v>31</v>
      </c>
      <c r="X21" s="14"/>
      <c r="Y21" s="15" t="s">
        <v>103</v>
      </c>
      <c r="Z21" s="15" t="s">
        <v>104</v>
      </c>
      <c r="AA21" s="15" t="s">
        <v>105</v>
      </c>
      <c r="AB21" s="15" t="s">
        <v>106</v>
      </c>
    </row>
    <row r="22" spans="1:28" ht="85.5" x14ac:dyDescent="0.25">
      <c r="A22" s="14" t="s">
        <v>30</v>
      </c>
      <c r="B22" s="22">
        <v>13</v>
      </c>
      <c r="C22" s="14" t="s">
        <v>31</v>
      </c>
      <c r="D22" s="14"/>
      <c r="E22" s="14"/>
      <c r="F22" s="14" t="s">
        <v>31</v>
      </c>
      <c r="G22" s="2" t="s">
        <v>107</v>
      </c>
      <c r="H22" s="1" t="s">
        <v>108</v>
      </c>
      <c r="I22" s="15" t="s">
        <v>109</v>
      </c>
      <c r="J22" s="14">
        <v>1</v>
      </c>
      <c r="K22" s="14">
        <v>2</v>
      </c>
      <c r="L22" s="14">
        <v>3</v>
      </c>
      <c r="M22" s="14" t="s">
        <v>38</v>
      </c>
      <c r="N22" s="14"/>
      <c r="O22" s="14" t="s">
        <v>31</v>
      </c>
      <c r="P22" s="14" t="s">
        <v>110</v>
      </c>
      <c r="Q22" s="15" t="s">
        <v>102</v>
      </c>
      <c r="R22" s="14">
        <v>2</v>
      </c>
      <c r="S22" s="14">
        <v>2</v>
      </c>
      <c r="T22" s="14">
        <v>4</v>
      </c>
      <c r="U22" s="14" t="s">
        <v>38</v>
      </c>
      <c r="V22" s="14" t="s">
        <v>82</v>
      </c>
      <c r="W22" s="14"/>
      <c r="X22" s="14" t="s">
        <v>31</v>
      </c>
      <c r="Y22" s="15" t="s">
        <v>111</v>
      </c>
      <c r="Z22" s="15" t="s">
        <v>104</v>
      </c>
      <c r="AA22" s="15" t="s">
        <v>112</v>
      </c>
      <c r="AB22" s="15" t="s">
        <v>113</v>
      </c>
    </row>
    <row r="23" spans="1:28" ht="57" x14ac:dyDescent="0.25">
      <c r="A23" s="14" t="s">
        <v>30</v>
      </c>
      <c r="B23" s="22">
        <v>14</v>
      </c>
      <c r="C23" s="14" t="s">
        <v>31</v>
      </c>
      <c r="D23" s="14"/>
      <c r="E23" s="14"/>
      <c r="F23" s="14" t="s">
        <v>31</v>
      </c>
      <c r="G23" s="2" t="s">
        <v>77</v>
      </c>
      <c r="H23" s="15" t="s">
        <v>114</v>
      </c>
      <c r="I23" s="15" t="s">
        <v>115</v>
      </c>
      <c r="J23" s="14">
        <v>1</v>
      </c>
      <c r="K23" s="14">
        <v>2</v>
      </c>
      <c r="L23" s="14">
        <f>J23+K23</f>
        <v>3</v>
      </c>
      <c r="M23" s="14" t="s">
        <v>38</v>
      </c>
      <c r="N23" s="14"/>
      <c r="O23" s="14" t="s">
        <v>31</v>
      </c>
      <c r="P23" s="14" t="s">
        <v>110</v>
      </c>
      <c r="Q23" s="15" t="s">
        <v>116</v>
      </c>
      <c r="R23" s="14">
        <v>1</v>
      </c>
      <c r="S23" s="14">
        <v>2</v>
      </c>
      <c r="T23" s="14">
        <v>3</v>
      </c>
      <c r="U23" s="14" t="s">
        <v>38</v>
      </c>
      <c r="V23" s="14" t="s">
        <v>82</v>
      </c>
      <c r="W23" s="14"/>
      <c r="X23" s="14" t="s">
        <v>31</v>
      </c>
      <c r="Y23" s="15" t="s">
        <v>117</v>
      </c>
      <c r="Z23" s="15" t="s">
        <v>104</v>
      </c>
      <c r="AA23" s="15" t="s">
        <v>118</v>
      </c>
      <c r="AB23" s="15" t="s">
        <v>113</v>
      </c>
    </row>
    <row r="24" spans="1:28" ht="57" x14ac:dyDescent="0.25">
      <c r="A24" s="14" t="s">
        <v>30</v>
      </c>
      <c r="B24" s="22">
        <v>15</v>
      </c>
      <c r="C24" s="14"/>
      <c r="D24" s="14" t="s">
        <v>31</v>
      </c>
      <c r="E24" s="14"/>
      <c r="F24" s="14" t="s">
        <v>31</v>
      </c>
      <c r="G24" s="2" t="s">
        <v>107</v>
      </c>
      <c r="H24" s="15" t="s">
        <v>119</v>
      </c>
      <c r="I24" s="15" t="s">
        <v>120</v>
      </c>
      <c r="J24" s="14">
        <v>3</v>
      </c>
      <c r="K24" s="14">
        <v>4</v>
      </c>
      <c r="L24" s="14">
        <v>7</v>
      </c>
      <c r="M24" s="14" t="s">
        <v>47</v>
      </c>
      <c r="N24" s="14"/>
      <c r="O24" s="14" t="s">
        <v>31</v>
      </c>
      <c r="P24" s="14" t="s">
        <v>110</v>
      </c>
      <c r="Q24" s="15" t="s">
        <v>121</v>
      </c>
      <c r="R24" s="14">
        <v>2</v>
      </c>
      <c r="S24" s="14">
        <v>3</v>
      </c>
      <c r="T24" s="14">
        <v>5</v>
      </c>
      <c r="U24" s="14" t="s">
        <v>35</v>
      </c>
      <c r="V24" s="14" t="s">
        <v>39</v>
      </c>
      <c r="W24" s="14"/>
      <c r="X24" s="14" t="s">
        <v>31</v>
      </c>
      <c r="Y24" s="15" t="s">
        <v>122</v>
      </c>
      <c r="Z24" s="15" t="s">
        <v>123</v>
      </c>
      <c r="AA24" s="15" t="s">
        <v>118</v>
      </c>
      <c r="AB24" s="15" t="s">
        <v>113</v>
      </c>
    </row>
    <row r="25" spans="1:28" ht="57" x14ac:dyDescent="0.25">
      <c r="A25" s="14" t="s">
        <v>30</v>
      </c>
      <c r="B25" s="22">
        <v>16</v>
      </c>
      <c r="C25" s="14"/>
      <c r="D25" s="14" t="s">
        <v>31</v>
      </c>
      <c r="E25" s="14"/>
      <c r="F25" s="14" t="s">
        <v>31</v>
      </c>
      <c r="G25" s="2" t="s">
        <v>107</v>
      </c>
      <c r="H25" s="15" t="s">
        <v>124</v>
      </c>
      <c r="I25" s="15" t="s">
        <v>120</v>
      </c>
      <c r="J25" s="14">
        <v>3</v>
      </c>
      <c r="K25" s="14">
        <v>4</v>
      </c>
      <c r="L25" s="14">
        <v>7</v>
      </c>
      <c r="M25" s="14" t="s">
        <v>47</v>
      </c>
      <c r="N25" s="14"/>
      <c r="O25" s="14" t="s">
        <v>31</v>
      </c>
      <c r="P25" s="14" t="s">
        <v>110</v>
      </c>
      <c r="Q25" s="15" t="s">
        <v>121</v>
      </c>
      <c r="R25" s="14">
        <v>2</v>
      </c>
      <c r="S25" s="14">
        <v>3</v>
      </c>
      <c r="T25" s="14">
        <v>5</v>
      </c>
      <c r="U25" s="14" t="s">
        <v>35</v>
      </c>
      <c r="V25" s="14" t="s">
        <v>39</v>
      </c>
      <c r="W25" s="14"/>
      <c r="X25" s="14" t="s">
        <v>31</v>
      </c>
      <c r="Y25" s="15" t="s">
        <v>122</v>
      </c>
      <c r="Z25" s="15" t="s">
        <v>123</v>
      </c>
      <c r="AA25" s="15" t="s">
        <v>118</v>
      </c>
      <c r="AB25" s="15" t="s">
        <v>113</v>
      </c>
    </row>
    <row r="26" spans="1:28" ht="85.5" x14ac:dyDescent="0.25">
      <c r="A26" s="14" t="s">
        <v>125</v>
      </c>
      <c r="B26" s="22">
        <v>17</v>
      </c>
      <c r="C26" s="14"/>
      <c r="D26" s="14" t="s">
        <v>31</v>
      </c>
      <c r="E26" s="14"/>
      <c r="F26" s="14" t="s">
        <v>31</v>
      </c>
      <c r="G26" s="2" t="s">
        <v>107</v>
      </c>
      <c r="H26" s="15" t="s">
        <v>126</v>
      </c>
      <c r="I26" s="15" t="s">
        <v>120</v>
      </c>
      <c r="J26" s="14">
        <v>3</v>
      </c>
      <c r="K26" s="14">
        <v>4</v>
      </c>
      <c r="L26" s="14">
        <v>7</v>
      </c>
      <c r="M26" s="14" t="s">
        <v>47</v>
      </c>
      <c r="N26" s="14"/>
      <c r="O26" s="14" t="s">
        <v>31</v>
      </c>
      <c r="P26" s="14" t="s">
        <v>110</v>
      </c>
      <c r="Q26" s="15" t="s">
        <v>127</v>
      </c>
      <c r="R26" s="14">
        <v>2</v>
      </c>
      <c r="S26" s="14">
        <v>3</v>
      </c>
      <c r="T26" s="14">
        <v>5</v>
      </c>
      <c r="U26" s="14" t="s">
        <v>35</v>
      </c>
      <c r="V26" s="14" t="s">
        <v>39</v>
      </c>
      <c r="W26" s="14"/>
      <c r="X26" s="14" t="s">
        <v>31</v>
      </c>
      <c r="Y26" s="15" t="s">
        <v>122</v>
      </c>
      <c r="Z26" s="15" t="s">
        <v>123</v>
      </c>
      <c r="AA26" s="15" t="s">
        <v>118</v>
      </c>
      <c r="AB26" s="15" t="s">
        <v>113</v>
      </c>
    </row>
    <row r="27" spans="1:28" ht="147" customHeight="1" x14ac:dyDescent="0.25">
      <c r="A27" s="14" t="s">
        <v>30</v>
      </c>
      <c r="B27" s="22">
        <v>18</v>
      </c>
      <c r="C27" s="14"/>
      <c r="D27" s="14" t="s">
        <v>31</v>
      </c>
      <c r="E27" s="14" t="s">
        <v>31</v>
      </c>
      <c r="F27" s="14"/>
      <c r="G27" s="2" t="s">
        <v>107</v>
      </c>
      <c r="H27" s="1" t="s">
        <v>128</v>
      </c>
      <c r="I27" s="15" t="s">
        <v>129</v>
      </c>
      <c r="J27" s="14">
        <v>4</v>
      </c>
      <c r="K27" s="14">
        <v>3</v>
      </c>
      <c r="L27" s="14">
        <f t="shared" ref="L27:L38" si="2">+J27+K27</f>
        <v>7</v>
      </c>
      <c r="M27" s="14" t="s">
        <v>47</v>
      </c>
      <c r="N27" s="14" t="s">
        <v>31</v>
      </c>
      <c r="O27" s="14" t="s">
        <v>31</v>
      </c>
      <c r="P27" s="14" t="s">
        <v>36</v>
      </c>
      <c r="Q27" s="15" t="s">
        <v>130</v>
      </c>
      <c r="R27" s="14">
        <v>2</v>
      </c>
      <c r="S27" s="14">
        <v>3</v>
      </c>
      <c r="T27" s="14">
        <f>+R27+S27</f>
        <v>5</v>
      </c>
      <c r="U27" s="14" t="s">
        <v>35</v>
      </c>
      <c r="V27" s="14" t="s">
        <v>39</v>
      </c>
      <c r="W27" s="14" t="s">
        <v>31</v>
      </c>
      <c r="X27" s="14" t="s">
        <v>31</v>
      </c>
      <c r="Y27" s="15" t="s">
        <v>131</v>
      </c>
      <c r="Z27" s="15" t="s">
        <v>132</v>
      </c>
      <c r="AA27" s="15" t="s">
        <v>133</v>
      </c>
      <c r="AB27" s="15" t="s">
        <v>134</v>
      </c>
    </row>
    <row r="28" spans="1:28" ht="128.25" x14ac:dyDescent="0.25">
      <c r="A28" s="14" t="s">
        <v>135</v>
      </c>
      <c r="B28" s="22">
        <v>19</v>
      </c>
      <c r="C28" s="14" t="s">
        <v>31</v>
      </c>
      <c r="D28" s="14"/>
      <c r="E28" s="20"/>
      <c r="F28" s="14" t="s">
        <v>31</v>
      </c>
      <c r="G28" s="2" t="s">
        <v>107</v>
      </c>
      <c r="H28" s="20" t="s">
        <v>175</v>
      </c>
      <c r="I28" s="20" t="s">
        <v>136</v>
      </c>
      <c r="J28" s="14">
        <v>3</v>
      </c>
      <c r="K28" s="14">
        <v>4</v>
      </c>
      <c r="L28" s="14">
        <f t="shared" si="2"/>
        <v>7</v>
      </c>
      <c r="M28" s="14" t="s">
        <v>47</v>
      </c>
      <c r="N28" s="14"/>
      <c r="O28" s="14" t="s">
        <v>31</v>
      </c>
      <c r="P28" s="14" t="s">
        <v>80</v>
      </c>
      <c r="Q28" s="15" t="s">
        <v>137</v>
      </c>
      <c r="R28" s="14">
        <v>2</v>
      </c>
      <c r="S28" s="14">
        <v>3</v>
      </c>
      <c r="T28" s="14">
        <f t="shared" ref="T28:T29" si="3">+R28+S28</f>
        <v>5</v>
      </c>
      <c r="U28" s="14" t="s">
        <v>35</v>
      </c>
      <c r="V28" s="14" t="s">
        <v>39</v>
      </c>
      <c r="W28" s="14"/>
      <c r="X28" s="14" t="s">
        <v>31</v>
      </c>
      <c r="Y28" s="15" t="s">
        <v>138</v>
      </c>
      <c r="Z28" s="15" t="s">
        <v>123</v>
      </c>
      <c r="AA28" s="15" t="s">
        <v>118</v>
      </c>
      <c r="AB28" s="15" t="s">
        <v>113</v>
      </c>
    </row>
    <row r="29" spans="1:28" ht="128.25" x14ac:dyDescent="0.25">
      <c r="A29" s="14" t="s">
        <v>135</v>
      </c>
      <c r="B29" s="22">
        <v>20</v>
      </c>
      <c r="C29" s="14" t="s">
        <v>31</v>
      </c>
      <c r="D29" s="14"/>
      <c r="E29" s="14"/>
      <c r="F29" s="14" t="s">
        <v>31</v>
      </c>
      <c r="G29" s="2" t="s">
        <v>107</v>
      </c>
      <c r="H29" s="20" t="s">
        <v>139</v>
      </c>
      <c r="I29" s="20" t="s">
        <v>136</v>
      </c>
      <c r="J29" s="14">
        <v>3</v>
      </c>
      <c r="K29" s="14">
        <v>4</v>
      </c>
      <c r="L29" s="14">
        <f t="shared" si="2"/>
        <v>7</v>
      </c>
      <c r="M29" s="14" t="s">
        <v>47</v>
      </c>
      <c r="N29" s="14" t="s">
        <v>31</v>
      </c>
      <c r="O29" s="14" t="s">
        <v>31</v>
      </c>
      <c r="P29" s="14" t="s">
        <v>80</v>
      </c>
      <c r="Q29" s="15" t="s">
        <v>137</v>
      </c>
      <c r="R29" s="14">
        <v>2</v>
      </c>
      <c r="S29" s="14">
        <v>3</v>
      </c>
      <c r="T29" s="14">
        <f t="shared" si="3"/>
        <v>5</v>
      </c>
      <c r="U29" s="14" t="s">
        <v>35</v>
      </c>
      <c r="V29" s="14" t="s">
        <v>39</v>
      </c>
      <c r="W29" s="14"/>
      <c r="X29" s="14" t="s">
        <v>31</v>
      </c>
      <c r="Y29" s="15" t="s">
        <v>138</v>
      </c>
      <c r="Z29" s="15" t="s">
        <v>123</v>
      </c>
      <c r="AA29" s="15" t="s">
        <v>118</v>
      </c>
      <c r="AB29" s="15" t="s">
        <v>113</v>
      </c>
    </row>
    <row r="30" spans="1:28" ht="246" customHeight="1" x14ac:dyDescent="0.25">
      <c r="A30" s="14" t="s">
        <v>140</v>
      </c>
      <c r="B30" s="22">
        <v>21</v>
      </c>
      <c r="C30" s="20"/>
      <c r="D30" s="14" t="s">
        <v>31</v>
      </c>
      <c r="E30" s="20"/>
      <c r="G30" s="2" t="s">
        <v>107</v>
      </c>
      <c r="H30" s="20" t="s">
        <v>141</v>
      </c>
      <c r="I30" s="20" t="s">
        <v>142</v>
      </c>
      <c r="J30" s="14">
        <v>2</v>
      </c>
      <c r="K30" s="14">
        <v>4</v>
      </c>
      <c r="L30" s="14">
        <f t="shared" si="2"/>
        <v>6</v>
      </c>
      <c r="M30" s="14" t="s">
        <v>47</v>
      </c>
      <c r="N30" s="14"/>
      <c r="O30" s="14" t="s">
        <v>31</v>
      </c>
      <c r="P30" s="14" t="s">
        <v>80</v>
      </c>
      <c r="Q30" s="15" t="s">
        <v>143</v>
      </c>
      <c r="R30" s="14">
        <v>2</v>
      </c>
      <c r="S30" s="14">
        <v>4</v>
      </c>
      <c r="T30" s="14">
        <f>+R30+S30</f>
        <v>6</v>
      </c>
      <c r="U30" s="14" t="s">
        <v>47</v>
      </c>
      <c r="V30" s="14" t="s">
        <v>39</v>
      </c>
      <c r="W30" s="14"/>
      <c r="X30" s="14" t="s">
        <v>31</v>
      </c>
      <c r="Y30" s="15" t="s">
        <v>122</v>
      </c>
      <c r="Z30" s="15" t="s">
        <v>123</v>
      </c>
      <c r="AA30" s="15" t="s">
        <v>118</v>
      </c>
      <c r="AB30" s="15" t="s">
        <v>113</v>
      </c>
    </row>
    <row r="31" spans="1:28" ht="128.25" x14ac:dyDescent="0.25">
      <c r="A31" s="14" t="s">
        <v>30</v>
      </c>
      <c r="B31" s="22">
        <v>22</v>
      </c>
      <c r="C31" s="14" t="s">
        <v>31</v>
      </c>
      <c r="D31" s="14"/>
      <c r="E31" s="14"/>
      <c r="F31" s="14" t="s">
        <v>31</v>
      </c>
      <c r="G31" s="2" t="s">
        <v>107</v>
      </c>
      <c r="H31" s="20" t="s">
        <v>144</v>
      </c>
      <c r="I31" s="20" t="s">
        <v>145</v>
      </c>
      <c r="J31" s="14">
        <v>3</v>
      </c>
      <c r="K31" s="14">
        <v>4</v>
      </c>
      <c r="L31" s="14">
        <f t="shared" si="2"/>
        <v>7</v>
      </c>
      <c r="M31" s="14" t="s">
        <v>47</v>
      </c>
      <c r="N31" s="14" t="s">
        <v>31</v>
      </c>
      <c r="O31" s="14" t="s">
        <v>31</v>
      </c>
      <c r="P31" s="14" t="s">
        <v>80</v>
      </c>
      <c r="Q31" s="15" t="s">
        <v>146</v>
      </c>
      <c r="R31" s="14">
        <v>3</v>
      </c>
      <c r="S31" s="14">
        <v>3</v>
      </c>
      <c r="T31" s="14">
        <f>+R31+S31</f>
        <v>6</v>
      </c>
      <c r="U31" s="14" t="s">
        <v>47</v>
      </c>
      <c r="V31" s="14" t="s">
        <v>39</v>
      </c>
      <c r="W31" s="14" t="s">
        <v>31</v>
      </c>
      <c r="X31" s="14" t="s">
        <v>31</v>
      </c>
      <c r="Y31" s="15" t="s">
        <v>122</v>
      </c>
      <c r="Z31" s="15" t="s">
        <v>123</v>
      </c>
      <c r="AA31" s="15" t="s">
        <v>118</v>
      </c>
      <c r="AB31" s="15" t="s">
        <v>113</v>
      </c>
    </row>
    <row r="32" spans="1:28" ht="136.5" customHeight="1" x14ac:dyDescent="0.25">
      <c r="A32" s="14" t="s">
        <v>30</v>
      </c>
      <c r="B32" s="22">
        <v>23</v>
      </c>
      <c r="C32" s="14" t="s">
        <v>31</v>
      </c>
      <c r="D32" s="14"/>
      <c r="E32" s="14"/>
      <c r="F32" s="14" t="s">
        <v>31</v>
      </c>
      <c r="G32" s="2" t="s">
        <v>107</v>
      </c>
      <c r="H32" s="20" t="s">
        <v>147</v>
      </c>
      <c r="I32" s="20" t="s">
        <v>148</v>
      </c>
      <c r="J32" s="14">
        <v>3</v>
      </c>
      <c r="K32" s="14">
        <v>3</v>
      </c>
      <c r="L32" s="14">
        <f t="shared" si="2"/>
        <v>6</v>
      </c>
      <c r="M32" s="14" t="s">
        <v>47</v>
      </c>
      <c r="N32" s="14" t="s">
        <v>31</v>
      </c>
      <c r="O32" s="14" t="s">
        <v>31</v>
      </c>
      <c r="P32" s="14" t="s">
        <v>36</v>
      </c>
      <c r="Q32" s="15" t="s">
        <v>149</v>
      </c>
      <c r="R32" s="14">
        <v>2</v>
      </c>
      <c r="S32" s="14">
        <v>3</v>
      </c>
      <c r="T32" s="14">
        <f>+R32+S32</f>
        <v>5</v>
      </c>
      <c r="U32" s="14" t="s">
        <v>150</v>
      </c>
      <c r="V32" s="14" t="s">
        <v>39</v>
      </c>
      <c r="W32" s="14" t="s">
        <v>31</v>
      </c>
      <c r="X32" s="14" t="s">
        <v>31</v>
      </c>
      <c r="Y32" s="15" t="s">
        <v>122</v>
      </c>
      <c r="Z32" s="15" t="s">
        <v>123</v>
      </c>
      <c r="AA32" s="15" t="s">
        <v>118</v>
      </c>
      <c r="AB32" s="15" t="s">
        <v>113</v>
      </c>
    </row>
    <row r="33" spans="1:28" ht="114" x14ac:dyDescent="0.25">
      <c r="A33" s="14" t="s">
        <v>30</v>
      </c>
      <c r="B33" s="20">
        <v>24</v>
      </c>
      <c r="C33" s="14" t="s">
        <v>31</v>
      </c>
      <c r="D33" s="20"/>
      <c r="E33" s="20"/>
      <c r="F33" s="14" t="s">
        <v>31</v>
      </c>
      <c r="G33" s="2" t="s">
        <v>151</v>
      </c>
      <c r="H33" s="20" t="s">
        <v>167</v>
      </c>
      <c r="I33" s="20" t="s">
        <v>168</v>
      </c>
      <c r="J33" s="14">
        <v>5</v>
      </c>
      <c r="K33" s="14">
        <v>5</v>
      </c>
      <c r="L33" s="14">
        <f t="shared" si="2"/>
        <v>10</v>
      </c>
      <c r="M33" s="14" t="s">
        <v>169</v>
      </c>
      <c r="N33" s="20"/>
      <c r="O33" s="6" t="s">
        <v>31</v>
      </c>
      <c r="P33" s="14" t="s">
        <v>36</v>
      </c>
      <c r="Q33" s="15" t="s">
        <v>170</v>
      </c>
      <c r="R33" s="14">
        <v>2</v>
      </c>
      <c r="S33" s="14">
        <v>2</v>
      </c>
      <c r="T33" s="14">
        <f>+R33+S33</f>
        <v>4</v>
      </c>
      <c r="U33" s="14" t="s">
        <v>38</v>
      </c>
      <c r="V33" s="14" t="s">
        <v>82</v>
      </c>
      <c r="W33" s="20"/>
      <c r="X33" s="14" t="s">
        <v>31</v>
      </c>
      <c r="Y33" s="15" t="s">
        <v>171</v>
      </c>
      <c r="Z33" s="15" t="s">
        <v>172</v>
      </c>
      <c r="AA33" s="15" t="s">
        <v>173</v>
      </c>
      <c r="AB33" s="15" t="s">
        <v>174</v>
      </c>
    </row>
    <row r="34" spans="1:28" ht="142.5" x14ac:dyDescent="0.25">
      <c r="A34" s="14" t="s">
        <v>30</v>
      </c>
      <c r="B34" s="22">
        <v>25</v>
      </c>
      <c r="C34" s="14" t="s">
        <v>31</v>
      </c>
      <c r="D34" s="14"/>
      <c r="E34" s="14" t="s">
        <v>31</v>
      </c>
      <c r="F34" s="14"/>
      <c r="G34" s="2" t="s">
        <v>151</v>
      </c>
      <c r="H34" s="20" t="s">
        <v>152</v>
      </c>
      <c r="I34" s="20" t="s">
        <v>153</v>
      </c>
      <c r="J34" s="14">
        <v>4</v>
      </c>
      <c r="K34" s="14">
        <v>3</v>
      </c>
      <c r="L34" s="14">
        <f t="shared" si="2"/>
        <v>7</v>
      </c>
      <c r="M34" s="14" t="s">
        <v>47</v>
      </c>
      <c r="N34" s="14" t="s">
        <v>31</v>
      </c>
      <c r="O34" s="14"/>
      <c r="P34" s="14" t="s">
        <v>36</v>
      </c>
      <c r="Q34" s="15" t="s">
        <v>154</v>
      </c>
      <c r="R34" s="14">
        <v>2</v>
      </c>
      <c r="S34" s="14">
        <v>3</v>
      </c>
      <c r="T34" s="14">
        <f>+S34+R34</f>
        <v>5</v>
      </c>
      <c r="U34" s="14" t="s">
        <v>150</v>
      </c>
      <c r="V34" s="14" t="s">
        <v>82</v>
      </c>
      <c r="W34" s="14" t="s">
        <v>31</v>
      </c>
      <c r="X34" s="14" t="s">
        <v>31</v>
      </c>
      <c r="Y34" s="15" t="s">
        <v>155</v>
      </c>
      <c r="Z34" s="15" t="s">
        <v>156</v>
      </c>
      <c r="AA34" s="15" t="s">
        <v>157</v>
      </c>
      <c r="AB34" s="15" t="s">
        <v>43</v>
      </c>
    </row>
    <row r="35" spans="1:28" ht="145.5" customHeight="1" x14ac:dyDescent="0.25">
      <c r="A35" s="14" t="s">
        <v>30</v>
      </c>
      <c r="B35" s="22">
        <v>26</v>
      </c>
      <c r="C35" s="20"/>
      <c r="D35" s="14" t="s">
        <v>31</v>
      </c>
      <c r="E35" s="14" t="s">
        <v>31</v>
      </c>
      <c r="F35" s="14"/>
      <c r="G35" s="2" t="s">
        <v>151</v>
      </c>
      <c r="H35" s="20" t="s">
        <v>158</v>
      </c>
      <c r="I35" s="20" t="s">
        <v>153</v>
      </c>
      <c r="J35" s="14">
        <v>4</v>
      </c>
      <c r="K35" s="14">
        <v>3</v>
      </c>
      <c r="L35" s="14">
        <f t="shared" si="2"/>
        <v>7</v>
      </c>
      <c r="M35" s="14" t="s">
        <v>47</v>
      </c>
      <c r="N35" s="14" t="s">
        <v>31</v>
      </c>
      <c r="O35" s="14"/>
      <c r="P35" s="14" t="s">
        <v>36</v>
      </c>
      <c r="Q35" s="15" t="s">
        <v>154</v>
      </c>
      <c r="R35" s="14">
        <v>2</v>
      </c>
      <c r="S35" s="14">
        <v>3</v>
      </c>
      <c r="T35" s="14">
        <f>+S35+R35</f>
        <v>5</v>
      </c>
      <c r="U35" s="14" t="s">
        <v>150</v>
      </c>
      <c r="V35" s="14" t="s">
        <v>82</v>
      </c>
      <c r="W35" s="14" t="s">
        <v>31</v>
      </c>
      <c r="X35" s="14" t="s">
        <v>31</v>
      </c>
      <c r="Y35" s="15" t="s">
        <v>155</v>
      </c>
      <c r="Z35" s="15" t="s">
        <v>156</v>
      </c>
      <c r="AA35" s="15" t="s">
        <v>157</v>
      </c>
      <c r="AB35" s="15" t="s">
        <v>43</v>
      </c>
    </row>
    <row r="36" spans="1:28" ht="95.25" customHeight="1" x14ac:dyDescent="0.25">
      <c r="A36" s="14" t="s">
        <v>30</v>
      </c>
      <c r="B36" s="22">
        <v>27</v>
      </c>
      <c r="C36" s="20"/>
      <c r="D36" s="14" t="s">
        <v>31</v>
      </c>
      <c r="E36" s="14" t="s">
        <v>31</v>
      </c>
      <c r="F36" s="14" t="s">
        <v>31</v>
      </c>
      <c r="G36" s="2" t="s">
        <v>151</v>
      </c>
      <c r="H36" s="20" t="s">
        <v>165</v>
      </c>
      <c r="I36" s="20" t="s">
        <v>159</v>
      </c>
      <c r="J36" s="14">
        <v>2</v>
      </c>
      <c r="K36" s="14">
        <v>4</v>
      </c>
      <c r="L36" s="14">
        <f t="shared" si="2"/>
        <v>6</v>
      </c>
      <c r="M36" s="14" t="s">
        <v>47</v>
      </c>
      <c r="N36" s="14"/>
      <c r="O36" s="14" t="s">
        <v>31</v>
      </c>
      <c r="P36" s="14" t="s">
        <v>110</v>
      </c>
      <c r="Q36" s="15" t="s">
        <v>166</v>
      </c>
      <c r="R36" s="14">
        <v>2</v>
      </c>
      <c r="S36" s="14">
        <v>3</v>
      </c>
      <c r="T36" s="14">
        <f>+S36+R36</f>
        <v>5</v>
      </c>
      <c r="U36" s="14" t="s">
        <v>150</v>
      </c>
      <c r="V36" s="14" t="s">
        <v>82</v>
      </c>
      <c r="W36" s="14"/>
      <c r="X36" s="14" t="s">
        <v>31</v>
      </c>
      <c r="Y36" s="15" t="s">
        <v>155</v>
      </c>
      <c r="Z36" s="15" t="s">
        <v>156</v>
      </c>
      <c r="AA36" s="15" t="s">
        <v>157</v>
      </c>
      <c r="AB36" s="15" t="s">
        <v>43</v>
      </c>
    </row>
    <row r="37" spans="1:28" ht="142.5" x14ac:dyDescent="0.25">
      <c r="A37" s="14" t="s">
        <v>30</v>
      </c>
      <c r="B37" s="22">
        <v>28</v>
      </c>
      <c r="C37" s="20"/>
      <c r="D37" s="14" t="s">
        <v>31</v>
      </c>
      <c r="E37" s="14" t="s">
        <v>31</v>
      </c>
      <c r="F37" s="14" t="s">
        <v>31</v>
      </c>
      <c r="G37" s="2" t="s">
        <v>151</v>
      </c>
      <c r="H37" s="20" t="s">
        <v>160</v>
      </c>
      <c r="I37" s="20" t="s">
        <v>153</v>
      </c>
      <c r="J37" s="14">
        <v>4</v>
      </c>
      <c r="K37" s="14">
        <v>3</v>
      </c>
      <c r="L37" s="14">
        <f t="shared" si="2"/>
        <v>7</v>
      </c>
      <c r="M37" s="14" t="s">
        <v>47</v>
      </c>
      <c r="N37" s="14" t="s">
        <v>31</v>
      </c>
      <c r="O37" s="14"/>
      <c r="P37" s="14" t="s">
        <v>36</v>
      </c>
      <c r="Q37" s="15" t="s">
        <v>154</v>
      </c>
      <c r="R37" s="14">
        <v>2</v>
      </c>
      <c r="S37" s="14">
        <v>3</v>
      </c>
      <c r="T37" s="14">
        <f>+S37+R37</f>
        <v>5</v>
      </c>
      <c r="U37" s="14" t="s">
        <v>150</v>
      </c>
      <c r="V37" s="14" t="s">
        <v>82</v>
      </c>
      <c r="W37" s="14" t="s">
        <v>31</v>
      </c>
      <c r="X37" s="14" t="s">
        <v>31</v>
      </c>
      <c r="Y37" s="15" t="s">
        <v>155</v>
      </c>
      <c r="Z37" s="15" t="s">
        <v>156</v>
      </c>
      <c r="AA37" s="15" t="s">
        <v>157</v>
      </c>
      <c r="AB37" s="15" t="s">
        <v>43</v>
      </c>
    </row>
    <row r="38" spans="1:28" ht="104.25" customHeight="1" x14ac:dyDescent="0.25">
      <c r="A38" s="14" t="s">
        <v>30</v>
      </c>
      <c r="B38" s="22">
        <v>29</v>
      </c>
      <c r="C38" s="20"/>
      <c r="D38" s="14" t="s">
        <v>31</v>
      </c>
      <c r="E38" s="14" t="s">
        <v>31</v>
      </c>
      <c r="F38" s="14" t="s">
        <v>31</v>
      </c>
      <c r="G38" s="2" t="s">
        <v>151</v>
      </c>
      <c r="H38" s="20" t="s">
        <v>161</v>
      </c>
      <c r="I38" s="20" t="s">
        <v>162</v>
      </c>
      <c r="J38" s="14">
        <v>4</v>
      </c>
      <c r="K38" s="14">
        <v>3</v>
      </c>
      <c r="L38" s="14">
        <f t="shared" si="2"/>
        <v>7</v>
      </c>
      <c r="M38" s="14" t="s">
        <v>47</v>
      </c>
      <c r="N38" s="14"/>
      <c r="O38" s="14" t="s">
        <v>31</v>
      </c>
      <c r="P38" s="14" t="s">
        <v>80</v>
      </c>
      <c r="Q38" s="15" t="s">
        <v>163</v>
      </c>
      <c r="R38" s="14">
        <v>3</v>
      </c>
      <c r="S38" s="14">
        <v>3</v>
      </c>
      <c r="T38" s="14">
        <f>+S38+R38</f>
        <v>6</v>
      </c>
      <c r="U38" s="14" t="s">
        <v>47</v>
      </c>
      <c r="V38" s="14" t="s">
        <v>82</v>
      </c>
      <c r="W38" s="14" t="s">
        <v>31</v>
      </c>
      <c r="X38" s="14" t="s">
        <v>31</v>
      </c>
      <c r="Y38" s="15" t="s">
        <v>164</v>
      </c>
      <c r="Z38" s="15" t="s">
        <v>156</v>
      </c>
      <c r="AA38" s="15" t="s">
        <v>157</v>
      </c>
      <c r="AB38" s="15" t="s">
        <v>43</v>
      </c>
    </row>
  </sheetData>
  <autoFilter ref="J9:O37" xr:uid="{2856A677-D4BB-4CBC-A8F4-BB1987E8F86C}"/>
  <mergeCells count="15">
    <mergeCell ref="B3:AB3"/>
    <mergeCell ref="Y5:Y9"/>
    <mergeCell ref="Z5:Z9"/>
    <mergeCell ref="AA5:AB8"/>
    <mergeCell ref="A5:A9"/>
    <mergeCell ref="B5:B8"/>
    <mergeCell ref="C5:D8"/>
    <mergeCell ref="E5:F8"/>
    <mergeCell ref="G5:G9"/>
    <mergeCell ref="N5:O6"/>
    <mergeCell ref="R5:U8"/>
    <mergeCell ref="V5:V9"/>
    <mergeCell ref="W5:X8"/>
    <mergeCell ref="N7:O8"/>
    <mergeCell ref="P7:Q7"/>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A4D09-6125-4127-A70D-6A304B4C5FD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 INDER </vt:lpstr>
      <vt:lpstr>Hoja1</vt:lpstr>
      <vt:lpstr>'MATRIZ DE RIESGO INDER '!_Hlk197920345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Dahanna Luengas del Rio</dc:creator>
  <cp:lastModifiedBy>Sonia Dahanna Luengas del Rio</cp:lastModifiedBy>
  <dcterms:created xsi:type="dcterms:W3CDTF">2025-09-24T23:24:30Z</dcterms:created>
  <dcterms:modified xsi:type="dcterms:W3CDTF">2025-09-26T16:15:01Z</dcterms:modified>
</cp:coreProperties>
</file>