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lyda.solano\Desktop\SEPTIEMBRE 2025\EMPLEABILIDAD\OBSERVACIONES EXTEMPORANEAS\"/>
    </mc:Choice>
  </mc:AlternateContent>
  <xr:revisionPtr revIDLastSave="0" documentId="8_{F3FD5CF7-AAB9-412A-8A18-76C0AB80FD02}" xr6:coauthVersionLast="36" xr6:coauthVersionMax="36" xr10:uidLastSave="{00000000-0000-0000-0000-000000000000}"/>
  <bookViews>
    <workbookView xWindow="0" yWindow="0" windowWidth="28800" windowHeight="13155" xr2:uid="{00000000-000D-0000-FFFF-FFFF00000000}"/>
  </bookViews>
  <sheets>
    <sheet name="FORMATO DE OFERTA ECONÓMICA" sheetId="1" r:id="rId1"/>
  </sheets>
  <definedNames>
    <definedName name="_xlnm._FilterDatabase" localSheetId="0" hidden="1">'FORMATO DE OFERTA ECONÓMICA'!$C$7:$D$22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1" l="1"/>
  <c r="J22" i="1"/>
  <c r="J21" i="1"/>
  <c r="J17" i="1"/>
  <c r="J16" i="1"/>
  <c r="J15" i="1"/>
  <c r="J14" i="1"/>
  <c r="J13" i="1"/>
  <c r="J12" i="1"/>
  <c r="J11" i="1"/>
  <c r="J10" i="1"/>
  <c r="J9" i="1"/>
  <c r="J7" i="1"/>
  <c r="J29" i="1" l="1"/>
  <c r="J8" i="1"/>
</calcChain>
</file>

<file path=xl/sharedStrings.xml><?xml version="1.0" encoding="utf-8"?>
<sst xmlns="http://schemas.openxmlformats.org/spreadsheetml/2006/main" count="75" uniqueCount="53">
  <si>
    <t>FORMATO DE OFERTA ECONÓMICA</t>
  </si>
  <si>
    <t>ÍTEM</t>
  </si>
  <si>
    <t>SERVICIOS</t>
  </si>
  <si>
    <t>DESCRIPCIÓN</t>
  </si>
  <si>
    <t xml:space="preserve">CANTIDAD </t>
  </si>
  <si>
    <t>PRECIOS DE REFERENCIA TECHO RESULTANTE EN EL ESTUDIO DE MERCADO QUE NO PODRAN SUPERAR LOS PROPONENTES</t>
  </si>
  <si>
    <t>OFERTA:
RAZON SOCIAL:</t>
  </si>
  <si>
    <t>VALOR UNITARIO INCLUIDO IVA</t>
  </si>
  <si>
    <t>VALOR TOTAL</t>
  </si>
  <si>
    <t>VALOR UNITARIO</t>
  </si>
  <si>
    <t>IVA</t>
  </si>
  <si>
    <t xml:space="preserve">Diágnostico ocupacional inicial </t>
  </si>
  <si>
    <t>Herramientas psicotécnicas y entrevista individual para analizar competencias, expectativas y barreras de acceso al empleo.</t>
  </si>
  <si>
    <t>Orientación profesional</t>
  </si>
  <si>
    <t>Acompañamiento grupal e individual en la definición de un perfil ocupacional coherente con el mercado local.</t>
  </si>
  <si>
    <t>Ruta de empleabilidad</t>
  </si>
  <si>
    <t>Remisión de perfil profesional a una (1) oportunidad laboral acorde al perfil laboral</t>
  </si>
  <si>
    <t>Colocación laboral beneficiario</t>
  </si>
  <si>
    <t xml:space="preserve">Colocación de una persona beneficiaria, que hubiera sido contratada en alguna de las oportunidades 
laborales a las cuales fue remitido por parte del contratista. 
Que el contrato suscrito entre el buscador de empleo y la empresa contratante tenga una duración mínima de seis (6) meses y cuente con el cumplimiento de todos los requerimientos legales establecidos en el Código Sustantivo del Trabajo, Código Civil, Código de Comercio y las normas complementarias atribuibles. 
Demostrar que la persona contratada ha permanecido en la posición durante por lo menos tres (3) meses de manera continua. </t>
  </si>
  <si>
    <t>Diagnóstico y orientación profesional avanzada</t>
  </si>
  <si>
    <t>Se utilizarán instrumentos especializados de evaluación de competencias, análisis de brechas ocupacionales y referenciación sectorial.</t>
  </si>
  <si>
    <t>Colocación laboral persona joven (entre 18 y 28 años)</t>
  </si>
  <si>
    <t xml:space="preserve">Colocación de una persona beneficiaria, que hubiera sido contratada en alguna de las oportunidades laborales a las cuales fue remitido por parte del contratista. 
Que el contrato suscrito entre el buscador de empleo y la empresa contratante tenga una duración mínima de seis (6) meses y cuente con el cumplimiento de todos los requerimientos legales establecidos en el Código Sustantivo del Trabajo, Código Civil, Código de Comercio y las normas complementarias atribuibles. 
Demostrar que la persona contratada ha permanecido en la posición durante por lo menos tres (3) meses de manera continua. </t>
  </si>
  <si>
    <t>Colocación laboral mujer</t>
  </si>
  <si>
    <t>Colocación laboral persona con discapacidad.</t>
  </si>
  <si>
    <t>Bono para prendas de presentación a entrevista</t>
  </si>
  <si>
    <t>Bono de almacén de ropa por un valor neto de $ 175.000 para la adquisición de prendas de ropa formal adecuada para la presentación de entrevistas de trabajo y el valor restante corresponde al 5% destinado a cubrir gastos administrativos y otros costos asociados.</t>
  </si>
  <si>
    <t xml:space="preserve">Bono para la presentación de examenes preocupacionales </t>
  </si>
  <si>
    <t>Bono de exámenes médicos preocupacionales por un valor neto de $175.000 en IPS autorizada por la Secretaría Distrital de Salud para la práctica por parte de médicos especialistas ocupacionales y el valor restante corresponde al 5% destinado a cubrir gastos administrativos y otros costos asociados.</t>
  </si>
  <si>
    <t>Tarjeta de Sistema Integrado de Transporte Público con $90.000 de recarga</t>
  </si>
  <si>
    <t>Tarjeta Tu Llave del SITP con recarga de un valor neto de $90.000 y el valor restante corresponde al 5% destinado a cubrir gastos administrativos y otros costos asociados.</t>
  </si>
  <si>
    <t>Formadores en habilidades duras</t>
  </si>
  <si>
    <t>•	Formación: Titulo profesional en áreas de ingeniería de sistemas, ciencias de la computación, economía, contabilidad, administración de empresas, ingeniería industrial, ciencias de la educación, comercio exterior, negocios internacionales, logística y/o afines.
Experiencia:
•	Mínimo 1 año de experiencia relacionada con formación en habilidades para el trabajo y el desarrollo humano. 
•	Conocimiento en metodologías activas de enseñanza.</t>
  </si>
  <si>
    <t>Coordinador general del proyecto</t>
  </si>
  <si>
    <t>•	Formación: Profesional en administración, economía, ciencias sociales, pedagogía, ingeniería industrial o áreas afines.
Experiencia:
•	Experiencia mínima de 3 años en gestión y coordinación de proyectos de empleabilidad, formación laboral o intermediación laboral.
•	Experiencia específica de 1 año en programas de formación por competencias y articulación con el sector productivo.</t>
  </si>
  <si>
    <t>Formadores en habilidades blandas</t>
  </si>
  <si>
    <t xml:space="preserve">•	Formación: título profesional en psicología, licenciatura, trabajo social, ingeniería industrial, administración de empresas o afines. 
Experiencia:
•	Mínimo 1 año de formación en habilidades blandas de desarrollo profesional y desarrollo personal y comunicaciones. </t>
  </si>
  <si>
    <t>Profesionales ocupacionales</t>
  </si>
  <si>
    <t>•	Formación: título profesional en psicología, licenciatura, trabajo social, ingeniería industrial, administración de empresas o afines. 
Experiencia:
•	Experiencia de 1 año en procesos de orientación laboral y empleabilidad.</t>
  </si>
  <si>
    <t>Gestores de vinculación laboral</t>
  </si>
  <si>
    <t>•	Formación: Profesional en administración, economía o gestión de talento humano.
Experiencia:
•	Mínimo 2 años de experiencia relacionada en intermediación laboral y articulación con el sector productivo.</t>
  </si>
  <si>
    <t>Profesional de monitoreo y seguimiento</t>
  </si>
  <si>
    <t xml:space="preserve">•	Formación: Profesional en administración, economía, ciencias sociales, ingeniería industrial, economía o áreas afines.
Experiencia:
•	Experiencia específica de 1 año en el desarrollo e implementación de sistemas de monitoreo y evaluación
Conocimiento en herramientas de visualización de datos como Power BI. </t>
  </si>
  <si>
    <t>VALOR TOTAL OFERTADO</t>
  </si>
  <si>
    <t>FIRMA DEL REPRESENTANTE LEGAL</t>
  </si>
  <si>
    <t>NOMBRE DEL REPRESENTANTE LEGAL</t>
  </si>
  <si>
    <t>NOMBRE DE LA EMPRESA</t>
  </si>
  <si>
    <t>DIRECCION</t>
  </si>
  <si>
    <t>TELEFONOS DE CONTACTO</t>
  </si>
  <si>
    <t xml:space="preserve">OBJETO: PRESTAR LOS SERVICIOS PARA LA IMPLEMENTACIÓN DE UNA ESTRATEGIA DE IDENTIFICACIÓN, FORMACIÓN E INTERMEDIACIÓN LABORAL, DIRIGIDA A LOS HABITANTES DE LA LOCALIDAD DE SUBA									</t>
  </si>
  <si>
    <t>TALENTO HUMANO NO MODIFICABLE</t>
  </si>
  <si>
    <t xml:space="preserve">ÍTEM NO MODIFICABLE </t>
  </si>
  <si>
    <r>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PUEDE SER MAYOR POR ITEM AL ESTABLECIDO POR LA ENTIDAD EN SUS CUADRO DE COSTOS, SO PENA DE RECHAZO DE LA PROPUESTA 
</t>
    </r>
    <r>
      <rPr>
        <b/>
        <sz val="11"/>
        <color rgb="FF000000"/>
        <rFont val="Calibri"/>
        <scheme val="minor"/>
      </rPr>
      <t xml:space="preserve">Los proponentes no modificarán el valor de items que la entidad identifique como """"item no modificable""""  como el talento humano y los siguientes items: Para la evaluación se tendrá en cuenta la propuesta económica presentada, EN LA CUAL NO PODRÁN SER MODIFICABLES SO PENA DE CAUSAL DE RECHAZO DE LA PROPUESTA LOS ITEMS N° (12 Y 13 CORRESPONDIENTE A ENTREGA DE BONOS POR HASTA $175.000), N° (14 CORRESPONDIENTE A LA ENTREGA DE TARJETA DE SISTEMA INTEGRADO DE TRANSPORTE PUBLICO POR UN VALOR DE $90.000). FORMATO PROPUESTA ECONÓMICA.
Nota: La Entidad ha incluido en el formato de la propuesta económica uno o más ítems identificados como no modificable "de valor fijo y constante". El valor para estos ítems ha sido predeterminado por la Entidad y no es susceptible de modificación, aumento ni disminución por parte del oferente. Es obligación del proponente transcribir el valor exacto y constante que se indica en los documentos del proceso.
</t>
    </r>
    <r>
      <rPr>
        <sz val="11"/>
        <color rgb="FF000000"/>
        <rFont val="Calibri"/>
        <scheme val="minor"/>
      </rPr>
      <t xml:space="preserv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</si>
</sst>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409]* #,##0.00_ ;_-[$$-409]* \-#,##0.00\ ;_-[$$-409]* &quot;-&quot;??_ ;_-@_ "/>
  </numFmts>
  <fonts count="16" x14ac:knownFonts="1">
    <font>
      <sz val="11"/>
      <color theme="1"/>
      <name val="Calibri"/>
      <family val="2"/>
      <scheme val="minor"/>
    </font>
    <font>
      <sz val="11"/>
      <color theme="1"/>
      <name val="Garamond"/>
      <family val="1"/>
    </font>
    <font>
      <b/>
      <sz val="12"/>
      <color theme="1"/>
      <name val="Arial"/>
      <family val="2"/>
    </font>
    <font>
      <sz val="12"/>
      <color theme="1"/>
      <name val="Arial"/>
      <family val="2"/>
    </font>
    <font>
      <b/>
      <sz val="18"/>
      <color theme="1"/>
      <name val="Garamond"/>
      <family val="1"/>
    </font>
    <font>
      <b/>
      <sz val="14"/>
      <color theme="1"/>
      <name val="Garamond"/>
      <family val="1"/>
    </font>
    <font>
      <sz val="12"/>
      <color theme="1"/>
      <name val="Calibri"/>
      <family val="2"/>
      <scheme val="minor"/>
    </font>
    <font>
      <sz val="11"/>
      <color theme="1"/>
      <name val="Calibri"/>
      <family val="2"/>
      <scheme val="minor"/>
    </font>
    <font>
      <b/>
      <sz val="11"/>
      <color theme="1"/>
      <name val="Garamond"/>
    </font>
    <font>
      <b/>
      <sz val="12"/>
      <color theme="1"/>
      <name val="Garamond"/>
    </font>
    <font>
      <b/>
      <sz val="16"/>
      <color theme="1"/>
      <name val="Garamond"/>
    </font>
    <font>
      <sz val="11"/>
      <color theme="1"/>
      <name val="Garamond"/>
    </font>
    <font>
      <sz val="10"/>
      <color theme="1"/>
      <name val="Garamond"/>
    </font>
    <font>
      <sz val="14"/>
      <color theme="1"/>
      <name val="Garamond"/>
    </font>
    <font>
      <sz val="11"/>
      <color rgb="FF000000"/>
      <name val="Calibri"/>
      <scheme val="minor"/>
    </font>
    <font>
      <b/>
      <sz val="11"/>
      <color rgb="FF000000"/>
      <name val="Calibri"/>
      <scheme val="minor"/>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6" fillId="0" borderId="0"/>
    <xf numFmtId="44" fontId="7" fillId="0" borderId="0" applyFont="0" applyFill="0" applyBorder="0" applyAlignment="0" applyProtection="0"/>
    <xf numFmtId="0" fontId="7" fillId="0" borderId="0"/>
  </cellStyleXfs>
  <cellXfs count="48">
    <xf numFmtId="0" fontId="0" fillId="0" borderId="0" xfId="0"/>
    <xf numFmtId="0" fontId="1" fillId="0" borderId="0" xfId="0" applyFont="1"/>
    <xf numFmtId="0" fontId="1" fillId="0" borderId="0" xfId="0" applyFont="1" applyAlignment="1">
      <alignment wrapText="1"/>
    </xf>
    <xf numFmtId="0" fontId="2" fillId="3"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0"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6"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lignment horizontal="center" vertical="center" wrapText="1"/>
    </xf>
    <xf numFmtId="164" fontId="12" fillId="0" borderId="1" xfId="2" applyNumberFormat="1" applyFont="1" applyBorder="1" applyAlignment="1">
      <alignment vertical="center" wrapText="1"/>
    </xf>
    <xf numFmtId="42" fontId="11" fillId="0" borderId="20" xfId="0" applyNumberFormat="1" applyFont="1" applyBorder="1" applyAlignment="1">
      <alignment horizontal="center" vertical="center"/>
    </xf>
    <xf numFmtId="42" fontId="11" fillId="0" borderId="2" xfId="0" applyNumberFormat="1" applyFont="1" applyBorder="1" applyAlignment="1">
      <alignment horizontal="center" vertical="center"/>
    </xf>
    <xf numFmtId="42" fontId="11" fillId="0" borderId="4" xfId="0" applyNumberFormat="1" applyFont="1" applyBorder="1"/>
    <xf numFmtId="42" fontId="11" fillId="0" borderId="21" xfId="0" applyNumberFormat="1" applyFont="1" applyBorder="1" applyAlignment="1">
      <alignment horizontal="center" vertical="center"/>
    </xf>
    <xf numFmtId="42" fontId="11" fillId="0" borderId="10" xfId="0" applyNumberFormat="1" applyFont="1" applyBorder="1" applyAlignment="1">
      <alignment horizontal="center" vertical="center"/>
    </xf>
    <xf numFmtId="0" fontId="11" fillId="0" borderId="1" xfId="0" applyFont="1" applyBorder="1" applyAlignment="1" applyProtection="1">
      <alignment horizontal="center" vertical="center" wrapText="1"/>
      <protection locked="0"/>
    </xf>
    <xf numFmtId="42" fontId="8" fillId="0" borderId="12" xfId="0" applyNumberFormat="1" applyFont="1" applyBorder="1" applyAlignment="1">
      <alignment vertical="center" wrapText="1"/>
    </xf>
    <xf numFmtId="42" fontId="13" fillId="0" borderId="22" xfId="0" applyNumberFormat="1" applyFont="1" applyBorder="1"/>
    <xf numFmtId="42" fontId="11" fillId="0" borderId="21" xfId="0" applyNumberFormat="1" applyFont="1" applyBorder="1" applyAlignment="1">
      <alignment horizontal="center" vertical="center"/>
    </xf>
    <xf numFmtId="42" fontId="11" fillId="0" borderId="23" xfId="0" applyNumberFormat="1" applyFont="1" applyBorder="1" applyAlignment="1">
      <alignment horizontal="center" vertical="center"/>
    </xf>
    <xf numFmtId="42" fontId="11" fillId="0" borderId="24" xfId="0" applyNumberFormat="1" applyFont="1" applyBorder="1" applyAlignment="1">
      <alignment horizontal="center" vertical="center"/>
    </xf>
    <xf numFmtId="0" fontId="3" fillId="3" borderId="1" xfId="0" applyFont="1" applyFill="1" applyBorder="1" applyAlignment="1">
      <alignment horizontal="center" vertical="center" wrapText="1"/>
    </xf>
    <xf numFmtId="0" fontId="14" fillId="0" borderId="0" xfId="0" applyFont="1" applyAlignment="1">
      <alignment horizontal="center" vertical="center" wrapText="1"/>
    </xf>
    <xf numFmtId="0" fontId="0" fillId="0" borderId="0" xfId="0"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6" xfId="0" applyFont="1" applyBorder="1" applyAlignment="1">
      <alignment horizontal="center" vertical="center" wrapText="1"/>
    </xf>
    <xf numFmtId="0" fontId="8" fillId="4" borderId="15"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5" xfId="0" applyFont="1" applyFill="1" applyBorder="1" applyAlignment="1">
      <alignment horizontal="center" vertical="center"/>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10" xfId="0" applyFont="1" applyFill="1" applyBorder="1" applyAlignment="1">
      <alignment horizontal="center" vertical="center" wrapText="1"/>
    </xf>
    <xf numFmtId="10" fontId="1" fillId="0" borderId="0" xfId="0" applyNumberFormat="1" applyFont="1"/>
  </cellXfs>
  <cellStyles count="4">
    <cellStyle name="Moneda 2" xfId="2" xr:uid="{3E13B234-A028-478A-82CF-09CDDBF9D683}"/>
    <cellStyle name="Normal" xfId="0" builtinId="0"/>
    <cellStyle name="Normal 2" xfId="3" xr:uid="{D6973F67-B499-45DA-B173-C5ABDBA8846B}"/>
    <cellStyle name="Normal 3" xfId="1" xr:uid="{1062D3C9-A35C-4601-A245-D87A1466AF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zoomScaleNormal="50" workbookViewId="0">
      <selection activeCell="C31" sqref="C31:H35"/>
    </sheetView>
  </sheetViews>
  <sheetFormatPr baseColWidth="10" defaultColWidth="10.85546875" defaultRowHeight="15" x14ac:dyDescent="0.25"/>
  <cols>
    <col min="1" max="1" width="6.85546875" style="1" bestFit="1" customWidth="1"/>
    <col min="2" max="2" width="17.140625" style="1" customWidth="1"/>
    <col min="3" max="3" width="82.28515625" style="2" customWidth="1"/>
    <col min="4" max="4" width="13.42578125" style="1" bestFit="1" customWidth="1"/>
    <col min="5" max="5" width="21.42578125" style="1" customWidth="1"/>
    <col min="6" max="6" width="24" style="1" customWidth="1"/>
    <col min="7" max="9" width="15.42578125" style="1" customWidth="1"/>
    <col min="10" max="10" width="35.42578125" style="1" customWidth="1"/>
    <col min="11" max="16384" width="10.85546875" style="1"/>
  </cols>
  <sheetData>
    <row r="1" spans="1:10" ht="42.75" customHeight="1" x14ac:dyDescent="0.25">
      <c r="A1" s="33" t="s">
        <v>49</v>
      </c>
      <c r="B1" s="33"/>
      <c r="C1" s="33"/>
      <c r="D1" s="33"/>
      <c r="E1" s="33"/>
      <c r="F1" s="33"/>
      <c r="G1" s="33"/>
      <c r="H1" s="33"/>
      <c r="I1" s="33"/>
      <c r="J1" s="33"/>
    </row>
    <row r="2" spans="1:10" ht="42.75" customHeight="1" x14ac:dyDescent="0.25">
      <c r="A2" s="33"/>
      <c r="B2" s="33"/>
      <c r="C2" s="33"/>
      <c r="D2" s="33"/>
      <c r="E2" s="33"/>
      <c r="F2" s="33"/>
      <c r="G2" s="33"/>
      <c r="H2" s="33"/>
      <c r="I2" s="33"/>
      <c r="J2" s="33"/>
    </row>
    <row r="3" spans="1:10" ht="17.100000000000001" customHeight="1" x14ac:dyDescent="0.25">
      <c r="A3" s="33"/>
      <c r="B3" s="33"/>
      <c r="C3" s="33"/>
      <c r="D3" s="33"/>
      <c r="E3" s="33"/>
      <c r="F3" s="33"/>
      <c r="G3" s="33"/>
      <c r="H3" s="33"/>
      <c r="I3" s="33"/>
      <c r="J3" s="33"/>
    </row>
    <row r="4" spans="1:10" ht="31.5" customHeight="1" thickBot="1" x14ac:dyDescent="0.3">
      <c r="A4" s="34" t="s">
        <v>0</v>
      </c>
      <c r="B4" s="34"/>
      <c r="C4" s="34"/>
      <c r="D4" s="34"/>
      <c r="E4" s="34"/>
      <c r="F4" s="34"/>
      <c r="G4" s="35"/>
      <c r="H4" s="35"/>
      <c r="I4" s="35"/>
      <c r="J4" s="35"/>
    </row>
    <row r="5" spans="1:10" ht="98.45" customHeight="1" x14ac:dyDescent="0.25">
      <c r="A5" s="36" t="s">
        <v>1</v>
      </c>
      <c r="B5" s="38" t="s">
        <v>2</v>
      </c>
      <c r="C5" s="38" t="s">
        <v>3</v>
      </c>
      <c r="D5" s="40" t="s">
        <v>4</v>
      </c>
      <c r="E5" s="45" t="s">
        <v>5</v>
      </c>
      <c r="F5" s="46"/>
      <c r="G5" s="42" t="s">
        <v>6</v>
      </c>
      <c r="H5" s="43"/>
      <c r="I5" s="43"/>
      <c r="J5" s="44"/>
    </row>
    <row r="6" spans="1:10" ht="68.25" customHeight="1" x14ac:dyDescent="0.25">
      <c r="A6" s="37"/>
      <c r="B6" s="39"/>
      <c r="C6" s="39"/>
      <c r="D6" s="41"/>
      <c r="E6" s="4" t="s">
        <v>7</v>
      </c>
      <c r="F6" s="5" t="s">
        <v>8</v>
      </c>
      <c r="G6" s="6" t="s">
        <v>9</v>
      </c>
      <c r="H6" s="7" t="s">
        <v>10</v>
      </c>
      <c r="I6" s="8" t="s">
        <v>7</v>
      </c>
      <c r="J6" s="8" t="s">
        <v>8</v>
      </c>
    </row>
    <row r="7" spans="1:10" ht="30" x14ac:dyDescent="0.25">
      <c r="A7" s="9">
        <v>1</v>
      </c>
      <c r="B7" s="10" t="s">
        <v>11</v>
      </c>
      <c r="C7" s="11" t="s">
        <v>12</v>
      </c>
      <c r="D7" s="12">
        <v>300</v>
      </c>
      <c r="E7" s="13">
        <v>426916</v>
      </c>
      <c r="F7" s="13">
        <v>128074875</v>
      </c>
      <c r="G7" s="14"/>
      <c r="H7" s="15"/>
      <c r="I7" s="15"/>
      <c r="J7" s="16">
        <f t="shared" ref="J7:J22" si="0">I7*D7</f>
        <v>0</v>
      </c>
    </row>
    <row r="8" spans="1:10" ht="30" x14ac:dyDescent="0.25">
      <c r="A8" s="9">
        <v>2</v>
      </c>
      <c r="B8" s="10" t="s">
        <v>13</v>
      </c>
      <c r="C8" s="11" t="s">
        <v>14</v>
      </c>
      <c r="D8" s="12">
        <v>300</v>
      </c>
      <c r="E8" s="13">
        <v>395204</v>
      </c>
      <c r="F8" s="13">
        <v>118561125</v>
      </c>
      <c r="G8" s="17"/>
      <c r="H8" s="18"/>
      <c r="I8" s="18"/>
      <c r="J8" s="16">
        <f t="shared" si="0"/>
        <v>0</v>
      </c>
    </row>
    <row r="9" spans="1:10" ht="30" x14ac:dyDescent="0.25">
      <c r="A9" s="9">
        <v>3</v>
      </c>
      <c r="B9" s="10" t="s">
        <v>15</v>
      </c>
      <c r="C9" s="11" t="s">
        <v>16</v>
      </c>
      <c r="D9" s="12">
        <v>150</v>
      </c>
      <c r="E9" s="13">
        <v>553453</v>
      </c>
      <c r="F9" s="13">
        <v>83018000</v>
      </c>
      <c r="G9" s="17"/>
      <c r="H9" s="18"/>
      <c r="I9" s="18"/>
      <c r="J9" s="16">
        <f t="shared" si="0"/>
        <v>0</v>
      </c>
    </row>
    <row r="10" spans="1:10" ht="165" x14ac:dyDescent="0.25">
      <c r="A10" s="9">
        <v>4</v>
      </c>
      <c r="B10" s="11" t="s">
        <v>17</v>
      </c>
      <c r="C10" s="11" t="s">
        <v>18</v>
      </c>
      <c r="D10" s="19">
        <v>150</v>
      </c>
      <c r="E10" s="13">
        <v>1365360</v>
      </c>
      <c r="F10" s="13">
        <v>204804000</v>
      </c>
      <c r="G10" s="17"/>
      <c r="H10" s="18"/>
      <c r="I10" s="18"/>
      <c r="J10" s="16">
        <f t="shared" si="0"/>
        <v>0</v>
      </c>
    </row>
    <row r="11" spans="1:10" ht="30" x14ac:dyDescent="0.25">
      <c r="A11" s="9">
        <v>5</v>
      </c>
      <c r="B11" s="10" t="s">
        <v>15</v>
      </c>
      <c r="C11" s="11" t="s">
        <v>16</v>
      </c>
      <c r="D11" s="12">
        <v>125</v>
      </c>
      <c r="E11" s="13">
        <v>553453</v>
      </c>
      <c r="F11" s="13">
        <v>69181667</v>
      </c>
      <c r="G11" s="17"/>
      <c r="H11" s="18"/>
      <c r="I11" s="18"/>
      <c r="J11" s="16">
        <f t="shared" si="0"/>
        <v>0</v>
      </c>
    </row>
    <row r="12" spans="1:10" ht="60" x14ac:dyDescent="0.25">
      <c r="A12" s="9">
        <v>6</v>
      </c>
      <c r="B12" s="10" t="s">
        <v>19</v>
      </c>
      <c r="C12" s="11" t="s">
        <v>20</v>
      </c>
      <c r="D12" s="12">
        <v>200</v>
      </c>
      <c r="E12" s="13">
        <v>753270</v>
      </c>
      <c r="F12" s="13">
        <v>150654000</v>
      </c>
      <c r="G12" s="17"/>
      <c r="H12" s="18"/>
      <c r="I12" s="18"/>
      <c r="J12" s="16">
        <f t="shared" si="0"/>
        <v>0</v>
      </c>
    </row>
    <row r="13" spans="1:10" ht="150" x14ac:dyDescent="0.25">
      <c r="A13" s="9">
        <v>7</v>
      </c>
      <c r="B13" s="11" t="s">
        <v>21</v>
      </c>
      <c r="C13" s="11" t="s">
        <v>22</v>
      </c>
      <c r="D13" s="19">
        <v>25</v>
      </c>
      <c r="E13" s="13">
        <v>1640753</v>
      </c>
      <c r="F13" s="13">
        <v>41018833</v>
      </c>
      <c r="G13" s="17"/>
      <c r="H13" s="18"/>
      <c r="I13" s="18"/>
      <c r="J13" s="16">
        <f t="shared" si="0"/>
        <v>0</v>
      </c>
    </row>
    <row r="14" spans="1:10" ht="150" x14ac:dyDescent="0.25">
      <c r="A14" s="9">
        <v>8</v>
      </c>
      <c r="B14" s="11" t="s">
        <v>23</v>
      </c>
      <c r="C14" s="11" t="s">
        <v>22</v>
      </c>
      <c r="D14" s="19">
        <v>25</v>
      </c>
      <c r="E14" s="13">
        <v>1640753</v>
      </c>
      <c r="F14" s="13">
        <v>41018833</v>
      </c>
      <c r="G14" s="17"/>
      <c r="H14" s="18"/>
      <c r="I14" s="18"/>
      <c r="J14" s="16">
        <f t="shared" si="0"/>
        <v>0</v>
      </c>
    </row>
    <row r="15" spans="1:10" ht="150" x14ac:dyDescent="0.25">
      <c r="A15" s="9">
        <v>9</v>
      </c>
      <c r="B15" s="11" t="s">
        <v>24</v>
      </c>
      <c r="C15" s="11" t="s">
        <v>22</v>
      </c>
      <c r="D15" s="19">
        <v>25</v>
      </c>
      <c r="E15" s="13">
        <v>1947147</v>
      </c>
      <c r="F15" s="13">
        <v>48678667</v>
      </c>
      <c r="G15" s="17"/>
      <c r="H15" s="18"/>
      <c r="I15" s="18"/>
      <c r="J15" s="16">
        <f t="shared" si="0"/>
        <v>0</v>
      </c>
    </row>
    <row r="16" spans="1:10" ht="60" x14ac:dyDescent="0.25">
      <c r="A16" s="9">
        <v>10</v>
      </c>
      <c r="B16" s="10" t="s">
        <v>19</v>
      </c>
      <c r="C16" s="11" t="s">
        <v>20</v>
      </c>
      <c r="D16" s="12">
        <v>130</v>
      </c>
      <c r="E16" s="13">
        <v>753270</v>
      </c>
      <c r="F16" s="13">
        <v>97925100</v>
      </c>
      <c r="G16" s="17"/>
      <c r="H16" s="18"/>
      <c r="I16" s="18"/>
      <c r="J16" s="16">
        <f t="shared" si="0"/>
        <v>0</v>
      </c>
    </row>
    <row r="17" spans="1:10" ht="30" x14ac:dyDescent="0.25">
      <c r="A17" s="9">
        <v>11</v>
      </c>
      <c r="B17" s="10" t="s">
        <v>15</v>
      </c>
      <c r="C17" s="11" t="s">
        <v>16</v>
      </c>
      <c r="D17" s="12">
        <v>80</v>
      </c>
      <c r="E17" s="13">
        <v>553453</v>
      </c>
      <c r="F17" s="13">
        <v>44276267</v>
      </c>
      <c r="G17" s="17"/>
      <c r="H17" s="18"/>
      <c r="I17" s="18"/>
      <c r="J17" s="16">
        <f t="shared" si="0"/>
        <v>0</v>
      </c>
    </row>
    <row r="18" spans="1:10" ht="45" x14ac:dyDescent="0.25">
      <c r="A18" s="9">
        <v>12</v>
      </c>
      <c r="B18" s="10" t="s">
        <v>25</v>
      </c>
      <c r="C18" s="11" t="s">
        <v>26</v>
      </c>
      <c r="D18" s="12">
        <v>50</v>
      </c>
      <c r="E18" s="13">
        <v>183975</v>
      </c>
      <c r="F18" s="13">
        <v>9198770</v>
      </c>
      <c r="G18" s="22" t="s">
        <v>51</v>
      </c>
      <c r="H18" s="23"/>
      <c r="I18" s="24"/>
      <c r="J18" s="13"/>
    </row>
    <row r="19" spans="1:10" ht="60" x14ac:dyDescent="0.25">
      <c r="A19" s="9">
        <v>13</v>
      </c>
      <c r="B19" s="10" t="s">
        <v>27</v>
      </c>
      <c r="C19" s="11" t="s">
        <v>28</v>
      </c>
      <c r="D19" s="12">
        <v>50</v>
      </c>
      <c r="E19" s="13">
        <v>183975</v>
      </c>
      <c r="F19" s="13">
        <v>9198770</v>
      </c>
      <c r="G19" s="22" t="s">
        <v>51</v>
      </c>
      <c r="H19" s="23"/>
      <c r="I19" s="24"/>
      <c r="J19" s="13"/>
    </row>
    <row r="20" spans="1:10" ht="75" x14ac:dyDescent="0.25">
      <c r="A20" s="9">
        <v>14</v>
      </c>
      <c r="B20" s="10" t="s">
        <v>29</v>
      </c>
      <c r="C20" s="11" t="s">
        <v>30</v>
      </c>
      <c r="D20" s="12">
        <v>50</v>
      </c>
      <c r="E20" s="13">
        <v>93773</v>
      </c>
      <c r="F20" s="13">
        <v>4688667</v>
      </c>
      <c r="G20" s="22" t="s">
        <v>51</v>
      </c>
      <c r="H20" s="23"/>
      <c r="I20" s="24"/>
      <c r="J20" s="13"/>
    </row>
    <row r="21" spans="1:10" ht="150" x14ac:dyDescent="0.25">
      <c r="A21" s="9">
        <v>15</v>
      </c>
      <c r="B21" s="11" t="s">
        <v>21</v>
      </c>
      <c r="C21" s="11" t="s">
        <v>22</v>
      </c>
      <c r="D21" s="19">
        <v>25</v>
      </c>
      <c r="E21" s="13">
        <v>1640753</v>
      </c>
      <c r="F21" s="13">
        <v>41018833</v>
      </c>
      <c r="G21" s="17"/>
      <c r="H21" s="18"/>
      <c r="I21" s="18"/>
      <c r="J21" s="16">
        <f t="shared" si="0"/>
        <v>0</v>
      </c>
    </row>
    <row r="22" spans="1:10" ht="150" x14ac:dyDescent="0.25">
      <c r="A22" s="9">
        <v>16</v>
      </c>
      <c r="B22" s="11" t="s">
        <v>23</v>
      </c>
      <c r="C22" s="11" t="s">
        <v>22</v>
      </c>
      <c r="D22" s="19">
        <v>25</v>
      </c>
      <c r="E22" s="13">
        <v>1640753</v>
      </c>
      <c r="F22" s="13">
        <v>41018833</v>
      </c>
      <c r="G22" s="17"/>
      <c r="H22" s="18"/>
      <c r="I22" s="18"/>
      <c r="J22" s="16">
        <f t="shared" si="0"/>
        <v>0</v>
      </c>
    </row>
    <row r="23" spans="1:10" ht="100.9" customHeight="1" x14ac:dyDescent="0.25">
      <c r="A23" s="9">
        <v>17</v>
      </c>
      <c r="B23" s="11" t="s">
        <v>31</v>
      </c>
      <c r="C23" s="11" t="s">
        <v>32</v>
      </c>
      <c r="D23" s="19">
        <v>4</v>
      </c>
      <c r="E23" s="13">
        <v>5635000</v>
      </c>
      <c r="F23" s="13">
        <v>225400000</v>
      </c>
      <c r="G23" s="22" t="s">
        <v>50</v>
      </c>
      <c r="H23" s="23"/>
      <c r="I23" s="24"/>
      <c r="J23" s="13">
        <v>225400000</v>
      </c>
    </row>
    <row r="24" spans="1:10" ht="100.9" customHeight="1" x14ac:dyDescent="0.25">
      <c r="A24" s="9">
        <v>18</v>
      </c>
      <c r="B24" s="11" t="s">
        <v>33</v>
      </c>
      <c r="C24" s="11" t="s">
        <v>34</v>
      </c>
      <c r="D24" s="19">
        <v>1</v>
      </c>
      <c r="E24" s="13">
        <v>7688000</v>
      </c>
      <c r="F24" s="13">
        <v>92256000</v>
      </c>
      <c r="G24" s="22" t="s">
        <v>50</v>
      </c>
      <c r="H24" s="23"/>
      <c r="I24" s="24"/>
      <c r="J24" s="13">
        <v>92256000</v>
      </c>
    </row>
    <row r="25" spans="1:10" ht="72" customHeight="1" x14ac:dyDescent="0.25">
      <c r="A25" s="9">
        <v>19</v>
      </c>
      <c r="B25" s="11" t="s">
        <v>35</v>
      </c>
      <c r="C25" s="11" t="s">
        <v>36</v>
      </c>
      <c r="D25" s="19">
        <v>3</v>
      </c>
      <c r="E25" s="13">
        <v>5635000</v>
      </c>
      <c r="F25" s="13">
        <v>169050000</v>
      </c>
      <c r="G25" s="22" t="s">
        <v>50</v>
      </c>
      <c r="H25" s="23"/>
      <c r="I25" s="24"/>
      <c r="J25" s="13">
        <v>169050000</v>
      </c>
    </row>
    <row r="26" spans="1:10" ht="57.6" customHeight="1" x14ac:dyDescent="0.25">
      <c r="A26" s="9">
        <v>20</v>
      </c>
      <c r="B26" s="11" t="s">
        <v>37</v>
      </c>
      <c r="C26" s="11" t="s">
        <v>38</v>
      </c>
      <c r="D26" s="19">
        <v>3</v>
      </c>
      <c r="E26" s="13">
        <v>5635000</v>
      </c>
      <c r="F26" s="13">
        <v>169050000</v>
      </c>
      <c r="G26" s="22" t="s">
        <v>50</v>
      </c>
      <c r="H26" s="23"/>
      <c r="I26" s="24"/>
      <c r="J26" s="13">
        <v>169050000</v>
      </c>
    </row>
    <row r="27" spans="1:10" ht="57.6" customHeight="1" x14ac:dyDescent="0.25">
      <c r="A27" s="9">
        <v>21</v>
      </c>
      <c r="B27" s="11" t="s">
        <v>39</v>
      </c>
      <c r="C27" s="11" t="s">
        <v>40</v>
      </c>
      <c r="D27" s="19">
        <v>2</v>
      </c>
      <c r="E27" s="13">
        <v>5635001</v>
      </c>
      <c r="F27" s="13">
        <v>123970022</v>
      </c>
      <c r="G27" s="22" t="s">
        <v>50</v>
      </c>
      <c r="H27" s="23"/>
      <c r="I27" s="24"/>
      <c r="J27" s="13">
        <v>123970022</v>
      </c>
    </row>
    <row r="28" spans="1:10" ht="87" customHeight="1" thickBot="1" x14ac:dyDescent="0.3">
      <c r="A28" s="9">
        <v>22</v>
      </c>
      <c r="B28" s="11" t="s">
        <v>41</v>
      </c>
      <c r="C28" s="11" t="s">
        <v>42</v>
      </c>
      <c r="D28" s="19">
        <v>1</v>
      </c>
      <c r="E28" s="13">
        <v>5635000</v>
      </c>
      <c r="F28" s="13">
        <v>61985000</v>
      </c>
      <c r="G28" s="22" t="s">
        <v>50</v>
      </c>
      <c r="H28" s="23"/>
      <c r="I28" s="24"/>
      <c r="J28" s="13">
        <v>61985000</v>
      </c>
    </row>
    <row r="29" spans="1:10" ht="24" customHeight="1" thickBot="1" x14ac:dyDescent="0.35">
      <c r="A29" s="28" t="s">
        <v>8</v>
      </c>
      <c r="B29" s="29"/>
      <c r="C29" s="29"/>
      <c r="D29" s="29"/>
      <c r="E29" s="29"/>
      <c r="F29" s="20">
        <f>SUM(F7:F28)</f>
        <v>1974046262</v>
      </c>
      <c r="G29" s="30" t="s">
        <v>43</v>
      </c>
      <c r="H29" s="31"/>
      <c r="I29" s="32"/>
      <c r="J29" s="21">
        <f>SUM(J7:J28)</f>
        <v>841711022</v>
      </c>
    </row>
    <row r="31" spans="1:10" ht="174.75" customHeight="1" x14ac:dyDescent="0.25">
      <c r="C31" s="26" t="s">
        <v>52</v>
      </c>
      <c r="D31" s="27"/>
      <c r="E31" s="27"/>
      <c r="F31" s="27"/>
      <c r="G31" s="27"/>
      <c r="H31" s="27"/>
    </row>
    <row r="32" spans="1:10" x14ac:dyDescent="0.25">
      <c r="C32" s="27"/>
      <c r="D32" s="27"/>
      <c r="E32" s="27"/>
      <c r="F32" s="27"/>
      <c r="G32" s="27"/>
      <c r="H32" s="27"/>
      <c r="J32" s="47"/>
    </row>
    <row r="33" spans="3:9" x14ac:dyDescent="0.25">
      <c r="C33" s="27"/>
      <c r="D33" s="27"/>
      <c r="E33" s="27"/>
      <c r="F33" s="27"/>
      <c r="G33" s="27"/>
      <c r="H33" s="27"/>
    </row>
    <row r="34" spans="3:9" x14ac:dyDescent="0.25">
      <c r="C34" s="27"/>
      <c r="D34" s="27"/>
      <c r="E34" s="27"/>
      <c r="F34" s="27"/>
      <c r="G34" s="27"/>
      <c r="H34" s="27"/>
    </row>
    <row r="35" spans="3:9" ht="170.25" customHeight="1" x14ac:dyDescent="0.25">
      <c r="C35" s="27"/>
      <c r="D35" s="27"/>
      <c r="E35" s="27"/>
      <c r="F35" s="27"/>
      <c r="G35" s="27"/>
      <c r="H35" s="27"/>
    </row>
    <row r="38" spans="3:9" ht="15.75" x14ac:dyDescent="0.25">
      <c r="C38" s="3" t="s">
        <v>44</v>
      </c>
      <c r="D38" s="25"/>
      <c r="E38" s="25"/>
      <c r="F38" s="25"/>
      <c r="G38" s="25"/>
      <c r="H38" s="25"/>
      <c r="I38" s="25"/>
    </row>
    <row r="39" spans="3:9" ht="15.75" x14ac:dyDescent="0.25">
      <c r="C39" s="3" t="s">
        <v>45</v>
      </c>
      <c r="D39" s="25"/>
      <c r="E39" s="25"/>
      <c r="F39" s="25"/>
      <c r="G39" s="25"/>
      <c r="H39" s="25"/>
      <c r="I39" s="25"/>
    </row>
    <row r="40" spans="3:9" ht="15.75" x14ac:dyDescent="0.25">
      <c r="C40" s="3" t="s">
        <v>46</v>
      </c>
      <c r="D40" s="25"/>
      <c r="E40" s="25"/>
      <c r="F40" s="25"/>
      <c r="G40" s="25"/>
      <c r="H40" s="25"/>
      <c r="I40" s="25"/>
    </row>
    <row r="41" spans="3:9" ht="15.75" x14ac:dyDescent="0.25">
      <c r="C41" s="3" t="s">
        <v>47</v>
      </c>
      <c r="D41" s="25"/>
      <c r="E41" s="25"/>
      <c r="F41" s="25"/>
      <c r="G41" s="25"/>
      <c r="H41" s="25"/>
      <c r="I41" s="25"/>
    </row>
    <row r="42" spans="3:9" ht="15.75" x14ac:dyDescent="0.25">
      <c r="C42" s="3" t="s">
        <v>48</v>
      </c>
      <c r="D42" s="25"/>
      <c r="E42" s="25"/>
      <c r="F42" s="25"/>
      <c r="G42" s="25"/>
      <c r="H42" s="25"/>
      <c r="I42" s="25"/>
    </row>
  </sheetData>
  <mergeCells count="25">
    <mergeCell ref="G18:I18"/>
    <mergeCell ref="G19:I19"/>
    <mergeCell ref="G20:I20"/>
    <mergeCell ref="D42:I42"/>
    <mergeCell ref="C31:H35"/>
    <mergeCell ref="A29:E29"/>
    <mergeCell ref="G29:I29"/>
    <mergeCell ref="A1:J3"/>
    <mergeCell ref="A4:J4"/>
    <mergeCell ref="A5:A6"/>
    <mergeCell ref="C5:C6"/>
    <mergeCell ref="D5:D6"/>
    <mergeCell ref="G5:J5"/>
    <mergeCell ref="E5:F5"/>
    <mergeCell ref="B5:B6"/>
    <mergeCell ref="G23:I23"/>
    <mergeCell ref="G24:I24"/>
    <mergeCell ref="G25:I25"/>
    <mergeCell ref="G26:I26"/>
    <mergeCell ref="G27:I27"/>
    <mergeCell ref="D38:I38"/>
    <mergeCell ref="D39:I39"/>
    <mergeCell ref="D40:I40"/>
    <mergeCell ref="D41:I41"/>
    <mergeCell ref="G28:I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Marisol Arevalo Martinez</dc:creator>
  <cp:keywords/>
  <dc:description/>
  <cp:lastModifiedBy>Lyda Enith Solano Gutierrez</cp:lastModifiedBy>
  <cp:revision/>
  <dcterms:created xsi:type="dcterms:W3CDTF">2022-06-15T15:04:39Z</dcterms:created>
  <dcterms:modified xsi:type="dcterms:W3CDTF">2025-09-29T22:51:52Z</dcterms:modified>
  <cp:category/>
  <cp:contentStatus/>
</cp:coreProperties>
</file>