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E794D5D4-4C6D-43AA-8C48-0CA9E94B8F5C}" xr6:coauthVersionLast="47" xr6:coauthVersionMax="47" xr10:uidLastSave="{00000000-0000-0000-0000-000000000000}"/>
  <bookViews>
    <workbookView xWindow="-108" yWindow="-108" windowWidth="23256" windowHeight="12456" xr2:uid="{D2178F14-540E-4427-9586-D068336BC79C}"/>
  </bookViews>
  <sheets>
    <sheet name="PRESUPUESTO OFICIAL" sheetId="1" r:id="rId1"/>
    <sheet name="Hoja2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</externalReferences>
  <definedNames>
    <definedName name="\0">#REF!</definedName>
    <definedName name="\00">#REF!</definedName>
    <definedName name="\a">#REF!</definedName>
    <definedName name="\AA">[2]LIQUIDACION!#REF!</definedName>
    <definedName name="\b">[3]STRSUMM0!#REF!</definedName>
    <definedName name="\bb">[3]STRSUMM0!#REF!</definedName>
    <definedName name="\E">#REF!</definedName>
    <definedName name="\EE">#REF!</definedName>
    <definedName name="\G">#REF!</definedName>
    <definedName name="\k">'[4]7422CW00'!#REF!</definedName>
    <definedName name="\l">[5]STRSUMM0!#REF!</definedName>
    <definedName name="\M">#REF!</definedName>
    <definedName name="\ñ">'[6]7422CW00'!#REF!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[7]INV!$A$25:$D$28</definedName>
    <definedName name="_________AFC3">[7]INV!$F$25:$I$28</definedName>
    <definedName name="_________AFC5">[7]INV!$K$25:$N$28</definedName>
    <definedName name="_________BGC1">[7]INV!$A$5:$D$8</definedName>
    <definedName name="_________BGC3">[7]INV!$F$5:$I$8</definedName>
    <definedName name="_________BGC5">[7]INV!$K$5:$N$8</definedName>
    <definedName name="_________CAC1">[7]INV!$A$19:$D$22</definedName>
    <definedName name="_________CAC3">[7]INV!$F$19:$I$22</definedName>
    <definedName name="_________CAC5">[7]INV!$K$19:$N$22</definedName>
    <definedName name="_________key2" hidden="1">[8]INST!#REF!</definedName>
    <definedName name="_________PJ50">#REF!</definedName>
    <definedName name="_________SBC1">[7]INV!$A$12:$D$15</definedName>
    <definedName name="_________SBC3">[7]INV!$F$12:$I$15</definedName>
    <definedName name="_________SBC5">[7]INV!$K$12:$N$15</definedName>
    <definedName name="________AFC1">[7]INV!$A$25:$D$28</definedName>
    <definedName name="________AFC3">[7]INV!$F$25:$I$28</definedName>
    <definedName name="________AFC5">[7]INV!$K$25:$N$28</definedName>
    <definedName name="________BGC1">[7]INV!$A$5:$D$8</definedName>
    <definedName name="________BGC3">[7]INV!$F$5:$I$8</definedName>
    <definedName name="________BGC5">[7]INV!$K$5:$N$8</definedName>
    <definedName name="________CAC1">[7]INV!$A$19:$D$22</definedName>
    <definedName name="________CAC3">[7]INV!$F$19:$I$22</definedName>
    <definedName name="________CAC5">[7]INV!$K$19:$N$22</definedName>
    <definedName name="________key2" hidden="1">[9]INST!#REF!</definedName>
    <definedName name="________key3" hidden="1">#REF!</definedName>
    <definedName name="________MA2">#REF!</definedName>
    <definedName name="________PJ50">#REF!</definedName>
    <definedName name="________SBC1">[7]INV!$A$12:$D$15</definedName>
    <definedName name="________SBC3">[7]INV!$F$12:$I$15</definedName>
    <definedName name="________SBC5">[7]INV!$K$12:$N$15</definedName>
    <definedName name="_______AFC1">[7]INV!$A$25:$D$28</definedName>
    <definedName name="_______AFC3">[7]INV!$F$25:$I$28</definedName>
    <definedName name="_______AFC5">[7]INV!$K$25:$N$28</definedName>
    <definedName name="_______BGC1">[7]INV!$A$5:$D$8</definedName>
    <definedName name="_______BGC3">[7]INV!$F$5:$I$8</definedName>
    <definedName name="_______BGC5">[7]INV!$K$5:$N$8</definedName>
    <definedName name="_______CAC1">[7]INV!$A$19:$D$22</definedName>
    <definedName name="_______CAC3">[7]INV!$F$19:$I$22</definedName>
    <definedName name="_______CAC5">[7]INV!$K$19:$N$22</definedName>
    <definedName name="_______MA2">#REF!</definedName>
    <definedName name="_______PJ50">#REF!</definedName>
    <definedName name="_______SBC1">[7]INV!$A$12:$D$15</definedName>
    <definedName name="_______SBC3">[7]INV!$F$12:$I$15</definedName>
    <definedName name="_______SBC5">[7]INV!$K$12:$N$15</definedName>
    <definedName name="______AFC1">[7]INV!$A$25:$D$28</definedName>
    <definedName name="______AFC3">[7]INV!$F$25:$I$28</definedName>
    <definedName name="______AFC5">[7]INV!$K$25:$N$28</definedName>
    <definedName name="______BGC1">[7]INV!$A$5:$D$8</definedName>
    <definedName name="______BGC3">[7]INV!$F$5:$I$8</definedName>
    <definedName name="______BGC5">[7]INV!$K$5:$N$8</definedName>
    <definedName name="______CAC1">[7]INV!$A$19:$D$22</definedName>
    <definedName name="______CAC3">[7]INV!$F$19:$I$22</definedName>
    <definedName name="______CAC5">[7]INV!$K$19:$N$22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[7]INV!$A$12:$D$15</definedName>
    <definedName name="______SBC3">[7]INV!$F$12:$I$15</definedName>
    <definedName name="______SBC5">[7]INV!$K$12:$N$15</definedName>
    <definedName name="_____AFC1">[7]INV!$A$25:$D$28</definedName>
    <definedName name="_____AFC3">[7]INV!$F$25:$I$28</definedName>
    <definedName name="_____AFC5">[7]INV!$K$25:$N$28</definedName>
    <definedName name="_____ane7" localSheetId="0">[10]!_xlbgnm.ane7</definedName>
    <definedName name="_____ane7">[10]!_xlbgnm.ane7</definedName>
    <definedName name="_____ane8" localSheetId="0">[10]!_xlbgnm.ane8</definedName>
    <definedName name="_____ane8">[10]!_xlbgnm.ane8</definedName>
    <definedName name="_____Atp2">[11]EMPRESA!$F$22</definedName>
    <definedName name="_____BGC1">[7]INV!$A$5:$D$8</definedName>
    <definedName name="_____BGC3">[7]INV!$F$5:$I$8</definedName>
    <definedName name="_____BGC5">[7]INV!$K$5:$N$8</definedName>
    <definedName name="_____CAC1">[7]INV!$A$19:$D$22</definedName>
    <definedName name="_____CAC3">[7]INV!$F$19:$I$22</definedName>
    <definedName name="_____CAC5">[7]INV!$K$19:$N$22</definedName>
    <definedName name="_____DCI1">[12]Tablas!#REF!</definedName>
    <definedName name="_____DDS1">[12]Tablas!#REF!</definedName>
    <definedName name="_____DGO1">[12]Tablas!#REF!</definedName>
    <definedName name="_____DGP1">[12]Tablas!#REF!</definedName>
    <definedName name="_____DIJ1">[12]Tablas!#REF!</definedName>
    <definedName name="_____DPI1">[12]Tablas!#REF!</definedName>
    <definedName name="_____DPY1">[12]Tablas!#REF!</definedName>
    <definedName name="_____DRI1">[12]Tablas!#REF!</definedName>
    <definedName name="_____DRL1">[12]Tablas!#REF!</definedName>
    <definedName name="_____DSP1">[12]Tablas!#REF!</definedName>
    <definedName name="_____ECP1">[12]Tablas!#REF!</definedName>
    <definedName name="_____ICP1">[12]Tablas!#REF!</definedName>
    <definedName name="_____MA2">#REF!</definedName>
    <definedName name="_____OCD1">[12]Tablas!#REF!</definedName>
    <definedName name="_____OCI1">[12]Tablas!#REF!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[7]INV!$A$12:$D$15</definedName>
    <definedName name="_____SBC3">[7]INV!$F$12:$I$15</definedName>
    <definedName name="_____SBC5">[7]INV!$K$12:$N$15</definedName>
    <definedName name="_____VEX1">[12]Tablas!#REF!</definedName>
    <definedName name="_____VFA1">[12]Tablas!#REF!</definedName>
    <definedName name="_____VIT1">[12]Tablas!#REF!</definedName>
    <definedName name="_____VPR1">[12]Tablas!#REF!</definedName>
    <definedName name="_____VPR2">[13]Tablas!#REF!</definedName>
    <definedName name="_____VRP1">[12]Tablas!#REF!</definedName>
    <definedName name="_____VSM1">[12]Tablas!#REF!</definedName>
    <definedName name="____AFC1">[7]INV!$A$25:$D$28</definedName>
    <definedName name="____AFC3">[7]INV!$F$25:$I$28</definedName>
    <definedName name="____AFC5">[7]INV!$K$25:$N$28</definedName>
    <definedName name="____ane7" localSheetId="0">[14]!_xlbgnm.ane7</definedName>
    <definedName name="____ane7">[14]!_xlbgnm.ane7</definedName>
    <definedName name="____ane8" localSheetId="0">[14]!_xlbgnm.ane8</definedName>
    <definedName name="____ane8">[14]!_xlbgnm.ane8</definedName>
    <definedName name="____Atp2">[15]EMPRESA!$F$22</definedName>
    <definedName name="____BGC1">[7]INV!$A$5:$D$8</definedName>
    <definedName name="____BGC3">[7]INV!$F$5:$I$8</definedName>
    <definedName name="____BGC5">[7]INV!$K$5:$N$8</definedName>
    <definedName name="____CAC1">[7]INV!$A$19:$D$22</definedName>
    <definedName name="____CAC3">[7]INV!$F$19:$I$22</definedName>
    <definedName name="____CAC5">[7]INV!$K$19:$N$22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[12]Tablas!#REF!</definedName>
    <definedName name="____DDS1">[12]Tablas!#REF!</definedName>
    <definedName name="____DGO1">[12]Tablas!#REF!</definedName>
    <definedName name="____DGP1">[12]Tablas!#REF!</definedName>
    <definedName name="____DIJ1">[12]Tablas!#REF!</definedName>
    <definedName name="____DPI1">[12]Tablas!#REF!</definedName>
    <definedName name="____DPY1">[12]Tablas!#REF!</definedName>
    <definedName name="____DRI1">[12]Tablas!#REF!</definedName>
    <definedName name="____DRL1">[12]Tablas!#REF!</definedName>
    <definedName name="____DSP1">[12]Tablas!#REF!</definedName>
    <definedName name="____ECP1">[12]Tablas!#REF!</definedName>
    <definedName name="____ICP1">[12]Tablas!#REF!</definedName>
    <definedName name="____LEY80">#REF!</definedName>
    <definedName name="____MA2">#REF!</definedName>
    <definedName name="____OCD1">[12]Tablas!#REF!</definedName>
    <definedName name="____OCI1">[12]Tablas!#REF!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[7]INV!$A$12:$D$15</definedName>
    <definedName name="____SBC3">[7]INV!$F$12:$I$15</definedName>
    <definedName name="____SBC5">[7]INV!$K$12:$N$15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[12]Tablas!#REF!</definedName>
    <definedName name="____VFA1">[12]Tablas!#REF!</definedName>
    <definedName name="____VIT1">[12]Tablas!#REF!</definedName>
    <definedName name="____VPR1">[12]Tablas!#REF!</definedName>
    <definedName name="____VPR2">#REF!</definedName>
    <definedName name="____VRP1">[12]Tablas!#REF!</definedName>
    <definedName name="____VSM1">[12]Tablas!#REF!</definedName>
    <definedName name="___AFC1">[7]INV!$A$25:$D$28</definedName>
    <definedName name="___AFC3">[7]INV!$F$25:$I$28</definedName>
    <definedName name="___AFC5">[7]INV!$K$25:$N$28</definedName>
    <definedName name="___ane7" localSheetId="0">[16]!_xlbgnm.ane7</definedName>
    <definedName name="___ane7">[16]!_xlbgnm.ane7</definedName>
    <definedName name="___ane8" localSheetId="0">[16]!_xlbgnm.ane8</definedName>
    <definedName name="___ane8">[16]!_xlbgnm.ane8</definedName>
    <definedName name="___Atp2">[17]EMPRESA!$F$22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[12]Tablas!#REF!</definedName>
    <definedName name="___DDS1">[12]Tablas!#REF!</definedName>
    <definedName name="___DGO1">[12]Tablas!#REF!</definedName>
    <definedName name="___DGP1">[12]Tablas!#REF!</definedName>
    <definedName name="___DIJ1">[12]Tablas!#REF!</definedName>
    <definedName name="___DPI1">[12]Tablas!#REF!</definedName>
    <definedName name="___DPY1">[12]Tablas!#REF!</definedName>
    <definedName name="___DRI1">[12]Tablas!#REF!</definedName>
    <definedName name="___DRL1">[12]Tablas!#REF!</definedName>
    <definedName name="___DSP1">[12]Tablas!#REF!</definedName>
    <definedName name="___ECP1">[12]Tablas!#REF!</definedName>
    <definedName name="___ICP1">[12]Tablas!#REF!</definedName>
    <definedName name="___key2" hidden="1">[9]INST!#REF!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[12]Tablas!#REF!</definedName>
    <definedName name="___OCI1">[12]Tablas!#REF!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[7]INV!$A$12:$D$15</definedName>
    <definedName name="___SBC3">[7]INV!$F$12:$I$15</definedName>
    <definedName name="___SBC5">[7]INV!$K$12:$N$15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[12]Tablas!#REF!</definedName>
    <definedName name="___VFA1">[12]Tablas!#REF!</definedName>
    <definedName name="___VIT1">[12]Tablas!#REF!</definedName>
    <definedName name="___VPR1">[12]Tablas!#REF!</definedName>
    <definedName name="___VPR2">#REF!</definedName>
    <definedName name="___VRP1">[12]Tablas!#REF!</definedName>
    <definedName name="___VSM1">[12]Tablas!#REF!</definedName>
    <definedName name="__123Graph_A" hidden="1">#REF!</definedName>
    <definedName name="__123Graph_B" hidden="1">#REF!</definedName>
    <definedName name="__AFC1">[7]INV!$A$25:$D$28</definedName>
    <definedName name="__AFC3">[7]INV!$F$25:$I$28</definedName>
    <definedName name="__AFC5">[7]INV!$K$25:$N$28</definedName>
    <definedName name="__ane7" localSheetId="0">[14]!_xlbgnm.ane7</definedName>
    <definedName name="__ane7">[14]!_xlbgnm.ane7</definedName>
    <definedName name="__ane8" localSheetId="0">[14]!_xlbgnm.ane8</definedName>
    <definedName name="__ane8">[14]!_xlbgnm.ane8</definedName>
    <definedName name="__Atp2">[18]EMPRESA!$F$22</definedName>
    <definedName name="__BGC1">[7]INV!$A$5:$D$8</definedName>
    <definedName name="__BGC3">[7]INV!$F$5:$I$8</definedName>
    <definedName name="__BGC5">[7]INV!$K$5:$N$8</definedName>
    <definedName name="__CAC1">[7]INV!$A$19:$D$22</definedName>
    <definedName name="__CAC3">[7]INV!$F$19:$I$22</definedName>
    <definedName name="__CAC5">[7]INV!$K$19:$N$22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[12]Tablas!#REF!</definedName>
    <definedName name="__DDS1">[12]Tablas!#REF!</definedName>
    <definedName name="__DGO1">[12]Tablas!#REF!</definedName>
    <definedName name="__DGP1">[12]Tablas!#REF!</definedName>
    <definedName name="__DIJ1">[12]Tablas!#REF!</definedName>
    <definedName name="__DPI1">[12]Tablas!#REF!</definedName>
    <definedName name="__DPY1">[12]Tablas!#REF!</definedName>
    <definedName name="__DRI1">[12]Tablas!#REF!</definedName>
    <definedName name="__DRL1">[12]Tablas!#REF!</definedName>
    <definedName name="__DSP1">[12]Tablas!#REF!</definedName>
    <definedName name="__ECP1">[12]Tablas!#REF!</definedName>
    <definedName name="__F">[0]!ERR</definedName>
    <definedName name="__FS01">[0]!ERR</definedName>
    <definedName name="__ICP1">[12]Tablas!#REF!</definedName>
    <definedName name="__key2" hidden="1">[19]INST!#REF!</definedName>
    <definedName name="__key21" hidden="1">[9]INST!#REF!</definedName>
    <definedName name="__key3" hidden="1">#REF!</definedName>
    <definedName name="__key31" hidden="1">#REF!</definedName>
    <definedName name="__LEY80">#REF!</definedName>
    <definedName name="__MA">#REF!</definedName>
    <definedName name="__MA2">#REF!</definedName>
    <definedName name="__mun2">[20]PESOS!#REF!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[12]Tablas!#REF!</definedName>
    <definedName name="__OCI1">[12]Tablas!#REF!</definedName>
    <definedName name="__Pa1">'[21]Paral. 1'!$E$1:$E$65536</definedName>
    <definedName name="__Pa2">'[21]Paral. 2'!$E$1:$E$65536</definedName>
    <definedName name="__Pa3">'[21]Paral. 3'!$E$1:$E$65536</definedName>
    <definedName name="__Pa4">[21]Paral.4!$E$1:$E$65536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[7]INV!$A$12:$D$15</definedName>
    <definedName name="__SBC3">[7]INV!$F$12:$I$15</definedName>
    <definedName name="__SBC5">[7]INV!$K$12:$N$15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[12]Tablas!#REF!</definedName>
    <definedName name="__VFA1">[12]Tablas!#REF!</definedName>
    <definedName name="__VIT1">[12]Tablas!#REF!</definedName>
    <definedName name="__VPR1">[12]Tablas!#REF!</definedName>
    <definedName name="__VPR2">[13]Tablas!#REF!</definedName>
    <definedName name="__VRP1">[12]Tablas!#REF!</definedName>
    <definedName name="__VSM1">[12]Tablas!#REF!</definedName>
    <definedName name="_1">#REF!</definedName>
    <definedName name="_1_25">[13]Tablas!#REF!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[7]INV!$A$25:$D$28</definedName>
    <definedName name="_AFC3">[7]INV!$F$25:$I$28</definedName>
    <definedName name="_AFC5">[7]INV!$K$25:$N$28</definedName>
    <definedName name="_ALM1">#REF!</definedName>
    <definedName name="_AND1">#REF!</definedName>
    <definedName name="_ane7" localSheetId="0">[14]!_xlbgnm.ane7</definedName>
    <definedName name="_ane7">[14]!_xlbgnm.ane7</definedName>
    <definedName name="_ane8" localSheetId="0">[14]!_xlbgnm.ane8</definedName>
    <definedName name="_ane8">[14]!_xlbgnm.ane8</definedName>
    <definedName name="_APU221">#REF!</definedName>
    <definedName name="_APU465" localSheetId="0">[22]!absc</definedName>
    <definedName name="_APU465">[22]!absc</definedName>
    <definedName name="_Atp2">[18]EMPRESA!$F$22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[7]INV!$A$5:$D$8</definedName>
    <definedName name="_BGC3">[7]INV!$F$5:$I$8</definedName>
    <definedName name="_BGC5">[7]INV!$K$5:$N$8</definedName>
    <definedName name="_CAC1">[7]INV!$A$19:$D$22</definedName>
    <definedName name="_CAC3">[7]INV!$F$19:$I$22</definedName>
    <definedName name="_CAC5">[7]INV!$K$19:$N$22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[12]Tablas!#REF!</definedName>
    <definedName name="_DDS1">[12]Tablas!#REF!</definedName>
    <definedName name="_DGO1">[12]Tablas!#REF!</definedName>
    <definedName name="_DGP1">[12]Tablas!#REF!</definedName>
    <definedName name="_DIJ1">[12]Tablas!#REF!</definedName>
    <definedName name="_DPI1">[12]Tablas!#REF!</definedName>
    <definedName name="_DPY1">[12]Tablas!#REF!</definedName>
    <definedName name="_DRI1">[12]Tablas!#REF!</definedName>
    <definedName name="_DRL1">[12]Tablas!#REF!</definedName>
    <definedName name="_DSP1">[12]Tablas!#REF!</definedName>
    <definedName name="_ECP1">[12]Tablas!#REF!</definedName>
    <definedName name="_er5t45y5y54">[13]Tablas!#REF!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OFICIAL'!$B$1:$B$273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[12]Tablas!#REF!</definedName>
    <definedName name="_IMP1">#REF!</definedName>
    <definedName name="_INT3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[23]INST!#REF!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[20]PESOS!#REF!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[12]Tablas!#REF!</definedName>
    <definedName name="_OCI1">[12]Tablas!#REF!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'[21]Paral. 1'!$E$1:$E$65536</definedName>
    <definedName name="_Pa2">'[21]Paral. 2'!$E$1:$E$65536</definedName>
    <definedName name="_Pa3">'[21]Paral. 3'!$E$1:$E$65536</definedName>
    <definedName name="_Pa4">[21]Paral.4!$E$1:$E$65536</definedName>
    <definedName name="_Parse_Out" hidden="1">'[4]7422CW00'!#REF!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'[4]7422CW00'!#REF!</definedName>
    <definedName name="_RET2">'[4]7422CW00'!#REF!</definedName>
    <definedName name="_RET3">'[4]7422CW00'!#REF!</definedName>
    <definedName name="_RET4">'[4]7422CW00'!#REF!</definedName>
    <definedName name="_RET5">'[4]7422CW00'!#REF!</definedName>
    <definedName name="_RET6">'[4]7422CW00'!#REF!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[7]INV!$A$12:$D$15</definedName>
    <definedName name="_SBC3">[7]INV!$F$12:$I$15</definedName>
    <definedName name="_SBC5">[7]INV!$K$12:$N$15</definedName>
    <definedName name="_Sort" hidden="1">#REF!</definedName>
    <definedName name="_srn001">#REF!</definedName>
    <definedName name="_STIW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[9]INST!#REF!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[12]Tablas!#REF!</definedName>
    <definedName name="_VFA1">[12]Tablas!#REF!</definedName>
    <definedName name="_vfv4" hidden="1">{"via1",#N/A,TRUE,"general";"via2",#N/A,TRUE,"general";"via3",#N/A,TRUE,"general"}</definedName>
    <definedName name="_VIT1">[12]Tablas!#REF!</definedName>
    <definedName name="_VPR1">[12]Tablas!#REF!</definedName>
    <definedName name="_VPR2">[13]Tablas!#REF!</definedName>
    <definedName name="_VRP1">[12]Tablas!#REF!</definedName>
    <definedName name="_VSM1">[12]Tablas!#REF!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'[24]DUB-823'!#REF!</definedName>
    <definedName name="A_1">#REF!</definedName>
    <definedName name="A_impresión_IM">#REF!</definedName>
    <definedName name="A18A200">[25]ESPEC!#REF!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[26]otros!$C$5</definedName>
    <definedName name="aaaaas" hidden="1">{"TAB1",#N/A,TRUE,"GENERAL";"TAB2",#N/A,TRUE,"GENERAL";"TAB3",#N/A,TRUE,"GENERAL";"TAB4",#N/A,TRUE,"GENERAL";"TAB5",#N/A,TRUE,"GENERAL"}</definedName>
    <definedName name="AAC">[7]AASHTO!$A$14:$F$17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[7]AASHTO!$A$2:$F$5</definedName>
    <definedName name="absc">#N/A</definedName>
    <definedName name="absc1" localSheetId="0">[27]!absc</definedName>
    <definedName name="absc1">[27]!absc</definedName>
    <definedName name="ac">#REF!</definedName>
    <definedName name="ACAS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'[28]Reservas de Petróleo'!$A$2,'[28]Reservas de Petróleo'!$A$1,'[28]Reservas de Petróleo'!$D$4,'[28]Reservas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[26]otros!$C$2</definedName>
    <definedName name="administrador">[29]Informacion!$B$15</definedName>
    <definedName name="ADMON">#REF!</definedName>
    <definedName name="ADMON1">#REF!</definedName>
    <definedName name="adoc1" localSheetId="0">[27]!absc</definedName>
    <definedName name="adoc1">[27]!absc</definedName>
    <definedName name="ADOC125" localSheetId="0">[30]!absc</definedName>
    <definedName name="ADOC125">[30]!absc</definedName>
    <definedName name="adoq" localSheetId="0">[31]!absc</definedName>
    <definedName name="adoq">[31]!absc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[32]!absc</definedName>
    <definedName name="alc">[32]!absc</definedName>
    <definedName name="AlcanceProyecto">#REF!</definedName>
    <definedName name="ALM">#REF!</definedName>
    <definedName name="ALTO">[33]Tabla!$A$1:$A$5</definedName>
    <definedName name="Amount">#REF!</definedName>
    <definedName name="ANCLAJE">'[34]MC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[35]COMPARATIVO!#REF!</definedName>
    <definedName name="anexo8">#REF!</definedName>
    <definedName name="anexo9">#REF!</definedName>
    <definedName name="anexů7">#REF!</definedName>
    <definedName name="Antic">[36]BASES!$B$33</definedName>
    <definedName name="ANTICIPO">[37]BASES!$B$33</definedName>
    <definedName name="AÑO">[26]PRESUPUESTO!$D$13</definedName>
    <definedName name="AÑOWUIE">'[38]Res-Accide-10'!$R$2:$R$7</definedName>
    <definedName name="apaiy">#REF!</definedName>
    <definedName name="APELLIDOS">#REF!</definedName>
    <definedName name="API">#REF!</definedName>
    <definedName name="APU" localSheetId="0">[39]!absc</definedName>
    <definedName name="APU">[39]!absc</definedName>
    <definedName name="apu.12">#REF!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OFICIAL'!$A$1:$G$252</definedName>
    <definedName name="_xlnm.Print_Area">#REF!</definedName>
    <definedName name="AreaLimpiar">'[40]Info-Portaf'!$N$4,'[40]Info-Portaf'!$C$10:$AE$24,'[40]Info-Portaf'!$C$26:$AE$28,'[40]Info-Portaf'!$C$31:$AE$40,'[40]Info-Portaf'!$C$41:$H$41,'[40]Info-Portaf'!$C$42:$AE$51,'[40]Info-Portaf'!$C$53:$AE$54,'[40]Info-Portaf'!$C$57:$AE$57,'[40]Info-Portaf'!$C$59:$AE$59,'[40]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[7]AASHTO!$A$8:$F$11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">#REF!</definedName>
    <definedName name="ASDFGHJKLÑ">[0]!ERR</definedName>
    <definedName name="asdfñk">[41]!absc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[11]EMPRESA!$F$20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'[11]DATOS CONTRATO'!$E$18</definedName>
    <definedName name="auxalimentacion">[42]CONTRATO!$E$18</definedName>
    <definedName name="AuxCom">'[11]DATOS CONTRATO'!$I$16</definedName>
    <definedName name="auxcomisariato">[42]CONTRATO!$I$16</definedName>
    <definedName name="AuxDot">'[11]DATOS CONTRATO'!$I$17</definedName>
    <definedName name="auxdotacion">[42]CONTRATO!$I$17</definedName>
    <definedName name="AuxHab">'[11]DATOS CONTRATO'!$E$17</definedName>
    <definedName name="auxhabi">[43]CONTRATO!$E$17</definedName>
    <definedName name="auxhabitacion">[42]CONTRATO!$E$17</definedName>
    <definedName name="auxtransporte">[42]CONTRATO!$E$16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WASCSDF">#REF!</definedName>
    <definedName name="AYUDANTE">#REF!</definedName>
    <definedName name="AYUDA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[33]Tabla!$A$1:$A$5</definedName>
    <definedName name="Base">#REF!</definedName>
    <definedName name="Base_datos_IM">#REF!</definedName>
    <definedName name="base1">#REF!</definedName>
    <definedName name="base2">#REF!</definedName>
    <definedName name="basedatos">[44]Hoja1!$A$4:$BZ$55</definedName>
    <definedName name="_xlnm.Database">#REF!</definedName>
    <definedName name="BaseDeDatos1">#REF!</definedName>
    <definedName name="basep">[45]PRESUPUESTAL!$A$4:$P$190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'[46]Ejecutado%'!#REF!</definedName>
    <definedName name="blEjecutadoPorcen">'[46]Ejecutado$'!$D$1:$CE$45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'[46]Programado$'!$I$1:$CK$45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[47]steel!#REF!</definedName>
    <definedName name="BORDET">#REF!</definedName>
    <definedName name="BORSHE">'[4]7422CW00'!#REF!</definedName>
    <definedName name="BORSUM">'[4]7422CW00'!#REF!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[48]medelo!$D$37</definedName>
    <definedName name="bt" hidden="1">{"via1",#N/A,TRUE,"general";"via2",#N/A,TRUE,"general";"via3",#N/A,TRUE,"general"}</definedName>
    <definedName name="BTFBATB">#REF!</definedName>
    <definedName name="BTYJHTR" hidden="1">{"TAB1",#N/A,TRUE,"GENERAL";"TAB2",#N/A,TRUE,"GENERAL";"TAB3",#N/A,TRUE,"GENERAL";"TAB4",#N/A,TRUE,"GENERAL";"TAB5",#N/A,TRUE,"GENERAL"}</definedName>
    <definedName name="BuiltIn_Print_Area">'[49]Form5 _Pág_ 1'!#REF!</definedName>
    <definedName name="BuiltIn_Print_Area___0">'[49]Form5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[51]SECTORIZACIÓN!$A$12:$G$20</definedName>
    <definedName name="CBWorkbookPriority" hidden="1">-1602700874</definedName>
    <definedName name="CC">[52]Personalizar!$G$22:$G$25</definedName>
    <definedName name="ccccc" hidden="1">{"TAB1",#N/A,TRUE,"GENERAL";"TAB2",#N/A,TRUE,"GENERAL";"TAB3",#N/A,TRUE,"GENERAL";"TAB4",#N/A,TRUE,"GENERAL";"TAB5",#N/A,TRUE,"GENERAL"}</definedName>
    <definedName name="CCCCCC">'[53]A. P. U.'!#REF!</definedName>
    <definedName name="CCT">#REF!</definedName>
    <definedName name="ccto210">#REF!</definedName>
    <definedName name="cd">[54]Hoja1!$C$81</definedName>
    <definedName name="cdcdc" hidden="1">{"via1",#N/A,TRUE,"general";"via2",#N/A,TRUE,"general";"via3",#N/A,TRUE,"general"}</definedName>
    <definedName name="CDctrl">[36]CDItem!$G$8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[55]Insum!$A$3:$H$63</definedName>
    <definedName name="CGDI01">[12]Tablas!#REF!</definedName>
    <definedName name="CGDI02">[12]Tablas!#REF!</definedName>
    <definedName name="CGDI03">[12]Tablas!#REF!</definedName>
    <definedName name="CGDI04">[12]Tablas!#REF!</definedName>
    <definedName name="CGDI05">[12]Tablas!#REF!</definedName>
    <definedName name="CGDI06">[12]Tablas!#REF!</definedName>
    <definedName name="CGDI07">[12]Tablas!#REF!</definedName>
    <definedName name="CGDI08">[12]Tablas!#REF!</definedName>
    <definedName name="CGEX01">[12]Tablas!#REF!</definedName>
    <definedName name="CGEX02">[12]Tablas!#REF!</definedName>
    <definedName name="CGEX031">[12]Tablas!#REF!</definedName>
    <definedName name="CGEX04">[12]Tablas!#REF!</definedName>
    <definedName name="CGFI011">[12]Tablas!#REF!</definedName>
    <definedName name="CGFI012">[12]Tablas!#REF!</definedName>
    <definedName name="CGFI021">[12]Tablas!#REF!</definedName>
    <definedName name="CGFI022">[12]Tablas!#REF!</definedName>
    <definedName name="CGFI023">[12]Tablas!#REF!</definedName>
    <definedName name="CGFI024">[12]Tablas!#REF!</definedName>
    <definedName name="CGFI031">[12]Tablas!#REF!</definedName>
    <definedName name="CGFI032">[12]Tablas!#REF!</definedName>
    <definedName name="CGFI0331">[12]Tablas!#REF!</definedName>
    <definedName name="CGFI0332">[12]Tablas!#REF!</definedName>
    <definedName name="CGFI0333">[12]Tablas!#REF!</definedName>
    <definedName name="CGFI0334">[12]Tablas!#REF!</definedName>
    <definedName name="CGFI0335">[12]Tablas!#REF!</definedName>
    <definedName name="CGFI0341">[12]Tablas!#REF!</definedName>
    <definedName name="CGFI0343">[12]Tablas!#REF!</definedName>
    <definedName name="CGFI0344">[12]Tablas!#REF!</definedName>
    <definedName name="CGPR01">[12]Tablas!#REF!</definedName>
    <definedName name="CGPR021">[12]Tablas!#REF!</definedName>
    <definedName name="CGPR022">[12]Tablas!#REF!</definedName>
    <definedName name="CGPR023">[12]Tablas!#REF!</definedName>
    <definedName name="CGPR024">[12]Tablas!#REF!</definedName>
    <definedName name="CGPR031">[12]Tablas!#REF!</definedName>
    <definedName name="CGPR032">[12]Tablas!#REF!</definedName>
    <definedName name="CGPR0331">[12]Tablas!#REF!</definedName>
    <definedName name="CGPR0332">[12]Tablas!#REF!</definedName>
    <definedName name="CGPR0333">[12]Tablas!#REF!</definedName>
    <definedName name="CGPR041">[12]Tablas!#REF!</definedName>
    <definedName name="CGPR042">[12]Tablas!#REF!</definedName>
    <definedName name="CGPR043">[12]Tablas!#REF!</definedName>
    <definedName name="CGPR051">[12]Tablas!#REF!</definedName>
    <definedName name="CGPR052">[12]Tablas!#REF!</definedName>
    <definedName name="CGPR0531">[12]Tablas!#REF!</definedName>
    <definedName name="CGPR0532">[12]Tablas!#REF!</definedName>
    <definedName name="CGPR0533">[12]Tablas!#REF!</definedName>
    <definedName name="CGPR0534">[12]Tablas!#REF!</definedName>
    <definedName name="CGPR0541">[12]Tablas!#REF!</definedName>
    <definedName name="CGPR0542">[12]Tablas!#REF!</definedName>
    <definedName name="CGPR0543">[12]Tablas!#REF!</definedName>
    <definedName name="CGPR061">[12]Tablas!#REF!</definedName>
    <definedName name="CGPR062">[12]Tablas!#REF!</definedName>
    <definedName name="CGPR0621">[12]Tablas!#REF!</definedName>
    <definedName name="CGPR0622">[12]Tablas!#REF!</definedName>
    <definedName name="CGPR0631">[12]Tablas!#REF!</definedName>
    <definedName name="CGPR0632">[12]Tablas!#REF!</definedName>
    <definedName name="CGPR0633">[12]Tablas!#REF!</definedName>
    <definedName name="CGPR0641">[12]Tablas!#REF!</definedName>
    <definedName name="CGPR0642">[12]Tablas!#REF!</definedName>
    <definedName name="CGPR0643">[12]Tablas!#REF!</definedName>
    <definedName name="CGRF01">[12]Tablas!#REF!</definedName>
    <definedName name="CGRF02">[12]Tablas!#REF!</definedName>
    <definedName name="CGRF031">[12]Tablas!#REF!</definedName>
    <definedName name="CGRF032">[12]Tablas!#REF!</definedName>
    <definedName name="CGRF0331">[12]Tablas!#REF!</definedName>
    <definedName name="CGRF0332">[12]Tablas!#REF!</definedName>
    <definedName name="CGRF0333">[12]Tablas!#REF!</definedName>
    <definedName name="CGRF0334">[12]Tablas!#REF!</definedName>
    <definedName name="CGRF0335">[12]Tablas!#REF!</definedName>
    <definedName name="CGRF0336">[12]Tablas!#REF!</definedName>
    <definedName name="CGRF0337">[12]Tablas!#REF!</definedName>
    <definedName name="CGRF0338">[12]Tablas!#REF!</definedName>
    <definedName name="CGRF0341">[12]Tablas!#REF!</definedName>
    <definedName name="CGRF0342">[12]Tablas!#REF!</definedName>
    <definedName name="CGRF0343">[12]Tablas!#REF!</definedName>
    <definedName name="CGRF041">[12]Tablas!#REF!</definedName>
    <definedName name="CGRF042">[12]Tablas!#REF!</definedName>
    <definedName name="CGRF0431">[12]Tablas!#REF!</definedName>
    <definedName name="CGRF0432">[12]Tablas!#REF!</definedName>
    <definedName name="CGRF0433">[12]Tablas!#REF!</definedName>
    <definedName name="CGRF0441">[12]Tablas!#REF!</definedName>
    <definedName name="CGRF0442">[12]Tablas!#REF!</definedName>
    <definedName name="CGRF0443">[12]Tablas!#REF!</definedName>
    <definedName name="CGSM01">[12]Tablas!#REF!</definedName>
    <definedName name="CGSM02">[12]Tablas!#REF!</definedName>
    <definedName name="CGSM03">[12]Tablas!#REF!</definedName>
    <definedName name="CGSM04">[12]Tablas!#REF!</definedName>
    <definedName name="CGSM05">[12]Tablas!#REF!</definedName>
    <definedName name="CGSO011">[12]Tablas!#REF!</definedName>
    <definedName name="CGSO012">[12]Tablas!#REF!</definedName>
    <definedName name="CGSO013">[12]Tablas!#REF!</definedName>
    <definedName name="CGSO014">[12]Tablas!#REF!</definedName>
    <definedName name="CGSO02">[12]Tablas!#REF!</definedName>
    <definedName name="CGSO031">[12]Tablas!#REF!</definedName>
    <definedName name="CGSO032">[12]Tablas!#REF!</definedName>
    <definedName name="CGSO033">[12]Tablas!#REF!</definedName>
    <definedName name="CGSO034">[12]Tablas!#REF!</definedName>
    <definedName name="CGSO041">[12]Tablas!#REF!</definedName>
    <definedName name="CGSO042">[12]Tablas!#REF!</definedName>
    <definedName name="CGSO043">[12]Tablas!#REF!</definedName>
    <definedName name="CGSO044">[12]Tablas!#REF!</definedName>
    <definedName name="CGSO051">[12]Tablas!#REF!</definedName>
    <definedName name="CGSO052">[12]Tablas!#REF!</definedName>
    <definedName name="CGSO053">[12]Tablas!#REF!</definedName>
    <definedName name="CGSO054">[12]Tablas!#REF!</definedName>
    <definedName name="CGSO055">[12]Tablas!#REF!</definedName>
    <definedName name="CGSO061">[12]Tablas!#REF!</definedName>
    <definedName name="CGSO062">[12]Tablas!#REF!</definedName>
    <definedName name="CGSO063">[12]Tablas!#REF!</definedName>
    <definedName name="CGSO064">[12]Tablas!#REF!</definedName>
    <definedName name="CGTR011">[12]Tablas!#REF!</definedName>
    <definedName name="CGTR012">[12]Tablas!#REF!</definedName>
    <definedName name="CGTR021">[12]Tablas!#REF!</definedName>
    <definedName name="CGTR022">[12]Tablas!#REF!</definedName>
    <definedName name="CGTR023">[12]Tablas!#REF!</definedName>
    <definedName name="CGTR031">[12]Tablas!#REF!</definedName>
    <definedName name="CGTR032">[12]Tablas!#REF!</definedName>
    <definedName name="CGTR033">[12]Tablas!#REF!</definedName>
    <definedName name="CGTR034">[12]Tablas!#REF!</definedName>
    <definedName name="CGTR035">[12]Tablas!#REF!</definedName>
    <definedName name="CGTR036">[12]Tablas!#REF!</definedName>
    <definedName name="CGTR037">[12]Tablas!#REF!</definedName>
    <definedName name="CGTR038">[12]Tablas!#REF!</definedName>
    <definedName name="CGTR039">[12]Tablas!#REF!</definedName>
    <definedName name="CGTR041">[12]Tablas!#REF!</definedName>
    <definedName name="CGTR042">[12]Tablas!#REF!</definedName>
    <definedName name="CGTR043">[12]Tablas!#REF!</definedName>
    <definedName name="CGTR044">[12]Tablas!#REF!</definedName>
    <definedName name="CGTR051">[12]Tablas!#REF!</definedName>
    <definedName name="Ch">#REF!</definedName>
    <definedName name="CHK_PU">'[4]7422CW00'!#REF!</definedName>
    <definedName name="CHP">#REF!</definedName>
    <definedName name="CISNEROS">#REF!</definedName>
    <definedName name="cjsa" hidden="1">#REF!</definedName>
    <definedName name="CL">#REF!</definedName>
    <definedName name="cmf">[56]Hoja1!$C$27</definedName>
    <definedName name="CMIBLE">#REF!</definedName>
    <definedName name="CMIBLE1">#REF!</definedName>
    <definedName name="Cod">#REF!</definedName>
    <definedName name="CodActEco">[11]EMPRESA!$F$10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[35]COMPARATIVO!#REF!</definedName>
    <definedName name="COLON">#REF!</definedName>
    <definedName name="ColTap">'[21]Coloc. e Interc. Tapones'!$E$1:$E$65536</definedName>
    <definedName name="Com">'[42]LIQUIDA-NOMINA'!$AL$4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'[57]DATOS CONTRATO'!$G$13</definedName>
    <definedName name="Contratante">'[11]DATOS CONTRATO'!$E$6</definedName>
    <definedName name="CONTRATO">[42]CONTRATO!$E$8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[58]BITACORA!$E$1:$E$65536</definedName>
    <definedName name="costo2" hidden="1">#REF!</definedName>
    <definedName name="COSTODIRECTO">#REF!</definedName>
    <definedName name="COSTOS">[59]TARIFAS!$A$1:$F$52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[60]civ_roma!$C$803:$G$804</definedName>
    <definedName name="Criterios_IM">'[4]7422CW00'!#REF!</definedName>
    <definedName name="Criticidad">[61]Tabla!$A$1:$A$5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'[4]7422CW00'!#REF!</definedName>
    <definedName name="CTRPAG">'[4]7422CW00'!#REF!</definedName>
    <definedName name="CUADRILLA">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[52]!Customize</definedName>
    <definedName name="Customize">[52]!Customize</definedName>
    <definedName name="cv">#REF!</definedName>
    <definedName name="CVa">'[21]Cambio de Valv.'!$E$1:$E$65536</definedName>
    <definedName name="cvbcvbf" hidden="1">{#N/A,#N/A,TRUE,"INGENIERIA";#N/A,#N/A,TRUE,"COMPRAS";#N/A,#N/A,TRUE,"DIRECCION";#N/A,#N/A,TRUE,"RESUMEN"}</definedName>
    <definedName name="CVBNFGNGFN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'[24]GPI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[60]civ_roma!$C$9:$G$799</definedName>
    <definedName name="DATO1">'[62]46'!$D$3:$CK$429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[13]Tablas!#REF!</definedName>
    <definedName name="DCI1_1">[13]Tablas!#REF!</definedName>
    <definedName name="DCI1_1_1">[13]Tablas!#REF!</definedName>
    <definedName name="DCI1_1_2">[13]Tablas!#REF!</definedName>
    <definedName name="DCI1_1_3">[13]Tablas!#REF!</definedName>
    <definedName name="DCI1_1_4">[13]Tablas!#REF!</definedName>
    <definedName name="DCI1_2">[13]Tablas!#REF!</definedName>
    <definedName name="DCI1_3">[13]Tablas!#REF!</definedName>
    <definedName name="DCI1_4">[13]Tablas!#REF!</definedName>
    <definedName name="DCorriente">#REF!</definedName>
    <definedName name="Dcorriente1">'[63]Pta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[13]Tablas!#REF!</definedName>
    <definedName name="DDS1_1">[13]Tablas!#REF!</definedName>
    <definedName name="DDS1_1_1">[13]Tablas!#REF!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'[64]BASE-LISTAS'!$B$24:$B$29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[61]Tabla!$B$1:$B$397</definedName>
    <definedName name="DEPENDENCIA">[61]Tabla!$B$1:$B$397</definedName>
    <definedName name="DEPENDENCIAS">[61]Tabla!$B$1:$B$397</definedName>
    <definedName name="DERFE">#REF!</definedName>
    <definedName name="desarrolladas">'[28]Reservas de Petróleo'!$A$2,'[28]Reservas de Petróleo'!$A$1,'[28]Reservas de Petróleo'!$D$4,'[28]Reservas de Petróleo'!$F$1:$F$65536</definedName>
    <definedName name="DESCUNMI">#REF!</definedName>
    <definedName name="DEST_ART">[47]steel!#REF!</definedName>
    <definedName name="DESTCOD">'[4]7422CW00'!#REF!</definedName>
    <definedName name="DESTFG">'[4]7422CW00'!#REF!</definedName>
    <definedName name="DESTQTY">'[4]7422CW00'!#REF!</definedName>
    <definedName name="DETAIL">#REF!</definedName>
    <definedName name="Detalle_Reserva">#REF!</definedName>
    <definedName name="DEX">#REF!</definedName>
    <definedName name="DF">[65]Cronograma!#REF!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[52]Personalizar!$E$22</definedName>
    <definedName name="dflt2">[52]Personalizar!$E$23</definedName>
    <definedName name="dflt3">[52]Personalizar!$D$24</definedName>
    <definedName name="dflt4">[52]Personalizar!$E$26</definedName>
    <definedName name="dflt5">[52]Personalizar!$E$27</definedName>
    <definedName name="dflt6">[52]Personalizar!$D$28</definedName>
    <definedName name="dflt7">[52]Personalizar!$G$27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[13]Tablas!#REF!</definedName>
    <definedName name="DGO1_1">[13]Tablas!#REF!</definedName>
    <definedName name="DGO1_1_1">[13]Tablas!#REF!</definedName>
    <definedName name="DGP">[13]Tablas!#REF!</definedName>
    <definedName name="DGP1_1">[13]Tablas!#REF!</definedName>
    <definedName name="DGP1_1_1">[13]Tablas!#REF!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[26]PRESUPUESTO!$B$13</definedName>
    <definedName name="Diámetro">#REF!</definedName>
    <definedName name="diámetroft">#REF!</definedName>
    <definedName name="diametros">#REF!</definedName>
    <definedName name="diego">#REF!</definedName>
    <definedName name="diego1">#REF!</definedName>
    <definedName name="diferencia">'[66]MEDIA GEOMETRICA'!$J$8,'[66]MEDIA GEOMETRICA'!$N$8,'[66]MEDIA GEOMETRICA'!$R$8,'[66]MEDIA GEOMETRICA'!$V$8,'[66]MEDIA GEOMETRICA'!$Z$8,'[66]MEDIA GEOMETRICA'!$AD$8,'[66]MEDIA GEOMETRICA'!$AH$8,'[66]MEDIA GEOMETRICA'!$AL$8,'[66]MEDIA GEOMETRICA'!#REF!,'[66]MEDIA GEOMETRICA'!#REF!</definedName>
    <definedName name="DIJ">[13]Tablas!#REF!</definedName>
    <definedName name="DIJ1_1">[13]Tablas!#REF!</definedName>
    <definedName name="DIJ1_1_1">[13]Tablas!#REF!</definedName>
    <definedName name="DIJ1_1_2">[13]Tablas!#REF!</definedName>
    <definedName name="DIJ1_1_3">[13]Tablas!#REF!</definedName>
    <definedName name="DIJ1_1_4">[13]Tablas!#REF!</definedName>
    <definedName name="DIJ1_1_5">[13]Tablas!#REF!</definedName>
    <definedName name="DIJ1_2">[13]Tablas!#REF!</definedName>
    <definedName name="DIJ1_3">[13]Tablas!#REF!</definedName>
    <definedName name="DIJ1_4">[13]Tablas!#REF!</definedName>
    <definedName name="DIJ1_5">[13]Tablas!#REF!</definedName>
    <definedName name="Direccion">[42]EMPRESA!$F$14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[67]CÁLCULOS!$H$34</definedName>
    <definedName name="DOTACIÓN">#REF!</definedName>
    <definedName name="DPI">[13]Tablas!#REF!</definedName>
    <definedName name="DPI1_1">[13]Tablas!#REF!</definedName>
    <definedName name="DPI1_1_1">[13]Tablas!#REF!</definedName>
    <definedName name="DPY">[13]Tablas!#REF!</definedName>
    <definedName name="DPY1_1">[13]Tablas!#REF!</definedName>
    <definedName name="DPY1_1_1">[13]Tablas!#REF!</definedName>
    <definedName name="DRI">[13]Tablas!#REF!</definedName>
    <definedName name="DRI1_1">[13]Tablas!#REF!</definedName>
    <definedName name="DRI1_1_1">[13]Tablas!#REF!</definedName>
    <definedName name="DRI1_1_2">[13]Tablas!#REF!</definedName>
    <definedName name="DRI1_1_3">[13]Tablas!#REF!</definedName>
    <definedName name="DRI1_1_4">[13]Tablas!#REF!</definedName>
    <definedName name="DRI1_2">[13]Tablas!#REF!</definedName>
    <definedName name="DRI1_3">[13]Tablas!#REF!</definedName>
    <definedName name="DRI1_4">[13]Tablas!#REF!</definedName>
    <definedName name="DRL">[13]Tablas!#REF!</definedName>
    <definedName name="DRL1_1">[13]Tablas!#REF!</definedName>
    <definedName name="DRL1_1_1">[13]Tablas!#REF!</definedName>
    <definedName name="DRL1_1_2">[13]Tablas!#REF!</definedName>
    <definedName name="DRL1_1_3">[13]Tablas!#REF!</definedName>
    <definedName name="DRL1_1_4">[13]Tablas!#REF!</definedName>
    <definedName name="DRL1_2">[13]Tablas!#REF!</definedName>
    <definedName name="DRL1_3">[13]Tablas!#REF!</definedName>
    <definedName name="DRL1_4">[13]Tablas!#REF!</definedName>
    <definedName name="dry" hidden="1">{"via1",#N/A,TRUE,"general";"via2",#N/A,TRUE,"general";"via3",#N/A,TRUE,"general"}</definedName>
    <definedName name="DS">[65]Cronograma!#REF!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[68]EMPRESA!$I$25</definedName>
    <definedName name="DsctoPension">[68]EMPRESA!$I$23</definedName>
    <definedName name="DsctoSalud">[68]EMPRESA!$I$24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GRDH">#REF!</definedName>
    <definedName name="DSP">[13]Tablas!#REF!</definedName>
    <definedName name="DSP1_1">[13]Tablas!#REF!</definedName>
    <definedName name="DSP1_1_1">[13]Tablas!#REF!</definedName>
    <definedName name="dt">#REF!</definedName>
    <definedName name="dtrhj" hidden="1">{"via1",#N/A,TRUE,"general";"via2",#N/A,TRUE,"general";"via3",#N/A,TRUE,"general"}</definedName>
    <definedName name="DVDFRBRF">#REF!</definedName>
    <definedName name="DVDSGRG">#REF!</definedName>
    <definedName name="DVFSDGRGR">#REF!</definedName>
    <definedName name="DVSXVD">#REF!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[13]Tablas!#REF!</definedName>
    <definedName name="ECP1_1">[13]Tablas!#REF!</definedName>
    <definedName name="ECP1_1_1">[13]Tablas!#REF!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DV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RUY7J">[12]Tablas!#REF!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jecutivo">'[69]Info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[42]EMPRESA!$F$6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[13]Tablas!#REF!</definedName>
    <definedName name="equipo">[70]Equipo!$A$7:$A$65536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[47]steel!$B$8:$B$47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ESES">#REF!</definedName>
    <definedName name="Estimate_Factor">1</definedName>
    <definedName name="ESTRAE">'[4]7422CW00'!#REF!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gefgewgrg">#REF!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[24]SKJ452!#REF!</definedName>
    <definedName name="Excel_BuiltIn_Print_Titles_11">[24]ITA878!#REF!</definedName>
    <definedName name="Excel_BuiltIn_Print_Titles_12">'[24]AEA-944'!#REF!</definedName>
    <definedName name="Excel_BuiltIn_Print_Titles_13">'[24]DUB-823'!#REF!</definedName>
    <definedName name="Excel_BuiltIn_Print_Titles_14">'[24]GPI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[24]XXJ617!#REF!</definedName>
    <definedName name="Excel_BuiltIn_Print_Titles_20">#REF!</definedName>
    <definedName name="Excel_BuiltIn_Print_Titles_21">[24]SNG_855!#REF!</definedName>
    <definedName name="Excel_BuiltIn_Print_Titles_23">#REF!</definedName>
    <definedName name="Excel_BuiltIn_Print_Titles_3">#REF!</definedName>
    <definedName name="Excel_BuiltIn_Print_Titles_5">'[24]VEA 374'!#REF!</definedName>
    <definedName name="Excel_BuiltIn_Print_Titles_5_XX">'[24]VEA 374'!#REF!</definedName>
    <definedName name="Excel_BuiltIn_Print_Titles_6">#REF!</definedName>
    <definedName name="Excel_BuiltIn_Print_Titles_7">[24]HFB024!#REF!</definedName>
    <definedName name="Excel_BuiltIn_Print_Titles_8">#REF!</definedName>
    <definedName name="Excel_BuiltIn_Print_Titles_9">[24]PAJ825!#REF!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'[42]LIQUIDA-NOMINA'!$AH$4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0">[52]!FareWellStmnt</definedName>
    <definedName name="FareWellStmnt">[52]!FareWellStmnt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DFBDF">[12]Tablas!#REF!</definedName>
    <definedName name="fdbjp" hidden="1">{"TAB1",#N/A,TRUE,"GENERAL";"TAB2",#N/A,TRUE,"GENERAL";"TAB3",#N/A,TRUE,"GENERAL";"TAB4",#N/A,TRUE,"GENERAL";"TAB5",#N/A,TRUE,"GENERAL"}</definedName>
    <definedName name="FDBTGHTRHTRH">#REF!</definedName>
    <definedName name="fdbtstn">[13]Tablas!#REF!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[42]CONTRATO!$E$10</definedName>
    <definedName name="FechaTermina">[42]CONTRATO!$E$11</definedName>
    <definedName name="FechaTerminacion">#REF!</definedName>
    <definedName name="fer">'[38]Res-Accide-10'!#REF!</definedName>
    <definedName name="ferfer" hidden="1">{"via1",#N/A,TRUE,"general";"via2",#N/A,TRUE,"general";"via3",#N/A,TRUE,"general"}</definedName>
    <definedName name="ff">[0]!ERR</definedName>
    <definedName name="FFD">#REF!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NGNGN">[77]!absc</definedName>
    <definedName name="FGXGNG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[52]!FinePrint</definedName>
    <definedName name="FinePrint">[52]!FinePrint</definedName>
    <definedName name="FM">1.18</definedName>
    <definedName name="fnic">[56]Hoja1!$C$13</definedName>
    <definedName name="FO">1.32</definedName>
    <definedName name="FORDESCR">'[4]7422CW00'!#REF!</definedName>
    <definedName name="FORM_C3">[78]Hoja1!$A$33:$N$51</definedName>
    <definedName name="FORMOLT">'[4]7422CW00'!#REF!</definedName>
    <definedName name="formularioCantidades">#REF!</definedName>
    <definedName name="FORSHE">'[4]7422CW00'!#REF!</definedName>
    <definedName name="FORUNMIS">'[4]7422CW00'!#REF!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[13]Tablas!#REF!</definedName>
    <definedName name="G_C10">[13]Tablas!#REF!</definedName>
    <definedName name="G_C11">[13]Tablas!#REF!</definedName>
    <definedName name="G_C12">[13]Tablas!#REF!</definedName>
    <definedName name="G_C13">[13]Tablas!#REF!</definedName>
    <definedName name="G_C14">[13]Tablas!#REF!</definedName>
    <definedName name="G_C15">[13]Tablas!#REF!</definedName>
    <definedName name="G_C16">[13]Tablas!#REF!</definedName>
    <definedName name="G_C17">[13]Tablas!#REF!</definedName>
    <definedName name="G_C18">[13]Tablas!#REF!</definedName>
    <definedName name="G_C19">[13]Tablas!#REF!</definedName>
    <definedName name="G_C2">[13]Tablas!#REF!</definedName>
    <definedName name="G_C20">[13]Tablas!#REF!</definedName>
    <definedName name="G_C21">[13]Tablas!#REF!</definedName>
    <definedName name="G_C22">[13]Tablas!#REF!</definedName>
    <definedName name="G_C3">[13]Tablas!#REF!</definedName>
    <definedName name="G_C4">[13]Tablas!#REF!</definedName>
    <definedName name="G_C5">[13]Tablas!#REF!</definedName>
    <definedName name="G_C6">[13]Tablas!#REF!</definedName>
    <definedName name="G_C7">[13]Tablas!#REF!</definedName>
    <definedName name="G_C8">[13]Tablas!#REF!</definedName>
    <definedName name="G_C9">[13]Tablas!#REF!</definedName>
    <definedName name="G1_">#REF!</definedName>
    <definedName name="GAJ">#REF!</definedName>
    <definedName name="GAS">[13]Tablas!#REF!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[12]Tablas!#REF!</definedName>
    <definedName name="GCI">[13]Tablas!#REF!</definedName>
    <definedName name="GCN">[13]Tablas!#REF!</definedName>
    <definedName name="GCP">[13]Tablas!#REF!</definedName>
    <definedName name="GDN">[13]Tablas!#REF!</definedName>
    <definedName name="GDR">[13]Tablas!#REF!</definedName>
    <definedName name="gdt" hidden="1">{"TAB1",#N/A,TRUE,"GENERAL";"TAB2",#N/A,TRUE,"GENERAL";"TAB3",#N/A,TRUE,"GENERAL";"TAB4",#N/A,TRUE,"GENERAL";"TAB5",#N/A,TRUE,"GENERAL"}</definedName>
    <definedName name="GEA">[13]Tablas!#REF!</definedName>
    <definedName name="GEA1_1">[13]Tablas!#REF!</definedName>
    <definedName name="GEA1_1_1">[13]Tablas!#REF!</definedName>
    <definedName name="GEA1_1_10">[13]Tablas!#REF!</definedName>
    <definedName name="GEA1_1_2">[13]Tablas!#REF!</definedName>
    <definedName name="GEA1_1_3">[13]Tablas!#REF!</definedName>
    <definedName name="GEA1_1_4">[13]Tablas!#REF!</definedName>
    <definedName name="GEA1_1_5">[13]Tablas!#REF!</definedName>
    <definedName name="GEA1_1_6">[13]Tablas!#REF!</definedName>
    <definedName name="GEA1_1_7">[13]Tablas!#REF!</definedName>
    <definedName name="GEA1_1_8">[13]Tablas!#REF!</definedName>
    <definedName name="GEA1_1_9">[13]Tablas!#REF!</definedName>
    <definedName name="GEA1_2">[13]Tablas!#REF!</definedName>
    <definedName name="GEA1_3">[13]Tablas!#REF!</definedName>
    <definedName name="GEA1_4">[13]Tablas!#REF!</definedName>
    <definedName name="GEC">[13]Tablas!#REF!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[42]EMPRESA!$F$12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[13]Tablas!#REF!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[13]Tablas!#REF!</definedName>
    <definedName name="GMM_ON_DMARES">#REF!</definedName>
    <definedName name="GMM_ON_DRIO">#REF!</definedName>
    <definedName name="GOR">#REF!</definedName>
    <definedName name="GOT">[13]Tablas!#REF!</definedName>
    <definedName name="GPO">[13]Tablas!#REF!</definedName>
    <definedName name="GPR">[13]Tablas!#REF!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[13]Tablas!#REF!</definedName>
    <definedName name="GRC_ON_ASO">[13]Tablas!#REF!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[13]Tablas!#REF!</definedName>
    <definedName name="GRM_ON_DMARES">#REF!</definedName>
    <definedName name="GRM_ON_DRIO">#REF!</definedName>
    <definedName name="GRN">[13]Tablas!#REF!</definedName>
    <definedName name="GRN_ON_ASO">[13]Tablas!#REF!</definedName>
    <definedName name="GRN_ON_DIREC">#REF!</definedName>
    <definedName name="GRS">[13]Tablas!#REF!</definedName>
    <definedName name="GRS_ON_ASO">[13]Tablas!#REF!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[56]Hoja1!$F$6</definedName>
    <definedName name="grupo4">[56]Hoja1!$F$7</definedName>
    <definedName name="grupo5">[56]Hoja1!$F$10</definedName>
    <definedName name="grupo6">[56]Hoja1!$F$11</definedName>
    <definedName name="grupo7">[56]Hoja1!$F$12</definedName>
    <definedName name="grupo8">[56]Hoja1!$F$13</definedName>
    <definedName name="grupo9">[56]Hoja1!$F$14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[79]BASE!$C$4:$H$255</definedName>
    <definedName name="GTC">[13]Tablas!#REF!</definedName>
    <definedName name="GTE">[13]Tablas!#REF!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[13]Tablas!#REF!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[56]Datos!$D$8</definedName>
    <definedName name="hen">[56]Datos!$D$9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'[21]Interc de Hidr.'!$E$1:$E$65536</definedName>
    <definedName name="HIDE1">[47]steel!$F$7:$J$7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">#REF!</definedName>
    <definedName name="HOJA1">#REF!</definedName>
    <definedName name="horat">'[21]Itemes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[56]Datos!$D$7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[56]Hoja1!$C$17</definedName>
    <definedName name="icbf">[56]Hoja1!$C$15</definedName>
    <definedName name="Icct">#REF!</definedName>
    <definedName name="ICP">[13]Tablas!#REF!</definedName>
    <definedName name="ICP1_1">[13]Tablas!#REF!</definedName>
    <definedName name="ICP1_1_1">[13]Tablas!#REF!</definedName>
    <definedName name="ICP1_1_2">[13]Tablas!#REF!</definedName>
    <definedName name="ICP1_1_3">[13]Tablas!#REF!</definedName>
    <definedName name="ICP1_1_4">[13]Tablas!#REF!</definedName>
    <definedName name="ICP1_2">[13]Tablas!#REF!</definedName>
    <definedName name="ICP1_3">[13]Tablas!#REF!</definedName>
    <definedName name="ICP1_4">[13]Tablas!#REF!</definedName>
    <definedName name="ID">[0]!ERR</definedName>
    <definedName name="IF">'[53]A. P. U.'!#REF!</definedName>
    <definedName name="Ig">#REF!</definedName>
    <definedName name="ihiiguyfu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'[80]1'!$N$41</definedName>
    <definedName name="IMP">[26]otros!$C$3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G">#REF!</definedName>
    <definedName name="INFORME">[81]TABLAS!$A$1:$A$65536</definedName>
    <definedName name="Informe_semanal">#REF!</definedName>
    <definedName name="INGENIERIA1" hidden="1">#REF!</definedName>
    <definedName name="INGENIERIA11" hidden="1">#REF!</definedName>
    <definedName name="iniciales">'[28]Reservas de Petróleo'!$A$2,'[28]Reservas de Petróleo'!$A$1,'[28]Reservas de Petróleo'!$D$4,'[28]Reservas de Petróleo'!$D$1:$D$65536</definedName>
    <definedName name="Inicio">[36]BASES!$E$26</definedName>
    <definedName name="INPU">#REF!</definedName>
    <definedName name="INPUT">'[4]7422CW00'!#REF!</definedName>
    <definedName name="INSU">[82]INSUMOS!$A$1:$E$65536</definedName>
    <definedName name="Insumos_auxiliares">[83]Insumos!#REF!</definedName>
    <definedName name="Insumos_basicos">#REF!</definedName>
    <definedName name="Int">#REF!</definedName>
    <definedName name="InTap">[21]Interc.tapones!$E$1:$E$65536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[42]CONTRATO!$E$12</definedName>
    <definedName name="IntVal">[21]Interc.válv.!$E$1:$E$65536</definedName>
    <definedName name="INV_11">'[84]PR 1'!$A$2:$N$655</definedName>
    <definedName name="INV_Payments" localSheetId="0">[52]!INV_Payments</definedName>
    <definedName name="INV_Payments">[52]!INV_Payments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'[42]LIQUIDA-NOMINA'!$AT$4</definedName>
    <definedName name="issafp">[56]Hoja1!$C$19</definedName>
    <definedName name="isscs">[56]Hoja1!$C$21</definedName>
    <definedName name="isseps">[56]Hoja1!$C$20</definedName>
    <definedName name="ITEM">[79]BASE!$C$4:$H$255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[85]Lista!$A$7:$A$823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SUtl">[86]PRESUPUESTO!#REF!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FKFUK">#REF!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OSEHJFUAEDHFAD">#REF!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0ALO1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">[13]Tablas!#REF!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[87]LISTADO!#REF!</definedName>
    <definedName name="LICITACION">#REF!</definedName>
    <definedName name="LINEA">[88]CONT_ADI!#REF!</definedName>
    <definedName name="LIOLIOLYO">#REF!</definedName>
    <definedName name="ListaCantidad">#REF!</definedName>
    <definedName name="Listado">#REF!</definedName>
    <definedName name="Listado1">#REF!</definedName>
    <definedName name="Listae">[85]Equipo!$A$3:$C$56</definedName>
    <definedName name="Listai">[85]Lista!$A$6:$E$823</definedName>
    <definedName name="ListaItem">#REF!</definedName>
    <definedName name="Listam">[85]Materiales!$A$2:$C$761</definedName>
    <definedName name="Listamo">[85]MdeO!$A$3:$C$24</definedName>
    <definedName name="Listat">[85]Transporte!$A$4:$C$17</definedName>
    <definedName name="ListaUni">[89]TOTALES!$D$7:$D$654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[90]tub!$C$1:$J$39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[27]!absc</definedName>
    <definedName name="LOCA">[27]!absc</definedName>
    <definedName name="LOCA1" localSheetId="0">[39]!absc</definedName>
    <definedName name="LOCA1">[39]!absc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'[38]Res-Accide-10'!#REF!</definedName>
    <definedName name="lv">#REF!</definedName>
    <definedName name="m">#REF!</definedName>
    <definedName name="MA">'[38]Res-Accide-10'!#REF!</definedName>
    <definedName name="MACR">#REF!</definedName>
    <definedName name="MACRDEL">'[4]7422CW00'!#REF!</definedName>
    <definedName name="Macroactividad">#REF!</definedName>
    <definedName name="mafdsf" hidden="1">{"via1",#N/A,TRUE,"general";"via2",#N/A,TRUE,"general";"via3",#N/A,TRUE,"general"}</definedName>
    <definedName name="MAL">'[91]Estado Resumen'!#REF!&lt;2.5</definedName>
    <definedName name="MALO">'[92]ESTADO VÍA-CRIT.TECNICO'!#REF!&lt;2.5</definedName>
    <definedName name="MAMA21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[55]Insum!$A$68:$H$98</definedName>
    <definedName name="mar">'[38]Res-Accide-10'!#REF!</definedName>
    <definedName name="MARCO_H">#REF!</definedName>
    <definedName name="marina">'[93]Informe Semanal 1'!#REF!</definedName>
    <definedName name="MARIOCA">#REF!</definedName>
    <definedName name="masor" hidden="1">{"via1",#N/A,TRUE,"general";"via2",#N/A,TRUE,"general";"via3",#N/A,TRUE,"general"}</definedName>
    <definedName name="MAT">#REF!</definedName>
    <definedName name="MATERIAL">'[94]TABLA MATERIALES'!$A$3:$D$654</definedName>
    <definedName name="materiales">[70]materiales!$A$7:$A$1317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deO">[85]MdeO!$A$3:$A$24</definedName>
    <definedName name="mediah_reposo_comida">'[95]CCP,LEYES, Y DEC.'!#REF!</definedName>
    <definedName name="meg" hidden="1">{"TAB1",#N/A,TRUE,"GENERAL";"TAB2",#N/A,TRUE,"GENERAL";"TAB3",#N/A,TRUE,"GENERAL";"TAB4",#N/A,TRUE,"GENERAL";"TAB5",#N/A,TRUE,"GENERAL"}</definedName>
    <definedName name="MENU1">'[4]7422CW00'!#REF!</definedName>
    <definedName name="MENU2">'[4]7422CW00'!#REF!</definedName>
    <definedName name="MENU3">'[4]7422CW00'!#REF!</definedName>
    <definedName name="MENU4">'[4]7422CW00'!#REF!</definedName>
    <definedName name="MENU5">'[4]7422CW00'!#REF!</definedName>
    <definedName name="MENU6">'[4]7422CW00'!#REF!</definedName>
    <definedName name="MES">[26]PRESUPUESTO!$C$13</definedName>
    <definedName name="MesCotiz">'[11]LIQ-NOM'!$H$3</definedName>
    <definedName name="MesCotizacion">'[42]LIQUIDA-NOMINA'!$H$3</definedName>
    <definedName name="MESES">#REF!</definedName>
    <definedName name="MesesMora">'[11]LIQ-NOM'!$I$3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[10]!Módulo3.anexo1</definedName>
    <definedName name="Módulo3.anexo1">[10]!Módulo3.anexo1</definedName>
    <definedName name="Módulo3.anexo10" localSheetId="0">[10]!Módulo3.anexo10</definedName>
    <definedName name="Módulo3.anexo10">[10]!Módulo3.anexo10</definedName>
    <definedName name="Módulo3.anexo11" localSheetId="0">[10]!Módulo3.anexo11</definedName>
    <definedName name="Módulo3.anexo11">[10]!Módulo3.anexo11</definedName>
    <definedName name="Módulo3.anexo12" localSheetId="0">[10]!Módulo3.anexo12</definedName>
    <definedName name="Módulo3.anexo12">[10]!Módulo3.anexo12</definedName>
    <definedName name="Módulo3.anexo3" localSheetId="0">[10]!Módulo3.anexo3</definedName>
    <definedName name="Módulo3.anexo3">[10]!Módulo3.anexo3</definedName>
    <definedName name="Módulo3.anexo4" localSheetId="0">[10]!Módulo3.anexo4</definedName>
    <definedName name="Módulo3.anexo4">[10]!Módulo3.anexo4</definedName>
    <definedName name="Módulo3.anexo5" localSheetId="0">[10]!Módulo3.anexo5</definedName>
    <definedName name="Módulo3.anexo5">[10]!Módulo3.anexo5</definedName>
    <definedName name="Módulo3.anexo6" localSheetId="0">[10]!Módulo3.anexo6</definedName>
    <definedName name="Módulo3.anexo6">[10]!Módulo3.anexo6</definedName>
    <definedName name="Módulo8.anexo16" localSheetId="0">[10]!Módulo8.anexo16</definedName>
    <definedName name="Módulo8.anexo16">[10]!Módulo8.anexo16</definedName>
    <definedName name="MOE" hidden="1">{#N/A,#N/A,FALSE,"Hoja1";#N/A,#N/A,FALSE,"Hoja2"}</definedName>
    <definedName name="MONEDA">[96]Tablas!$AO$6:$AO$7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[11]EMPRESA!$I$29</definedName>
    <definedName name="MORON">#REF!</definedName>
    <definedName name="MRLART">[3]STRSUMM0!#REF!</definedName>
    <definedName name="MRSUPDET">[47]steel!#REF!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[52]!Nada</definedName>
    <definedName name="Nada">[52]!Nada</definedName>
    <definedName name="Nafta_2">'[97] ASR+Nafta'!$K$19:$AS$19</definedName>
    <definedName name="Nafta2">'[97] ASR+Nafta'!$K$19:$AS$19</definedName>
    <definedName name="Nafta3">'[97]Todos+Nafta'!$K$19:$AS$19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STOR">[12]Tablas!#REF!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[42]EMPRESA!$F$8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'[28]Reservas de Petróleo'!$A$2,'[28]Reservas de Petróleo'!$A$1,'[28]Reservas de Petróleo'!$D$4,'[28]Reservas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[3]STRSUMM0!#REF!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[26]PRESUPUESTO!$C$10</definedName>
    <definedName name="ObjetivoProyecto">#REF!</definedName>
    <definedName name="Obra">#REF!</definedName>
    <definedName name="obras" hidden="1">#REF!</definedName>
    <definedName name="obras1" localSheetId="0">DATE(YEAR([98]!Loan_Start),MONTH([98]!Loan_Start)+Payment_Number,DAY([98]!Loan_Start))</definedName>
    <definedName name="obras1">DATE(YEAR([98]!Loan_Start),MONTH([98]!Loan_Start)+Payment_Number,DAY([98]!Loan_Start))</definedName>
    <definedName name="obras11" hidden="1">#REF!</definedName>
    <definedName name="obras111" localSheetId="0">DATE(YEAR([99]!Loan_Start),MONTH([99]!Loan_Start)+Payment_Number,DAY([99]!Loan_Start))</definedName>
    <definedName name="obras111">DATE(YEAR([99]!Loan_Start),MONTH([99]!Loan_Start)+Payment_Number,DAY([99]!Loan_Start))</definedName>
    <definedName name="OCD">[13]Tablas!#REF!</definedName>
    <definedName name="OCD1_1">[13]Tablas!#REF!</definedName>
    <definedName name="OCD1_1_1">[13]Tablas!#REF!</definedName>
    <definedName name="OCI">[13]Tablas!#REF!</definedName>
    <definedName name="OCI1_1">[13]Tablas!#REF!</definedName>
    <definedName name="OCI1_1_1">[13]Tablas!#REF!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[8]INST!#REF!</definedName>
    <definedName name="otros">[70]otros!$A$6:$A$1235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[58]Tablas!$A$1:$A$65536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DATE(YEAR([99]!Loan_Start),MONTH([99]!Loan_Start)+Payment_Number,DAY([99]!Loan_Start))</definedName>
    <definedName name="Payment_Date1">DATE(YEAR([99]!Loan_Start),MONTH([99]!Loan_Start)+Payment_Number,DAY([99]!Loan_Start))</definedName>
    <definedName name="Payment_Needed">"Pago necesario"</definedName>
    <definedName name="Pb">#REF!</definedName>
    <definedName name="Pd">#REF!</definedName>
    <definedName name="PEPE">[0]!ERR</definedName>
    <definedName name="Periodo">[44]Hoja1!$C$1</definedName>
    <definedName name="PeriodoPago">'[42]LIQUIDA-NOMINA'!$C$4</definedName>
    <definedName name="PeriodoRepago">#REF!</definedName>
    <definedName name="PeriodoRepagoCCP">#REF!</definedName>
    <definedName name="phed">[56]Hoja1!$C$4</definedName>
    <definedName name="phen">[56]Hoja1!$C$5</definedName>
    <definedName name="Pindis">#REF!</definedName>
    <definedName name="pint">'[76]7422CW00'!#REF!</definedName>
    <definedName name="pintura">'[76]7422CW00'!#REF!</definedName>
    <definedName name="pintyura">[100]STRSUMM0!#REF!</definedName>
    <definedName name="PIP">#REF!</definedName>
    <definedName name="Piscinas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[37]BASES!$E$26</definedName>
    <definedName name="Porcentaje">#REF!</definedName>
    <definedName name="PORCENTAJE1">#REF!</definedName>
    <definedName name="PORTADA2">'[101]Hoja 1 '!#REF!</definedName>
    <definedName name="POSICION_PRESUP">[12]Tablas!#REF!</definedName>
    <definedName name="POSICIONES">#REF!</definedName>
    <definedName name="pouig" hidden="1">{"via1",#N/A,TRUE,"general";"via2",#N/A,TRUE,"general";"via3",#N/A,TRUE,"general"}</definedName>
    <definedName name="POZO">[58]Tablas!$C$1:$C$65536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[48]medelo!$D$46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'[93]Informe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'[4]7422CW00'!#REF!</definedName>
    <definedName name="PRINT2">'[4]7422CW00'!#REF!</definedName>
    <definedName name="PRIVADO">#REF!</definedName>
    <definedName name="prn">[56]Hoja1!$C$3</definedName>
    <definedName name="prnf">[56]Hoja1!$C$6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[36]BASES!$B$31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[102]!absc</definedName>
    <definedName name="PRUEBA">[102]!absc</definedName>
    <definedName name="prueba1" localSheetId="0">[102]!absc</definedName>
    <definedName name="prueba1">[102]!absc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'[103]ORITO 02 '!$A$12</definedName>
    <definedName name="Pwf_actual">'[103]ORITO 02 '!$E$6</definedName>
    <definedName name="Pwf_i">[48]medelo!$A$66:$A$83</definedName>
    <definedName name="Pwf_min">'[103]ORITO 02 '!$E$8</definedName>
    <definedName name="Pwfd">#REF!</definedName>
    <definedName name="Q">#REF!</definedName>
    <definedName name="Q_actual">'[103]ORITO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[48]medelo!$B$63</definedName>
    <definedName name="qqqqqw" hidden="1">{"via1",#N/A,TRUE,"general";"via2",#N/A,TRUE,"general";"via3",#N/A,TRUE,"general"}</definedName>
    <definedName name="QS">#REF!</definedName>
    <definedName name="Qt">'[103]ORITO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'[97] ASR+Nafta'!$E$9:$E$21</definedName>
    <definedName name="Recall_3">'[97]Todos+Nafta'!$E$9:$E$21</definedName>
    <definedName name="Recorder">#REF!</definedName>
    <definedName name="recursos">[104]RECURSOS!$A$8:$A$204</definedName>
    <definedName name="REDGREGER">#REF!</definedName>
    <definedName name="REG">'[91]Estado Resumen'!XFC1&gt;2.5</definedName>
    <definedName name="rege" hidden="1">{"TAB1",#N/A,TRUE,"GENERAL";"TAB2",#N/A,TRUE,"GENERAL";"TAB3",#N/A,TRUE,"GENERAL";"TAB4",#N/A,TRUE,"GENERAL";"TAB5",#N/A,TRUE,"GENERAL"}</definedName>
    <definedName name="REGIMEN_CONTRAT">[96]Tablas!$M$6:$M$8</definedName>
    <definedName name="REGIONAL">[96]Tablas!$I$6:$I$10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TRBG">#REF!</definedName>
    <definedName name="REGULAR">'[92]ESTADO VÍA-CRIT.TECNICO'!XFC1&gt;2.5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LLG">#REF!</definedName>
    <definedName name="remanentes">'[28]Reservas de Petróleo'!$A$2,'[28]Reservas de Petróleo'!$A$1,'[28]Reservas de Petróleo'!$D$4,'[28]Reservas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[10]!resu8</definedName>
    <definedName name="resu8">[10]!resu8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[36]BASES!$E$31</definedName>
    <definedName name="RETHTYJYJ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AGRG">#REF!</definedName>
    <definedName name="rgegg" hidden="1">{"via1",#N/A,TRUE,"general";"via2",#N/A,TRUE,"general";"via3",#N/A,TRUE,"general"}</definedName>
    <definedName name="RGERGRG">#REF!</definedName>
    <definedName name="RGGRGRG">#REF!</definedName>
    <definedName name="RGREGR">#REF!</definedName>
    <definedName name="RGRGERGAERGRG">#REF!</definedName>
    <definedName name="rhh" hidden="1">{"TAB1",#N/A,TRUE,"GENERAL";"TAB2",#N/A,TRUE,"GENERAL";"TAB3",#N/A,TRUE,"GENERAL";"TAB4",#N/A,TRUE,"GENERAL";"TAB5",#N/A,TRUE,"GENERAL"}</definedName>
    <definedName name="RHR6U6J">#REF!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[105]Ingenieria!#REF!</definedName>
    <definedName name="RISP">'[4]7422CW00'!#REF!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[56]Datos!$D$12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'[106]Form5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RHRHTYEJ">[12]Tablas!#REF!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STHT">#REF!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'[11]DATOS CONTRATO'!$G$14</definedName>
    <definedName name="SALID1">#REF!</definedName>
    <definedName name="SalMinimo">[36]BASES!$E$41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[56]Hoja1!$C$14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[56]Hoja1!$C$12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[47]steel!#REF!</definedName>
    <definedName name="SHEET">'[4]7422CW00'!#REF!</definedName>
    <definedName name="SHEET_KP">[47]steel!$C$7:$L$47</definedName>
    <definedName name="SHEET_MR">[47]steel!$C$7:$J$47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'[4]7422CW00'!#REF!</definedName>
    <definedName name="SISISIS">[0]!ERR</definedName>
    <definedName name="Smlv">'[11]DATOS CONTRATO'!$I$9</definedName>
    <definedName name="smlv01">[42]CONTRATO!$I$9</definedName>
    <definedName name="smlv2001">[42]CONTRATO!$H$9</definedName>
    <definedName name="SMML">'[66]ASPECTOS TECNICOS'!$O$12:$P$32</definedName>
    <definedName name="SN">[11]EMPRESA!$G$29</definedName>
    <definedName name="SOLD._4_">#REF!</definedName>
    <definedName name="SOLD._6_">#REF!</definedName>
    <definedName name="SOLD._8_">#REF!</definedName>
    <definedName name="solver_adj" localSheetId="0" hidden="1">'PRESUPUESTO OFICIAL'!#REF!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OFICIAL'!#REF!</definedName>
    <definedName name="solver_pre" localSheetId="0" hidden="1">0.000001</definedName>
    <definedName name="solver_rel1" localSheetId="0" hidden="1">2</definedName>
    <definedName name="solver_rhs1" localSheetId="0" hidden="1">'PRESUPUESTO OFICIAL'!#REF!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[56]Hoja1!$C$25</definedName>
    <definedName name="ssh">[56]Hoja1!$C$24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'[4]7422CW00'!#REF!</definedName>
    <definedName name="ST_CW">'[4]7422CW00'!#REF!</definedName>
    <definedName name="STALO1">'[4]7422CW00'!#REF!</definedName>
    <definedName name="STAMPA">#REF!</definedName>
    <definedName name="STANU">'[4]7422CW00'!#REF!</definedName>
    <definedName name="START">#REF!</definedName>
    <definedName name="START1">'[4]7422CW00'!#REF!</definedName>
    <definedName name="STENU">'[4]7422CW00'!#REF!</definedName>
    <definedName name="STIW">#REF!</definedName>
    <definedName name="Stock">'[107]PxQ Cantidades'!#REF!</definedName>
    <definedName name="STONU">'[4]7422CW00'!#REF!</definedName>
    <definedName name="STRESS_RELIEVIN">#REF!</definedName>
    <definedName name="STSUMM">'[4]7422CW00'!#REF!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[54]Hoja1!$F$60</definedName>
    <definedName name="Summary">#REF!</definedName>
    <definedName name="SUP_ART">[47]steel!#REF!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[13]Tablas!#REF!</definedName>
    <definedName name="SUP_VPR_NA">#REF!</definedName>
    <definedName name="SUPER">[58]Tablas!$H$1:$H$65536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[22]!absc</definedName>
    <definedName name="t">[22]!absc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[58]Tablas!$B$1:$B$65536</definedName>
    <definedName name="TABLA">#REF!</definedName>
    <definedName name="tabla1">[108]Hoja3!$B$4:$F$28</definedName>
    <definedName name="TABLEKP">'[4]7422CW00'!#REF!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[42]EMPRESA!$F$24</definedName>
    <definedName name="TARIFAS">[109]TARIFAS!$A$1:$F$52</definedName>
    <definedName name="TarifaSalud">[42]EMPRESA!$F$26</definedName>
    <definedName name="Tasa">#REF!</definedName>
    <definedName name="TASA_DE_CAMBIO">#REF!</definedName>
    <definedName name="Tasa1">'[110]Bases 2A'!$C$20</definedName>
    <definedName name="TasaCCP">#REF!</definedName>
    <definedName name="Tax">#REF!</definedName>
    <definedName name="TB_EVENTOS_OTS_ANUAL">#REF!</definedName>
    <definedName name="tc">#REF!</definedName>
    <definedName name="TDJGMHMDTUMDHM">[13]Tablas!#REF!</definedName>
    <definedName name="tdy" hidden="1">{"TAB1",#N/A,TRUE,"GENERAL";"TAB2",#N/A,TRUE,"GENERAL";"TAB3",#N/A,TRUE,"GENERAL";"TAB4",#N/A,TRUE,"GENERAL";"TAB5",#N/A,TRUE,"GENERAL"}</definedName>
    <definedName name="telefono">[42]EMPRESA!$F$16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[26]PRESUPUESTO!$I$7</definedName>
    <definedName name="tetramalparida">[47]steel!#REF!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HYTJYJ">#REF!</definedName>
    <definedName name="TIEMPO">[37]BASES!$E$27</definedName>
    <definedName name="TIPO">#REF!</definedName>
    <definedName name="TIPO_GRUPO">#REF!</definedName>
    <definedName name="TipoGC">[96]Tablas!$U$6:$U$15</definedName>
    <definedName name="TipoNeces">[96]Tablas!$Q$6:$Q$8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'[11]DATOS CONTRATO'!$E$18</definedName>
    <definedName name="TK_1" hidden="1">[23]INST!#REF!</definedName>
    <definedName name="TKSLCI07">[11]EMPRESA!$F$22</definedName>
    <definedName name="tld">[56]Datos!$D$14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'[42]NOMINA 1'!$N$38</definedName>
    <definedName name="TOTALHH">#REF!</definedName>
    <definedName name="TOTALHH1">#REF!</definedName>
    <definedName name="TotalVacaciones">'[42]NOMINA 1'!$N$37</definedName>
    <definedName name="TotAuxAlim">'[11]NOMINA-1'!$E$37</definedName>
    <definedName name="TotAuxAlimentacion">'[42]NOMINA 1'!$E$38</definedName>
    <definedName name="TotAuxCom">'[11]NOMINA-1'!$E$39</definedName>
    <definedName name="TotAuxComi">'[42]NOMINA 1'!$E$40</definedName>
    <definedName name="TotAuxDotacion">'[42]NOMINA 1'!$E$41</definedName>
    <definedName name="TotAuxHab">'[42]NOMINA 1'!$E$37</definedName>
    <definedName name="TotAuxTransporte">'[42]NOMINA 1'!$E$39</definedName>
    <definedName name="TotBasico">'[42]NOMINA 1'!$E$35</definedName>
    <definedName name="TotCom">'[11]NOMINA-1'!$E$41</definedName>
    <definedName name="TotComision">'[42]NOMINA 1'!$E$42</definedName>
    <definedName name="TotExtras">'[42]NOMINA 1'!$E$36</definedName>
    <definedName name="TotIntercesantias">'[42]NOMINA 1'!$N$39</definedName>
    <definedName name="TotPrimaServicios">'[42]NOMINA 1'!$N$36</definedName>
    <definedName name="TotPrimaServicos">'[42]NOMINA 1'!$N$36</definedName>
    <definedName name="TotPrimaVacaciones">'[42]NOMINA 1'!$N$41</definedName>
    <definedName name="TotPrimConv">'[11]NOMINA-1'!$N$39</definedName>
    <definedName name="TotPrimConvencional">'[42]NOMINA 1'!$N$40</definedName>
    <definedName name="TotPrimVac">'[11]NOMINA-1'!$N$40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'[11]NOMINA-1'!$N$36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'[11]DATOS CONTRATO'!$E$16</definedName>
    <definedName name="TRAT">[111]desmonte!$E$48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[112]Tablas!$B$2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lCD">[86]PRESUPUESTO!$G$541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YJY">#REF!</definedName>
    <definedName name="tvmenor90min">'[95]CCP,LEYES,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[13]Tablas!#REF!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'[113]Lista APU'!$A$3:$D$479</definedName>
    <definedName name="UNITARIO">[114]Unitarios!$A$3:$D$13</definedName>
    <definedName name="Unitarios">#REF!</definedName>
    <definedName name="unj" hidden="1">[19]INST!#REF!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'[80]1'!$N$42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[115]CONTRATO!$E$9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[21]Varios.!$E$1:$E$65536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[13]Tablas!#REF!</definedName>
    <definedName name="VEX_ON">#REF!</definedName>
    <definedName name="VEX1_1">[13]Tablas!#REF!</definedName>
    <definedName name="VEX1_1_1">[13]Tablas!#REF!</definedName>
    <definedName name="VEX1_1_2">[13]Tablas!#REF!</definedName>
    <definedName name="VEX1_1_3">[13]Tablas!#REF!</definedName>
    <definedName name="VEX1_1_4">[13]Tablas!#REF!</definedName>
    <definedName name="VEX1_2">[13]Tablas!#REF!</definedName>
    <definedName name="VEX1_3">[13]Tablas!#REF!</definedName>
    <definedName name="VFA">[13]Tablas!#REF!</definedName>
    <definedName name="VFA1_1">[13]Tablas!#REF!</definedName>
    <definedName name="VFA1_1_1">[13]Tablas!#REF!</definedName>
    <definedName name="VFA1_1_2">[13]Tablas!#REF!</definedName>
    <definedName name="VFA1_1_3">[13]Tablas!#REF!</definedName>
    <definedName name="VFA1_1_4">[13]Tablas!#REF!</definedName>
    <definedName name="VFA1_1_5">[13]Tablas!#REF!</definedName>
    <definedName name="VFA1_1_6">[13]Tablas!#REF!</definedName>
    <definedName name="VFA1_2">[13]Tablas!#REF!</definedName>
    <definedName name="VFA1_3">[13]Tablas!#REF!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[96]Tablas!$A$6:$A$26</definedName>
    <definedName name="VigenciaDolares">#REF!</definedName>
    <definedName name="VigenciaPesos">#REF!</definedName>
    <definedName name="VIGFUTURA">[96]Tablas!$J$6:$J$8</definedName>
    <definedName name="VIT">[13]Tablas!#REF!</definedName>
    <definedName name="VIT1_1">[13]Tablas!#REF!</definedName>
    <definedName name="VIT1_1_1">[13]Tablas!#REF!</definedName>
    <definedName name="VIT1_1_10">[13]Tablas!#REF!</definedName>
    <definedName name="VIT1_1_11">[13]Tablas!#REF!</definedName>
    <definedName name="VIT1_1_12">[13]Tablas!#REF!</definedName>
    <definedName name="VIT1_1_13">[13]Tablas!#REF!</definedName>
    <definedName name="VIT1_1_14">[13]Tablas!#REF!</definedName>
    <definedName name="VIT1_1_15">[13]Tablas!#REF!</definedName>
    <definedName name="VIT1_1_16">[13]Tablas!#REF!</definedName>
    <definedName name="VIt1_1_17">[13]Tablas!#REF!</definedName>
    <definedName name="VIT1_1_18">[13]Tablas!#REF!</definedName>
    <definedName name="VIt1_1_19">[13]Tablas!#REF!</definedName>
    <definedName name="VIT1_1_2">[13]Tablas!#REF!</definedName>
    <definedName name="VIT1_1_20">[13]Tablas!#REF!</definedName>
    <definedName name="VIT1_1_3">[13]Tablas!#REF!</definedName>
    <definedName name="VIT1_1_4">[13]Tablas!#REF!</definedName>
    <definedName name="VIT1_1_5">[13]Tablas!#REF!</definedName>
    <definedName name="VIT1_1_6">[13]Tablas!#REF!</definedName>
    <definedName name="VIT1_1_7">[13]Tablas!#REF!</definedName>
    <definedName name="VIT1_1_8">[13]Tablas!#REF!</definedName>
    <definedName name="VIT1_1_9">[13]Tablas!#REF!</definedName>
    <definedName name="VIT1_2">[13]Tablas!#REF!</definedName>
    <definedName name="VIT1_3">[13]Tablas!#REF!</definedName>
    <definedName name="VIT1_4">[13]Tablas!#REF!</definedName>
    <definedName name="VIT1_5">[13]Tablas!#REF!</definedName>
    <definedName name="VIT1_6">[13]Tablas!#REF!</definedName>
    <definedName name="vital5">[52]Personalizar!$E$15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[13]Tablas!#REF!</definedName>
    <definedName name="VPR1_1_1">[13]Tablas!#REF!</definedName>
    <definedName name="VPR1_1_10">[13]Tablas!#REF!</definedName>
    <definedName name="VPR1_1_11">[13]Tablas!#REF!</definedName>
    <definedName name="VPR1_1_12">[13]Tablas!#REF!</definedName>
    <definedName name="VPR1_1_13">[13]Tablas!#REF!</definedName>
    <definedName name="VPR1_1_14">[13]Tablas!#REF!</definedName>
    <definedName name="VPR1_1_15">[13]Tablas!#REF!</definedName>
    <definedName name="VPR1_1_16">[13]Tablas!#REF!</definedName>
    <definedName name="VPR1_1_17">[13]Tablas!#REF!</definedName>
    <definedName name="VPR1_1_18">[13]Tablas!#REF!</definedName>
    <definedName name="VPR1_1_19">[13]Tablas!#REF!</definedName>
    <definedName name="VPR1_1_2">[13]Tablas!#REF!</definedName>
    <definedName name="VPR1_1_20">[13]Tablas!#REF!</definedName>
    <definedName name="VPR1_1_21">[13]Tablas!#REF!</definedName>
    <definedName name="VPR1_1_22">[13]Tablas!#REF!</definedName>
    <definedName name="VPR1_1_23">[13]Tablas!#REF!</definedName>
    <definedName name="VPR1_1_24">[13]Tablas!#REF!</definedName>
    <definedName name="VPR1_1_25">[13]Tablas!#REF!</definedName>
    <definedName name="VPR1_1_26">[13]Tablas!#REF!</definedName>
    <definedName name="VPR1_1_27">[13]Tablas!#REF!</definedName>
    <definedName name="VPR1_1_28">[13]Tablas!#REF!</definedName>
    <definedName name="VPR1_1_29">[13]Tablas!#REF!</definedName>
    <definedName name="VPR1_1_3">[13]Tablas!#REF!</definedName>
    <definedName name="VPR1_1_30">[13]Tablas!#REF!</definedName>
    <definedName name="VPR1_1_31">[13]Tablas!#REF!</definedName>
    <definedName name="VPR1_1_32">[13]Tablas!#REF!</definedName>
    <definedName name="VPR1_1_4">[13]Tablas!#REF!</definedName>
    <definedName name="VPR1_1_5">[13]Tablas!#REF!</definedName>
    <definedName name="VPR1_1_6">[13]Tablas!#REF!</definedName>
    <definedName name="VPR1_1_7">[13]Tablas!#REF!</definedName>
    <definedName name="VPR1_1_8">[13]Tablas!#REF!</definedName>
    <definedName name="VPR1_1_9">[13]Tablas!#REF!</definedName>
    <definedName name="VPR1_2">[13]Tablas!#REF!</definedName>
    <definedName name="VPR1_3">[13]Tablas!#REF!</definedName>
    <definedName name="VPR1_4">[13]Tablas!#REF!</definedName>
    <definedName name="VPR1_5">[13]Tablas!#REF!</definedName>
    <definedName name="VPR1_6">[13]Tablas!#REF!</definedName>
    <definedName name="vpt">#REF!</definedName>
    <definedName name="VRP">[13]Tablas!#REF!</definedName>
    <definedName name="VRP_PETROQ">#REF!</definedName>
    <definedName name="VRP1_1">[13]Tablas!#REF!</definedName>
    <definedName name="VRP1_1_1">[13]Tablas!#REF!</definedName>
    <definedName name="VRP1_1_10">[13]Tablas!#REF!</definedName>
    <definedName name="VRP1_1_11">[13]Tablas!#REF!</definedName>
    <definedName name="VRP1_1_12">[13]Tablas!#REF!</definedName>
    <definedName name="VRP1_1_13">[13]Tablas!#REF!</definedName>
    <definedName name="VRP1_1_14">[13]Tablas!#REF!</definedName>
    <definedName name="VRP1_1_15">[13]Tablas!#REF!</definedName>
    <definedName name="VRP1_1_16">[13]Tablas!#REF!</definedName>
    <definedName name="VRP1_1_17">[13]Tablas!#REF!</definedName>
    <definedName name="VRP1_1_18">[13]Tablas!#REF!</definedName>
    <definedName name="VRP1_1_19">[13]Tablas!#REF!</definedName>
    <definedName name="VRP1_1_2">[13]Tablas!#REF!</definedName>
    <definedName name="VRP1_1_20">[13]Tablas!#REF!</definedName>
    <definedName name="VRP1_1_21">[13]Tablas!#REF!</definedName>
    <definedName name="VRP1_1_22">[13]Tablas!#REF!</definedName>
    <definedName name="VRP1_1_23">[13]Tablas!#REF!</definedName>
    <definedName name="VRP1_1_3">[13]Tablas!#REF!</definedName>
    <definedName name="VRP1_1_4">[13]Tablas!#REF!</definedName>
    <definedName name="VRP1_1_5">[13]Tablas!#REF!</definedName>
    <definedName name="VRP1_1_6">[13]Tablas!#REF!</definedName>
    <definedName name="VRP1_1_7">[13]Tablas!#REF!</definedName>
    <definedName name="VRP1_1_8">[13]Tablas!#REF!</definedName>
    <definedName name="VRP1_1_9">[13]Tablas!#REF!</definedName>
    <definedName name="VRP1_2">[13]Tablas!#REF!</definedName>
    <definedName name="VRP1_3">[13]Tablas!#REF!</definedName>
    <definedName name="VRP1_4">[13]Tablas!#REF!</definedName>
    <definedName name="vsdfj" hidden="1">{"via1",#N/A,TRUE,"general";"via2",#N/A,TRUE,"general";"via3",#N/A,TRUE,"general"}</definedName>
    <definedName name="VSM">[13]Tablas!#REF!</definedName>
    <definedName name="VSM1_1">[13]Tablas!#REF!</definedName>
    <definedName name="VSM1_1_1">[13]Tablas!#REF!</definedName>
    <definedName name="VSM1_1_2">[13]Tablas!#REF!</definedName>
    <definedName name="VSM1_1_3">[13]Tablas!#REF!</definedName>
    <definedName name="VSM1_1_4">[13]Tablas!#REF!</definedName>
    <definedName name="VSM1_1_5">[13]Tablas!#REF!</definedName>
    <definedName name="VSM1_2">[13]Tablas!#REF!</definedName>
    <definedName name="VSM1_3">[13]Tablas!#REF!</definedName>
    <definedName name="VSM1_4">[13]Tablas!#REF!</definedName>
    <definedName name="VSM1_5">[13]Tablas!#REF!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'[116]2004'!#REF!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'[38]Res-Accide-10'!#REF!</definedName>
    <definedName name="wedw">#REF!</definedName>
    <definedName name="WEFWE">'[38]Res-Accide-10'!#REF!</definedName>
    <definedName name="WER">'[38]Res-Accide-10'!$S$2:$S$7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'[38]Res-Accide-10'!#REF!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[2]LIQUIDACION!#REF!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[117]!absc</definedName>
    <definedName name="xxxxx">[117]!absc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[27]!absc</definedName>
    <definedName name="Y">[27]!absc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tyj">[13]Tablas!#REF!</definedName>
    <definedName name="yjyj" hidden="1">{"TAB1",#N/A,TRUE,"GENERAL";"TAB2",#N/A,TRUE,"GENERAL";"TAB3",#N/A,TRUE,"GENERAL";"TAB4",#N/A,TRUE,"GENERAL";"TAB5",#N/A,TRUE,"GENERAL"}</definedName>
    <definedName name="YOYO">'[118]AISLAMIENTO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">[12]Tablas!#REF!</definedName>
    <definedName name="ZZZZZZZZ">[12]Tablas!#REF!</definedName>
    <definedName name="ZZZZZZZZZZZ">'[53]A.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2" i="1" l="1"/>
  <c r="G245" i="1"/>
  <c r="I243" i="1"/>
  <c r="E242" i="1"/>
  <c r="E238" i="1"/>
  <c r="I223" i="1"/>
  <c r="I210" i="1"/>
  <c r="E209" i="1"/>
  <c r="I200" i="1"/>
  <c r="I175" i="1"/>
  <c r="E174" i="1"/>
  <c r="E137" i="1"/>
  <c r="E118" i="1"/>
  <c r="E116" i="1"/>
  <c r="F99" i="1"/>
  <c r="E96" i="1"/>
  <c r="I74" i="1"/>
  <c r="F64" i="1"/>
  <c r="E61" i="1"/>
  <c r="E57" i="1"/>
  <c r="I42" i="1"/>
  <c r="F32" i="1"/>
  <c r="G144" i="1" l="1"/>
  <c r="G175" i="1"/>
  <c r="G210" i="1"/>
  <c r="G243" i="1"/>
  <c r="G30" i="1"/>
  <c r="G62" i="1" l="1"/>
  <c r="G97" i="1"/>
  <c r="G119" i="1"/>
  <c r="G244" i="1" l="1"/>
  <c r="G246" i="1" l="1"/>
  <c r="P245" i="1"/>
</calcChain>
</file>

<file path=xl/sharedStrings.xml><?xml version="1.0" encoding="utf-8"?>
<sst xmlns="http://schemas.openxmlformats.org/spreadsheetml/2006/main" count="809" uniqueCount="370">
  <si>
    <t>Formulario 1 - Propuesta económica  - Documento tipo de licitación de obra pública de agua potable y saneamiento básico</t>
  </si>
  <si>
    <t>Código</t>
  </si>
  <si>
    <t>CCE-EICP-FM-47</t>
  </si>
  <si>
    <t>Versión</t>
  </si>
  <si>
    <t>FORMULARIO 1</t>
  </si>
  <si>
    <t>PRESUPUESTO OFICIAL</t>
  </si>
  <si>
    <t>PRESUPUESTO OFICIAL ACUEDUCTO AMARILLAL</t>
  </si>
  <si>
    <t>Nº</t>
  </si>
  <si>
    <t>ITEM</t>
  </si>
  <si>
    <t>DESCRIPCIÓN</t>
  </si>
  <si>
    <t>UND.</t>
  </si>
  <si>
    <t>CANTIDAD</t>
  </si>
  <si>
    <t>VALOR UNITARIO</t>
  </si>
  <si>
    <t xml:space="preserve">VALOR TOTAL                                </t>
  </si>
  <si>
    <t>1.  ACCESORIOS</t>
  </si>
  <si>
    <t>1.1</t>
  </si>
  <si>
    <t>4.04.18</t>
  </si>
  <si>
    <t>SUMINISTRO E INSTALACIÓN VÁLVULA DE CONTROL PARA AGUA - (BOLA DE COBRE). (PRESIÓN Y CAUDAL) D = 1/2"</t>
  </si>
  <si>
    <t>UND</t>
  </si>
  <si>
    <t>1.2</t>
  </si>
  <si>
    <t>4.04.19</t>
  </si>
  <si>
    <t>SUMINISTRO E INSTALACIÓN VÁLVULA DE CONTROL PARA AGUA - (BOLA DE COBRE). (PRESIÓN Y CAUDAL) D = 3/4"</t>
  </si>
  <si>
    <t>1.3</t>
  </si>
  <si>
    <t>4.04.20</t>
  </si>
  <si>
    <t>SUMINISTRO E INSTALACIÓN VÁLVULA DE CONTROL PARA AGUA - (BOLA DE COBRE). (PRESIÓN Y CAUDAL) D = 1"</t>
  </si>
  <si>
    <t>1.4</t>
  </si>
  <si>
    <t>APU 1.4- REF 4.04.31</t>
  </si>
  <si>
    <t>SUMINISTRO E INSTALACIÓN VENTOSA DE DOBLE ACCIÓN D=1/2" en HD</t>
  </si>
  <si>
    <t>1.5</t>
  </si>
  <si>
    <t>4.04.31</t>
  </si>
  <si>
    <t>SUMINISTRO E INSTALACIÓN VENTOSA DE DOBLE ACCIÓN DE 3/4" EN HIERRO DÚCTIL.</t>
  </si>
  <si>
    <t>1.6</t>
  </si>
  <si>
    <t>4.04.32</t>
  </si>
  <si>
    <t>SUMINISTRO E INSTALACIÓN VENTOSA DE DOBLE ACCIÓN DE 1" EN HIERRO DÚCTIL</t>
  </si>
  <si>
    <t>1.7</t>
  </si>
  <si>
    <t>6.03.08</t>
  </si>
  <si>
    <t>CAJA DE INSPECCIÓN SUBTERRÁNEA DE 60 CM X 60 CM. INCLUYE MARCO Y CONTRAMARCO TIPO CD 2006</t>
  </si>
  <si>
    <t>1.8</t>
  </si>
  <si>
    <t>4.04.34</t>
  </si>
  <si>
    <t xml:space="preserve"> SUMINISTRO E INSTALACIÓN DE VALVULA DE PURGA 1/2"</t>
  </si>
  <si>
    <t>1.9</t>
  </si>
  <si>
    <t>APU 1.9- REF 4.04.27</t>
  </si>
  <si>
    <t>SUMINISTRO E INSTALACIÓN DE MACROMEDIDORES PARA AGUA LIMPIA PN 230 PSI Ø 2"</t>
  </si>
  <si>
    <t>1.10</t>
  </si>
  <si>
    <t>APU 1.10- REF 4.04.27</t>
  </si>
  <si>
    <t>SUMINISTRO E INSTALACIÓN DE MACROMEDIDORES PARA AGUA LIMPIA PN 230 PSI Ø 3"</t>
  </si>
  <si>
    <t>2. ESTRUCTURAS</t>
  </si>
  <si>
    <t>2.1 TANQUE DE ALMACENAMIENTO</t>
  </si>
  <si>
    <t>2.1.1</t>
  </si>
  <si>
    <t>1.03.07</t>
  </si>
  <si>
    <t>PAÑETE IMPERMEABILIZADO 1:3</t>
  </si>
  <si>
    <t>M2</t>
  </si>
  <si>
    <t>2.1.2</t>
  </si>
  <si>
    <t>APU 2.1.2- REF 1.03.07</t>
  </si>
  <si>
    <t>IMPERMEABILIZACIÓN CON MEMBRANA PVC SIKAPLAN 12 NTR PARA TANQUES ALMACENAMIENTO</t>
  </si>
  <si>
    <t>2.1.3</t>
  </si>
  <si>
    <t>APU 2.1.3-REF2.18.18</t>
  </si>
  <si>
    <t>RETIRO DE LODOS, LIMPIEZA Y MANEJO DEL AGUA DEL TANQUES ALMACENAMIENTO.</t>
  </si>
  <si>
    <t>2.2 TANQUE DE ALMACENAMIENTO N°2</t>
  </si>
  <si>
    <t>2.2.1</t>
  </si>
  <si>
    <t>2.2.2</t>
  </si>
  <si>
    <t>APU 2.2.2- REF 1.03.07</t>
  </si>
  <si>
    <t>2.2.3</t>
  </si>
  <si>
    <t>APU 2.2.3-REF2.18.18</t>
  </si>
  <si>
    <t>SUBTOTAL ACUEDUCTO  AMARILLA</t>
  </si>
  <si>
    <t>PRESUPUESTO OFICIAL ACUEDUCTO ARRAYANCITOS</t>
  </si>
  <si>
    <t>3.  REDDES DE ACUEDUCTO</t>
  </si>
  <si>
    <t>3.1</t>
  </si>
  <si>
    <t>3.03.10</t>
  </si>
  <si>
    <t>EXCAVACIÓN MANUAL EN MATERIAL COMUN</t>
  </si>
  <si>
    <t>M3</t>
  </si>
  <si>
    <t>3.2</t>
  </si>
  <si>
    <t>3.03.11</t>
  </si>
  <si>
    <t>EXCAVACION MANUAL EN MATERIAL CONGLOMERADO</t>
  </si>
  <si>
    <t>3.3</t>
  </si>
  <si>
    <t>APU 3.3- REF 3.02.04-3.02.05</t>
  </si>
  <si>
    <t>EXCAVACION MECANICA COMPRESOR MATERIAL ROCA</t>
  </si>
  <si>
    <t>3.4</t>
  </si>
  <si>
    <t>2.01.67</t>
  </si>
  <si>
    <t>RETIRO DE TUBERÍA EXISTENTE HASTA 12"</t>
  </si>
  <si>
    <t>ML</t>
  </si>
  <si>
    <t>3.5</t>
  </si>
  <si>
    <t>4.02.09</t>
  </si>
  <si>
    <t>SUMINISTRO E INSTALACIÓN TUBERÍA PN 16 DIAMETRO 63 mm (UNION CADA 100 M)</t>
  </si>
  <si>
    <t>3.6</t>
  </si>
  <si>
    <t>4.01.04</t>
  </si>
  <si>
    <t>RELLENO ARENA DE PEÑA COMPACTADO CON PLANCHA VIBRADORA</t>
  </si>
  <si>
    <t>3.7</t>
  </si>
  <si>
    <t>4.01.07</t>
  </si>
  <si>
    <t>RELLENO CON MATERIAL SELECCIÓNADO PROVENIENTE DE EXCAVACIÓN COMPACTADO CON PLANCHA VIBRADORA</t>
  </si>
  <si>
    <t>4. ACCESORIOIS</t>
  </si>
  <si>
    <t>4.1</t>
  </si>
  <si>
    <t>APU 4.1- REF 4.01.33</t>
  </si>
  <si>
    <t>ACOMETIDA DE 2" PEAD A 1/2" PEAD INCLUYE TUBERÍA PF + UAD 1/2", REGISTRO DE CORTE, SILLETA DERIVACIÓN Y ACCESORIOS COMPLEMENTARIOS PARA SU CONEXIÓN.</t>
  </si>
  <si>
    <t>4.2</t>
  </si>
  <si>
    <t>APU 4.2- REF 4.01.33</t>
  </si>
  <si>
    <t>DERIVACION 2" PEAD  A 2" PVC (INCLUYE TODOS LOS ACCESORIOS)</t>
  </si>
  <si>
    <t>4.3</t>
  </si>
  <si>
    <t>APU 4.3- REF 4.04.31</t>
  </si>
  <si>
    <t>4.4</t>
  </si>
  <si>
    <t>4.5</t>
  </si>
  <si>
    <t>4.04.21</t>
  </si>
  <si>
    <t>SUMINISTRO E INSTALACIÓN VÁLVULA DE CONTROL PARA AGUA - (BOLA DE COBRE). (PRESIÓN Y CAUDAL) D = 2"</t>
  </si>
  <si>
    <t>4.6</t>
  </si>
  <si>
    <t>2.12.42</t>
  </si>
  <si>
    <t>SUMINISTRO E INSTALACIÓN DE REGISTRO DE BOLA ROSCADO PVC DE 1/2" T.P.</t>
  </si>
  <si>
    <t>4.7</t>
  </si>
  <si>
    <t>2.12.44</t>
  </si>
  <si>
    <t>SUMINISTRO E INSTALACIÓN DE REGISTRO DE BOLA ROSCADO PVC DE 1" T.P.</t>
  </si>
  <si>
    <t>4.8</t>
  </si>
  <si>
    <t>2.12.46</t>
  </si>
  <si>
    <t>SUMINISTRO E INSTALACIÓN DE REGISTRO DE BOLA ROSCADO PVC DE 1 1/2" T.P.</t>
  </si>
  <si>
    <t>4.9</t>
  </si>
  <si>
    <t>2.12.47</t>
  </si>
  <si>
    <t>SUMINISTRO E INSTALACIÓN DE REGISTRO DE BOLA ROSCADO PVC DE 2" T.P.</t>
  </si>
  <si>
    <t>4.10</t>
  </si>
  <si>
    <t>4.11</t>
  </si>
  <si>
    <t>4.12</t>
  </si>
  <si>
    <t>4.04.36</t>
  </si>
  <si>
    <t>SUMINISTRO E INSTALCIÓN VÁLVULA DE PURGA D=2"</t>
  </si>
  <si>
    <t>5. ESTRUCTURAS</t>
  </si>
  <si>
    <t>5.1 CERRAMIENTO DE TANQUE DE ALMACENAMIENTO N°2</t>
  </si>
  <si>
    <t>5.1</t>
  </si>
  <si>
    <t>2.19.05</t>
  </si>
  <si>
    <t>CERRAMIENTO EN MALLA ESLABONADA CAL 13 (INCLUYE TUBO AGUA NEGRA DE 2" Y ANGULO 1" X 1" X 1/8")</t>
  </si>
  <si>
    <t>5.2</t>
  </si>
  <si>
    <t>5.3</t>
  </si>
  <si>
    <t>1.01.04</t>
  </si>
  <si>
    <t>CONCRETO SIMPLE DE 21 Mpa. (3000 PSI)</t>
  </si>
  <si>
    <t>6.TRANSPORTE</t>
  </si>
  <si>
    <t>6.1</t>
  </si>
  <si>
    <t>3.12.03</t>
  </si>
  <si>
    <t>TRANSPORTE DE MATERIAL DE AFIRMADO Y/O GRANULAR SUELTO (MEDIDO EN BANCO) DESPUÉS DE 5 KM.</t>
  </si>
  <si>
    <t>SUBTOTAL  ACUEDUCTO ARRAYANCITOS</t>
  </si>
  <si>
    <t>PRESUPUESTO OFICIAL ACUEDUCTO BARON GALLERO SAN ANTONIO</t>
  </si>
  <si>
    <t>7.  REDES DE ACUEDUCTO</t>
  </si>
  <si>
    <t>7.1</t>
  </si>
  <si>
    <t>7.2</t>
  </si>
  <si>
    <t>7.3</t>
  </si>
  <si>
    <t>7.4</t>
  </si>
  <si>
    <t>7.5</t>
  </si>
  <si>
    <t>7.6</t>
  </si>
  <si>
    <t>7.7</t>
  </si>
  <si>
    <t>8. ACCESORIOS</t>
  </si>
  <si>
    <t>8.1</t>
  </si>
  <si>
    <t>APU 8.1- REF 4.03.39</t>
  </si>
  <si>
    <t>DERIVACION 2" PEAD  A 1/2" PVC (INCLUYE TODOS LOS ACCESORIOS)</t>
  </si>
  <si>
    <t>8.2</t>
  </si>
  <si>
    <t>APU 8.2- REF 4.01.33</t>
  </si>
  <si>
    <t>DERIVACION 2" PEAD A 1/2" PEAD (INCLUYE TODOS LOS ACCESORIOS)</t>
  </si>
  <si>
    <t>8.3</t>
  </si>
  <si>
    <t>8.4</t>
  </si>
  <si>
    <t>APU 8.4- REF 4.01.33</t>
  </si>
  <si>
    <t>UNION 2" PEAD 1/2" PVC (INCLUYE TODOS LOS ACCESORIOS)</t>
  </si>
  <si>
    <t>8.5</t>
  </si>
  <si>
    <t>8.6</t>
  </si>
  <si>
    <t>8.7</t>
  </si>
  <si>
    <t>8.8</t>
  </si>
  <si>
    <t>APU 8.8- REF 4.04.21</t>
  </si>
  <si>
    <t>SUMINISTRO E INSTALACIÓN VÁLVULA DE CONTROL PARA AGUA - (BOLA DE COBRE). (PRESIÓN Y CAUDAL) D = 1 1/2"</t>
  </si>
  <si>
    <t>8.9</t>
  </si>
  <si>
    <t>8.10</t>
  </si>
  <si>
    <t>4.04.33</t>
  </si>
  <si>
    <t>SUMINISTRO E INSTALACIÓN VENTOSA DE DOBLE ACCIÓN DE 2" EN HIERRO DÚCTIL</t>
  </si>
  <si>
    <t>8.11</t>
  </si>
  <si>
    <t>2.14.33</t>
  </si>
  <si>
    <t>SUMINISTRO E INSTALACIÓN DE VÁLVULA VENTOSA DE 1"</t>
  </si>
  <si>
    <t>8.12</t>
  </si>
  <si>
    <t>SUMINISTRO E INSTALACIÓN VENTOSA DE DOBLE ACCIÓN DE 3/4" EN HIERRO DÚCTIL</t>
  </si>
  <si>
    <t>8.13</t>
  </si>
  <si>
    <t>8.14</t>
  </si>
  <si>
    <t>2.12.43</t>
  </si>
  <si>
    <t>SUMINISTRO E INSTALACIÓN DE REGISTRO DE BOLA ROSCADO PVC DE 3/4" T.P.</t>
  </si>
  <si>
    <t>8.15</t>
  </si>
  <si>
    <t>8.16</t>
  </si>
  <si>
    <t>APU 8.16- REF 2.12.47</t>
  </si>
  <si>
    <t>SUMINISTRO E INSTALACIÓN DE REGISTRO DE BOLA ROSCADO PVC DE 3" T.P.</t>
  </si>
  <si>
    <t>8.17</t>
  </si>
  <si>
    <t>8.18</t>
  </si>
  <si>
    <t>9. ADECUACIÓN Y MANTENIMIENTO TANQUE DE ALMACENAMIENTO PTAP</t>
  </si>
  <si>
    <t>9.1</t>
  </si>
  <si>
    <t>APU 9.1- REF</t>
  </si>
  <si>
    <t xml:space="preserve">INSTALACIÓN Y ADECUACIÓN DE SISTEMA DE VENTILACIÓN TANQUE DE ALMACENAMIENTO </t>
  </si>
  <si>
    <t>10.TRANSPORTE</t>
  </si>
  <si>
    <t>10.1</t>
  </si>
  <si>
    <t>SUBTOTAL BARON GALLERO SAN ANTONIO</t>
  </si>
  <si>
    <t>PRESUPUESTO OFICIAL ACUEDUCTO RUNTA ABAJO PARTE ORIENTAL CIRCUNVALAR</t>
  </si>
  <si>
    <t>11.  REDES DE ACUEDUCTO</t>
  </si>
  <si>
    <t>11.1</t>
  </si>
  <si>
    <t>11.2</t>
  </si>
  <si>
    <t>11.3</t>
  </si>
  <si>
    <t>11.4</t>
  </si>
  <si>
    <t>11.5</t>
  </si>
  <si>
    <t>11.6</t>
  </si>
  <si>
    <t>11.7</t>
  </si>
  <si>
    <t>12. ACCESORIOS</t>
  </si>
  <si>
    <t>12.1</t>
  </si>
  <si>
    <t>12.2</t>
  </si>
  <si>
    <t>APU 12.2-REF 4.03.59</t>
  </si>
  <si>
    <t>UNION 2" PEAD -2" PVC (INCLUYE TODOS LOS ACCESORIOS)</t>
  </si>
  <si>
    <t>12.3</t>
  </si>
  <si>
    <t>12.4</t>
  </si>
  <si>
    <t>12.5</t>
  </si>
  <si>
    <t>12.6</t>
  </si>
  <si>
    <t>12.7</t>
  </si>
  <si>
    <t>13.TRANSPORTE</t>
  </si>
  <si>
    <t>13.1</t>
  </si>
  <si>
    <t>SUBTOTAL ACUEDUCTO CIRCUNVALAR</t>
  </si>
  <si>
    <t xml:space="preserve">PRESUPUESTO OFICIAL ACUEDUCTO LA CAPILLA </t>
  </si>
  <si>
    <t>VALOR UNITARIO + AIU</t>
  </si>
  <si>
    <t>14. ACCESORIOS</t>
  </si>
  <si>
    <t>14.1</t>
  </si>
  <si>
    <t>14.2</t>
  </si>
  <si>
    <t>14.3</t>
  </si>
  <si>
    <t xml:space="preserve">SUMINISTRO E INSTALACIÓN VÁLVULA DE PURGA 1/2" </t>
  </si>
  <si>
    <t>14.4</t>
  </si>
  <si>
    <t xml:space="preserve">SUMINISTRO E INSTALACIÓN VÁLVULA DE PURGA 2" </t>
  </si>
  <si>
    <t>14.5</t>
  </si>
  <si>
    <t>14.6</t>
  </si>
  <si>
    <t>14.7</t>
  </si>
  <si>
    <t>14.8</t>
  </si>
  <si>
    <t>14.9</t>
  </si>
  <si>
    <t>14.10</t>
  </si>
  <si>
    <t>CAJA DE INSPECCIÓN SUBTERRÁNEA DE 60 CM X 60 CM. INCLUYE MARCO Y CONTRAMARCO TIPO CD 
2006</t>
  </si>
  <si>
    <t>14.11</t>
  </si>
  <si>
    <t xml:space="preserve">15. TANQUE DE ALMACENAMIENTO  </t>
  </si>
  <si>
    <t xml:space="preserve">15.1 CERRAMIENTO DE TANQUE DE ALMACENAMIENTO  </t>
  </si>
  <si>
    <t>15.1.1</t>
  </si>
  <si>
    <t>CERRAMIENTO EN MALLA ESLABONADA CAL 13 (INCLUYE TUBERIA GALAVANIZADA DE 2" Y ANGULO 1"X1"X3/16") H=2.1m</t>
  </si>
  <si>
    <t>15.1.2</t>
  </si>
  <si>
    <t>EXCAVACIÓN MANUAL EN MATERIAL COMUN (INCLUYE RETIRO)</t>
  </si>
  <si>
    <t>15.1.3</t>
  </si>
  <si>
    <t xml:space="preserve">15.2 ADECUACION Y MANTENIMIENTO TANQUE DE ALMACENIMIENTO  </t>
  </si>
  <si>
    <t>15.2.1</t>
  </si>
  <si>
    <t>PAÑETE IMPERMEABLE</t>
  </si>
  <si>
    <t>15.2.2</t>
  </si>
  <si>
    <t>15.2.3</t>
  </si>
  <si>
    <t>SUBTOTAL ACUEDUCTO LA CAPILLA</t>
  </si>
  <si>
    <t xml:space="preserve">PRESUPUESTO OFICIAL ACUEDUCTO MANZANO </t>
  </si>
  <si>
    <t xml:space="preserve">16.  REDES DE ACUEDUCTO </t>
  </si>
  <si>
    <t>16.1</t>
  </si>
  <si>
    <t xml:space="preserve">EXCAVACIONES MANUAL EN MATERIAL COMUN </t>
  </si>
  <si>
    <t>16.2</t>
  </si>
  <si>
    <t>16.3</t>
  </si>
  <si>
    <t>16.4</t>
  </si>
  <si>
    <t>16.5</t>
  </si>
  <si>
    <t>16.6</t>
  </si>
  <si>
    <t>RELLENO ARENA DE PEÑA COMPACTADO CON PLANCHA</t>
  </si>
  <si>
    <t>16.7</t>
  </si>
  <si>
    <t>RELLENO CON MATERIAL SELECCIONADO PROVENIENTE DE EXCAVACIÓN COMPACTADO CON PLANCHA VIBRADORA</t>
  </si>
  <si>
    <t>17. ACCESORIOS</t>
  </si>
  <si>
    <t>17.1</t>
  </si>
  <si>
    <t>17.2</t>
  </si>
  <si>
    <t>17.3</t>
  </si>
  <si>
    <t>APU 17.3 REF 4.03.38</t>
  </si>
  <si>
    <t>DERIVACION 2" PEAD A 3/4" PVC (INCLUYE TODOS LOS ACCESORIOS)</t>
  </si>
  <si>
    <t>17.4</t>
  </si>
  <si>
    <t>APU 17.4 REF 4.03.38</t>
  </si>
  <si>
    <t>DERIVACION 2" PEAD A 1" PVC (INCLUYE TODOS LOS ACCESORIOS)</t>
  </si>
  <si>
    <t>17.5</t>
  </si>
  <si>
    <t>17.6</t>
  </si>
  <si>
    <t>APU 17.6-REF 4.03.59</t>
  </si>
  <si>
    <t>UNION 2" PEAD -1" PVC (INCLUYE TODOS LOS ACCESORIOS)</t>
  </si>
  <si>
    <t>17.7</t>
  </si>
  <si>
    <t>17.8</t>
  </si>
  <si>
    <t>17.9</t>
  </si>
  <si>
    <t>17.10</t>
  </si>
  <si>
    <t>17.11</t>
  </si>
  <si>
    <t>17.12</t>
  </si>
  <si>
    <t>17.13</t>
  </si>
  <si>
    <t>17.14</t>
  </si>
  <si>
    <t>17.15</t>
  </si>
  <si>
    <t>CAJA DE INSPECCIÓN SUBTERRÁNEA DE 60 CM X 60 CM. INCLUYE MARCO Y CONTRAMARCO TIPO CD  2006</t>
  </si>
  <si>
    <t>17.16</t>
  </si>
  <si>
    <t>18.TRANSPORTE</t>
  </si>
  <si>
    <t>18.1</t>
  </si>
  <si>
    <t>SUBTOTAL ACUEDUCTO MANZANO</t>
  </si>
  <si>
    <t xml:space="preserve">PRESUPUESTO OFICIAL ACUEDUCTO ORIGEN  </t>
  </si>
  <si>
    <t xml:space="preserve">19.  REDES DE ACUEDUCTO </t>
  </si>
  <si>
    <t>19.1</t>
  </si>
  <si>
    <t>19.2</t>
  </si>
  <si>
    <t>19.3</t>
  </si>
  <si>
    <t>19.4</t>
  </si>
  <si>
    <t>19.5</t>
  </si>
  <si>
    <t>19.6</t>
  </si>
  <si>
    <t>19.7</t>
  </si>
  <si>
    <t>20. ACCESORIOS</t>
  </si>
  <si>
    <t>20.1</t>
  </si>
  <si>
    <t>20.2</t>
  </si>
  <si>
    <t>20.3</t>
  </si>
  <si>
    <t>20.4</t>
  </si>
  <si>
    <t>20.5</t>
  </si>
  <si>
    <t>20.6</t>
  </si>
  <si>
    <t>20.7</t>
  </si>
  <si>
    <t>20.8</t>
  </si>
  <si>
    <t xml:space="preserve">SUMINISTRO E INSTALACIÓN DE VALVULA DE PURGA 1/2" </t>
  </si>
  <si>
    <t>20.9</t>
  </si>
  <si>
    <t>20.10</t>
  </si>
  <si>
    <t>20.11</t>
  </si>
  <si>
    <t xml:space="preserve">21. TANQUE DE ALMACENAMIENTO </t>
  </si>
  <si>
    <t>21.1 CERRAMIENTO DE TANQUE DE ALMACENAMIENTO N°2</t>
  </si>
  <si>
    <t>21.1.1</t>
  </si>
  <si>
    <t>21.1.2</t>
  </si>
  <si>
    <t xml:space="preserve">EXCAVACION MANUAL EN MATERIAL COMUN </t>
  </si>
  <si>
    <t>21.1.3</t>
  </si>
  <si>
    <t>21.2 ADECUACION Y MANTENIMIENTO TANQUE DE ALMACENAMIENTO N°2</t>
  </si>
  <si>
    <t>21.2.1</t>
  </si>
  <si>
    <t>21.2.2</t>
  </si>
  <si>
    <t>21.2.3</t>
  </si>
  <si>
    <t>22.TRANSPORTE</t>
  </si>
  <si>
    <t>22.1</t>
  </si>
  <si>
    <t>SUBTOTAL ACUEDUCTO ORIGEN</t>
  </si>
  <si>
    <t xml:space="preserve">PRESUPUESTO OFICIAL ACUEDUCTO PIRGUA </t>
  </si>
  <si>
    <t xml:space="preserve">23.  REDES DE ACUEDUCTO </t>
  </si>
  <si>
    <t>23.1</t>
  </si>
  <si>
    <t>23.2</t>
  </si>
  <si>
    <t>23.3</t>
  </si>
  <si>
    <t>23.4</t>
  </si>
  <si>
    <t>23.5</t>
  </si>
  <si>
    <t>4.02.10</t>
  </si>
  <si>
    <t>SUMINISTRO E INSTALACIÓN TUBERÍA PN 16 DIAMETRO 90 mm (UNION CADA 50 M)</t>
  </si>
  <si>
    <t>23.6</t>
  </si>
  <si>
    <t>23.7</t>
  </si>
  <si>
    <t>RELLENO EN ARENA DE PEÑA COMPACTADO CON PLANCHA VIBRADORA.</t>
  </si>
  <si>
    <t>23.8</t>
  </si>
  <si>
    <t>24. ACCESORIOS</t>
  </si>
  <si>
    <t>24.1</t>
  </si>
  <si>
    <t>24.2</t>
  </si>
  <si>
    <t>APU 24.2- REF 4.01.33</t>
  </si>
  <si>
    <t>ACOMETIDA DE 3" PEAD A 1/2" PEAD INCLUYE TUBERÍA PF + UAD 1/2", REGISTRO DE CORTE, SILLETA DERIVACIÓN Y ACCESORIOS COMPLEMENTARIOS PARA SU CONEXIÓN.</t>
  </si>
  <si>
    <t>24.3</t>
  </si>
  <si>
    <t>24.4</t>
  </si>
  <si>
    <t>APU 21.3 REF 4.03.38</t>
  </si>
  <si>
    <t>24.5</t>
  </si>
  <si>
    <t>APU 24.5 REF  4.03.41</t>
  </si>
  <si>
    <t>DERIVACIÓN 3" PEAD A 1/2" PVC (INCLUYE TODOS LOS ACCESORIOS )</t>
  </si>
  <si>
    <t>24.6</t>
  </si>
  <si>
    <t>APU 24.6-REF 4.03.60</t>
  </si>
  <si>
    <t>UNION 3" PEAD - 1 1/2"  PVC  (INCLUYE TODOS LOS ACCESORIOS)</t>
  </si>
  <si>
    <t>24.7</t>
  </si>
  <si>
    <t>APU 24.7-REF 2.13.33</t>
  </si>
  <si>
    <t>SUMINISTRO E INSTALCIÓN TEE 2" PEAD</t>
  </si>
  <si>
    <t>24.8</t>
  </si>
  <si>
    <t>24.9</t>
  </si>
  <si>
    <t>24.10</t>
  </si>
  <si>
    <t>24.11</t>
  </si>
  <si>
    <t>24.12</t>
  </si>
  <si>
    <t>24.13</t>
  </si>
  <si>
    <t xml:space="preserve">25. CERRAMIENTO DE TANQUE DE ALMACENAMIENTO (3) </t>
  </si>
  <si>
    <t>25.1</t>
  </si>
  <si>
    <t>25.2</t>
  </si>
  <si>
    <t>25.3</t>
  </si>
  <si>
    <t>26.TRANSPORTE</t>
  </si>
  <si>
    <t>26.1</t>
  </si>
  <si>
    <t>SUBTOTAL ACUEDUCTO PIRGUA</t>
  </si>
  <si>
    <t>SUBTOTAL OBRAS (INCLUYE IVA)</t>
  </si>
  <si>
    <t>PMA</t>
  </si>
  <si>
    <t xml:space="preserve">VALOR TOTAL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</si>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</sst>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.00"/>
    <numFmt numFmtId="165" formatCode="_(* #,##0_);_(* \(#,##0\);_(* &quot;-&quot;??_);_(@_)"/>
    <numFmt numFmtId="166" formatCode="_(* #,##0.00_);_(* \(#,##0.00\);_(* &quot;-&quot;??_);_(@_)"/>
    <numFmt numFmtId="167" formatCode="&quot;$&quot;\ #,##0.00;[Red]&quot;$&quot;\ \-#,##0.00"/>
    <numFmt numFmtId="168" formatCode="_-&quot;$&quot;\ * #,##0.000_-;\-&quot;$&quot;\ * #,##0.000_-;_-&quot;$&quot;\ * &quot;-&quot;??_-;_-@_-"/>
    <numFmt numFmtId="169" formatCode="&quot;$&quot;#,##0.000"/>
    <numFmt numFmtId="170" formatCode="&quot;$&quot;\ #,##0.000"/>
    <numFmt numFmtId="171" formatCode="0#.00\ \L\t"/>
    <numFmt numFmtId="172" formatCode="_-[$$-240A]\ * #,##0.00_ ;_-[$$-240A]\ * \-#,##0.00\ ;_-[$$-240A]\ * &quot;-&quot;??_ ;_-@_ "/>
    <numFmt numFmtId="173" formatCode="_-[$$-240A]* #,##0.00_-;\-[$$-240A]* #,##0.00_-;_-[$$-240A]* &quot;-&quot;??_-;_-@_-"/>
    <numFmt numFmtId="174" formatCode="_ [$$-240A]\ * #,##0.00_ ;_ [$$-240A]\ * \-#,##0.00_ ;_ [$$-240A]\ * &quot;-&quot;??_ ;_ @_ "/>
    <numFmt numFmtId="175" formatCode="&quot;$&quot;\ #,##0.00"/>
    <numFmt numFmtId="176" formatCode="_ * #,##0.00_ ;_ * \-#,##0.00_ ;_ * &quot;-&quot;??_ ;_ @_ 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sz val="8"/>
      <name val="Calibri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0"/>
      <color indexed="8"/>
      <name val="Arial Narrow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rgb="FFFF0000"/>
      <name val="Arial"/>
      <family val="2"/>
    </font>
    <font>
      <sz val="8"/>
      <name val="Arial Narrow"/>
      <family val="2"/>
    </font>
    <font>
      <b/>
      <sz val="12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sz val="16"/>
      <name val="Arial Narrow"/>
      <family val="2"/>
    </font>
    <font>
      <sz val="22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6">
    <xf numFmtId="0" fontId="0" fillId="0" borderId="0"/>
    <xf numFmtId="44" fontId="10" fillId="0" borderId="0" applyFont="0" applyFill="0" applyBorder="0" applyAlignment="0" applyProtection="0"/>
    <xf numFmtId="0" fontId="2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43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1" fillId="0" borderId="0"/>
    <xf numFmtId="0" fontId="10" fillId="0" borderId="0"/>
    <xf numFmtId="43" fontId="1" fillId="0" borderId="0" applyFont="0" applyFill="0" applyBorder="0" applyAlignment="0" applyProtection="0"/>
    <xf numFmtId="0" fontId="1" fillId="0" borderId="0"/>
    <xf numFmtId="0" fontId="10" fillId="0" borderId="0"/>
    <xf numFmtId="171" fontId="10" fillId="0" borderId="0" applyFont="0" applyFill="0" applyBorder="0" applyAlignment="0" applyProtection="0"/>
    <xf numFmtId="176" fontId="10" fillId="0" borderId="0" applyFont="0" applyFill="0" applyBorder="0" applyAlignment="0" applyProtection="0"/>
  </cellStyleXfs>
  <cellXfs count="189">
    <xf numFmtId="0" fontId="0" fillId="0" borderId="0" xfId="0"/>
    <xf numFmtId="0" fontId="3" fillId="0" borderId="0" xfId="2" applyFont="1"/>
    <xf numFmtId="0" fontId="4" fillId="0" borderId="0" xfId="2" applyFont="1"/>
    <xf numFmtId="164" fontId="3" fillId="0" borderId="0" xfId="2" applyNumberFormat="1" applyFont="1"/>
    <xf numFmtId="44" fontId="5" fillId="0" borderId="0" xfId="2" applyNumberFormat="1" applyFont="1"/>
    <xf numFmtId="0" fontId="5" fillId="0" borderId="0" xfId="2" applyFont="1"/>
    <xf numFmtId="0" fontId="3" fillId="0" borderId="1" xfId="2" applyFont="1" applyBorder="1"/>
    <xf numFmtId="0" fontId="3" fillId="0" borderId="2" xfId="2" applyFont="1" applyBorder="1"/>
    <xf numFmtId="0" fontId="4" fillId="0" borderId="2" xfId="2" applyFont="1" applyBorder="1"/>
    <xf numFmtId="164" fontId="3" fillId="0" borderId="3" xfId="2" applyNumberFormat="1" applyFont="1" applyBorder="1"/>
    <xf numFmtId="0" fontId="6" fillId="0" borderId="4" xfId="2" applyFont="1" applyBorder="1" applyAlignment="1">
      <alignment horizontal="center" wrapText="1"/>
    </xf>
    <xf numFmtId="164" fontId="3" fillId="0" borderId="5" xfId="2" applyNumberFormat="1" applyFont="1" applyBorder="1"/>
    <xf numFmtId="0" fontId="7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vertical="top"/>
    </xf>
    <xf numFmtId="0" fontId="9" fillId="0" borderId="0" xfId="3" applyFont="1" applyAlignment="1">
      <alignment horizontal="center"/>
    </xf>
    <xf numFmtId="0" fontId="9" fillId="0" borderId="0" xfId="3" applyFont="1"/>
    <xf numFmtId="0" fontId="9" fillId="2" borderId="7" xfId="3" applyFont="1" applyFill="1" applyBorder="1" applyAlignment="1">
      <alignment horizontal="center"/>
    </xf>
    <xf numFmtId="0" fontId="9" fillId="2" borderId="0" xfId="3" applyFont="1" applyFill="1" applyAlignment="1">
      <alignment horizontal="center"/>
    </xf>
    <xf numFmtId="0" fontId="9" fillId="2" borderId="5" xfId="3" applyFont="1" applyFill="1" applyBorder="1" applyAlignment="1">
      <alignment horizontal="center"/>
    </xf>
    <xf numFmtId="0" fontId="9" fillId="3" borderId="8" xfId="4" applyFont="1" applyFill="1" applyBorder="1" applyAlignment="1">
      <alignment horizontal="center" vertical="center" wrapText="1"/>
    </xf>
    <xf numFmtId="0" fontId="9" fillId="3" borderId="9" xfId="4" applyFont="1" applyFill="1" applyBorder="1" applyAlignment="1">
      <alignment horizontal="center" vertical="center" wrapText="1"/>
    </xf>
    <xf numFmtId="0" fontId="11" fillId="3" borderId="8" xfId="4" applyFont="1" applyFill="1" applyBorder="1" applyAlignment="1">
      <alignment horizontal="center" vertical="center" wrapText="1"/>
    </xf>
    <xf numFmtId="4" fontId="9" fillId="3" borderId="9" xfId="4" applyNumberFormat="1" applyFont="1" applyFill="1" applyBorder="1" applyAlignment="1">
      <alignment horizontal="center" vertical="center" wrapText="1"/>
    </xf>
    <xf numFmtId="164" fontId="9" fillId="3" borderId="10" xfId="4" applyNumberFormat="1" applyFont="1" applyFill="1" applyBorder="1" applyAlignment="1">
      <alignment horizontal="center" vertical="center" wrapText="1"/>
    </xf>
    <xf numFmtId="0" fontId="9" fillId="3" borderId="11" xfId="4" applyFont="1" applyFill="1" applyBorder="1" applyAlignment="1">
      <alignment horizontal="center" vertical="center" wrapText="1"/>
    </xf>
    <xf numFmtId="0" fontId="9" fillId="3" borderId="12" xfId="4" applyFont="1" applyFill="1" applyBorder="1" applyAlignment="1">
      <alignment horizontal="center" vertical="center" wrapText="1"/>
    </xf>
    <xf numFmtId="0" fontId="11" fillId="3" borderId="11" xfId="4" applyFont="1" applyFill="1" applyBorder="1" applyAlignment="1">
      <alignment horizontal="center" vertical="center" wrapText="1"/>
    </xf>
    <xf numFmtId="4" fontId="9" fillId="3" borderId="12" xfId="4" applyNumberFormat="1" applyFont="1" applyFill="1" applyBorder="1" applyAlignment="1">
      <alignment horizontal="center" vertical="center" wrapText="1"/>
    </xf>
    <xf numFmtId="164" fontId="9" fillId="3" borderId="13" xfId="4" applyNumberFormat="1" applyFont="1" applyFill="1" applyBorder="1" applyAlignment="1">
      <alignment horizontal="center" vertical="center" wrapText="1"/>
    </xf>
    <xf numFmtId="0" fontId="9" fillId="4" borderId="14" xfId="5" applyFont="1" applyFill="1" applyBorder="1" applyAlignment="1">
      <alignment horizontal="center" vertical="center"/>
    </xf>
    <xf numFmtId="0" fontId="9" fillId="4" borderId="15" xfId="5" applyFont="1" applyFill="1" applyBorder="1" applyAlignment="1">
      <alignment horizontal="center" vertical="center"/>
    </xf>
    <xf numFmtId="0" fontId="9" fillId="4" borderId="16" xfId="5" applyFont="1" applyFill="1" applyBorder="1" applyAlignment="1">
      <alignment horizontal="center" vertical="center"/>
    </xf>
    <xf numFmtId="0" fontId="12" fillId="0" borderId="17" xfId="5" applyFont="1" applyBorder="1" applyAlignment="1">
      <alignment horizontal="center" vertical="center"/>
    </xf>
    <xf numFmtId="0" fontId="12" fillId="0" borderId="18" xfId="6" applyFont="1" applyBorder="1" applyAlignment="1">
      <alignment horizontal="center" vertical="center"/>
    </xf>
    <xf numFmtId="49" fontId="10" fillId="0" borderId="19" xfId="5" applyNumberFormat="1" applyBorder="1" applyAlignment="1">
      <alignment horizontal="left" vertical="center" wrapText="1"/>
    </xf>
    <xf numFmtId="165" fontId="13" fillId="3" borderId="20" xfId="7" quotePrefix="1" applyNumberFormat="1" applyFont="1" applyFill="1" applyBorder="1" applyAlignment="1" applyProtection="1">
      <alignment horizontal="center" vertical="center"/>
    </xf>
    <xf numFmtId="166" fontId="13" fillId="0" borderId="20" xfId="7" quotePrefix="1" applyNumberFormat="1" applyFont="1" applyFill="1" applyBorder="1" applyAlignment="1" applyProtection="1">
      <alignment horizontal="center" vertical="center"/>
    </xf>
    <xf numFmtId="164" fontId="13" fillId="3" borderId="20" xfId="7" quotePrefix="1" applyNumberFormat="1" applyFont="1" applyFill="1" applyBorder="1" applyAlignment="1" applyProtection="1">
      <alignment horizontal="right" vertical="center"/>
    </xf>
    <xf numFmtId="164" fontId="12" fillId="0" borderId="20" xfId="8" applyNumberFormat="1" applyFont="1" applyBorder="1" applyAlignment="1">
      <alignment horizontal="right" vertical="center" wrapText="1"/>
    </xf>
    <xf numFmtId="168" fontId="5" fillId="0" borderId="0" xfId="2" applyNumberFormat="1" applyFont="1"/>
    <xf numFmtId="164" fontId="12" fillId="0" borderId="18" xfId="8" applyNumberFormat="1" applyFont="1" applyBorder="1" applyAlignment="1">
      <alignment horizontal="right" vertical="center" wrapText="1"/>
    </xf>
    <xf numFmtId="164" fontId="12" fillId="0" borderId="21" xfId="8" applyNumberFormat="1" applyFont="1" applyBorder="1" applyAlignment="1">
      <alignment horizontal="right" vertical="center" wrapText="1"/>
    </xf>
    <xf numFmtId="44" fontId="14" fillId="0" borderId="0" xfId="2" applyNumberFormat="1" applyFont="1"/>
    <xf numFmtId="0" fontId="12" fillId="0" borderId="22" xfId="5" applyFont="1" applyBorder="1" applyAlignment="1">
      <alignment horizontal="center" vertical="center"/>
    </xf>
    <xf numFmtId="0" fontId="12" fillId="0" borderId="19" xfId="5" quotePrefix="1" applyFont="1" applyBorder="1" applyAlignment="1">
      <alignment horizontal="center" vertical="center"/>
    </xf>
    <xf numFmtId="0" fontId="15" fillId="0" borderId="18" xfId="9" applyFont="1" applyBorder="1" applyAlignment="1">
      <alignment horizontal="center" vertical="center" wrapText="1"/>
    </xf>
    <xf numFmtId="166" fontId="13" fillId="0" borderId="19" xfId="7" quotePrefix="1" applyNumberFormat="1" applyFont="1" applyFill="1" applyBorder="1" applyAlignment="1" applyProtection="1">
      <alignment horizontal="center" vertical="center"/>
    </xf>
    <xf numFmtId="0" fontId="16" fillId="5" borderId="14" xfId="5" applyFont="1" applyFill="1" applyBorder="1" applyAlignment="1">
      <alignment horizontal="right" vertical="center"/>
    </xf>
    <xf numFmtId="0" fontId="16" fillId="5" borderId="23" xfId="5" applyFont="1" applyFill="1" applyBorder="1" applyAlignment="1">
      <alignment horizontal="right" vertical="center"/>
    </xf>
    <xf numFmtId="0" fontId="16" fillId="5" borderId="15" xfId="5" applyFont="1" applyFill="1" applyBorder="1" applyAlignment="1">
      <alignment horizontal="right" vertical="center"/>
    </xf>
    <xf numFmtId="0" fontId="16" fillId="5" borderId="24" xfId="5" applyFont="1" applyFill="1" applyBorder="1" applyAlignment="1">
      <alignment horizontal="right" vertical="center"/>
    </xf>
    <xf numFmtId="164" fontId="9" fillId="0" borderId="16" xfId="5" applyNumberFormat="1" applyFont="1" applyBorder="1" applyAlignment="1">
      <alignment vertical="center"/>
    </xf>
    <xf numFmtId="44" fontId="17" fillId="0" borderId="0" xfId="10" applyNumberFormat="1" applyFont="1"/>
    <xf numFmtId="168" fontId="17" fillId="0" borderId="0" xfId="10" applyNumberFormat="1" applyFont="1"/>
    <xf numFmtId="0" fontId="17" fillId="0" borderId="0" xfId="10" applyFont="1"/>
    <xf numFmtId="0" fontId="9" fillId="3" borderId="8" xfId="5" applyFont="1" applyFill="1" applyBorder="1" applyAlignment="1">
      <alignment horizontal="center" vertical="center" wrapText="1"/>
    </xf>
    <xf numFmtId="0" fontId="9" fillId="3" borderId="9" xfId="5" applyFont="1" applyFill="1" applyBorder="1" applyAlignment="1">
      <alignment horizontal="center" vertical="center" wrapText="1"/>
    </xf>
    <xf numFmtId="0" fontId="11" fillId="3" borderId="8" xfId="5" applyFont="1" applyFill="1" applyBorder="1" applyAlignment="1">
      <alignment horizontal="center" vertical="center" wrapText="1"/>
    </xf>
    <xf numFmtId="4" fontId="9" fillId="3" borderId="9" xfId="5" applyNumberFormat="1" applyFont="1" applyFill="1" applyBorder="1" applyAlignment="1">
      <alignment horizontal="center" vertical="center" wrapText="1"/>
    </xf>
    <xf numFmtId="164" fontId="9" fillId="3" borderId="10" xfId="5" applyNumberFormat="1" applyFont="1" applyFill="1" applyBorder="1" applyAlignment="1">
      <alignment horizontal="center" vertical="center" wrapText="1"/>
    </xf>
    <xf numFmtId="0" fontId="9" fillId="3" borderId="11" xfId="5" applyFont="1" applyFill="1" applyBorder="1" applyAlignment="1">
      <alignment horizontal="center" vertical="center" wrapText="1"/>
    </xf>
    <xf numFmtId="0" fontId="9" fillId="3" borderId="12" xfId="5" applyFont="1" applyFill="1" applyBorder="1" applyAlignment="1">
      <alignment horizontal="center" vertical="center" wrapText="1"/>
    </xf>
    <xf numFmtId="0" fontId="11" fillId="3" borderId="11" xfId="5" applyFont="1" applyFill="1" applyBorder="1" applyAlignment="1">
      <alignment horizontal="center" vertical="center" wrapText="1"/>
    </xf>
    <xf numFmtId="4" fontId="9" fillId="3" borderId="12" xfId="5" applyNumberFormat="1" applyFont="1" applyFill="1" applyBorder="1" applyAlignment="1">
      <alignment horizontal="center" vertical="center" wrapText="1"/>
    </xf>
    <xf numFmtId="164" fontId="9" fillId="3" borderId="13" xfId="5" applyNumberFormat="1" applyFont="1" applyFill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/>
    </xf>
    <xf numFmtId="0" fontId="12" fillId="0" borderId="18" xfId="6" quotePrefix="1" applyFont="1" applyBorder="1" applyAlignment="1">
      <alignment horizontal="center" vertical="center"/>
    </xf>
    <xf numFmtId="0" fontId="15" fillId="3" borderId="18" xfId="0" applyFont="1" applyFill="1" applyBorder="1" applyAlignment="1">
      <alignment horizontal="center" vertical="center"/>
    </xf>
    <xf numFmtId="165" fontId="13" fillId="3" borderId="19" xfId="7" quotePrefix="1" applyNumberFormat="1" applyFont="1" applyFill="1" applyBorder="1" applyAlignment="1" applyProtection="1">
      <alignment horizontal="center" vertical="center"/>
    </xf>
    <xf numFmtId="49" fontId="10" fillId="0" borderId="18" xfId="5" applyNumberFormat="1" applyBorder="1" applyAlignment="1">
      <alignment horizontal="left" vertical="center" wrapText="1"/>
    </xf>
    <xf numFmtId="165" fontId="13" fillId="3" borderId="18" xfId="7" quotePrefix="1" applyNumberFormat="1" applyFont="1" applyFill="1" applyBorder="1" applyAlignment="1" applyProtection="1">
      <alignment horizontal="center" vertical="center"/>
    </xf>
    <xf numFmtId="165" fontId="13" fillId="3" borderId="18" xfId="11" quotePrefix="1" applyNumberFormat="1" applyFont="1" applyFill="1" applyBorder="1" applyAlignment="1" applyProtection="1">
      <alignment horizontal="center" vertical="center"/>
    </xf>
    <xf numFmtId="0" fontId="9" fillId="4" borderId="1" xfId="5" applyFont="1" applyFill="1" applyBorder="1" applyAlignment="1">
      <alignment horizontal="center" vertical="center"/>
    </xf>
    <xf numFmtId="0" fontId="9" fillId="4" borderId="2" xfId="5" applyFont="1" applyFill="1" applyBorder="1" applyAlignment="1">
      <alignment horizontal="center" vertical="center"/>
    </xf>
    <xf numFmtId="0" fontId="12" fillId="0" borderId="20" xfId="5" quotePrefix="1" applyFont="1" applyBorder="1" applyAlignment="1">
      <alignment horizontal="center" vertical="center"/>
    </xf>
    <xf numFmtId="49" fontId="10" fillId="0" borderId="20" xfId="5" quotePrefix="1" applyNumberFormat="1" applyBorder="1" applyAlignment="1">
      <alignment horizontal="left" vertical="center" wrapText="1"/>
    </xf>
    <xf numFmtId="0" fontId="15" fillId="3" borderId="18" xfId="12" applyFont="1" applyFill="1" applyBorder="1" applyAlignment="1">
      <alignment horizontal="justify" vertical="center" wrapText="1"/>
    </xf>
    <xf numFmtId="0" fontId="15" fillId="0" borderId="20" xfId="0" applyFont="1" applyBorder="1" applyAlignment="1">
      <alignment horizontal="center" vertical="center"/>
    </xf>
    <xf numFmtId="0" fontId="12" fillId="0" borderId="18" xfId="5" quotePrefix="1" applyFont="1" applyBorder="1" applyAlignment="1">
      <alignment horizontal="center" vertical="center"/>
    </xf>
    <xf numFmtId="164" fontId="9" fillId="5" borderId="16" xfId="5" applyNumberFormat="1" applyFont="1" applyFill="1" applyBorder="1" applyAlignment="1">
      <alignment vertical="center"/>
    </xf>
    <xf numFmtId="0" fontId="18" fillId="4" borderId="14" xfId="5" applyFont="1" applyFill="1" applyBorder="1" applyAlignment="1">
      <alignment horizontal="center" vertical="center"/>
    </xf>
    <xf numFmtId="0" fontId="18" fillId="4" borderId="15" xfId="5" applyFont="1" applyFill="1" applyBorder="1" applyAlignment="1">
      <alignment horizontal="center" vertical="center"/>
    </xf>
    <xf numFmtId="0" fontId="18" fillId="4" borderId="16" xfId="5" applyFont="1" applyFill="1" applyBorder="1" applyAlignment="1">
      <alignment horizontal="center" vertical="center"/>
    </xf>
    <xf numFmtId="0" fontId="9" fillId="6" borderId="25" xfId="5" applyFont="1" applyFill="1" applyBorder="1" applyAlignment="1">
      <alignment horizontal="center" vertical="center"/>
    </xf>
    <xf numFmtId="0" fontId="9" fillId="6" borderId="26" xfId="5" applyFont="1" applyFill="1" applyBorder="1" applyAlignment="1">
      <alignment horizontal="center" vertical="center"/>
    </xf>
    <xf numFmtId="0" fontId="9" fillId="6" borderId="27" xfId="5" applyFont="1" applyFill="1" applyBorder="1" applyAlignment="1">
      <alignment horizontal="center" vertical="center"/>
    </xf>
    <xf numFmtId="0" fontId="12" fillId="0" borderId="18" xfId="5" applyFont="1" applyBorder="1" applyAlignment="1">
      <alignment horizontal="center" vertical="center"/>
    </xf>
    <xf numFmtId="166" fontId="13" fillId="0" borderId="18" xfId="7" quotePrefix="1" applyNumberFormat="1" applyFont="1" applyFill="1" applyBorder="1" applyAlignment="1" applyProtection="1">
      <alignment horizontal="center" vertical="center"/>
    </xf>
    <xf numFmtId="164" fontId="9" fillId="6" borderId="28" xfId="8" applyNumberFormat="1" applyFont="1" applyFill="1" applyBorder="1" applyAlignment="1">
      <alignment horizontal="center" vertical="center" wrapText="1"/>
    </xf>
    <xf numFmtId="164" fontId="9" fillId="6" borderId="29" xfId="8" applyNumberFormat="1" applyFont="1" applyFill="1" applyBorder="1" applyAlignment="1">
      <alignment horizontal="center" vertical="center" wrapText="1"/>
    </xf>
    <xf numFmtId="164" fontId="9" fillId="6" borderId="30" xfId="8" applyNumberFormat="1" applyFont="1" applyFill="1" applyBorder="1" applyAlignment="1">
      <alignment horizontal="center" vertical="center" wrapText="1"/>
    </xf>
    <xf numFmtId="0" fontId="9" fillId="4" borderId="7" xfId="5" applyFont="1" applyFill="1" applyBorder="1" applyAlignment="1">
      <alignment horizontal="center" vertical="center"/>
    </xf>
    <xf numFmtId="0" fontId="9" fillId="4" borderId="0" xfId="5" applyFont="1" applyFill="1" applyAlignment="1">
      <alignment horizontal="center" vertical="center"/>
    </xf>
    <xf numFmtId="0" fontId="11" fillId="4" borderId="0" xfId="5" applyFont="1" applyFill="1" applyAlignment="1">
      <alignment horizontal="center" vertical="center"/>
    </xf>
    <xf numFmtId="0" fontId="4" fillId="0" borderId="18" xfId="5" applyFont="1" applyBorder="1" applyAlignment="1">
      <alignment vertical="center" wrapText="1"/>
    </xf>
    <xf numFmtId="0" fontId="10" fillId="0" borderId="0" xfId="0" applyFont="1"/>
    <xf numFmtId="0" fontId="15" fillId="0" borderId="18" xfId="5" applyFont="1" applyBorder="1" applyAlignment="1">
      <alignment vertical="center" wrapText="1"/>
    </xf>
    <xf numFmtId="0" fontId="15" fillId="0" borderId="18" xfId="12" applyFont="1" applyBorder="1" applyAlignment="1">
      <alignment horizontal="left" vertical="center" wrapText="1"/>
    </xf>
    <xf numFmtId="0" fontId="18" fillId="4" borderId="1" xfId="5" applyFont="1" applyFill="1" applyBorder="1" applyAlignment="1">
      <alignment horizontal="center" vertical="center"/>
    </xf>
    <xf numFmtId="0" fontId="18" fillId="4" borderId="2" xfId="5" applyFont="1" applyFill="1" applyBorder="1" applyAlignment="1">
      <alignment horizontal="center" vertical="center"/>
    </xf>
    <xf numFmtId="0" fontId="18" fillId="4" borderId="3" xfId="5" applyFont="1" applyFill="1" applyBorder="1" applyAlignment="1">
      <alignment horizontal="center" vertical="center"/>
    </xf>
    <xf numFmtId="0" fontId="19" fillId="0" borderId="18" xfId="5" applyFont="1" applyBorder="1" applyAlignment="1">
      <alignment horizontal="center" vertical="center"/>
    </xf>
    <xf numFmtId="164" fontId="13" fillId="3" borderId="18" xfId="7" quotePrefix="1" applyNumberFormat="1" applyFont="1" applyFill="1" applyBorder="1" applyAlignment="1" applyProtection="1">
      <alignment horizontal="right" vertical="center"/>
    </xf>
    <xf numFmtId="0" fontId="12" fillId="0" borderId="20" xfId="6" applyFont="1" applyBorder="1" applyAlignment="1">
      <alignment horizontal="center" vertical="center"/>
    </xf>
    <xf numFmtId="49" fontId="20" fillId="0" borderId="19" xfId="5" applyNumberFormat="1" applyFont="1" applyBorder="1" applyAlignment="1">
      <alignment horizontal="left" vertical="center" wrapText="1"/>
    </xf>
    <xf numFmtId="0" fontId="18" fillId="4" borderId="31" xfId="5" applyFont="1" applyFill="1" applyBorder="1" applyAlignment="1">
      <alignment horizontal="center" vertical="center"/>
    </xf>
    <xf numFmtId="0" fontId="18" fillId="4" borderId="23" xfId="5" applyFont="1" applyFill="1" applyBorder="1" applyAlignment="1">
      <alignment horizontal="center" vertical="center"/>
    </xf>
    <xf numFmtId="0" fontId="18" fillId="4" borderId="32" xfId="5" applyFont="1" applyFill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wrapText="1"/>
    </xf>
    <xf numFmtId="164" fontId="9" fillId="6" borderId="18" xfId="8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9" fillId="3" borderId="8" xfId="13" applyFont="1" applyFill="1" applyBorder="1" applyAlignment="1">
      <alignment horizontal="center" vertical="center" wrapText="1"/>
    </xf>
    <xf numFmtId="0" fontId="9" fillId="3" borderId="9" xfId="13" applyFont="1" applyFill="1" applyBorder="1" applyAlignment="1">
      <alignment horizontal="center" vertical="center" wrapText="1"/>
    </xf>
    <xf numFmtId="0" fontId="11" fillId="3" borderId="8" xfId="13" applyFont="1" applyFill="1" applyBorder="1" applyAlignment="1">
      <alignment horizontal="center" vertical="center" wrapText="1"/>
    </xf>
    <xf numFmtId="4" fontId="9" fillId="3" borderId="9" xfId="13" applyNumberFormat="1" applyFont="1" applyFill="1" applyBorder="1" applyAlignment="1">
      <alignment horizontal="center" vertical="center" wrapText="1"/>
    </xf>
    <xf numFmtId="164" fontId="9" fillId="3" borderId="10" xfId="13" applyNumberFormat="1" applyFont="1" applyFill="1" applyBorder="1" applyAlignment="1">
      <alignment horizontal="center" vertical="center" wrapText="1"/>
    </xf>
    <xf numFmtId="0" fontId="9" fillId="3" borderId="11" xfId="13" applyFont="1" applyFill="1" applyBorder="1" applyAlignment="1">
      <alignment horizontal="center" vertical="center" wrapText="1"/>
    </xf>
    <xf numFmtId="0" fontId="9" fillId="3" borderId="12" xfId="13" applyFont="1" applyFill="1" applyBorder="1" applyAlignment="1">
      <alignment horizontal="center" vertical="center" wrapText="1"/>
    </xf>
    <xf numFmtId="0" fontId="11" fillId="3" borderId="11" xfId="13" applyFont="1" applyFill="1" applyBorder="1" applyAlignment="1">
      <alignment horizontal="center" vertical="center" wrapText="1"/>
    </xf>
    <xf numFmtId="4" fontId="9" fillId="3" borderId="12" xfId="13" applyNumberFormat="1" applyFont="1" applyFill="1" applyBorder="1" applyAlignment="1">
      <alignment horizontal="center" vertical="center" wrapText="1"/>
    </xf>
    <xf numFmtId="164" fontId="9" fillId="3" borderId="13" xfId="13" applyNumberFormat="1" applyFont="1" applyFill="1" applyBorder="1" applyAlignment="1">
      <alignment horizontal="center" vertical="center" wrapText="1"/>
    </xf>
    <xf numFmtId="0" fontId="10" fillId="0" borderId="0" xfId="4"/>
    <xf numFmtId="0" fontId="4" fillId="0" borderId="18" xfId="5" applyFont="1" applyBorder="1" applyAlignment="1">
      <alignment horizontal="center" vertical="center"/>
    </xf>
    <xf numFmtId="2" fontId="4" fillId="0" borderId="18" xfId="5" applyNumberFormat="1" applyFont="1" applyBorder="1" applyAlignment="1">
      <alignment horizontal="right" vertical="center"/>
    </xf>
    <xf numFmtId="0" fontId="12" fillId="0" borderId="33" xfId="5" quotePrefix="1" applyFont="1" applyBorder="1" applyAlignment="1">
      <alignment horizontal="center" vertical="center"/>
    </xf>
    <xf numFmtId="0" fontId="15" fillId="0" borderId="20" xfId="9" applyFont="1" applyBorder="1" applyAlignment="1">
      <alignment horizontal="center" vertical="center" wrapText="1"/>
    </xf>
    <xf numFmtId="166" fontId="13" fillId="0" borderId="33" xfId="7" quotePrefix="1" applyNumberFormat="1" applyFont="1" applyFill="1" applyBorder="1" applyAlignment="1" applyProtection="1">
      <alignment horizontal="center" vertical="center"/>
    </xf>
    <xf numFmtId="0" fontId="15" fillId="0" borderId="18" xfId="4" applyFont="1" applyBorder="1" applyAlignment="1">
      <alignment horizontal="center" vertical="center"/>
    </xf>
    <xf numFmtId="0" fontId="10" fillId="0" borderId="18" xfId="0" applyFont="1" applyBorder="1" applyAlignment="1">
      <alignment wrapText="1"/>
    </xf>
    <xf numFmtId="0" fontId="10" fillId="0" borderId="18" xfId="0" applyFont="1" applyBorder="1" applyAlignment="1">
      <alignment vertical="center"/>
    </xf>
    <xf numFmtId="2" fontId="5" fillId="0" borderId="0" xfId="2" applyNumberFormat="1" applyFont="1"/>
    <xf numFmtId="43" fontId="17" fillId="0" borderId="0" xfId="10" applyNumberFormat="1" applyFont="1"/>
    <xf numFmtId="0" fontId="9" fillId="5" borderId="14" xfId="5" applyFont="1" applyFill="1" applyBorder="1" applyAlignment="1">
      <alignment horizontal="right" vertical="center"/>
    </xf>
    <xf numFmtId="0" fontId="9" fillId="5" borderId="15" xfId="5" applyFont="1" applyFill="1" applyBorder="1" applyAlignment="1">
      <alignment horizontal="right" vertical="center"/>
    </xf>
    <xf numFmtId="0" fontId="9" fillId="5" borderId="16" xfId="5" applyFont="1" applyFill="1" applyBorder="1" applyAlignment="1">
      <alignment horizontal="right" vertical="center"/>
    </xf>
    <xf numFmtId="169" fontId="9" fillId="5" borderId="16" xfId="5" applyNumberFormat="1" applyFont="1" applyFill="1" applyBorder="1" applyAlignment="1">
      <alignment vertical="center"/>
    </xf>
    <xf numFmtId="44" fontId="21" fillId="0" borderId="0" xfId="10" applyNumberFormat="1" applyFont="1"/>
    <xf numFmtId="169" fontId="17" fillId="0" borderId="0" xfId="10" applyNumberFormat="1" applyFont="1"/>
    <xf numFmtId="44" fontId="17" fillId="0" borderId="0" xfId="1" applyFont="1"/>
    <xf numFmtId="0" fontId="9" fillId="5" borderId="14" xfId="5" applyFont="1" applyFill="1" applyBorder="1" applyAlignment="1">
      <alignment horizontal="right" vertical="center"/>
    </xf>
    <xf numFmtId="0" fontId="9" fillId="5" borderId="15" xfId="5" applyFont="1" applyFill="1" applyBorder="1" applyAlignment="1">
      <alignment horizontal="right" vertical="center"/>
    </xf>
    <xf numFmtId="0" fontId="11" fillId="5" borderId="15" xfId="5" applyFont="1" applyFill="1" applyBorder="1" applyAlignment="1">
      <alignment horizontal="right" vertical="center"/>
    </xf>
    <xf numFmtId="0" fontId="9" fillId="5" borderId="16" xfId="5" applyFont="1" applyFill="1" applyBorder="1" applyAlignment="1">
      <alignment horizontal="right" vertical="center"/>
    </xf>
    <xf numFmtId="0" fontId="9" fillId="4" borderId="1" xfId="5" applyFont="1" applyFill="1" applyBorder="1" applyAlignment="1">
      <alignment horizontal="right" vertical="center"/>
    </xf>
    <xf numFmtId="0" fontId="9" fillId="4" borderId="2" xfId="5" applyFont="1" applyFill="1" applyBorder="1" applyAlignment="1">
      <alignment horizontal="right" vertical="center"/>
    </xf>
    <xf numFmtId="0" fontId="9" fillId="4" borderId="34" xfId="5" applyFont="1" applyFill="1" applyBorder="1" applyAlignment="1">
      <alignment horizontal="right" vertical="center"/>
    </xf>
    <xf numFmtId="164" fontId="9" fillId="4" borderId="2" xfId="5" applyNumberFormat="1" applyFont="1" applyFill="1" applyBorder="1" applyAlignment="1">
      <alignment vertical="center"/>
    </xf>
    <xf numFmtId="164" fontId="5" fillId="0" borderId="0" xfId="2" applyNumberFormat="1" applyFont="1"/>
    <xf numFmtId="169" fontId="5" fillId="0" borderId="0" xfId="2" applyNumberFormat="1" applyFont="1"/>
    <xf numFmtId="170" fontId="5" fillId="0" borderId="0" xfId="2" applyNumberFormat="1" applyFont="1"/>
    <xf numFmtId="0" fontId="9" fillId="0" borderId="25" xfId="13" applyFont="1" applyBorder="1" applyAlignment="1">
      <alignment vertical="center"/>
    </xf>
    <xf numFmtId="0" fontId="12" fillId="0" borderId="26" xfId="13" applyFont="1" applyBorder="1" applyAlignment="1">
      <alignment horizontal="center" vertical="center"/>
    </xf>
    <xf numFmtId="0" fontId="12" fillId="2" borderId="28" xfId="3" applyFont="1" applyFill="1" applyBorder="1" applyAlignment="1">
      <alignment vertical="center" wrapText="1"/>
    </xf>
    <xf numFmtId="0" fontId="12" fillId="2" borderId="29" xfId="3" applyFont="1" applyFill="1" applyBorder="1" applyAlignment="1">
      <alignment vertical="center" wrapText="1"/>
    </xf>
    <xf numFmtId="0" fontId="12" fillId="2" borderId="30" xfId="3" applyFont="1" applyFill="1" applyBorder="1" applyAlignment="1">
      <alignment vertical="center" wrapText="1"/>
    </xf>
    <xf numFmtId="3" fontId="9" fillId="2" borderId="21" xfId="3" applyNumberFormat="1" applyFont="1" applyFill="1" applyBorder="1" applyAlignment="1">
      <alignment horizontal="center" vertical="center" wrapText="1"/>
    </xf>
    <xf numFmtId="3" fontId="9" fillId="2" borderId="30" xfId="3" applyNumberFormat="1" applyFont="1" applyFill="1" applyBorder="1" applyAlignment="1">
      <alignment horizontal="center" vertical="center" wrapText="1"/>
    </xf>
    <xf numFmtId="172" fontId="9" fillId="2" borderId="35" xfId="14" applyNumberFormat="1" applyFont="1" applyFill="1" applyBorder="1" applyAlignment="1">
      <alignment horizontal="center" vertical="center"/>
    </xf>
    <xf numFmtId="172" fontId="9" fillId="2" borderId="32" xfId="14" applyNumberFormat="1" applyFont="1" applyFill="1" applyBorder="1" applyAlignment="1">
      <alignment horizontal="center" vertical="center"/>
    </xf>
    <xf numFmtId="3" fontId="9" fillId="2" borderId="21" xfId="3" applyNumberFormat="1" applyFont="1" applyFill="1" applyBorder="1" applyAlignment="1">
      <alignment vertical="center"/>
    </xf>
    <xf numFmtId="172" fontId="9" fillId="2" borderId="18" xfId="14" applyNumberFormat="1" applyFont="1" applyFill="1" applyBorder="1" applyAlignment="1">
      <alignment horizontal="center" vertical="center"/>
    </xf>
    <xf numFmtId="9" fontId="9" fillId="5" borderId="36" xfId="5" applyNumberFormat="1" applyFont="1" applyFill="1" applyBorder="1" applyAlignment="1">
      <alignment horizontal="center" vertical="center"/>
    </xf>
    <xf numFmtId="9" fontId="9" fillId="5" borderId="16" xfId="5" applyNumberFormat="1" applyFont="1" applyFill="1" applyBorder="1" applyAlignment="1">
      <alignment horizontal="center" vertical="center"/>
    </xf>
    <xf numFmtId="44" fontId="5" fillId="0" borderId="0" xfId="1" applyFont="1"/>
    <xf numFmtId="0" fontId="9" fillId="2" borderId="21" xfId="3" applyFont="1" applyFill="1" applyBorder="1" applyAlignment="1">
      <alignment vertical="center" wrapText="1"/>
    </xf>
    <xf numFmtId="0" fontId="3" fillId="0" borderId="0" xfId="10" applyFont="1"/>
    <xf numFmtId="0" fontId="10" fillId="2" borderId="30" xfId="3" applyFont="1" applyFill="1" applyBorder="1" applyAlignment="1">
      <alignment vertical="center" wrapText="1"/>
    </xf>
    <xf numFmtId="3" fontId="9" fillId="2" borderId="21" xfId="3" applyNumberFormat="1" applyFont="1" applyFill="1" applyBorder="1" applyAlignment="1">
      <alignment vertical="center" wrapText="1"/>
    </xf>
    <xf numFmtId="173" fontId="9" fillId="0" borderId="0" xfId="5" applyNumberFormat="1" applyFont="1" applyAlignment="1">
      <alignment vertical="center"/>
    </xf>
    <xf numFmtId="2" fontId="22" fillId="0" borderId="0" xfId="10" applyNumberFormat="1" applyFont="1"/>
    <xf numFmtId="0" fontId="12" fillId="3" borderId="7" xfId="0" applyFont="1" applyFill="1" applyBorder="1" applyAlignment="1">
      <alignment vertical="center" wrapText="1"/>
    </xf>
    <xf numFmtId="0" fontId="12" fillId="3" borderId="0" xfId="0" applyFont="1" applyFill="1" applyAlignment="1">
      <alignment vertical="center" wrapText="1"/>
    </xf>
    <xf numFmtId="0" fontId="10" fillId="3" borderId="0" xfId="0" applyFont="1" applyFill="1" applyAlignment="1">
      <alignment vertical="center" wrapText="1"/>
    </xf>
    <xf numFmtId="174" fontId="3" fillId="0" borderId="0" xfId="10" applyNumberFormat="1" applyFont="1"/>
    <xf numFmtId="172" fontId="9" fillId="0" borderId="0" xfId="14" applyNumberFormat="1" applyFont="1" applyFill="1" applyBorder="1" applyAlignment="1">
      <alignment horizontal="center" vertical="center"/>
    </xf>
    <xf numFmtId="175" fontId="17" fillId="0" borderId="0" xfId="10" applyNumberFormat="1" applyFont="1"/>
    <xf numFmtId="44" fontId="21" fillId="0" borderId="0" xfId="1" applyFont="1"/>
    <xf numFmtId="0" fontId="12" fillId="3" borderId="37" xfId="0" applyFont="1" applyFill="1" applyBorder="1" applyAlignment="1">
      <alignment vertical="center" wrapText="1"/>
    </xf>
    <xf numFmtId="0" fontId="12" fillId="3" borderId="38" xfId="3" applyFont="1" applyFill="1" applyBorder="1" applyAlignment="1">
      <alignment horizontal="center" vertical="center" wrapText="1"/>
    </xf>
    <xf numFmtId="0" fontId="12" fillId="3" borderId="39" xfId="3" applyFont="1" applyFill="1" applyBorder="1" applyAlignment="1">
      <alignment horizontal="center" vertical="center" wrapText="1"/>
    </xf>
    <xf numFmtId="0" fontId="4" fillId="0" borderId="0" xfId="10" applyFont="1"/>
    <xf numFmtId="164" fontId="4" fillId="0" borderId="0" xfId="10" applyNumberFormat="1" applyFont="1"/>
    <xf numFmtId="175" fontId="4" fillId="0" borderId="0" xfId="10" applyNumberFormat="1" applyFont="1"/>
    <xf numFmtId="175" fontId="5" fillId="0" borderId="0" xfId="2" applyNumberFormat="1" applyFont="1"/>
    <xf numFmtId="164" fontId="3" fillId="0" borderId="0" xfId="15" applyNumberFormat="1" applyFont="1" applyBorder="1"/>
  </cellXfs>
  <cellStyles count="16">
    <cellStyle name="Millares 10 2 2" xfId="15" xr:uid="{08E04B77-BE93-4B3F-9E0C-10AD22BEB12D}"/>
    <cellStyle name="Millares 4 4" xfId="7" xr:uid="{8CDD3FC7-16AD-4BAF-9B66-2BD909F6EAD3}"/>
    <cellStyle name="Millares 4 4 3" xfId="11" xr:uid="{15B24F5B-58B4-4914-9DBB-E4E28FE34178}"/>
    <cellStyle name="Millares_FORMULARIO 4 - M-OFERENTE PPTA ECONOMICA" xfId="14" xr:uid="{89CA6B89-4D1A-46DA-9155-65D9815CCEC7}"/>
    <cellStyle name="Moneda" xfId="1" builtinId="4"/>
    <cellStyle name="Moneda 2 14" xfId="8" xr:uid="{BB89E225-14F6-4F5D-83CC-1AC4029A60E5}"/>
    <cellStyle name="Normal" xfId="0" builtinId="0"/>
    <cellStyle name="Normal 10 5" xfId="12" xr:uid="{E748CB92-C6E6-425A-9E71-F61DD366D588}"/>
    <cellStyle name="Normal 2" xfId="4" xr:uid="{B983E4F7-A71E-4F91-92C5-70575039CFF2}"/>
    <cellStyle name="Normal 2 10 2 2" xfId="5" xr:uid="{9D931FD6-8DCA-49AC-A200-38446BADF802}"/>
    <cellStyle name="Normal 2 10 3" xfId="6" xr:uid="{B97DA201-63FB-49F9-8675-4E4D12EBB556}"/>
    <cellStyle name="Normal 2 2 2" xfId="13" xr:uid="{FBEB17FF-A268-47C5-A6E7-772861945F6B}"/>
    <cellStyle name="Normal 3" xfId="2" xr:uid="{0D0608A2-36EC-407E-9E78-A86077A2EE78}"/>
    <cellStyle name="Normal 3 11" xfId="3" xr:uid="{C9A00C42-8D9E-4C38-AAD8-994A670D381F}"/>
    <cellStyle name="Normal 3 2 2" xfId="10" xr:uid="{BBD30338-8C98-45DC-8D4A-A4A711A19264}"/>
    <cellStyle name="Normal 404" xfId="9" xr:uid="{BED3096C-BD00-42A0-A983-CD3F09F102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externalLink" Target="externalLinks/externalLink116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24" Type="http://schemas.openxmlformats.org/officeDocument/2006/relationships/calcChain" Target="calcChain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externalLink" Target="externalLinks/externalLink117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externalLink" Target="externalLinks/externalLink118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uario\Documents\TRABAJO\2025\SEPTIEMBRE\ACUEDCUTOS%20RURALES%201.3\ACUEDUCTOS%20RURALES%202025%20fase%201.3.xlsx" TargetMode="External"/><Relationship Id="rId1" Type="http://schemas.openxmlformats.org/officeDocument/2006/relationships/externalLinkPath" Target="/Users/Usuario/Documents/TRABAJO/2025/SEPTIEMBRE/ACUEDCUTOS%20RURALES%201.3/ACUEDUCTOS%20RURALES%202025%20fase%201.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C5FB9B5\a%20%20aaInformaci&#243;n%20GRUPO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C10C0C8\aCCIDENTES%20DE%201995%20-%201996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/PRECIOS%20S.B.I.A.%20(E)/PRECIOS%20UNITARIOS/EDIFICACIONES/APUS/APUS%20EDIFICACIONES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rmaci&#243;n%20Metrol&#237;nea/Contratos/Metrolinea/CONSULTORIA%20METROLINEA/ESTRUCTURACION%20PLIEGOS%20DE%20CONDICIONES%20PORTAL%20NORTE/ENVIO%20%23%209/NORTE/PRESUPUESTO%20PORTAL%20NORTE%20V.3.1%20-%2009-07-2017.xlsx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MV-02-BOL\EST.V&#205;A%20CRIT.TECNICO%20AMB-BOL-02\DICIEMBRE-2008\EST.V&#205;A%20CRITERIO%20TECNICO%2090BLB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ST.V&#205;A%20CRITERIO%20TECNICO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 OFICIAL"/>
      <sheetName val="MEMORIAS DE CANTIDADES"/>
      <sheetName val="PMA "/>
      <sheetName val="Listadio de Materiales"/>
      <sheetName val="COTIZACIONES "/>
      <sheetName val="APU 1.4"/>
      <sheetName val="APU 1.9"/>
      <sheetName val="APU 1.10"/>
      <sheetName val="APU 2.1.2 "/>
      <sheetName val="APU 2.1.3"/>
      <sheetName val="APU 3.3 "/>
      <sheetName val="APU4.1"/>
      <sheetName val="APU 4.2"/>
      <sheetName val="APU 4.3"/>
      <sheetName val="APU4.5"/>
      <sheetName val="APU 8.1"/>
      <sheetName val="APU 8.2 "/>
      <sheetName val="APU 8.4 "/>
      <sheetName val="APU 8.8"/>
      <sheetName val="APU 8.16 "/>
      <sheetName val="APU 9.1"/>
      <sheetName val="APU 12.2"/>
      <sheetName val="APU 17.3 "/>
      <sheetName val="APU 17.4"/>
      <sheetName val="APU 17.6"/>
      <sheetName val="APU 24.2 "/>
      <sheetName val="APU 24.5 "/>
      <sheetName val="APU 24.6"/>
      <sheetName val="APU 24.7 "/>
    </sheetNames>
    <sheetDataSet>
      <sheetData sheetId="0"/>
      <sheetData sheetId="1"/>
      <sheetData sheetId="2">
        <row r="8">
          <cell r="E8">
            <v>10910000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TARIFAS MATERIALES"/>
      <sheetName val="TARIFAS EQUIPOS "/>
      <sheetName val="TARIFA SALARIOS"/>
      <sheetName val="PRE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Causa Posible"/>
      <sheetName val="Base de Datos"/>
      <sheetName val="Lista ICCU"/>
      <sheetName val="ó&gt;_x005f_x0000__x005f_x0001__x005f_x0000__x005f_x0000__"/>
      <sheetName val="Elementos Involucrados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aral. 1"/>
      <sheetName val="Paral. 2"/>
      <sheetName val="Paral. 3"/>
      <sheetName val="Paral.4"/>
      <sheetName val="AMOBLAMINETO"/>
      <sheetName val="LISTA"/>
      <sheetName val="BASE DE DATOS DE PRECIOS"/>
      <sheetName val="Patrimonio neto personal"/>
      <sheetName val="Cálculos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_x0000_㈀㰰⌀_x0000_㈀㰮⌀_x0000_䰀଒v_x0000__x0000__x0000_頀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 refreshError="1"/>
      <sheetData sheetId="757" refreshError="1"/>
      <sheetData sheetId="758" refreshError="1"/>
      <sheetData sheetId="759" refreshError="1"/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 refreshError="1"/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>
        <row r="2">
          <cell r="B2" t="str">
            <v>Patrimonio
neto
personal</v>
          </cell>
        </row>
      </sheetData>
      <sheetData sheetId="1062"/>
      <sheetData sheetId="1063" refreshError="1"/>
      <sheetData sheetId="1064"/>
      <sheetData sheetId="1065">
        <row r="2">
          <cell r="A2">
            <v>0</v>
          </cell>
        </row>
      </sheetData>
      <sheetData sheetId="1066"/>
      <sheetData sheetId="1067"/>
      <sheetData sheetId="1068"/>
      <sheetData sheetId="1069"/>
      <sheetData sheetId="1070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/>
      <sheetData sheetId="1080">
        <row r="2">
          <cell r="A2">
            <v>0</v>
          </cell>
        </row>
      </sheetData>
      <sheetData sheetId="1081"/>
      <sheetData sheetId="1082"/>
      <sheetData sheetId="1083"/>
      <sheetData sheetId="1084">
        <row r="2">
          <cell r="A2">
            <v>0</v>
          </cell>
        </row>
      </sheetData>
      <sheetData sheetId="1085"/>
      <sheetData sheetId="1086"/>
      <sheetData sheetId="1087"/>
      <sheetData sheetId="1088">
        <row r="2">
          <cell r="A2">
            <v>0</v>
          </cell>
        </row>
      </sheetData>
      <sheetData sheetId="1089"/>
      <sheetData sheetId="1090"/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/>
      <sheetData sheetId="1094"/>
      <sheetData sheetId="1095"/>
      <sheetData sheetId="1096"/>
      <sheetData sheetId="1097"/>
      <sheetData sheetId="1098"/>
      <sheetData sheetId="1099">
        <row r="2">
          <cell r="A2">
            <v>0</v>
          </cell>
        </row>
      </sheetData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/>
      <sheetData sheetId="1177">
        <row r="2">
          <cell r="A2">
            <v>0</v>
          </cell>
        </row>
      </sheetData>
      <sheetData sheetId="1178"/>
      <sheetData sheetId="1179"/>
      <sheetData sheetId="1180"/>
      <sheetData sheetId="1181"/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/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/>
      <sheetData sheetId="1207"/>
      <sheetData sheetId="1208"/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5">
          <cell r="B5" t="str">
            <v>T1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/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/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B2">
            <v>100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5">
          <cell r="B5" t="str">
            <v>T1</v>
          </cell>
        </row>
      </sheetData>
      <sheetData sheetId="1309">
        <row r="2">
          <cell r="B2">
            <v>100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/>
      <sheetData sheetId="1315"/>
      <sheetData sheetId="1316">
        <row r="5">
          <cell r="B5" t="str">
            <v>T1</v>
          </cell>
        </row>
      </sheetData>
      <sheetData sheetId="1317">
        <row r="2">
          <cell r="B2">
            <v>100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5">
          <cell r="B5" t="str">
            <v>T1</v>
          </cell>
        </row>
      </sheetData>
      <sheetData sheetId="1321">
        <row r="2">
          <cell r="B2">
            <v>100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/>
      <sheetData sheetId="1325"/>
      <sheetData sheetId="1326"/>
      <sheetData sheetId="1327"/>
      <sheetData sheetId="1328">
        <row r="5">
          <cell r="B5" t="str">
            <v>T1</v>
          </cell>
        </row>
      </sheetData>
      <sheetData sheetId="1329">
        <row r="2">
          <cell r="B2">
            <v>100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/>
      <sheetData sheetId="1409">
        <row r="2">
          <cell r="A2">
            <v>0</v>
          </cell>
        </row>
      </sheetData>
      <sheetData sheetId="1410"/>
      <sheetData sheetId="1411"/>
      <sheetData sheetId="1412"/>
      <sheetData sheetId="1413"/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/>
      <sheetData sheetId="1432"/>
      <sheetData sheetId="1433">
        <row r="2">
          <cell r="A2">
            <v>0</v>
          </cell>
        </row>
      </sheetData>
      <sheetData sheetId="1434"/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/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/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/>
      <sheetData sheetId="1487"/>
      <sheetData sheetId="1488"/>
      <sheetData sheetId="1489"/>
      <sheetData sheetId="1490"/>
      <sheetData sheetId="1491"/>
      <sheetData sheetId="1492"/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/>
      <sheetData sheetId="1512">
        <row r="2">
          <cell r="A2">
            <v>0</v>
          </cell>
        </row>
      </sheetData>
      <sheetData sheetId="1513"/>
      <sheetData sheetId="1514"/>
      <sheetData sheetId="1515"/>
      <sheetData sheetId="1516"/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/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/>
      <sheetData sheetId="1542"/>
      <sheetData sheetId="1543"/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5">
          <cell r="B5" t="str">
            <v>T1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/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/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B2">
            <v>100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5">
          <cell r="B5" t="str">
            <v>T1</v>
          </cell>
        </row>
      </sheetData>
      <sheetData sheetId="1644">
        <row r="2">
          <cell r="B2">
            <v>100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/>
      <sheetData sheetId="1650"/>
      <sheetData sheetId="1651">
        <row r="5">
          <cell r="B5" t="str">
            <v>T1</v>
          </cell>
        </row>
      </sheetData>
      <sheetData sheetId="1652">
        <row r="2">
          <cell r="B2">
            <v>100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5">
          <cell r="B5" t="str">
            <v>T1</v>
          </cell>
        </row>
      </sheetData>
      <sheetData sheetId="1656">
        <row r="2">
          <cell r="B2">
            <v>100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/>
      <sheetData sheetId="1660"/>
      <sheetData sheetId="1661"/>
      <sheetData sheetId="1662"/>
      <sheetData sheetId="1663">
        <row r="5">
          <cell r="B5" t="str">
            <v>T1</v>
          </cell>
        </row>
      </sheetData>
      <sheetData sheetId="1664">
        <row r="2">
          <cell r="B2">
            <v>100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>
        <row r="2">
          <cell r="A2">
            <v>0</v>
          </cell>
        </row>
      </sheetData>
      <sheetData sheetId="1684"/>
      <sheetData sheetId="1685">
        <row r="2">
          <cell r="A2">
            <v>0</v>
          </cell>
        </row>
      </sheetData>
      <sheetData sheetId="1686"/>
      <sheetData sheetId="1687"/>
      <sheetData sheetId="1688"/>
      <sheetData sheetId="1689"/>
      <sheetData sheetId="1690">
        <row r="2">
          <cell r="A2">
            <v>0</v>
          </cell>
        </row>
      </sheetData>
      <sheetData sheetId="1691"/>
      <sheetData sheetId="1692"/>
      <sheetData sheetId="1693"/>
      <sheetData sheetId="1694" refreshError="1"/>
      <sheetData sheetId="1695" refreshError="1"/>
      <sheetData sheetId="1696" refreshError="1"/>
      <sheetData sheetId="1697">
        <row r="2">
          <cell r="A2">
            <v>0</v>
          </cell>
        </row>
      </sheetData>
      <sheetData sheetId="1698"/>
      <sheetData sheetId="1699">
        <row r="2">
          <cell r="A2">
            <v>0</v>
          </cell>
        </row>
      </sheetData>
      <sheetData sheetId="1700"/>
      <sheetData sheetId="1701"/>
      <sheetData sheetId="1702"/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/>
      <sheetData sheetId="1707">
        <row r="2">
          <cell r="A2">
            <v>0</v>
          </cell>
        </row>
      </sheetData>
      <sheetData sheetId="1708" refreshError="1"/>
      <sheetData sheetId="1709" refreshError="1"/>
      <sheetData sheetId="1710"/>
      <sheetData sheetId="17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Constantes Generales"/>
      <sheetName val="Prestaciones Soc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ACCIDENTALIDAD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Módulo1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BALANCE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Base Datos"/>
      <sheetName val="C122"/>
      <sheetName val="Compilado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Dat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C123"/>
      <sheetName val="M14"/>
      <sheetName val="C124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ITEMS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DESCAPOTE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ACERO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1.3"/>
      <sheetName val="Programación"/>
      <sheetName val="Presupuesto (2)"/>
      <sheetName val="Presupuesto "/>
      <sheetName val="8.3"/>
      <sheetName val="9.2"/>
      <sheetName val="12.2"/>
      <sheetName val="12.3"/>
      <sheetName val="13.1"/>
      <sheetName val="BASE DE DATOS"/>
      <sheetName val="CUBS"/>
      <sheetName val="ANEXO 2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ACEROS"/>
      <sheetName val="A.1"/>
      <sheetName val="A.2"/>
      <sheetName val="CANT. MAT."/>
      <sheetName val="14."/>
      <sheetName val="15."/>
      <sheetName val="PROG TRAB (2)"/>
      <sheetName val="Compensada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7"/>
      <sheetName val="3,8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BORDILLO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3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90"/>
      <sheetName val="89"/>
      <sheetName val="88"/>
      <sheetName val="87"/>
      <sheetName val="86"/>
      <sheetName val="84"/>
      <sheetName val="83"/>
      <sheetName val="82"/>
      <sheetName val="81"/>
      <sheetName val="80"/>
      <sheetName val="79"/>
      <sheetName val="78"/>
      <sheetName val="77"/>
      <sheetName val="76"/>
      <sheetName val="70"/>
      <sheetName val="69"/>
      <sheetName val="68"/>
      <sheetName val="66"/>
      <sheetName val="64"/>
      <sheetName val="63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exc. manual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4"/>
      <sheetName val="2.5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52"/>
      <sheetName val="651"/>
      <sheetName val="650"/>
      <sheetName val="649"/>
      <sheetName val="648"/>
      <sheetName val="647"/>
      <sheetName val="646"/>
      <sheetName val="645"/>
      <sheetName val="644"/>
      <sheetName val="643"/>
      <sheetName val="642"/>
      <sheetName val="640"/>
      <sheetName val="639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4"/>
      <sheetName val="623"/>
      <sheetName val="620"/>
      <sheetName val="619"/>
      <sheetName val="618"/>
      <sheetName val="617"/>
      <sheetName val="616"/>
      <sheetName val="615"/>
      <sheetName val="614"/>
      <sheetName val="613"/>
      <sheetName val="612"/>
      <sheetName val="610"/>
      <sheetName val="609"/>
      <sheetName val="608"/>
      <sheetName val="606"/>
      <sheetName val="REVISAR 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 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20"/>
      <sheetName val="519"/>
      <sheetName val="518"/>
      <sheetName val="516"/>
      <sheetName val="515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8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85"/>
      <sheetName val="75"/>
      <sheetName val="74"/>
      <sheetName val="73"/>
      <sheetName val="72"/>
      <sheetName val="71"/>
      <sheetName val="67"/>
      <sheetName val="65"/>
      <sheetName val="62"/>
      <sheetName val="61"/>
      <sheetName val="60"/>
      <sheetName val="59"/>
      <sheetName val="58"/>
      <sheetName val="57"/>
      <sheetName val="56"/>
      <sheetName val="55"/>
      <sheetName val="54"/>
      <sheetName val="53"/>
      <sheetName val="52"/>
      <sheetName val="51"/>
      <sheetName val="List Equ (2)"/>
      <sheetName val="Hoja15"/>
      <sheetName val="626"/>
      <sheetName val="605"/>
      <sheetName val="545"/>
      <sheetName val="Pres gral (2)"/>
      <sheetName val="36 (2)"/>
      <sheetName val="47,,3"/>
      <sheetName val="685"/>
      <sheetName val="PRESE"/>
      <sheetName val="CORPOR"/>
      <sheetName val="ANTECED"/>
      <sheetName val="TRANSPORTE"/>
      <sheetName val="ESPECIALES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  <sheetName val="PRESUPUESTO LICITACIÓN SRN 001"/>
      <sheetName val="SRN_005"/>
      <sheetName val="Base_Datos1"/>
      <sheetName val="Base_Datos"/>
      <sheetName val="Base_Datos2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1.1"/>
      <sheetName val="232,1"/>
      <sheetName val="312.1"/>
      <sheetName val="312.2"/>
      <sheetName val="342.1"/>
      <sheetName val="416,2P"/>
      <sheetName val="432,1"/>
      <sheetName val="432,2"/>
      <sheetName val="451. 1P"/>
      <sheetName val="460.1"/>
      <sheetName val="460,2"/>
      <sheetName val="465,1"/>
      <sheetName val="466,1"/>
      <sheetName val="466,2"/>
      <sheetName val="CLASE C"/>
      <sheetName val="632,1"/>
      <sheetName val="661.1 TIPO I"/>
      <sheetName val="681,1"/>
      <sheetName val="682,1"/>
      <sheetName val="730,1P"/>
      <sheetName val="801.1"/>
      <sheetName val="801.2"/>
      <sheetName val="801.3"/>
      <sheetName val="801.4"/>
      <sheetName val="801.5"/>
      <sheetName val="801.6"/>
      <sheetName val="801.7"/>
      <sheetName val="Comentari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V%C3%ADnculoExternoRecuperado1"/>
      <sheetName val="CUADRILLA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CONSOLIDADO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CANTIDADES DE OBRA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interventoria"/>
      <sheetName val="REMOCION DERRUMBES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683P1"/>
      <sheetName val="RESUMEN "/>
      <sheetName val="Preacta N°5"/>
      <sheetName val="Base de Diseño"/>
      <sheetName val="Model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PESO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DES"/>
      <sheetName val="Ba Da"/>
      <sheetName val="PRESP.JJR2006"/>
      <sheetName val="MODIFICATORIO"/>
      <sheetName val="ACTA MODIFICATORIA"/>
      <sheetName val="ACTA PARCIAL"/>
      <sheetName val="1 (2)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16 (2)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1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\Users\JoseGabriel\Documents\Mi"/>
      <sheetName val="MATERIALES ELECTRICOS"/>
      <sheetName val="BASICOS"/>
      <sheetName val="CANTIDADES"/>
      <sheetName val="MO"/>
      <sheetName val="HERR"/>
      <sheetName val="INDIRECTOS"/>
      <sheetName val="Listas"/>
      <sheetName val="DITANCIAS"/>
      <sheetName val="DESCRIPCION"/>
      <sheetName val="CRONOGRAMA Y FLUJO DE FONDOS"/>
      <sheetName val="Matriz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ACC.EJECUTIVO"/>
      <sheetName val="ACC.EJECUTIVO-OCT-02"/>
      <sheetName val="EJEC-AGO-2002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XXXXX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ESTOPEROLES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recios"/>
      <sheetName val="LISTA"/>
      <sheetName val="Programacion"/>
      <sheetName val="PUC"/>
      <sheetName val="PAGOS"/>
      <sheetName val="Flujo Caja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FOR.5"/>
      <sheetName val="ANEXO C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DICIONAL X  604"/>
      <sheetName val="ADIC.X 604 DEF."/>
      <sheetName val="4,5"/>
      <sheetName val="4,6"/>
      <sheetName val="4,7"/>
      <sheetName val="4,8"/>
      <sheetName val="4,9"/>
      <sheetName val="4,10"/>
      <sheetName val="5,5"/>
      <sheetName val="6,7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2.6.2 Tabla No.1"/>
      <sheetName val="2.6.2 Tabla No.2"/>
      <sheetName val="2.6.2 Tabla No.3"/>
      <sheetName val="2.6.2 Tabla No.4"/>
      <sheetName val="2.6.2 Tabla No.5 "/>
      <sheetName val="2.6.2 Tabla No.6"/>
      <sheetName val="2.6.2 Tabla No.7"/>
      <sheetName val="2.6.2 Tabla No.8"/>
      <sheetName val="2.6.2 Tabla No.9"/>
      <sheetName val="2.6.2 Tabla No.10"/>
      <sheetName val="2.6.2 Tabla No.11"/>
      <sheetName val="2.6.2 Tabla No.12"/>
      <sheetName val="2.6.2 Tabla No.13"/>
      <sheetName val="2.6.2 Tabla No.14"/>
      <sheetName val="Trabajos específicos"/>
      <sheetName val="Salarios promigas"/>
      <sheetName val="localizacion (estructuras)"/>
      <sheetName val="640.3 "/>
      <sheetName val="NODOS"/>
      <sheetName val="TUBERIAS"/>
      <sheetName val="PPTO AREA URBAN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XX-30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EST0798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6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PLANO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Informes"/>
      <sheetName val="Errores"/>
      <sheetName val="Tips Bases"/>
      <sheetName val="IDATA"/>
      <sheetName val="4007259"/>
      <sheetName val="Graficos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Informe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General"/>
      <sheetName val="HHxACT"/>
      <sheetName val="HHxACT (2)"/>
      <sheetName val="RESUMEN PROYECTO"/>
      <sheetName val="RESUMEN ESP"/>
      <sheetName val="RESUMEN (2)"/>
      <sheetName val="ANX 1 RESUMEN GENERAL (2)"/>
      <sheetName val="OBRAS SEBASTOPOL "/>
      <sheetName val="OBRAS SANTA ROSA  (2)"/>
      <sheetName val="OBRAS SANTA ROSA"/>
      <sheetName val="Proyecc 30-Nov-12"/>
      <sheetName val="CONTRACTUAL"/>
      <sheetName val="MODIFICATORIO 1"/>
      <sheetName val="MODIFICATORIO 2"/>
      <sheetName val="AULAS"/>
      <sheetName val="PARCIAL 1"/>
      <sheetName val="PARCIAL 2 INTER"/>
      <sheetName val="PARCIAL 2 OBRA"/>
      <sheetName val="PARCIAL 3 OBRA"/>
      <sheetName val="TIEMPO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PRESTA"/>
      <sheetName val="BASE CTO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APU BASICOS"/>
      <sheetName val="CANTIDADES Y PRECIO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COMUNICACIONES"/>
      <sheetName val="CONTROL COMUNICAC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TARIF2002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PRESENTACION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3.9"/>
      <sheetName val="3.10"/>
      <sheetName val="3.11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4.4"/>
      <sheetName val="5.6"/>
      <sheetName val="5.7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5.32"/>
      <sheetName val="5.33"/>
      <sheetName val="5.34"/>
      <sheetName val="5.35"/>
      <sheetName val="5.36"/>
      <sheetName val="5.37"/>
      <sheetName val="5.38"/>
      <sheetName val="5.39"/>
      <sheetName val="5.40"/>
      <sheetName val="5.41"/>
      <sheetName val="5.42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1.2"/>
      <sheetName val="11.3"/>
      <sheetName val="11.4"/>
      <sheetName val="11.5"/>
      <sheetName val="11.6"/>
      <sheetName val="11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3.58"/>
      <sheetName val="13.59"/>
      <sheetName val="13.60"/>
      <sheetName val="13.61"/>
      <sheetName val="13.62"/>
      <sheetName val="13.63"/>
      <sheetName val="13.64"/>
      <sheetName val="13.65"/>
      <sheetName val="13.66"/>
      <sheetName val="13.67"/>
      <sheetName val="13.68"/>
      <sheetName val="13.69"/>
      <sheetName val="13.70"/>
      <sheetName val="13.71"/>
      <sheetName val="13.72"/>
      <sheetName val="13.73"/>
      <sheetName val="13.74"/>
      <sheetName val="13.75"/>
      <sheetName val="13.76"/>
      <sheetName val="13.77"/>
      <sheetName val="13.78"/>
      <sheetName val="13.79"/>
      <sheetName val="13.80"/>
      <sheetName val="13.81"/>
      <sheetName val="13.82"/>
      <sheetName val="13.83"/>
      <sheetName val="13.84"/>
      <sheetName val="13.85"/>
      <sheetName val="13.86"/>
      <sheetName val="PORTADA (2)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ESTUDI 5608"/>
      <sheetName val="CANT OBRA 5608"/>
      <sheetName val="ESTUDI 6009"/>
      <sheetName val="CANT OBRA 6009"/>
      <sheetName val="Señal Vertical"/>
      <sheetName val="Señal Horizontal"/>
      <sheetName val="aCCIDENTES DE 19"/>
      <sheetName val="TABLA DE EE"/>
      <sheetName val="Tabla dinámica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Pintura"/>
      <sheetName val="CA-2909"/>
      <sheetName val="CA-3029"/>
      <sheetName val="CA-2919"/>
      <sheetName val="CA-3033"/>
      <sheetName val="Consumibles"/>
      <sheetName val="InfoTKs"/>
      <sheetName val="COSTOS UNITARIOS"/>
      <sheetName val="5090-2003"/>
      <sheetName val="5091-2003"/>
      <sheetName val="5092-2003"/>
      <sheetName val="5093-2003"/>
      <sheetName val="5094-2003"/>
      <sheetName val="5095-2003"/>
      <sheetName val="5098-2003"/>
      <sheetName val="BUSPLA02-07"/>
      <sheetName val="Eq. loc."/>
      <sheetName val="Eq. perm."/>
      <sheetName val="A.P.U. Loc."/>
      <sheetName val="A.P.U. Mant."/>
      <sheetName val="Anexo  - Tarifas"/>
      <sheetName val="Cantidades Estimada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REV (ENERO 28-99)"/>
      <sheetName val="723 L Flex"/>
      <sheetName val="2121 L Flex"/>
      <sheetName val="Cant Flex SS-99"/>
      <sheetName val="2590 L Gas Vte"/>
      <sheetName val="Cant 2590 L Gas Vte"/>
      <sheetName val="2192 Cv"/>
      <sheetName val="Cant 2192 Cv"/>
      <sheetName val="2231 Cv"/>
      <sheetName val="Cant 2231 Cv"/>
      <sheetName val="2250 L Flex"/>
      <sheetName val="2251 L Flex"/>
      <sheetName val="2253 L Flex"/>
      <sheetName val="Cant Flex SS-95B"/>
      <sheetName val="2231 L Flex"/>
      <sheetName val="2231 Cant Flex"/>
      <sheetName val="2368 Cv"/>
      <sheetName val="Cant 2368 Cv"/>
      <sheetName val="2368 L Flex"/>
      <sheetName val="2368 Cant Flex"/>
      <sheetName val="Cant Flex SS-88"/>
      <sheetName val="2369 Cv"/>
      <sheetName val="Cant 2369 Cv"/>
      <sheetName val="2369 L Flex"/>
      <sheetName val="2369 Cant Flex"/>
      <sheetName val="2370 Cv"/>
      <sheetName val="Cant 2370 Cv"/>
      <sheetName val="2370 L Flex"/>
      <sheetName val="2370 Cant Flex"/>
      <sheetName val="2394 Cv"/>
      <sheetName val="Cant 2394 Cv"/>
      <sheetName val="2394 L Flex"/>
      <sheetName val="2394 Cant Flex"/>
      <sheetName val="2459 Cv"/>
      <sheetName val="Cant 2459 Cv"/>
      <sheetName val="2459 L Flex"/>
      <sheetName val="2459 Cant Flex"/>
      <sheetName val="Cant Flex SS-88 F"/>
      <sheetName val="2461 L Flex"/>
      <sheetName val="2476 Cv"/>
      <sheetName val="Cant 2476 Cv"/>
      <sheetName val="2476 L Flex"/>
      <sheetName val="Cant 2476"/>
      <sheetName val="2604 Cv"/>
      <sheetName val="Cant 2604 Cv"/>
      <sheetName val="2604 L Flex"/>
      <sheetName val="2604 Cant Flex"/>
      <sheetName val="2658 Cv"/>
      <sheetName val="Cant 2658 Cv"/>
      <sheetName val="2658 L"/>
      <sheetName val="Cant 2658"/>
      <sheetName val="2659 Cv"/>
      <sheetName val="Cant 2659 Cv"/>
      <sheetName val="2659 L Flex"/>
      <sheetName val="2659 Cant Flex"/>
      <sheetName val="2661 Cv"/>
      <sheetName val="Cant 2661 Cv"/>
      <sheetName val="2661 L Flex"/>
      <sheetName val="2661 Cant Flex"/>
      <sheetName val="2918 L Flex"/>
      <sheetName val="2919 L Flex"/>
      <sheetName val="2919 Cant Flex"/>
      <sheetName val="2933 L Flex"/>
      <sheetName val="Cant Flex SS-77A"/>
      <sheetName val="Est.02 Cheque Wemco"/>
      <sheetName val="via carrilera"/>
      <sheetName val="Ht Lin Trf E3 E2"/>
      <sheetName val="1U"/>
      <sheetName val="2213"/>
      <sheetName val="2324"/>
      <sheetName val="C2PP3"/>
      <sheetName val="161 L"/>
      <sheetName val="183 Desm"/>
      <sheetName val="371 Desm Gas"/>
      <sheetName val="436 L"/>
      <sheetName val="448 L"/>
      <sheetName val="467 Desm"/>
      <sheetName val="473 Cv"/>
      <sheetName val="473 L"/>
      <sheetName val="486 Cv"/>
      <sheetName val="486 Flex"/>
      <sheetName val="718 Desm"/>
      <sheetName val="755 Cv y F"/>
      <sheetName val="755 L"/>
      <sheetName val="764 Cv"/>
      <sheetName val="769 L"/>
      <sheetName val="794 Cv"/>
      <sheetName val="794 Flex"/>
      <sheetName val="890 Cv"/>
      <sheetName val="890 L"/>
      <sheetName val="926 Rep Desm"/>
      <sheetName val="1023 L"/>
      <sheetName val="1047 L Saldo"/>
      <sheetName val="1054 Desm"/>
      <sheetName val="1056 Desm"/>
      <sheetName val="1056 Flex"/>
      <sheetName val="1126 Desm"/>
      <sheetName val="1124 Desm"/>
      <sheetName val="1140 Desm"/>
      <sheetName val="1216 L Vte"/>
      <sheetName val="1216 Desm"/>
      <sheetName val="1256 L"/>
      <sheetName val="1481 Cv"/>
      <sheetName val="1481 L"/>
      <sheetName val="1494 Cv"/>
      <sheetName val="1494 L"/>
      <sheetName val="1674 L"/>
      <sheetName val="1676 Desm"/>
      <sheetName val="1884 Desm"/>
      <sheetName val="2076 Desm"/>
      <sheetName val="2094 Desm"/>
      <sheetName val="2097 Cv"/>
      <sheetName val="2097 Flex"/>
      <sheetName val="2085 Desm"/>
      <sheetName val="2100 Vte"/>
      <sheetName val="2102 Desm"/>
      <sheetName val="2167 Cv y F"/>
      <sheetName val="2167 Cv"/>
      <sheetName val="2167 L"/>
      <sheetName val="2181 Desm"/>
      <sheetName val="2183 Desm"/>
      <sheetName val="2206 Cv"/>
      <sheetName val="2206 L"/>
      <sheetName val="2207 Cv"/>
      <sheetName val="2209 Desm"/>
      <sheetName val="2324 Cv"/>
      <sheetName val="2332 Desm"/>
      <sheetName val="2351 L"/>
      <sheetName val="2351 Flex"/>
      <sheetName val="2381 Desm"/>
      <sheetName val="2399 Flex"/>
      <sheetName val="2576 L"/>
      <sheetName val="2637 Cv"/>
      <sheetName val="2797 Cv"/>
      <sheetName val="2797 L"/>
      <sheetName val="155 L"/>
      <sheetName val="88 Ph"/>
      <sheetName val="318 Ph"/>
      <sheetName val="515 Ph"/>
      <sheetName val="740 Ph"/>
      <sheetName val="917 Ph"/>
      <sheetName val="926 Ph"/>
      <sheetName val="998  Vte Ph"/>
      <sheetName val="1689 Ph"/>
      <sheetName val="SABANA L CRUDO DIC 387002"/>
      <sheetName val="1u Cv Mod"/>
      <sheetName val="AVISOS"/>
      <sheetName val="88 L"/>
      <sheetName val="105 Desm"/>
      <sheetName val="118 Cv"/>
      <sheetName val="118 L Flex"/>
      <sheetName val="119 L Flex"/>
      <sheetName val="183 Cv"/>
      <sheetName val="183 L"/>
      <sheetName val="189 Cv"/>
      <sheetName val="189 L Flex"/>
      <sheetName val="190 Desm"/>
      <sheetName val="271 Cv"/>
      <sheetName val="271 L Flex"/>
      <sheetName val="287 pintura marco H"/>
      <sheetName val="454 Desm"/>
      <sheetName val="466 Cv"/>
      <sheetName val="480 pintura marco H"/>
      <sheetName val="509 pintura marco H"/>
      <sheetName val="527 pintura marco H"/>
      <sheetName val="555 Cv"/>
      <sheetName val="563 Cv"/>
      <sheetName val="563 L"/>
      <sheetName val="571 Cv"/>
      <sheetName val="571 L"/>
      <sheetName val="590 pintura marco H"/>
      <sheetName val="617 pintura marco H"/>
      <sheetName val="637 pintura marco H"/>
      <sheetName val="652 Cv Desm y M"/>
      <sheetName val="718 Cv"/>
      <sheetName val="718 L Flex"/>
      <sheetName val="724 Desm"/>
      <sheetName val="740 L Flex"/>
      <sheetName val="748 Desm"/>
      <sheetName val="810 Flush"/>
      <sheetName val="820 Desm"/>
      <sheetName val="842 Desm"/>
      <sheetName val="889 Desm"/>
      <sheetName val="1066 Cv"/>
      <sheetName val="1066 L Flex"/>
      <sheetName val="1084 Cv"/>
      <sheetName val="1084 L"/>
      <sheetName val="1198 Cv"/>
      <sheetName val="1199 L sald"/>
      <sheetName val="1508 Cv"/>
      <sheetName val="1508 Vte"/>
      <sheetName val="1636 L Flex Rep"/>
      <sheetName val="1655 L Flex"/>
      <sheetName val="1666 Desm"/>
      <sheetName val="1679 Cv"/>
      <sheetName val="1837 Desm"/>
      <sheetName val="1839 Desm"/>
      <sheetName val="2026 Cv"/>
      <sheetName val="2026 L sald"/>
      <sheetName val="2034 pintura marco H"/>
      <sheetName val="2108 L Flex"/>
      <sheetName val="2109 L Flex"/>
      <sheetName val="2145 Pintura marco H"/>
      <sheetName val="2153 L Flex"/>
      <sheetName val="2157 L Flex"/>
      <sheetName val="2161 pintura marco H"/>
      <sheetName val="2320 Cv"/>
      <sheetName val="2320 L Flex Rep"/>
      <sheetName val="2327 pintura marco H"/>
      <sheetName val="2586 Cv"/>
      <sheetName val="2598 Cv"/>
      <sheetName val="2601 Cv"/>
      <sheetName val="2602 Cv"/>
      <sheetName val="2636 Cv"/>
      <sheetName val="2738 Cv"/>
      <sheetName val="2738 L Flex"/>
      <sheetName val="4IJ2 pintura marco H"/>
      <sheetName val="blanco (5)"/>
      <sheetName val="1u Cv"/>
      <sheetName val="Flex blanco"/>
      <sheetName val="SABANA AGO CRUDO 997306"/>
      <sheetName val="SABANA AGO CRUDO 397019"/>
      <sheetName val="SABANA AGO CRUDO 397024"/>
      <sheetName val="2100 L Flex"/>
      <sheetName val="2226 Rep Flex"/>
      <sheetName val="856 Desm"/>
      <sheetName val="856 L Vte"/>
      <sheetName val="2617 Desm"/>
      <sheetName val="2617 L Flex"/>
      <sheetName val="2628 L Flex"/>
      <sheetName val="2629 Desm"/>
      <sheetName val="2629 L Flex"/>
      <sheetName val="2617"/>
      <sheetName val="772 L Rep"/>
      <sheetName val="789 Desm Casing"/>
      <sheetName val="2109 Rep Flex"/>
      <sheetName val="2139 Cv"/>
      <sheetName val="2139 Conex Flex"/>
      <sheetName val="2145 Clampon"/>
      <sheetName val="2153 Rep Flex"/>
      <sheetName val="2194 L Fex"/>
      <sheetName val="2283 Cv"/>
      <sheetName val="2283 L Flex Conex"/>
      <sheetName val="2289 Cv"/>
      <sheetName val="2289 L Flex Conex"/>
      <sheetName val="2520 Cv"/>
      <sheetName val="2520 L Flex Conex"/>
      <sheetName val="2521 Cv"/>
      <sheetName val="2521 L Flex Conex"/>
      <sheetName val="2583 L Flex"/>
      <sheetName val="2598 Rep"/>
      <sheetName val="2600 Rep"/>
      <sheetName val="2603 L Flex"/>
      <sheetName val="2605 L Flex"/>
      <sheetName val="2623 L Flex"/>
      <sheetName val="2644 L Flex"/>
      <sheetName val="2649 L Flex"/>
      <sheetName val="2663 L Flex"/>
      <sheetName val="2670 L Flex"/>
      <sheetName val="2672 Cv"/>
      <sheetName val="2672 L Flex Conex"/>
      <sheetName val="2734 Cv"/>
      <sheetName val="2734 L Flex Conex"/>
      <sheetName val="2889 Cv"/>
      <sheetName val="2889 L Flex Conex"/>
      <sheetName val="2900 L Flex"/>
      <sheetName val="2901 L Flex"/>
      <sheetName val="2903 L Flex"/>
      <sheetName val="2905 L Flex"/>
      <sheetName val="Cant 2100 L Flex"/>
      <sheetName val="2100 Conex Flex"/>
      <sheetName val="2139"/>
      <sheetName val="2194 (2)"/>
      <sheetName val="2283"/>
      <sheetName val="2289"/>
      <sheetName val="2520"/>
      <sheetName val="2521"/>
      <sheetName val="2603"/>
      <sheetName val="2604 (2)"/>
      <sheetName val="2617 B"/>
      <sheetName val="2628"/>
      <sheetName val="2629"/>
      <sheetName val="2644"/>
      <sheetName val="2672"/>
      <sheetName val="2734"/>
      <sheetName val="2889"/>
      <sheetName val="SABANA PLTA DESH MAYO AFE477006"/>
      <sheetName val="Descargue Tratador"/>
      <sheetName val="Transp Pta Desh"/>
      <sheetName val="SABANA Bomba MAYO AFE47"/>
      <sheetName val="bomba P-215c Est2"/>
      <sheetName val="SS 34 Lg 6"/>
      <sheetName val="SS 34 Lm 3"/>
      <sheetName val="SS 34 Str"/>
      <sheetName val="SS 38 Lg 6"/>
      <sheetName val="SS 38a Lg 4"/>
      <sheetName val="SS 38a Lm 3"/>
      <sheetName val="SS 38a Str"/>
      <sheetName val="SS 42 Str Ampl"/>
      <sheetName val="SS 42 Str Ampl (2)"/>
      <sheetName val="SS 45 Lg 6"/>
      <sheetName val="SS 45 Lm 3"/>
      <sheetName val="SS 45 Str"/>
      <sheetName val="SS 49 Lg 4"/>
      <sheetName val="SS 49 Lm 3"/>
      <sheetName val="SS 49 Str"/>
      <sheetName val="SS 77A Lg 4"/>
      <sheetName val="SS 77A Lm 2"/>
      <sheetName val="SS 77A Str"/>
      <sheetName val="SS 88B Str"/>
      <sheetName val="SS 88B Lg 6"/>
      <sheetName val="SS 88B Lm"/>
      <sheetName val="SS 98A Lg 6"/>
      <sheetName val="SS 98a Lm 3"/>
      <sheetName val="SS 140 Lg"/>
      <sheetName val="SS 140 Lm"/>
      <sheetName val="SS 140 Str"/>
      <sheetName val="SS 575 Lg 6"/>
      <sheetName val="SS 575 Lm 3"/>
      <sheetName val="SS 575 Str"/>
      <sheetName val="SS 49 Lg 3"/>
      <sheetName val="CARGUE MAT SATURADO"/>
      <sheetName val="ANDAMIOS"/>
      <sheetName val="ANDAMIOS (2)"/>
      <sheetName val="ANDAMIOS (3)"/>
      <sheetName val="Cant Transp Mat Saturado"/>
      <sheetName val="ANDAMIOS DEFINITIVO"/>
      <sheetName val="Resumen por AFE 397019"/>
      <sheetName val="4IJ2 L Flex"/>
      <sheetName val="PROPUESTA"/>
      <sheetName val="DATA BASE"/>
      <sheetName val="RES.1"/>
      <sheetName val="FORMATO 1"/>
      <sheetName val="RES.2"/>
      <sheetName val="FORMATO 2"/>
      <sheetName val="RES.3"/>
      <sheetName val="FORMATO 3"/>
      <sheetName val="RES.4"/>
      <sheetName val="FORMATO 4"/>
      <sheetName val="RES.5"/>
      <sheetName val="FORMATO 5"/>
      <sheetName val="RES.6"/>
      <sheetName val="FORMATO 6"/>
      <sheetName val="RES.7"/>
      <sheetName val="FORMATO 7"/>
      <sheetName val="RES.8"/>
      <sheetName val="FORMATO 8"/>
      <sheetName val="RES.9"/>
      <sheetName val="FORMATO 9"/>
      <sheetName val="RES.10"/>
      <sheetName val="FORMATO 10"/>
      <sheetName val="SABANA L CRUDO SEPT 387002"/>
      <sheetName val="SABANA PIA SEPT 477004"/>
      <sheetName val="Hot tap planta 5"/>
      <sheetName val="Hot tap pia 5"/>
      <sheetName val="1U L"/>
      <sheetName val="Oleoducto Reparac"/>
      <sheetName val="Paleteros"/>
      <sheetName val="Paleteros (2)"/>
      <sheetName val="43  F y Cv"/>
      <sheetName val="94 Desm"/>
      <sheetName val="107 L"/>
      <sheetName val="113  Cv"/>
      <sheetName val="113 L"/>
      <sheetName val="119 Desm"/>
      <sheetName val="121  Cv"/>
      <sheetName val="121 L"/>
      <sheetName val="141 Cv"/>
      <sheetName val="141 L Conex Temp"/>
      <sheetName val="271 Desm"/>
      <sheetName val="305 Desm"/>
      <sheetName val="318  Cv"/>
      <sheetName val="318 L"/>
      <sheetName val="333 L Desm"/>
      <sheetName val="341 L"/>
      <sheetName val="341 L Flex"/>
      <sheetName val="342 Pintura"/>
      <sheetName val="357 Desm"/>
      <sheetName val="362 L Desm"/>
      <sheetName val="421 Pintura"/>
      <sheetName val="458 Desm"/>
      <sheetName val="473 Desm"/>
      <sheetName val="476 Desm"/>
      <sheetName val="509 Cv"/>
      <sheetName val="515 Cv"/>
      <sheetName val="515 L"/>
      <sheetName val="551 Pintura"/>
      <sheetName val="563 L Desm"/>
      <sheetName val="588 Cv"/>
      <sheetName val="588 L"/>
      <sheetName val="730 emerg"/>
      <sheetName val="744 Desm"/>
      <sheetName val="765 L"/>
      <sheetName val="797 L"/>
      <sheetName val="836 Cv"/>
      <sheetName val="836 L"/>
      <sheetName val="865 Cv"/>
      <sheetName val="865 Ly Col"/>
      <sheetName val="876 Cv"/>
      <sheetName val="884 L Flex"/>
      <sheetName val="890 Desm"/>
      <sheetName val="902 marco H"/>
      <sheetName val="916 L"/>
      <sheetName val="917 Cv"/>
      <sheetName val="917 F"/>
      <sheetName val="926 Cv"/>
      <sheetName val="926 L"/>
      <sheetName val="998 L"/>
      <sheetName val="998-466 Col y Desm"/>
      <sheetName val="1025 Cv"/>
      <sheetName val="1025 L y Colect"/>
      <sheetName val="1056 L Flex"/>
      <sheetName val="1061 Desm"/>
      <sheetName val="1070 Cv"/>
      <sheetName val="1070 L"/>
      <sheetName val="1124 L Flex"/>
      <sheetName val="1140 L Flex"/>
      <sheetName val="1194 Cv"/>
      <sheetName val="1200 Cv"/>
      <sheetName val="1216 Cv Pint"/>
      <sheetName val="1332 Cv"/>
      <sheetName val="1332 L"/>
      <sheetName val="1344  Cv y F"/>
      <sheetName val="1494 Desm"/>
      <sheetName val="1673 L"/>
      <sheetName val="1686 Cv"/>
      <sheetName val="1686 L Flex"/>
      <sheetName val="1689  Cv"/>
      <sheetName val="1689 L"/>
      <sheetName val="1720  Cv"/>
      <sheetName val="1720 L"/>
      <sheetName val="1746 Desm"/>
      <sheetName val="1794 Desm"/>
      <sheetName val="1884 L Flex"/>
      <sheetName val="2026 L"/>
      <sheetName val="2048 L Desm"/>
      <sheetName val="2054 Cv"/>
      <sheetName val="2054 L Flex"/>
      <sheetName val="2066 L Desm"/>
      <sheetName val="2094 L Flex"/>
      <sheetName val="2102 L Flex"/>
      <sheetName val="2105 Cv"/>
      <sheetName val="2105 LF"/>
      <sheetName val="2112 L Desm"/>
      <sheetName val="2149 Desm"/>
      <sheetName val="2167 L Flex"/>
      <sheetName val="2181 Trenton"/>
      <sheetName val="2182 Cv"/>
      <sheetName val="2182  Flex 2"/>
      <sheetName val="2183 L Flex"/>
      <sheetName val="2206 Reparac Flex"/>
      <sheetName val="2208 Cv"/>
      <sheetName val="2208 L Flex"/>
      <sheetName val="2212 L Desm"/>
      <sheetName val="2213 Cv"/>
      <sheetName val="2213 L"/>
      <sheetName val="2324 L"/>
      <sheetName val="2328 Cv"/>
      <sheetName val="2328 L"/>
      <sheetName val="2330 L Desm"/>
      <sheetName val="2331 Cv"/>
      <sheetName val="2332 L Flex"/>
      <sheetName val="2339 L Desm"/>
      <sheetName val="2377 L Flex"/>
      <sheetName val="2379 Cv"/>
      <sheetName val="2379 L Flex"/>
      <sheetName val="2400 Cv"/>
      <sheetName val="2400 L Flex"/>
      <sheetName val="2637 L Flex"/>
      <sheetName val="INCID. SALARIAL"/>
      <sheetName val="data"/>
      <sheetName val="ESTRUCTURAS"/>
      <sheetName val="LN5-CHC.4-7-SS7"/>
      <sheetName val="1,2,1"/>
      <sheetName val="1,2,2"/>
      <sheetName val="1,2,3"/>
      <sheetName val="1,2,4"/>
      <sheetName val="1,2,5"/>
      <sheetName val="1,3,1"/>
      <sheetName val="1,3,2"/>
      <sheetName val="1,3,3,1"/>
      <sheetName val="1,3,3,2"/>
      <sheetName val="1,3,3,3"/>
      <sheetName val="1,3,4"/>
      <sheetName val="1,3,5"/>
      <sheetName val="1,3,6,1"/>
      <sheetName val="1,3,6,2"/>
      <sheetName val="1,3,7"/>
      <sheetName val="1,3,8,1"/>
      <sheetName val="1,3,8,2"/>
      <sheetName val="2,7"/>
      <sheetName val="2,8"/>
      <sheetName val="2,9"/>
      <sheetName val="2,10"/>
      <sheetName val="2,11"/>
      <sheetName val="2,12"/>
      <sheetName val="2,13"/>
      <sheetName val="2,14"/>
      <sheetName val="2,15,1"/>
      <sheetName val="2,15,2"/>
      <sheetName val="2,15,3"/>
      <sheetName val="2,16"/>
      <sheetName val="2,17"/>
      <sheetName val="2,18"/>
      <sheetName val="2,19"/>
      <sheetName val="2,20"/>
      <sheetName val="3,15"/>
      <sheetName val="3,16"/>
      <sheetName val="105 KG"/>
      <sheetName val="210 KG"/>
      <sheetName val="4SALAR1"/>
      <sheetName val="ANALISIS AIU"/>
      <sheetName val="OFERTA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30"/>
      <sheetName val="3,31"/>
      <sheetName val="3,32"/>
      <sheetName val="3,33"/>
      <sheetName val="3,34"/>
      <sheetName val="3,35"/>
      <sheetName val="3,36"/>
      <sheetName val="3,37"/>
      <sheetName val="3,38"/>
      <sheetName val="3,39"/>
      <sheetName val="3,40"/>
      <sheetName val="3,41"/>
      <sheetName val="3,42"/>
      <sheetName val="3,43"/>
      <sheetName val="3,44"/>
      <sheetName val="3,45"/>
      <sheetName val="3,46"/>
      <sheetName val="3,47"/>
      <sheetName val="3,48"/>
      <sheetName val="3,49"/>
      <sheetName val="3,50"/>
      <sheetName val="3,51"/>
      <sheetName val="3,52"/>
      <sheetName val="3,53"/>
      <sheetName val="3,54"/>
      <sheetName val="3,55"/>
      <sheetName val="3,56"/>
      <sheetName val="5,6"/>
      <sheetName val="5,7"/>
      <sheetName val="Transporte por cobrar"/>
      <sheetName val="INF-SEM-INT"/>
      <sheetName val="DATOS SEMANALES"/>
      <sheetName val="CONTRATO EST_TEC"/>
      <sheetName val="Form. Inf. Semanal"/>
      <sheetName val="Curva S "/>
      <sheetName val="Registro Fotográfico"/>
      <sheetName val="Relacion Trabajadores"/>
      <sheetName val="PROPUESTA UN AÑO 2012"/>
      <sheetName val="DOS  OPERADORES"/>
      <sheetName val="AAP"/>
      <sheetName val="Lista de Chequeo Factur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/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>
        <row r="33">
          <cell r="C33">
            <v>0.77967625899280601</v>
          </cell>
        </row>
      </sheetData>
      <sheetData sheetId="579"/>
      <sheetData sheetId="580"/>
      <sheetData sheetId="581" refreshError="1"/>
      <sheetData sheetId="582" refreshError="1"/>
      <sheetData sheetId="583"/>
      <sheetData sheetId="584" refreshError="1"/>
      <sheetData sheetId="585" refreshError="1"/>
      <sheetData sheetId="586" refreshError="1"/>
      <sheetData sheetId="587" refreshError="1"/>
      <sheetData sheetId="588"/>
      <sheetData sheetId="589" refreshError="1"/>
      <sheetData sheetId="590" refreshError="1"/>
      <sheetData sheetId="591"/>
      <sheetData sheetId="592"/>
      <sheetData sheetId="593" refreshError="1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>
        <row r="50">
          <cell r="H50">
            <v>971</v>
          </cell>
        </row>
      </sheetData>
      <sheetData sheetId="617">
        <row r="50">
          <cell r="H50">
            <v>1192</v>
          </cell>
        </row>
      </sheetData>
      <sheetData sheetId="618"/>
      <sheetData sheetId="619">
        <row r="168">
          <cell r="D168">
            <v>10046</v>
          </cell>
        </row>
      </sheetData>
      <sheetData sheetId="620">
        <row r="51">
          <cell r="D51">
            <v>698</v>
          </cell>
        </row>
      </sheetData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>
        <row r="1">
          <cell r="A1" t="str">
            <v>INSTITUTO NACIONAL DE VIAS</v>
          </cell>
        </row>
      </sheetData>
      <sheetData sheetId="637"/>
      <sheetData sheetId="638"/>
      <sheetData sheetId="639"/>
      <sheetData sheetId="640"/>
      <sheetData sheetId="641"/>
      <sheetData sheetId="642">
        <row r="52">
          <cell r="H52">
            <v>117768</v>
          </cell>
        </row>
      </sheetData>
      <sheetData sheetId="643"/>
      <sheetData sheetId="644"/>
      <sheetData sheetId="645"/>
      <sheetData sheetId="646"/>
      <sheetData sheetId="647" refreshError="1"/>
      <sheetData sheetId="648"/>
      <sheetData sheetId="649"/>
      <sheetData sheetId="650"/>
      <sheetData sheetId="651">
        <row r="33">
          <cell r="C33">
            <v>0.77967625899280601</v>
          </cell>
        </row>
      </sheetData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 refreshError="1"/>
      <sheetData sheetId="788"/>
      <sheetData sheetId="789"/>
      <sheetData sheetId="790"/>
      <sheetData sheetId="79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>
        <row r="5">
          <cell r="E5" t="str">
            <v>CANTIDAD</v>
          </cell>
        </row>
      </sheetData>
      <sheetData sheetId="979">
        <row r="5">
          <cell r="E5" t="str">
            <v>CANTIDAD</v>
          </cell>
        </row>
      </sheetData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 refreshError="1"/>
      <sheetData sheetId="1008"/>
      <sheetData sheetId="1009"/>
      <sheetData sheetId="1010"/>
      <sheetData sheetId="1011" refreshError="1"/>
      <sheetData sheetId="1012"/>
      <sheetData sheetId="1013" refreshError="1"/>
      <sheetData sheetId="1014"/>
      <sheetData sheetId="1015"/>
      <sheetData sheetId="1016"/>
      <sheetData sheetId="1017"/>
      <sheetData sheetId="1018"/>
      <sheetData sheetId="1019" refreshError="1"/>
      <sheetData sheetId="1020" refreshError="1"/>
      <sheetData sheetId="1021"/>
      <sheetData sheetId="1022"/>
      <sheetData sheetId="1023" refreshError="1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 refreshError="1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 refreshError="1"/>
      <sheetData sheetId="1063"/>
      <sheetData sheetId="1064" refreshError="1"/>
      <sheetData sheetId="1065"/>
      <sheetData sheetId="1066"/>
      <sheetData sheetId="1067"/>
      <sheetData sheetId="1068"/>
      <sheetData sheetId="1069"/>
      <sheetData sheetId="1070"/>
      <sheetData sheetId="1071" refreshError="1"/>
      <sheetData sheetId="1072"/>
      <sheetData sheetId="1073"/>
      <sheetData sheetId="1074" refreshError="1"/>
      <sheetData sheetId="1075" refreshError="1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 refreshError="1"/>
      <sheetData sheetId="1095" refreshError="1"/>
      <sheetData sheetId="1096"/>
      <sheetData sheetId="1097"/>
      <sheetData sheetId="1098"/>
      <sheetData sheetId="1099"/>
      <sheetData sheetId="1100"/>
      <sheetData sheetId="110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/>
      <sheetData sheetId="1108" refreshError="1"/>
      <sheetData sheetId="1109" refreshError="1"/>
      <sheetData sheetId="1110"/>
      <sheetData sheetId="1111" refreshError="1"/>
      <sheetData sheetId="1112" refreshError="1"/>
      <sheetData sheetId="1113" refreshError="1"/>
      <sheetData sheetId="1114" refreshError="1"/>
      <sheetData sheetId="1115"/>
      <sheetData sheetId="1116"/>
      <sheetData sheetId="1117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/>
      <sheetData sheetId="1289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 refreshError="1"/>
      <sheetData sheetId="1425" refreshError="1"/>
      <sheetData sheetId="1426" refreshError="1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 refreshError="1"/>
      <sheetData sheetId="1436" refreshError="1"/>
      <sheetData sheetId="1437" refreshError="1"/>
      <sheetData sheetId="1438"/>
      <sheetData sheetId="1439"/>
      <sheetData sheetId="1440" refreshError="1"/>
      <sheetData sheetId="1441" refreshError="1"/>
      <sheetData sheetId="1442"/>
      <sheetData sheetId="1443"/>
      <sheetData sheetId="1444"/>
      <sheetData sheetId="1445"/>
      <sheetData sheetId="1446" refreshError="1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>
        <row r="36">
          <cell r="G36">
            <v>310000.00000097335</v>
          </cell>
        </row>
      </sheetData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>
        <row r="5">
          <cell r="E5" t="str">
            <v>CANTIDAD</v>
          </cell>
        </row>
      </sheetData>
      <sheetData sheetId="1658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/>
      <sheetData sheetId="2230" refreshError="1"/>
      <sheetData sheetId="2231" refreshError="1"/>
      <sheetData sheetId="2232" refreshError="1"/>
      <sheetData sheetId="2233" refreshError="1"/>
      <sheetData sheetId="2234"/>
      <sheetData sheetId="2235"/>
      <sheetData sheetId="2236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/>
      <sheetData sheetId="2251" refreshError="1"/>
      <sheetData sheetId="2252" refreshError="1"/>
      <sheetData sheetId="2253"/>
      <sheetData sheetId="2254" refreshError="1"/>
      <sheetData sheetId="2255" refreshError="1"/>
      <sheetData sheetId="2256" refreshError="1"/>
      <sheetData sheetId="2257" refreshError="1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>
        <row r="1">
          <cell r="A1" t="str">
            <v>INSTITUTO NACIONAL DE VIAS</v>
          </cell>
        </row>
      </sheetData>
      <sheetData sheetId="2267"/>
      <sheetData sheetId="2268"/>
      <sheetData sheetId="2269"/>
      <sheetData sheetId="2270">
        <row r="5">
          <cell r="E5" t="str">
            <v>CANTIDAD</v>
          </cell>
        </row>
      </sheetData>
      <sheetData sheetId="2271">
        <row r="5">
          <cell r="E5" t="str">
            <v>CANTIDAD</v>
          </cell>
        </row>
      </sheetData>
      <sheetData sheetId="2272">
        <row r="5">
          <cell r="E5" t="str">
            <v>CANTIDAD</v>
          </cell>
        </row>
      </sheetData>
      <sheetData sheetId="2273">
        <row r="5">
          <cell r="E5" t="str">
            <v>CANTIDAD</v>
          </cell>
        </row>
      </sheetData>
      <sheetData sheetId="2274">
        <row r="5">
          <cell r="E5" t="str">
            <v>CANTIDAD</v>
          </cell>
        </row>
      </sheetData>
      <sheetData sheetId="2275">
        <row r="5">
          <cell r="E5" t="str">
            <v>CANTIDAD</v>
          </cell>
        </row>
      </sheetData>
      <sheetData sheetId="2276">
        <row r="5">
          <cell r="E5" t="str">
            <v>CANTIDAD</v>
          </cell>
        </row>
      </sheetData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>
        <row r="1">
          <cell r="A1" t="str">
            <v>INSTITUTO NACIONAL DE VIAS</v>
          </cell>
        </row>
      </sheetData>
      <sheetData sheetId="2307" refreshError="1"/>
      <sheetData sheetId="2308" refreshError="1"/>
      <sheetData sheetId="2309" refreshError="1"/>
      <sheetData sheetId="2310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/>
      <sheetData sheetId="2456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/>
      <sheetData sheetId="2476"/>
      <sheetData sheetId="2477" refreshError="1"/>
      <sheetData sheetId="2478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>
        <row r="5">
          <cell r="E5" t="str">
            <v>CANTIDAD</v>
          </cell>
        </row>
      </sheetData>
      <sheetData sheetId="2722">
        <row r="5">
          <cell r="E5" t="str">
            <v>CANTIDAD</v>
          </cell>
        </row>
      </sheetData>
      <sheetData sheetId="2723">
        <row r="5">
          <cell r="E5" t="str">
            <v>CANTIDAD</v>
          </cell>
        </row>
      </sheetData>
      <sheetData sheetId="2724">
        <row r="5">
          <cell r="E5" t="str">
            <v>CANTIDAD</v>
          </cell>
        </row>
      </sheetData>
      <sheetData sheetId="2725">
        <row r="5">
          <cell r="E5" t="str">
            <v>CANTIDAD</v>
          </cell>
        </row>
      </sheetData>
      <sheetData sheetId="2726">
        <row r="5">
          <cell r="E5" t="str">
            <v>CANTIDAD</v>
          </cell>
        </row>
      </sheetData>
      <sheetData sheetId="2727">
        <row r="5">
          <cell r="E5" t="str">
            <v>CANTIDAD</v>
          </cell>
        </row>
      </sheetData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>
        <row r="16">
          <cell r="A16" t="str">
            <v>ABONO 10-30-10</v>
          </cell>
        </row>
      </sheetData>
      <sheetData sheetId="2930"/>
      <sheetData sheetId="2931"/>
      <sheetData sheetId="2932"/>
      <sheetData sheetId="2933">
        <row r="1">
          <cell r="B1" t="str">
            <v>CTO-102-2002</v>
          </cell>
        </row>
      </sheetData>
      <sheetData sheetId="2934"/>
      <sheetData sheetId="2935"/>
      <sheetData sheetId="2936"/>
      <sheetData sheetId="2937" refreshError="1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 refreshError="1"/>
      <sheetData sheetId="2949" refreshError="1"/>
      <sheetData sheetId="2950"/>
      <sheetData sheetId="2951" refreshError="1"/>
      <sheetData sheetId="2952" refreshError="1"/>
      <sheetData sheetId="2953" refreshError="1"/>
      <sheetData sheetId="2954"/>
      <sheetData sheetId="2955" refreshError="1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>
        <row r="1">
          <cell r="A1" t="str">
            <v>ITEM</v>
          </cell>
        </row>
      </sheetData>
      <sheetData sheetId="3418">
        <row r="1">
          <cell r="A1" t="str">
            <v>EQUIPO</v>
          </cell>
        </row>
      </sheetData>
      <sheetData sheetId="3419">
        <row r="1">
          <cell r="A1" t="str">
            <v>ADMINISTRACION</v>
          </cell>
        </row>
      </sheetData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>
        <row r="1">
          <cell r="A1" t="str">
            <v>ITEM</v>
          </cell>
        </row>
      </sheetData>
      <sheetData sheetId="3439">
        <row r="1">
          <cell r="A1" t="str">
            <v>EQUIPO</v>
          </cell>
        </row>
      </sheetData>
      <sheetData sheetId="3440">
        <row r="1">
          <cell r="A1" t="str">
            <v>ADMINISTRACION</v>
          </cell>
        </row>
      </sheetData>
      <sheetData sheetId="3441" refreshError="1"/>
      <sheetData sheetId="3442"/>
      <sheetData sheetId="3443"/>
      <sheetData sheetId="3444"/>
      <sheetData sheetId="3445"/>
      <sheetData sheetId="3446"/>
      <sheetData sheetId="3447">
        <row r="1">
          <cell r="A1" t="str">
            <v>ITEM</v>
          </cell>
        </row>
      </sheetData>
      <sheetData sheetId="3448">
        <row r="1">
          <cell r="A1" t="str">
            <v>EQUIPO</v>
          </cell>
        </row>
      </sheetData>
      <sheetData sheetId="3449">
        <row r="1">
          <cell r="A1" t="str">
            <v>ADMINISTRACION</v>
          </cell>
        </row>
      </sheetData>
      <sheetData sheetId="3450"/>
      <sheetData sheetId="3451"/>
      <sheetData sheetId="3452" refreshError="1"/>
      <sheetData sheetId="3453"/>
      <sheetData sheetId="3454"/>
      <sheetData sheetId="3455"/>
      <sheetData sheetId="3456"/>
      <sheetData sheetId="3457"/>
      <sheetData sheetId="3458"/>
      <sheetData sheetId="3459">
        <row r="1">
          <cell r="A1" t="str">
            <v>ITEM</v>
          </cell>
        </row>
      </sheetData>
      <sheetData sheetId="3460">
        <row r="1">
          <cell r="A1" t="str">
            <v>EQUIPO</v>
          </cell>
        </row>
      </sheetData>
      <sheetData sheetId="3461">
        <row r="1">
          <cell r="A1" t="str">
            <v>ADMINISTRACION</v>
          </cell>
        </row>
      </sheetData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/>
      <sheetData sheetId="3745"/>
      <sheetData sheetId="3746"/>
      <sheetData sheetId="3747"/>
      <sheetData sheetId="3748"/>
      <sheetData sheetId="3749"/>
      <sheetData sheetId="3750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/>
      <sheetData sheetId="4121">
        <row r="168">
          <cell r="D168">
            <v>0.16</v>
          </cell>
        </row>
      </sheetData>
      <sheetData sheetId="4122"/>
      <sheetData sheetId="4123">
        <row r="7">
          <cell r="B7">
            <v>1</v>
          </cell>
        </row>
      </sheetData>
      <sheetData sheetId="4124">
        <row r="33">
          <cell r="G33">
            <v>0.59504299999999999</v>
          </cell>
        </row>
      </sheetData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>
        <row r="8">
          <cell r="A8">
            <v>2.1</v>
          </cell>
        </row>
      </sheetData>
      <sheetData sheetId="4851">
        <row r="8">
          <cell r="A8">
            <v>3.1</v>
          </cell>
        </row>
      </sheetData>
      <sheetData sheetId="4852"/>
      <sheetData sheetId="4853"/>
      <sheetData sheetId="4854"/>
      <sheetData sheetId="4855"/>
      <sheetData sheetId="4856"/>
      <sheetData sheetId="4857">
        <row r="3">
          <cell r="A3">
            <v>1</v>
          </cell>
        </row>
      </sheetData>
      <sheetData sheetId="4858"/>
      <sheetData sheetId="4859"/>
      <sheetData sheetId="4860"/>
      <sheetData sheetId="4861"/>
      <sheetData sheetId="4862"/>
      <sheetData sheetId="4863"/>
      <sheetData sheetId="4864">
        <row r="1">
          <cell r="A1" t="str">
            <v>LISTADO DE INSUMOS GENERAL</v>
          </cell>
        </row>
      </sheetData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>
        <row r="8">
          <cell r="A8">
            <v>2.1</v>
          </cell>
        </row>
      </sheetData>
      <sheetData sheetId="4881">
        <row r="8">
          <cell r="A8">
            <v>3.1</v>
          </cell>
        </row>
      </sheetData>
      <sheetData sheetId="4882"/>
      <sheetData sheetId="4883"/>
      <sheetData sheetId="4884"/>
      <sheetData sheetId="4885">
        <row r="3">
          <cell r="A3">
            <v>1</v>
          </cell>
        </row>
      </sheetData>
      <sheetData sheetId="4886"/>
      <sheetData sheetId="4887"/>
      <sheetData sheetId="4888"/>
      <sheetData sheetId="4889"/>
      <sheetData sheetId="4890"/>
      <sheetData sheetId="4891" refreshError="1"/>
      <sheetData sheetId="4892">
        <row r="1">
          <cell r="A1" t="str">
            <v>LISTADO DE INSUMOS GENERAL</v>
          </cell>
        </row>
      </sheetData>
      <sheetData sheetId="4893" refreshError="1"/>
      <sheetData sheetId="4894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 refreshError="1"/>
      <sheetData sheetId="5102"/>
      <sheetData sheetId="5103"/>
      <sheetData sheetId="5104" refreshError="1"/>
      <sheetData sheetId="5105" refreshError="1"/>
      <sheetData sheetId="5106" refreshError="1"/>
      <sheetData sheetId="5107" refreshError="1"/>
      <sheetData sheetId="5108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/>
      <sheetData sheetId="5154"/>
      <sheetData sheetId="5155"/>
      <sheetData sheetId="5156"/>
      <sheetData sheetId="5157"/>
      <sheetData sheetId="5158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/>
      <sheetData sheetId="5221"/>
      <sheetData sheetId="5222"/>
      <sheetData sheetId="5223"/>
      <sheetData sheetId="5224"/>
      <sheetData sheetId="5225"/>
      <sheetData sheetId="5226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/>
      <sheetData sheetId="5250"/>
      <sheetData sheetId="5251"/>
      <sheetData sheetId="5252"/>
      <sheetData sheetId="5253" refreshError="1"/>
      <sheetData sheetId="5254"/>
      <sheetData sheetId="5255"/>
      <sheetData sheetId="5256"/>
      <sheetData sheetId="5257"/>
      <sheetData sheetId="5258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/>
      <sheetData sheetId="5291"/>
      <sheetData sheetId="5292"/>
      <sheetData sheetId="5293" refreshError="1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 refreshError="1"/>
      <sheetData sheetId="5305" refreshError="1"/>
      <sheetData sheetId="5306" refreshError="1"/>
      <sheetData sheetId="5307" refreshError="1"/>
      <sheetData sheetId="5308"/>
      <sheetData sheetId="5309"/>
      <sheetData sheetId="5310"/>
      <sheetData sheetId="531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/>
      <sheetData sheetId="5336"/>
      <sheetData sheetId="5337"/>
      <sheetData sheetId="5338"/>
      <sheetData sheetId="5339"/>
      <sheetData sheetId="5340"/>
      <sheetData sheetId="5341" refreshError="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 refreshError="1"/>
      <sheetData sheetId="5359"/>
      <sheetData sheetId="5360"/>
      <sheetData sheetId="5361"/>
      <sheetData sheetId="5362"/>
      <sheetData sheetId="5363"/>
      <sheetData sheetId="5364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/>
      <sheetData sheetId="5373" refreshError="1"/>
      <sheetData sheetId="5374"/>
      <sheetData sheetId="5375" refreshError="1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 refreshError="1"/>
      <sheetData sheetId="5387"/>
      <sheetData sheetId="5388"/>
      <sheetData sheetId="5389"/>
      <sheetData sheetId="5390"/>
      <sheetData sheetId="5391" refreshError="1"/>
      <sheetData sheetId="5392" refreshError="1"/>
      <sheetData sheetId="5393" refreshError="1"/>
      <sheetData sheetId="5394"/>
      <sheetData sheetId="5395" refreshError="1"/>
      <sheetData sheetId="5396" refreshError="1"/>
      <sheetData sheetId="5397"/>
      <sheetData sheetId="5398"/>
      <sheetData sheetId="5399" refreshError="1"/>
      <sheetData sheetId="5400" refreshError="1"/>
      <sheetData sheetId="5401"/>
      <sheetData sheetId="5402" refreshError="1"/>
      <sheetData sheetId="5403" refreshError="1"/>
      <sheetData sheetId="5404"/>
      <sheetData sheetId="5405"/>
      <sheetData sheetId="5406"/>
      <sheetData sheetId="5407" refreshError="1"/>
      <sheetData sheetId="5408"/>
      <sheetData sheetId="5409"/>
      <sheetData sheetId="5410"/>
      <sheetData sheetId="5411"/>
      <sheetData sheetId="5412"/>
      <sheetData sheetId="5413"/>
      <sheetData sheetId="5414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 refreshError="1"/>
      <sheetData sheetId="5480"/>
      <sheetData sheetId="5481" refreshError="1"/>
      <sheetData sheetId="5482" refreshError="1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>
        <row r="36">
          <cell r="G36">
            <v>271000.00000162207</v>
          </cell>
        </row>
      </sheetData>
      <sheetData sheetId="5655">
        <row r="33">
          <cell r="G33">
            <v>283000.00002693152</v>
          </cell>
        </row>
      </sheetData>
      <sheetData sheetId="5656">
        <row r="33">
          <cell r="G33">
            <v>290000.00000013626</v>
          </cell>
        </row>
      </sheetData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 refreshError="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 refreshError="1"/>
      <sheetData sheetId="5766" refreshError="1"/>
      <sheetData sheetId="5767" refreshError="1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/>
      <sheetData sheetId="6026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/>
      <sheetData sheetId="6034"/>
      <sheetData sheetId="6035"/>
      <sheetData sheetId="6036"/>
      <sheetData sheetId="6037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/>
      <sheetData sheetId="6283" refreshError="1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/>
      <sheetData sheetId="6309" refreshError="1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 refreshError="1"/>
      <sheetData sheetId="6346" refreshError="1"/>
      <sheetData sheetId="6347" refreshError="1"/>
      <sheetData sheetId="6348"/>
      <sheetData sheetId="6349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/>
      <sheetData sheetId="6361" refreshError="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 refreshError="1"/>
      <sheetData sheetId="6375" refreshError="1"/>
      <sheetData sheetId="6376" refreshError="1"/>
      <sheetData sheetId="6377" refreshError="1"/>
      <sheetData sheetId="6378"/>
      <sheetData sheetId="6379"/>
      <sheetData sheetId="6380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/>
      <sheetData sheetId="6405" refreshError="1"/>
      <sheetData sheetId="6406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>
        <row r="1">
          <cell r="C1">
            <v>0.2</v>
          </cell>
        </row>
      </sheetData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>
        <row r="10">
          <cell r="M10">
            <v>2.7679999999999998</v>
          </cell>
        </row>
      </sheetData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/>
      <sheetData sheetId="6805" refreshError="1"/>
      <sheetData sheetId="6806" refreshError="1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 refreshError="1"/>
      <sheetData sheetId="6821"/>
      <sheetData sheetId="6822"/>
      <sheetData sheetId="6823"/>
      <sheetData sheetId="6824"/>
      <sheetData sheetId="6825"/>
      <sheetData sheetId="6826" refreshError="1"/>
      <sheetData sheetId="6827"/>
      <sheetData sheetId="6828"/>
      <sheetData sheetId="6829"/>
      <sheetData sheetId="6830"/>
      <sheetData sheetId="6831" refreshError="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 refreshError="1"/>
      <sheetData sheetId="6894"/>
      <sheetData sheetId="6895"/>
      <sheetData sheetId="6896"/>
      <sheetData sheetId="6897"/>
      <sheetData sheetId="6898"/>
      <sheetData sheetId="6899"/>
      <sheetData sheetId="6900"/>
      <sheetData sheetId="6901" refreshError="1"/>
      <sheetData sheetId="6902"/>
      <sheetData sheetId="6903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/>
      <sheetData sheetId="695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>
        <row r="3">
          <cell r="A3">
            <v>4.0999999999999996</v>
          </cell>
        </row>
      </sheetData>
      <sheetData sheetId="6995">
        <row r="3">
          <cell r="A3">
            <v>5.0999999999999996</v>
          </cell>
        </row>
      </sheetData>
      <sheetData sheetId="6996"/>
      <sheetData sheetId="6997"/>
      <sheetData sheetId="6998"/>
      <sheetData sheetId="6999">
        <row r="1">
          <cell r="A1" t="str">
            <v>MEZCLA PARA CONCRETOS</v>
          </cell>
        </row>
      </sheetData>
      <sheetData sheetId="7000"/>
      <sheetData sheetId="7001"/>
      <sheetData sheetId="7002"/>
      <sheetData sheetId="7003"/>
      <sheetData sheetId="7004">
        <row r="3">
          <cell r="C3" t="str">
            <v>ACOPLE ROSCADO P/ TUBERÍA  FLEX</v>
          </cell>
        </row>
      </sheetData>
      <sheetData sheetId="7005"/>
      <sheetData sheetId="7006"/>
      <sheetData sheetId="7007">
        <row r="3">
          <cell r="A3">
            <v>4.0999999999999996</v>
          </cell>
        </row>
      </sheetData>
      <sheetData sheetId="7008">
        <row r="3">
          <cell r="A3">
            <v>5.0999999999999996</v>
          </cell>
        </row>
      </sheetData>
      <sheetData sheetId="7009" refreshError="1"/>
      <sheetData sheetId="7010"/>
      <sheetData sheetId="7011">
        <row r="1">
          <cell r="A1" t="str">
            <v>MEZCLA PARA CONCRETOS</v>
          </cell>
        </row>
      </sheetData>
      <sheetData sheetId="7012"/>
      <sheetData sheetId="7013"/>
      <sheetData sheetId="7014"/>
      <sheetData sheetId="7015"/>
      <sheetData sheetId="7016">
        <row r="3">
          <cell r="C3" t="str">
            <v>ACOPLE ROSCADO P/ TUBERÍA  FLEX</v>
          </cell>
        </row>
      </sheetData>
      <sheetData sheetId="7017"/>
      <sheetData sheetId="7018"/>
      <sheetData sheetId="7019"/>
      <sheetData sheetId="7020"/>
      <sheetData sheetId="7021">
        <row r="7">
          <cell r="D7" t="str">
            <v>V/UNITARIO COSTO DIRECTO</v>
          </cell>
        </row>
      </sheetData>
      <sheetData sheetId="7022"/>
      <sheetData sheetId="7023">
        <row r="3">
          <cell r="C3" t="str">
            <v>ACOPLE ROSCADO P/ TUBERÍA  FLEX</v>
          </cell>
        </row>
      </sheetData>
      <sheetData sheetId="7024"/>
      <sheetData sheetId="7025"/>
      <sheetData sheetId="7026"/>
      <sheetData sheetId="7027"/>
      <sheetData sheetId="7028"/>
      <sheetData sheetId="7029"/>
      <sheetData sheetId="7030"/>
      <sheetData sheetId="7031">
        <row r="6">
          <cell r="B6">
            <v>38355</v>
          </cell>
        </row>
      </sheetData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>
        <row r="3">
          <cell r="A3">
            <v>4.0999999999999996</v>
          </cell>
        </row>
      </sheetData>
      <sheetData sheetId="7051">
        <row r="3">
          <cell r="A3">
            <v>5.0999999999999996</v>
          </cell>
        </row>
      </sheetData>
      <sheetData sheetId="7052"/>
      <sheetData sheetId="7053"/>
      <sheetData sheetId="7054"/>
      <sheetData sheetId="7055">
        <row r="1">
          <cell r="A1" t="str">
            <v>MEZCLA PARA CONCRETOS</v>
          </cell>
        </row>
      </sheetData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>
        <row r="7">
          <cell r="D7" t="str">
            <v>V/UNITARIO COSTO DIRECTO</v>
          </cell>
        </row>
      </sheetData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Escritorio\amv 2011\a  aaInfo"/>
      <sheetName val="\Users\avargase\AppData\Local\M"/>
      <sheetName val="\Mini HP Enero 2015\Proyectos i"/>
      <sheetName val="\C\Users\avargase\AppData\Local"/>
      <sheetName val="\Volumes\USB PIOLIN\Escritorio\"/>
      <sheetName val="CANT OBRA"/>
      <sheetName val="Res-Accide-10"/>
      <sheetName val="\Users\ANDRES FELIPE MUÑOZ\Dow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Hoja1 (2)"/>
      <sheetName val="Hoja1 (3)"/>
      <sheetName val="precios-básicos2002"/>
      <sheetName val="APUs"/>
      <sheetName val="LISTADO "/>
      <sheetName val="M.O."/>
      <sheetName val="_a  aaInformación GRUPO 4_A MIn"/>
      <sheetName val="#REF"/>
      <sheetName val="Hoja2"/>
      <sheetName val="MATERIAL"/>
      <sheetName val="Tabla CONPES 3714"/>
      <sheetName val="ESTADO VÍA-CRIT.TECNICO"/>
      <sheetName val="ACTA No.1 "/>
      <sheetName val="ACTA No.5"/>
      <sheetName val="ACTA MAYORES - GENERA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 refreshError="1"/>
      <sheetData sheetId="257" refreshError="1"/>
      <sheetData sheetId="258" refreshError="1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 refreshError="1"/>
      <sheetData sheetId="305"/>
      <sheetData sheetId="306" refreshError="1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/>
      <sheetData sheetId="358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OCTUBRE"/>
      <sheetName val="AEA_944"/>
      <sheetName val="DUB_823"/>
      <sheetName val="ESTADO FINANCIERO"/>
      <sheetName val="BASE DATOS"/>
      <sheetName val="TARIFAS"/>
      <sheetName val="Sheet1"/>
      <sheetName val="PrecRec"/>
      <sheetName val="PESOS"/>
      <sheetName val="210.2.2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\Giovanni\administracion vial\"/>
      <sheetName val="\MONTO AGOTABLE 2010\a  aaInfor"/>
      <sheetName val="precios-básicos2002"/>
      <sheetName val="APUs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aactividad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CONT_ADI"/>
      <sheetName val="INDICMICROEMP"/>
      <sheetName val="INDICE"/>
      <sheetName val="M.O."/>
      <sheetName val="Fornato 6"/>
      <sheetName val="Cuadrillas"/>
      <sheetName val="Concretos y morteros"/>
      <sheetName val="Datos iniciales "/>
      <sheetName val="Transporte"/>
      <sheetName val="\I\I\MANTENIMIENTO RUTA 1001_MA"/>
      <sheetName val="\Users\Personal\Downloads\MANTE"/>
      <sheetName val="TOTALES"/>
      <sheetName val="Datos"/>
      <sheetName val="Jornal"/>
      <sheetName val="\G\I\MANTENIMIENTO RUTA 1001_MA"/>
      <sheetName val="\D\MANTENIMIENTO RUTA 1001_MARZ"/>
      <sheetName val="\G\D\MANTENIMIENTO RUTA 1001_MA"/>
      <sheetName val="#REF"/>
      <sheetName val="PRESUP"/>
      <sheetName val="INFORME SEMANAL"/>
      <sheetName val="AVANCE SEMANAL"/>
      <sheetName val="CLIMA mes"/>
      <sheetName val="REG FOTO"/>
      <sheetName val="SISOM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Materiales"/>
      <sheetName val="Cuadrillas"/>
      <sheetName val="Concretos y morteros"/>
      <sheetName val="Equipo"/>
      <sheetName val="Datos iniciales "/>
      <sheetName val="Transporte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Acc%20Ago-Sep.xls"/>
      <sheetName val="otr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>
        <row r="2">
          <cell r="R2">
            <v>0</v>
          </cell>
        </row>
      </sheetData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Civil work"/>
      <sheetName val="FLUJOS"/>
      <sheetName val="\\Pc1\E\AMV-3005-2005\ADMON GRU"/>
      <sheetName val="Hoja3"/>
      <sheetName val="Hoja1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Res-Accide-10"/>
      <sheetName val="COSTOS OFICINA"/>
      <sheetName val="Formatos"/>
      <sheetName val="ESTADO RED"/>
      <sheetName val="CARRETERAS"/>
      <sheetName val="GENERALIDADES 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Presupuesto remoción de derrumb"/>
      <sheetName val="Insum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IDADES 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Itemes Renovación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</sheetNames>
    <sheetDataSet>
      <sheetData sheetId="0"/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PARA INFORME"/>
      <sheetName val="TARIFAS"/>
      <sheetName val="Personalizar"/>
      <sheetName val="Equipo"/>
      <sheetName val="materiales"/>
      <sheetName val="otros"/>
      <sheetName val="Formulas"/>
      <sheetName val="INDICE"/>
      <sheetName val="DISTANCIA"/>
      <sheetName val="PERSONAL"/>
      <sheetName val="FIBRA ÓPTICA"/>
      <sheetName val="2103mar%20.xls"/>
      <sheetName val="ELECTRICO"/>
      <sheetName val="Vuelt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Lista"/>
      <sheetName val="Equipo"/>
      <sheetName val="MdeO"/>
      <sheetName val="Transporte"/>
      <sheetName val="Materiales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1.20"/>
      <sheetName val="1.21"/>
      <sheetName val="1.22"/>
      <sheetName val="1.23"/>
      <sheetName val="1.24"/>
      <sheetName val="1.25"/>
      <sheetName val="1.26"/>
      <sheetName val="1.27"/>
      <sheetName val="1.28"/>
      <sheetName val="1.29"/>
      <sheetName val="1.30"/>
      <sheetName val="1.31"/>
      <sheetName val="1.32"/>
      <sheetName val="1.33"/>
      <sheetName val="1.34"/>
      <sheetName val="1.35"/>
      <sheetName val="1.36"/>
      <sheetName val="1.37"/>
      <sheetName val="1.38"/>
      <sheetName val="1.39"/>
      <sheetName val="1.40"/>
      <sheetName val="1.41"/>
      <sheetName val="1.42"/>
      <sheetName val="1.43"/>
      <sheetName val="1.44"/>
      <sheetName val="1.45"/>
      <sheetName val="1.46"/>
      <sheetName val="1.47"/>
      <sheetName val="1.48"/>
      <sheetName val="1.49"/>
      <sheetName val="1.50"/>
      <sheetName val="1.51"/>
      <sheetName val="1.52"/>
      <sheetName val="1.53"/>
      <sheetName val="1.54"/>
      <sheetName val="1.55"/>
      <sheetName val="1.56"/>
      <sheetName val="1.57"/>
      <sheetName val="1.58"/>
      <sheetName val="1.59"/>
      <sheetName val="1.60"/>
      <sheetName val="1.61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2.26"/>
      <sheetName val="2.27"/>
      <sheetName val="2.28"/>
      <sheetName val="2.29"/>
      <sheetName val="2.30"/>
      <sheetName val="2.31"/>
      <sheetName val="2.32"/>
      <sheetName val="2.33"/>
      <sheetName val="2.34"/>
      <sheetName val="2.35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10"/>
      <sheetName val="3.11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3.27"/>
      <sheetName val="3.28"/>
      <sheetName val="3.29"/>
      <sheetName val="3.30"/>
      <sheetName val="3.31"/>
      <sheetName val="3.32"/>
      <sheetName val="3.33"/>
      <sheetName val="3.34"/>
      <sheetName val="3.35"/>
      <sheetName val="3.36"/>
      <sheetName val="3.37"/>
      <sheetName val="3.38"/>
      <sheetName val="3.39"/>
      <sheetName val="3.40"/>
      <sheetName val="3.41"/>
      <sheetName val="3.42"/>
      <sheetName val="3.43"/>
      <sheetName val="3.44"/>
      <sheetName val="3.45"/>
      <sheetName val="3.46"/>
      <sheetName val="3.47"/>
      <sheetName val="3.48"/>
      <sheetName val="3.49"/>
      <sheetName val="3.50"/>
      <sheetName val="3.51"/>
      <sheetName val="3.52"/>
      <sheetName val="3.53"/>
      <sheetName val="3.54"/>
      <sheetName val="3.55"/>
      <sheetName val="3.56"/>
      <sheetName val="3.57"/>
      <sheetName val="3.58"/>
      <sheetName val="3.59"/>
      <sheetName val="3.60"/>
      <sheetName val="3.61"/>
      <sheetName val="3.62"/>
      <sheetName val="3.63"/>
      <sheetName val="3.64"/>
      <sheetName val="3.65"/>
      <sheetName val="3.66"/>
      <sheetName val="3.67"/>
      <sheetName val="3.68"/>
      <sheetName val="3.69"/>
      <sheetName val="3.70"/>
      <sheetName val="3.71"/>
      <sheetName val="3.72"/>
      <sheetName val="3.73"/>
      <sheetName val="3.74"/>
      <sheetName val="3.75"/>
      <sheetName val="3.76"/>
      <sheetName val="3.77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4.11"/>
      <sheetName val="4.12"/>
      <sheetName val="4.13"/>
      <sheetName val="4.14"/>
      <sheetName val="4.15"/>
      <sheetName val="4.16"/>
      <sheetName val="4.17"/>
      <sheetName val="4.18"/>
      <sheetName val="4.19"/>
      <sheetName val="4.20"/>
      <sheetName val="4.21"/>
      <sheetName val="4.22"/>
      <sheetName val="4.23"/>
      <sheetName val="4.24"/>
      <sheetName val="4.25"/>
      <sheetName val="4.26"/>
      <sheetName val="4.27"/>
      <sheetName val="4.28"/>
      <sheetName val="5.1"/>
      <sheetName val="5.2"/>
      <sheetName val="5.3"/>
      <sheetName val="5.4"/>
      <sheetName val="5.5"/>
      <sheetName val="5.6"/>
      <sheetName val="5.7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.37"/>
      <sheetName val="6.38"/>
      <sheetName val="6.39"/>
      <sheetName val="6.40"/>
      <sheetName val="6.41"/>
      <sheetName val="6.42"/>
      <sheetName val="6.43"/>
      <sheetName val="6.44"/>
      <sheetName val="6.45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8.20"/>
      <sheetName val="8.21"/>
      <sheetName val="8.22"/>
      <sheetName val="8.23"/>
      <sheetName val="8.24"/>
      <sheetName val="8.25"/>
      <sheetName val="8.26"/>
      <sheetName val="8.27"/>
      <sheetName val="8.28"/>
      <sheetName val="8.29"/>
      <sheetName val="8.30"/>
      <sheetName val="8.31"/>
      <sheetName val="8.32"/>
      <sheetName val="8.33"/>
      <sheetName val="8.34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9.24"/>
      <sheetName val="9.25"/>
      <sheetName val="9.26"/>
      <sheetName val="9.27"/>
      <sheetName val="9.28"/>
      <sheetName val="9.29"/>
      <sheetName val="9.30"/>
      <sheetName val="9.31"/>
      <sheetName val="9.32"/>
      <sheetName val="9.33"/>
      <sheetName val="9.34"/>
      <sheetName val="9.35"/>
      <sheetName val="9.36"/>
      <sheetName val="9.37"/>
      <sheetName val="9.38"/>
      <sheetName val="9.39"/>
      <sheetName val="9.40"/>
      <sheetName val="9.41"/>
      <sheetName val="9.42"/>
      <sheetName val="9.43"/>
      <sheetName val="9.44"/>
      <sheetName val="9.45"/>
      <sheetName val="9.46"/>
      <sheetName val="9.47"/>
      <sheetName val="9.48"/>
      <sheetName val="9.49"/>
      <sheetName val="9.50"/>
      <sheetName val="9.51"/>
      <sheetName val="9.52"/>
      <sheetName val="9.53"/>
      <sheetName val="9.54"/>
      <sheetName val="9.55"/>
      <sheetName val="9.56"/>
      <sheetName val="9.57"/>
      <sheetName val="9.58"/>
      <sheetName val="9.59"/>
      <sheetName val="9.60"/>
      <sheetName val="9.61"/>
      <sheetName val="9.62"/>
      <sheetName val="9.63"/>
      <sheetName val="9.64"/>
      <sheetName val="9.65"/>
      <sheetName val="9.66"/>
      <sheetName val="9.67"/>
      <sheetName val="9.68"/>
      <sheetName val="9.69"/>
      <sheetName val="9.70"/>
      <sheetName val="9.71"/>
      <sheetName val="9.72"/>
      <sheetName val="9.73"/>
      <sheetName val="9.74"/>
      <sheetName val="9.75"/>
      <sheetName val="9.76"/>
      <sheetName val="9.77"/>
      <sheetName val="9.78"/>
      <sheetName val="9.79"/>
      <sheetName val="9.80"/>
      <sheetName val="9.81"/>
      <sheetName val="9.82"/>
      <sheetName val="9.83"/>
      <sheetName val="9.84"/>
      <sheetName val="9.85"/>
      <sheetName val="9.86"/>
      <sheetName val="9.87"/>
      <sheetName val="9.88"/>
      <sheetName val="9.89"/>
      <sheetName val="9.90"/>
      <sheetName val="9.91"/>
      <sheetName val="10.1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0.23"/>
      <sheetName val="10.24"/>
      <sheetName val="10.25"/>
      <sheetName val="10.26"/>
      <sheetName val="10.27"/>
      <sheetName val="10.28"/>
      <sheetName val="10.29"/>
      <sheetName val="10.30"/>
      <sheetName val="10.31"/>
      <sheetName val="10.32"/>
      <sheetName val="10.33"/>
      <sheetName val="10.34"/>
      <sheetName val="10.35"/>
      <sheetName val="10.36"/>
      <sheetName val="10.37"/>
      <sheetName val="10.38"/>
      <sheetName val="10.39"/>
      <sheetName val="10.40"/>
      <sheetName val="10.41"/>
      <sheetName val="10.42"/>
      <sheetName val="10.43"/>
      <sheetName val="10.44"/>
      <sheetName val="10.45"/>
      <sheetName val="10.46"/>
      <sheetName val="10.47"/>
      <sheetName val="10.48"/>
      <sheetName val="10.49"/>
      <sheetName val="10.50"/>
      <sheetName val="10.51"/>
      <sheetName val="10.52"/>
      <sheetName val="10.53"/>
      <sheetName val="10.54"/>
      <sheetName val="10.55"/>
      <sheetName val="10.56"/>
      <sheetName val="10.57"/>
      <sheetName val="10.58"/>
      <sheetName val="10.59"/>
      <sheetName val="10.60"/>
      <sheetName val="10.61"/>
      <sheetName val="10.62"/>
      <sheetName val="10.63"/>
      <sheetName val="10.64"/>
      <sheetName val="10.65"/>
      <sheetName val="10.66"/>
      <sheetName val="10.67"/>
      <sheetName val="10.68"/>
      <sheetName val="10.69"/>
      <sheetName val="10.70"/>
      <sheetName val="10.71"/>
      <sheetName val="10.72"/>
      <sheetName val="10.73"/>
      <sheetName val="10.74"/>
      <sheetName val="10.75"/>
      <sheetName val="10.76"/>
      <sheetName val="10.77"/>
      <sheetName val="10.78"/>
      <sheetName val="10.79"/>
      <sheetName val="10.80"/>
      <sheetName val="10.81"/>
      <sheetName val="10.82"/>
      <sheetName val="10.83"/>
      <sheetName val="10.84"/>
      <sheetName val="10.85"/>
      <sheetName val="10.86"/>
      <sheetName val="10.87"/>
      <sheetName val="10.88"/>
      <sheetName val="10.89"/>
      <sheetName val="10.90"/>
      <sheetName val="10.91"/>
      <sheetName val="10.92"/>
      <sheetName val="10.93"/>
      <sheetName val="10.94"/>
      <sheetName val="10.95"/>
      <sheetName val="10.96"/>
      <sheetName val="10.97"/>
      <sheetName val="10.98"/>
      <sheetName val="10.99"/>
      <sheetName val="10.100"/>
      <sheetName val="10.101"/>
      <sheetName val="10.102"/>
      <sheetName val="10.103"/>
      <sheetName val="10.104"/>
      <sheetName val="10.105"/>
      <sheetName val="10.106"/>
      <sheetName val="10.107"/>
      <sheetName val="10.108"/>
      <sheetName val="10.109"/>
      <sheetName val="10.110"/>
      <sheetName val="10.111"/>
      <sheetName val="10.112"/>
      <sheetName val="10.113"/>
      <sheetName val="10.114"/>
      <sheetName val="10.115"/>
      <sheetName val="10.116"/>
      <sheetName val="10.117"/>
      <sheetName val="10.118"/>
      <sheetName val="10.119"/>
      <sheetName val="10.120"/>
      <sheetName val="10.121"/>
      <sheetName val="10.122"/>
      <sheetName val="10.123"/>
      <sheetName val="11.1"/>
      <sheetName val="11.2"/>
      <sheetName val="11.3"/>
      <sheetName val="11.4"/>
      <sheetName val="11.5"/>
      <sheetName val="11.6"/>
      <sheetName val="11.7"/>
      <sheetName val="11.8"/>
      <sheetName val="11.9"/>
      <sheetName val="11.10"/>
      <sheetName val="11.11"/>
      <sheetName val="11.12"/>
      <sheetName val="11.13"/>
      <sheetName val="11.14"/>
      <sheetName val="11.15"/>
      <sheetName val="11.16"/>
      <sheetName val="11.17"/>
      <sheetName val="11.18"/>
      <sheetName val="11.19"/>
      <sheetName val="11.20"/>
      <sheetName val="11.21"/>
      <sheetName val="11.22"/>
      <sheetName val="11.23"/>
      <sheetName val="11.24"/>
      <sheetName val="12.1"/>
      <sheetName val="12.2"/>
      <sheetName val="12.3"/>
      <sheetName val="12.4"/>
      <sheetName val="12.5"/>
      <sheetName val="12.6"/>
      <sheetName val="12.7"/>
      <sheetName val="12.8"/>
      <sheetName val="12.9"/>
      <sheetName val="12.10"/>
      <sheetName val="12.11"/>
      <sheetName val="12.12"/>
      <sheetName val="12.13"/>
      <sheetName val="12.14"/>
      <sheetName val="12.15"/>
      <sheetName val="12.16"/>
      <sheetName val="12.17"/>
      <sheetName val="12.18"/>
      <sheetName val="12.19"/>
      <sheetName val="12.20"/>
      <sheetName val="12.21"/>
      <sheetName val="12.22"/>
      <sheetName val="12.23"/>
      <sheetName val="12.24"/>
      <sheetName val="12.25"/>
      <sheetName val="12.26"/>
      <sheetName val="12.27"/>
      <sheetName val="12.28"/>
      <sheetName val="12.29"/>
      <sheetName val="12.30"/>
      <sheetName val="12.31"/>
      <sheetName val="13.1"/>
      <sheetName val="13.2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4.15"/>
      <sheetName val="14.16"/>
      <sheetName val="14.17"/>
      <sheetName val="14.18"/>
      <sheetName val="14.19"/>
      <sheetName val="14.20"/>
      <sheetName val="14.21"/>
      <sheetName val="15.1"/>
      <sheetName val="15.2"/>
      <sheetName val="15.3"/>
      <sheetName val="15.4"/>
      <sheetName val="15.5"/>
      <sheetName val="15.6"/>
      <sheetName val="15.7"/>
      <sheetName val="15.8"/>
      <sheetName val="15.9"/>
      <sheetName val="15.10"/>
      <sheetName val="15.11"/>
      <sheetName val="15.12"/>
      <sheetName val="15.13"/>
      <sheetName val="15.14"/>
      <sheetName val="15.15"/>
      <sheetName val="15.16"/>
      <sheetName val="15.17"/>
      <sheetName val="15.18"/>
      <sheetName val="15.19"/>
      <sheetName val="15.20"/>
      <sheetName val="15.21"/>
      <sheetName val="15.22"/>
      <sheetName val="15.23"/>
      <sheetName val="15.24"/>
      <sheetName val="15.25"/>
      <sheetName val="15.26"/>
      <sheetName val="15.27"/>
      <sheetName val="15.28"/>
      <sheetName val="15.29"/>
      <sheetName val="15.30"/>
      <sheetName val="15.31"/>
      <sheetName val="15.32"/>
      <sheetName val="15.33"/>
      <sheetName val="15.34"/>
      <sheetName val="15.35"/>
      <sheetName val="15.36"/>
      <sheetName val="15.37"/>
      <sheetName val="15.38"/>
      <sheetName val="15.39"/>
      <sheetName val="15.40"/>
      <sheetName val="15.41"/>
      <sheetName val="15.42"/>
      <sheetName val="15.43"/>
      <sheetName val="15.44"/>
      <sheetName val="15.45"/>
      <sheetName val="16.1"/>
      <sheetName val="16.2"/>
      <sheetName val="16.3"/>
      <sheetName val="16.4"/>
      <sheetName val="16.5"/>
      <sheetName val="16.6"/>
      <sheetName val="16.7"/>
      <sheetName val="17.1"/>
      <sheetName val="17.2"/>
      <sheetName val="17.3"/>
      <sheetName val="17.4"/>
      <sheetName val="17.5"/>
      <sheetName val="17.6"/>
      <sheetName val="17.7"/>
      <sheetName val="17.8"/>
      <sheetName val="18.1"/>
      <sheetName val="18.2"/>
      <sheetName val="18.3"/>
      <sheetName val="18.4"/>
      <sheetName val="18.5"/>
      <sheetName val="18.6"/>
      <sheetName val="18.7"/>
      <sheetName val="18.8"/>
      <sheetName val="18.9"/>
      <sheetName val="18.10"/>
      <sheetName val="18.11"/>
      <sheetName val="18.12"/>
      <sheetName val="18.13"/>
      <sheetName val="18.14"/>
      <sheetName val="18.15"/>
      <sheetName val="18.16"/>
      <sheetName val="18.17"/>
      <sheetName val="18.18"/>
      <sheetName val="18.19"/>
      <sheetName val="18.20"/>
      <sheetName val="19.1"/>
      <sheetName val="19.2"/>
      <sheetName val="20.1"/>
      <sheetName val="20.2"/>
      <sheetName val="20.3"/>
      <sheetName val="20.4"/>
      <sheetName val="20.5"/>
      <sheetName val="20.6"/>
      <sheetName val="20.7"/>
      <sheetName val="20.8"/>
      <sheetName val="20.9"/>
      <sheetName val="20.10"/>
      <sheetName val="20.11"/>
      <sheetName val="20.12"/>
      <sheetName val="20.13"/>
      <sheetName val="20.14"/>
      <sheetName val="20.15"/>
      <sheetName val="20.16"/>
      <sheetName val="20.17"/>
      <sheetName val="20.18"/>
      <sheetName val="20.19"/>
      <sheetName val="20.20"/>
      <sheetName val="20.21"/>
      <sheetName val="20.22"/>
      <sheetName val="20.23"/>
      <sheetName val="20.24"/>
      <sheetName val="20.25"/>
      <sheetName val="20.26"/>
      <sheetName val="CONC. 2500 PSI"/>
      <sheetName val="CONC. 3000 PSI"/>
      <sheetName val="CONC. 4000 PSI"/>
      <sheetName val="MORT 1;2"/>
      <sheetName val="MORT 1;3"/>
      <sheetName val="MORT 1;4"/>
    </sheetNames>
    <sheetDataSet>
      <sheetData sheetId="0"/>
      <sheetData sheetId="1">
        <row r="6">
          <cell r="A6" t="str">
            <v>ITEM</v>
          </cell>
          <cell r="B6" t="str">
            <v>DESCRIPCION</v>
          </cell>
          <cell r="C6" t="str">
            <v>UNIDAD</v>
          </cell>
          <cell r="D6" t="str">
            <v>ESP. TECNICA</v>
          </cell>
          <cell r="E6" t="str">
            <v>VALOR UNITARIO</v>
          </cell>
        </row>
        <row r="7">
          <cell r="A7">
            <v>1</v>
          </cell>
          <cell r="B7" t="str">
            <v>PRELIMINARES</v>
          </cell>
          <cell r="C7">
            <v>0</v>
          </cell>
          <cell r="D7">
            <v>0</v>
          </cell>
          <cell r="E7">
            <v>0</v>
          </cell>
        </row>
        <row r="8">
          <cell r="A8" t="str">
            <v>1.1</v>
          </cell>
          <cell r="B8" t="str">
            <v>LOCALIZACIÓN Y REPLANTEO OBRA ARQUITECTONICA</v>
          </cell>
          <cell r="C8" t="str">
            <v>M2</v>
          </cell>
          <cell r="D8" t="str">
            <v>1.1</v>
          </cell>
          <cell r="E8">
            <v>3217.8166666666671</v>
          </cell>
        </row>
        <row r="9">
          <cell r="A9" t="str">
            <v>1.2</v>
          </cell>
          <cell r="B9" t="str">
            <v>LOCALIZACION Y REPLANTEO PARQUES Y ZONAS VERDES</v>
          </cell>
          <cell r="C9" t="str">
            <v>M2</v>
          </cell>
          <cell r="D9" t="str">
            <v>1.2</v>
          </cell>
          <cell r="E9">
            <v>2137.39</v>
          </cell>
        </row>
        <row r="10">
          <cell r="A10" t="str">
            <v>1.3</v>
          </cell>
          <cell r="B10" t="str">
            <v>CAMPAMENTO MT2</v>
          </cell>
          <cell r="C10" t="str">
            <v>M2</v>
          </cell>
          <cell r="D10" t="str">
            <v>1.3</v>
          </cell>
          <cell r="E10">
            <v>75079.254285714283</v>
          </cell>
        </row>
        <row r="11">
          <cell r="A11" t="str">
            <v>1.4</v>
          </cell>
          <cell r="B11" t="str">
            <v>CONFORMACIÓN COMPACTACIÓN SUBRASANTE CBR=95 sin adicion de material</v>
          </cell>
          <cell r="C11" t="str">
            <v>M2</v>
          </cell>
          <cell r="D11" t="str">
            <v>1.4</v>
          </cell>
          <cell r="E11">
            <v>4129.4444444444443</v>
          </cell>
        </row>
        <row r="12">
          <cell r="A12" t="str">
            <v>1.5</v>
          </cell>
          <cell r="B12" t="str">
            <v>BODEGAJE</v>
          </cell>
          <cell r="C12" t="str">
            <v>MES</v>
          </cell>
          <cell r="D12" t="str">
            <v>1.5</v>
          </cell>
          <cell r="E12">
            <v>850000</v>
          </cell>
        </row>
        <row r="13">
          <cell r="A13" t="str">
            <v>1.6</v>
          </cell>
          <cell r="B13" t="str">
            <v>DESMONTE Y RETIRO DE CUBIERTA DE TEJA DE BARRO</v>
          </cell>
          <cell r="C13" t="str">
            <v>M2</v>
          </cell>
          <cell r="D13" t="str">
            <v>1.6</v>
          </cell>
          <cell r="E13">
            <v>20513.857142857145</v>
          </cell>
        </row>
        <row r="14">
          <cell r="A14" t="str">
            <v>1.7</v>
          </cell>
          <cell r="B14" t="str">
            <v>DESMONTE Y RETIRO DE CUBIERTA DE TEJA DE FIBRO CEMENTO</v>
          </cell>
          <cell r="C14" t="str">
            <v>M2</v>
          </cell>
          <cell r="D14" t="str">
            <v>1.7</v>
          </cell>
          <cell r="E14">
            <v>5389.6666666666661</v>
          </cell>
        </row>
        <row r="15">
          <cell r="A15" t="str">
            <v>1.8</v>
          </cell>
          <cell r="B15" t="str">
            <v>DEMOLICIÓN MUROS LADRILLO  E= 0.15 MTS. CON RETIRO</v>
          </cell>
          <cell r="C15" t="str">
            <v>M2</v>
          </cell>
          <cell r="D15" t="str">
            <v>1.8</v>
          </cell>
          <cell r="E15">
            <v>7458.5714285714294</v>
          </cell>
        </row>
        <row r="16">
          <cell r="A16" t="str">
            <v>1.9</v>
          </cell>
          <cell r="B16" t="str">
            <v>DEMOLICIÓN MUROS LADRILLO  E= 0.25 MTS. CON RETIRO</v>
          </cell>
          <cell r="C16" t="str">
            <v>M2</v>
          </cell>
          <cell r="D16" t="str">
            <v>1.9</v>
          </cell>
          <cell r="E16">
            <v>10442</v>
          </cell>
        </row>
        <row r="17">
          <cell r="A17" t="str">
            <v>1.10</v>
          </cell>
          <cell r="B17" t="str">
            <v>DESMONTE Y RETIRO MARCOS Y PUERTAS</v>
          </cell>
          <cell r="C17" t="str">
            <v>M2</v>
          </cell>
          <cell r="D17" t="str">
            <v>1.10</v>
          </cell>
          <cell r="E17">
            <v>6526.25</v>
          </cell>
        </row>
        <row r="18">
          <cell r="A18" t="str">
            <v>1.11</v>
          </cell>
          <cell r="B18" t="str">
            <v>DESMONTE Y RETIRO DE VENTANAS</v>
          </cell>
          <cell r="C18" t="str">
            <v>M2</v>
          </cell>
          <cell r="D18" t="str">
            <v>1.11</v>
          </cell>
          <cell r="E18">
            <v>5801.1111111111113</v>
          </cell>
        </row>
        <row r="19">
          <cell r="A19" t="str">
            <v>1.12</v>
          </cell>
          <cell r="B19" t="str">
            <v>DEMOLICIÓN DE PLACAS, COLUMNAS Y VIGAS INCLUYE RETIRO</v>
          </cell>
          <cell r="C19" t="str">
            <v>M3</v>
          </cell>
          <cell r="D19" t="str">
            <v>1.12</v>
          </cell>
          <cell r="E19">
            <v>151562</v>
          </cell>
        </row>
        <row r="20">
          <cell r="A20" t="str">
            <v>1.13</v>
          </cell>
          <cell r="B20" t="str">
            <v>DEMOLICION CONCRETO CICLOPEO INC. RETIRO</v>
          </cell>
          <cell r="C20" t="str">
            <v>M3</v>
          </cell>
          <cell r="D20" t="str">
            <v>1.13</v>
          </cell>
          <cell r="E20">
            <v>137226.25</v>
          </cell>
        </row>
        <row r="21">
          <cell r="A21" t="str">
            <v>1.14</v>
          </cell>
          <cell r="B21" t="str">
            <v>DEMOLICION PLACA ALIGERADA E&lt;=25CMS</v>
          </cell>
          <cell r="C21" t="str">
            <v>M2</v>
          </cell>
          <cell r="D21" t="str">
            <v>1.14</v>
          </cell>
          <cell r="E21">
            <v>19005.555555555555</v>
          </cell>
        </row>
        <row r="22">
          <cell r="A22" t="str">
            <v>1.15</v>
          </cell>
          <cell r="B22" t="str">
            <v>DEMOLICION PLACA ALIGERADA E&gt;=25CMS</v>
          </cell>
          <cell r="C22" t="str">
            <v>M2</v>
          </cell>
          <cell r="D22" t="str">
            <v>1.15</v>
          </cell>
          <cell r="E22">
            <v>31712.301587301587</v>
          </cell>
        </row>
        <row r="23">
          <cell r="A23" t="str">
            <v>1.16</v>
          </cell>
          <cell r="B23" t="str">
            <v>DEMOLICION PLACA MACIZA CONCRETO E&lt;=20CMS</v>
          </cell>
          <cell r="C23" t="str">
            <v>M2</v>
          </cell>
          <cell r="D23" t="str">
            <v>1.16</v>
          </cell>
          <cell r="E23">
            <v>26988.194444444445</v>
          </cell>
        </row>
        <row r="24">
          <cell r="A24" t="str">
            <v>1.17</v>
          </cell>
          <cell r="B24" t="str">
            <v>DEMOLICION PLACA MACIZA CONCRETO E&gt;=20CMS</v>
          </cell>
          <cell r="C24" t="str">
            <v>M2</v>
          </cell>
          <cell r="D24" t="str">
            <v>1.17</v>
          </cell>
          <cell r="E24">
            <v>33859.375</v>
          </cell>
        </row>
        <row r="25">
          <cell r="A25" t="str">
            <v>1.18</v>
          </cell>
          <cell r="B25" t="str">
            <v>DEMOLICION ENCHAPE CERAMICO</v>
          </cell>
          <cell r="C25" t="str">
            <v>M2</v>
          </cell>
          <cell r="D25" t="str">
            <v>1.18</v>
          </cell>
          <cell r="E25">
            <v>5087.5</v>
          </cell>
        </row>
        <row r="26">
          <cell r="A26" t="str">
            <v>1.19</v>
          </cell>
          <cell r="B26" t="str">
            <v>DEMOLICION GUARDAESCOBA</v>
          </cell>
          <cell r="C26" t="str">
            <v>ML</v>
          </cell>
          <cell r="D26" t="str">
            <v>1.19</v>
          </cell>
          <cell r="E26">
            <v>1271.875</v>
          </cell>
        </row>
        <row r="27">
          <cell r="A27" t="str">
            <v>1.20</v>
          </cell>
          <cell r="B27" t="str">
            <v>DEMOLICION LAVADERO EXISTENTE</v>
          </cell>
          <cell r="C27" t="str">
            <v>UND</v>
          </cell>
          <cell r="D27" t="str">
            <v>1.20</v>
          </cell>
          <cell r="E27">
            <v>25437.5</v>
          </cell>
        </row>
        <row r="28">
          <cell r="A28" t="str">
            <v>1.21</v>
          </cell>
          <cell r="B28" t="str">
            <v>DEMOLICION MESON CONCRETO</v>
          </cell>
          <cell r="C28" t="str">
            <v>ML</v>
          </cell>
          <cell r="D28" t="str">
            <v>1.21</v>
          </cell>
          <cell r="E28">
            <v>16958.333333333332</v>
          </cell>
        </row>
        <row r="29">
          <cell r="A29" t="str">
            <v>1.22</v>
          </cell>
          <cell r="B29" t="str">
            <v>DEMOLICION MUROS EN TIERRA INCLUYE RETIRO</v>
          </cell>
          <cell r="C29" t="str">
            <v>M3</v>
          </cell>
          <cell r="D29" t="str">
            <v>1.22</v>
          </cell>
          <cell r="E29">
            <v>34806.666666666672</v>
          </cell>
        </row>
        <row r="30">
          <cell r="A30" t="str">
            <v>1.23</v>
          </cell>
          <cell r="B30" t="str">
            <v>DEMOLICION PANETE</v>
          </cell>
          <cell r="C30" t="str">
            <v>M2</v>
          </cell>
          <cell r="D30" t="str">
            <v>1.23</v>
          </cell>
          <cell r="E30">
            <v>3391.666666666667</v>
          </cell>
        </row>
        <row r="31">
          <cell r="A31" t="str">
            <v>1.24</v>
          </cell>
          <cell r="B31" t="str">
            <v>DEMOLICION PANETE BAJO PLACA</v>
          </cell>
          <cell r="C31" t="str">
            <v>M2</v>
          </cell>
          <cell r="D31" t="str">
            <v>1.24</v>
          </cell>
          <cell r="E31">
            <v>4126</v>
          </cell>
        </row>
        <row r="32">
          <cell r="A32" t="str">
            <v>1.25</v>
          </cell>
          <cell r="B32" t="str">
            <v>DEMOLICION MURO BAHAREQUE</v>
          </cell>
          <cell r="C32" t="str">
            <v>M2</v>
          </cell>
          <cell r="D32" t="str">
            <v>1.25</v>
          </cell>
          <cell r="E32">
            <v>5835.4</v>
          </cell>
        </row>
        <row r="33">
          <cell r="A33" t="str">
            <v>1.26</v>
          </cell>
          <cell r="B33" t="str">
            <v>ACARREO MATERIALES PETREOS-TIERRA-VARIOS</v>
          </cell>
          <cell r="C33" t="str">
            <v>M3-KM</v>
          </cell>
          <cell r="D33" t="str">
            <v>1.26</v>
          </cell>
          <cell r="E33">
            <v>1430</v>
          </cell>
        </row>
        <row r="34">
          <cell r="A34" t="str">
            <v>1.27</v>
          </cell>
          <cell r="B34" t="str">
            <v xml:space="preserve">PICADA ABUZARDADA MURO CONCRETO  </v>
          </cell>
          <cell r="C34" t="str">
            <v>M2</v>
          </cell>
          <cell r="D34" t="str">
            <v>1.27</v>
          </cell>
          <cell r="E34">
            <v>4239.583333333333</v>
          </cell>
        </row>
        <row r="35">
          <cell r="A35" t="str">
            <v>1.28</v>
          </cell>
          <cell r="B35" t="str">
            <v>DEMOLICION ANDEN INCLUYE SARDINEL E=&lt; 7CM</v>
          </cell>
          <cell r="C35" t="str">
            <v>M2</v>
          </cell>
          <cell r="D35" t="str">
            <v>1.28</v>
          </cell>
          <cell r="E35">
            <v>9768</v>
          </cell>
        </row>
        <row r="36">
          <cell r="A36" t="str">
            <v>1.29</v>
          </cell>
          <cell r="B36" t="str">
            <v>DEMOLICION ANDEN CONTRAPISO EN CONCRETO E= 7 CM -12 CM</v>
          </cell>
          <cell r="C36" t="str">
            <v>M2</v>
          </cell>
          <cell r="D36" t="str">
            <v>1.29</v>
          </cell>
          <cell r="E36">
            <v>8140</v>
          </cell>
        </row>
        <row r="37">
          <cell r="A37" t="str">
            <v>1.30</v>
          </cell>
          <cell r="B37" t="str">
            <v>DEMOLICION ANDEN CONTRAPISO EN CONCRETO E=&gt;12 CM</v>
          </cell>
          <cell r="C37" t="str">
            <v>M2</v>
          </cell>
          <cell r="D37" t="str">
            <v>1.30</v>
          </cell>
          <cell r="E37">
            <v>13887.5</v>
          </cell>
        </row>
        <row r="38">
          <cell r="A38" t="str">
            <v>1.31</v>
          </cell>
          <cell r="B38" t="str">
            <v xml:space="preserve">DEMOLICION CAJA INSPECCION </v>
          </cell>
          <cell r="C38" t="str">
            <v>UND</v>
          </cell>
          <cell r="D38" t="str">
            <v>1.31</v>
          </cell>
          <cell r="E38">
            <v>9768</v>
          </cell>
        </row>
        <row r="39">
          <cell r="A39" t="str">
            <v>1.32</v>
          </cell>
          <cell r="B39" t="str">
            <v>DEMOLICION CIELO RASO FALSO ESTERILLA-ARCILLA ADOBE</v>
          </cell>
          <cell r="C39" t="str">
            <v>M2</v>
          </cell>
          <cell r="D39" t="str">
            <v>1.32</v>
          </cell>
          <cell r="E39">
            <v>8595.8333333333321</v>
          </cell>
        </row>
        <row r="40">
          <cell r="A40" t="str">
            <v>1.33</v>
          </cell>
          <cell r="B40" t="str">
            <v>DEMOLICION CONTRAPISO CONCRETO E=5CM-10CM</v>
          </cell>
          <cell r="C40" t="str">
            <v>M2</v>
          </cell>
          <cell r="D40" t="str">
            <v>1.33</v>
          </cell>
          <cell r="E40">
            <v>8026.9444444444434</v>
          </cell>
        </row>
        <row r="41">
          <cell r="A41" t="str">
            <v>1.34</v>
          </cell>
          <cell r="B41" t="str">
            <v>DEMOLICION PISO BALDOSA Y MORTERO</v>
          </cell>
          <cell r="C41" t="str">
            <v>M2</v>
          </cell>
          <cell r="D41" t="str">
            <v>1.34</v>
          </cell>
          <cell r="E41">
            <v>4128.1428571428569</v>
          </cell>
        </row>
        <row r="42">
          <cell r="A42" t="str">
            <v>1.35</v>
          </cell>
          <cell r="B42" t="str">
            <v>DEMOLICIÓN EDIFICACION EXISTENTE Y RETIRO</v>
          </cell>
          <cell r="C42" t="str">
            <v>M2</v>
          </cell>
          <cell r="D42" t="str">
            <v>1.35</v>
          </cell>
          <cell r="E42">
            <v>21729.651162790695</v>
          </cell>
        </row>
        <row r="43">
          <cell r="A43" t="str">
            <v>1.36</v>
          </cell>
          <cell r="B43" t="str">
            <v>DESMONTE CIELO FALSO ESTRUCTUR ALUMINIO</v>
          </cell>
          <cell r="C43" t="str">
            <v>M2</v>
          </cell>
          <cell r="D43" t="str">
            <v>1.36</v>
          </cell>
          <cell r="E43">
            <v>2830.8571428571427</v>
          </cell>
        </row>
        <row r="44">
          <cell r="A44" t="str">
            <v>1.37</v>
          </cell>
          <cell r="B44" t="str">
            <v>DESMONTE ALAMBRE PUAS CERRAMIENTO 3-5 LINEAS</v>
          </cell>
          <cell r="C44" t="str">
            <v>ML</v>
          </cell>
          <cell r="D44" t="str">
            <v>1.37</v>
          </cell>
          <cell r="E44">
            <v>1953.6</v>
          </cell>
        </row>
        <row r="45">
          <cell r="A45" t="str">
            <v>1.38</v>
          </cell>
          <cell r="B45" t="str">
            <v>DESMONTE APARATO SANITARIO</v>
          </cell>
          <cell r="C45" t="str">
            <v>UND</v>
          </cell>
          <cell r="D45" t="str">
            <v>1.38</v>
          </cell>
          <cell r="E45">
            <v>9768</v>
          </cell>
        </row>
        <row r="46">
          <cell r="A46" t="str">
            <v>1.39</v>
          </cell>
          <cell r="B46" t="str">
            <v>DESMONTE Y RETIRO CANALES - BAJANTES</v>
          </cell>
          <cell r="C46" t="str">
            <v>ML</v>
          </cell>
          <cell r="D46" t="str">
            <v>1.39</v>
          </cell>
          <cell r="E46">
            <v>2075</v>
          </cell>
        </row>
        <row r="47">
          <cell r="A47" t="str">
            <v>1.40</v>
          </cell>
          <cell r="B47" t="str">
            <v>DESMONTE CORREA METALICA</v>
          </cell>
          <cell r="C47" t="str">
            <v>ML</v>
          </cell>
          <cell r="D47" t="str">
            <v>1.40</v>
          </cell>
          <cell r="E47">
            <v>1719.1666666666667</v>
          </cell>
        </row>
        <row r="48">
          <cell r="A48" t="str">
            <v>1.41</v>
          </cell>
          <cell r="B48" t="str">
            <v>DESMONTE ENTREPISO  MADERA</v>
          </cell>
          <cell r="C48" t="str">
            <v>M2</v>
          </cell>
          <cell r="D48" t="str">
            <v>1.41</v>
          </cell>
          <cell r="E48">
            <v>14192.083333333334</v>
          </cell>
        </row>
        <row r="49">
          <cell r="A49" t="str">
            <v>1.42</v>
          </cell>
          <cell r="B49" t="str">
            <v xml:space="preserve">DESMONTE DIVISION LAMINA </v>
          </cell>
          <cell r="C49" t="str">
            <v>M2</v>
          </cell>
          <cell r="D49" t="str">
            <v>1.42</v>
          </cell>
          <cell r="E49">
            <v>3528.5714285714284</v>
          </cell>
        </row>
        <row r="50">
          <cell r="A50" t="str">
            <v>1.43</v>
          </cell>
          <cell r="B50" t="str">
            <v>DESMONTE Y RETIRO ESTRUCTURA MADERA T.ASBESTO CEMENTO</v>
          </cell>
          <cell r="C50" t="str">
            <v>M2</v>
          </cell>
          <cell r="D50" t="str">
            <v>1.43</v>
          </cell>
          <cell r="E50">
            <v>4832.3333333333339</v>
          </cell>
        </row>
        <row r="51">
          <cell r="A51" t="str">
            <v>1.44</v>
          </cell>
          <cell r="B51" t="str">
            <v>DESMONTE Y RETIRO ESTRUCTURA MADERA T.BARRO</v>
          </cell>
          <cell r="C51" t="str">
            <v>M2</v>
          </cell>
          <cell r="D51" t="str">
            <v>1.44</v>
          </cell>
          <cell r="E51">
            <v>5898.5</v>
          </cell>
        </row>
        <row r="52">
          <cell r="A52" t="str">
            <v>1.45</v>
          </cell>
          <cell r="B52" t="str">
            <v>DESMONTE Y TRASLADO ESTRUCTURA METALICA</v>
          </cell>
          <cell r="C52" t="str">
            <v>KG</v>
          </cell>
          <cell r="D52" t="str">
            <v>1.45</v>
          </cell>
          <cell r="E52">
            <v>1691.9642857142858</v>
          </cell>
        </row>
        <row r="53">
          <cell r="A53" t="str">
            <v>1.46</v>
          </cell>
          <cell r="B53" t="str">
            <v>DESMONTE Y RETIRO ESTRUCTURA METALICA PERFILES-VIGAS</v>
          </cell>
          <cell r="C53" t="str">
            <v>KG</v>
          </cell>
          <cell r="D53" t="str">
            <v>1.46</v>
          </cell>
          <cell r="E53">
            <v>1173.4375</v>
          </cell>
        </row>
        <row r="54">
          <cell r="A54" t="str">
            <v>1.47</v>
          </cell>
          <cell r="B54" t="str">
            <v>DESMONTE Y RETIRO MALLA ESLABONADA H=2.0 MT</v>
          </cell>
          <cell r="C54" t="str">
            <v>ML</v>
          </cell>
          <cell r="D54" t="str">
            <v>1.47</v>
          </cell>
          <cell r="E54">
            <v>2635</v>
          </cell>
        </row>
        <row r="55">
          <cell r="A55" t="str">
            <v>1.48</v>
          </cell>
          <cell r="B55" t="str">
            <v>DESMONTE Y RETIRO REJA METALICA</v>
          </cell>
          <cell r="C55" t="str">
            <v>M2</v>
          </cell>
          <cell r="D55" t="str">
            <v>1.48</v>
          </cell>
          <cell r="E55">
            <v>7513.8461538461543</v>
          </cell>
        </row>
        <row r="56">
          <cell r="A56" t="str">
            <v>1.49</v>
          </cell>
          <cell r="B56" t="str">
            <v>DESMONTE Y RETIRO ADOQUIN PREFABRICADO</v>
          </cell>
          <cell r="C56" t="str">
            <v>M2</v>
          </cell>
          <cell r="D56" t="str">
            <v>1.49</v>
          </cell>
          <cell r="E56">
            <v>2442</v>
          </cell>
        </row>
        <row r="57">
          <cell r="A57" t="str">
            <v>1.50</v>
          </cell>
          <cell r="B57" t="str">
            <v>DESMONTE Y RETIRO DE VIDRIO</v>
          </cell>
          <cell r="C57" t="str">
            <v>M2</v>
          </cell>
          <cell r="D57" t="str">
            <v>1.50</v>
          </cell>
          <cell r="E57">
            <v>1744.2857142857142</v>
          </cell>
        </row>
        <row r="58">
          <cell r="A58" t="str">
            <v>1.51</v>
          </cell>
          <cell r="B58" t="str">
            <v>RETIRO CASETON GUADUA-MADERA</v>
          </cell>
          <cell r="C58" t="str">
            <v>M2</v>
          </cell>
          <cell r="D58" t="str">
            <v>1.51</v>
          </cell>
          <cell r="E58">
            <v>2543.75</v>
          </cell>
        </row>
        <row r="59">
          <cell r="A59" t="str">
            <v>1.52</v>
          </cell>
          <cell r="B59" t="str">
            <v>DESCAPOTE MANUAL Y RETIRO</v>
          </cell>
          <cell r="C59" t="str">
            <v>M2</v>
          </cell>
          <cell r="D59" t="str">
            <v>1.52</v>
          </cell>
          <cell r="E59">
            <v>6035</v>
          </cell>
        </row>
        <row r="60">
          <cell r="A60" t="str">
            <v>1.53</v>
          </cell>
          <cell r="B60" t="str">
            <v>DESCAPOTE MECANICO Y RETIRO</v>
          </cell>
          <cell r="C60" t="str">
            <v>M2</v>
          </cell>
          <cell r="D60" t="str">
            <v>1.53</v>
          </cell>
          <cell r="E60">
            <v>3581.25</v>
          </cell>
        </row>
        <row r="61">
          <cell r="A61" t="str">
            <v>1.54</v>
          </cell>
          <cell r="B61" t="str">
            <v>CORTE ARBOL MAS RETIRO (INCL.RAICES)H&gt;3.0</v>
          </cell>
          <cell r="C61" t="str">
            <v>UND</v>
          </cell>
          <cell r="D61" t="str">
            <v>1.54</v>
          </cell>
          <cell r="E61">
            <v>105658.33333333333</v>
          </cell>
        </row>
        <row r="62">
          <cell r="A62" t="str">
            <v>1.55</v>
          </cell>
          <cell r="B62" t="str">
            <v>CORTE Y RETIRO DE ARBUSTO</v>
          </cell>
          <cell r="C62" t="str">
            <v>UND</v>
          </cell>
          <cell r="D62" t="str">
            <v>1.55</v>
          </cell>
          <cell r="E62">
            <v>12876.764705882353</v>
          </cell>
        </row>
        <row r="63">
          <cell r="A63" t="str">
            <v>1.56</v>
          </cell>
          <cell r="B63" t="str">
            <v>REGATAS SOBRE MUROS (CONCRETO , LADRILLO , BLOQUE)</v>
          </cell>
          <cell r="C63" t="str">
            <v>ML</v>
          </cell>
          <cell r="D63" t="str">
            <v>1.56</v>
          </cell>
          <cell r="E63">
            <v>3256</v>
          </cell>
        </row>
        <row r="64">
          <cell r="A64" t="str">
            <v>1.57</v>
          </cell>
          <cell r="B64" t="str">
            <v>CERRAMIENTO EN ALAMBRE DE PUAS 4 HILOS POSTES DE MADERA</v>
          </cell>
          <cell r="C64" t="str">
            <v>ML</v>
          </cell>
          <cell r="D64" t="str">
            <v>1.57</v>
          </cell>
          <cell r="E64">
            <v>64645.028571428571</v>
          </cell>
        </row>
        <row r="65">
          <cell r="A65" t="str">
            <v>1.58</v>
          </cell>
          <cell r="B65" t="str">
            <v>CERRAMIENTO ALAMBRE PUAS  5  HILOS POSTES DE CONCRETO</v>
          </cell>
          <cell r="C65" t="str">
            <v>ML</v>
          </cell>
          <cell r="D65" t="str">
            <v>1.58</v>
          </cell>
          <cell r="E65">
            <v>87659.7</v>
          </cell>
        </row>
        <row r="66">
          <cell r="A66" t="str">
            <v>1.59</v>
          </cell>
          <cell r="B66" t="str">
            <v>CERRAMIENTO LAMINA ZINC H &lt;= 3MT</v>
          </cell>
          <cell r="C66" t="str">
            <v>ML</v>
          </cell>
          <cell r="D66" t="str">
            <v>1.59</v>
          </cell>
          <cell r="E66">
            <v>27501.083333333328</v>
          </cell>
        </row>
        <row r="67">
          <cell r="A67" t="str">
            <v>1.60</v>
          </cell>
          <cell r="B67" t="str">
            <v>INSTALACION PROVISIONAL ENERGIA</v>
          </cell>
          <cell r="C67" t="str">
            <v>MES</v>
          </cell>
          <cell r="D67" t="str">
            <v>1.60</v>
          </cell>
          <cell r="E67">
            <v>100000</v>
          </cell>
        </row>
        <row r="68">
          <cell r="A68" t="str">
            <v>1.61</v>
          </cell>
          <cell r="B68" t="str">
            <v>RETIRO DE SOBRANTES (  incluye cargue)</v>
          </cell>
          <cell r="C68" t="str">
            <v>M3</v>
          </cell>
          <cell r="D68" t="str">
            <v>1.61</v>
          </cell>
          <cell r="E68">
            <v>13506.470588235294</v>
          </cell>
        </row>
        <row r="69">
          <cell r="A69">
            <v>2</v>
          </cell>
          <cell r="B69" t="str">
            <v>CIMENTACION Y DESAGUES</v>
          </cell>
          <cell r="C69">
            <v>0</v>
          </cell>
          <cell r="D69">
            <v>2</v>
          </cell>
          <cell r="E69">
            <v>0</v>
          </cell>
        </row>
        <row r="70">
          <cell r="A70" t="str">
            <v>2.1</v>
          </cell>
          <cell r="B70" t="str">
            <v>EXCAVACIÓN MANUAL Y RETIRO MATERIAL COMUN</v>
          </cell>
          <cell r="C70" t="str">
            <v>M3</v>
          </cell>
          <cell r="D70" t="str">
            <v>2.1</v>
          </cell>
          <cell r="E70">
            <v>38858.333333333336</v>
          </cell>
        </row>
        <row r="71">
          <cell r="A71" t="str">
            <v>2.2</v>
          </cell>
          <cell r="B71" t="str">
            <v>EXCAVACION MECANICA Y RETIRO MATERIAL COMUN</v>
          </cell>
          <cell r="C71" t="str">
            <v>M3</v>
          </cell>
          <cell r="D71" t="str">
            <v>2.2</v>
          </cell>
          <cell r="E71">
            <v>13271.875</v>
          </cell>
        </row>
        <row r="72">
          <cell r="A72" t="str">
            <v>2.3</v>
          </cell>
          <cell r="B72" t="str">
            <v>EXCAVACIÓN MECÁNICA EN ROCA INCL. RETIRO</v>
          </cell>
          <cell r="C72" t="str">
            <v>M3</v>
          </cell>
          <cell r="D72" t="str">
            <v>2.3</v>
          </cell>
          <cell r="E72">
            <v>79395.902777777781</v>
          </cell>
        </row>
        <row r="73">
          <cell r="A73" t="str">
            <v>2.4</v>
          </cell>
          <cell r="B73" t="str">
            <v>EXCAVACIÓN MECÁNICA EN CONGLOMERADO INCL. RETIRO</v>
          </cell>
          <cell r="C73" t="str">
            <v>M3</v>
          </cell>
          <cell r="D73" t="str">
            <v>2.4</v>
          </cell>
          <cell r="E73">
            <v>20585.0625</v>
          </cell>
        </row>
        <row r="74">
          <cell r="A74" t="str">
            <v>2.5</v>
          </cell>
          <cell r="B74" t="str">
            <v>RETIRO MATERIAL EXCAVADO A MAQUINA</v>
          </cell>
          <cell r="C74" t="str">
            <v>M3</v>
          </cell>
          <cell r="D74" t="str">
            <v>2.5</v>
          </cell>
          <cell r="E74">
            <v>2800</v>
          </cell>
        </row>
        <row r="75">
          <cell r="A75" t="str">
            <v>2.6</v>
          </cell>
          <cell r="B75" t="str">
            <v>RELLENO CON MATERIAL DEL  SITIO COMPACTADO CILINDRO</v>
          </cell>
          <cell r="C75" t="str">
            <v>M3</v>
          </cell>
          <cell r="D75" t="str">
            <v>2.6</v>
          </cell>
          <cell r="E75">
            <v>10861</v>
          </cell>
        </row>
        <row r="76">
          <cell r="A76" t="str">
            <v>2.7</v>
          </cell>
          <cell r="B76" t="str">
            <v>CONCRETO CICLOPEO 17.5MPa (2500 PSI) RELACIÓN 60C/40P</v>
          </cell>
          <cell r="C76" t="str">
            <v>M3</v>
          </cell>
          <cell r="D76" t="str">
            <v>2.7</v>
          </cell>
          <cell r="E76">
            <v>242455.23076923078</v>
          </cell>
        </row>
        <row r="77">
          <cell r="A77" t="str">
            <v>2.8</v>
          </cell>
          <cell r="B77" t="str">
            <v>CONCRETO PARA ZAPATAS 3000 PSI INCLUYE FORMALETA</v>
          </cell>
          <cell r="C77" t="str">
            <v>M3</v>
          </cell>
          <cell r="D77" t="str">
            <v>2.8</v>
          </cell>
          <cell r="E77">
            <v>461263.18095238099</v>
          </cell>
        </row>
        <row r="78">
          <cell r="A78" t="str">
            <v>2.9</v>
          </cell>
          <cell r="B78" t="str">
            <v>CONCRETO VIGA DE AMARRE 3000 PSI INCLUYE FORMALETA</v>
          </cell>
          <cell r="C78" t="str">
            <v>M3</v>
          </cell>
          <cell r="D78" t="str">
            <v>2.9</v>
          </cell>
          <cell r="E78">
            <v>494560.875</v>
          </cell>
        </row>
        <row r="79">
          <cell r="A79" t="str">
            <v>2.10</v>
          </cell>
          <cell r="B79" t="str">
            <v>BASE CONCRETO POBRE E=0.05 MTS. 2000 PSI (SOLADO)</v>
          </cell>
          <cell r="C79" t="str">
            <v>M2</v>
          </cell>
          <cell r="D79" t="str">
            <v>2.10</v>
          </cell>
          <cell r="E79">
            <v>20820.485714285714</v>
          </cell>
        </row>
        <row r="80">
          <cell r="A80" t="str">
            <v>2.11</v>
          </cell>
          <cell r="B80" t="str">
            <v>BASE CONCRETO POBRE E=0.07 MTS. 2000 PSI (SOLADO)</v>
          </cell>
          <cell r="C80" t="str">
            <v>M2</v>
          </cell>
          <cell r="D80" t="str">
            <v>2.11</v>
          </cell>
          <cell r="E80">
            <v>27757.28571428571</v>
          </cell>
        </row>
        <row r="81">
          <cell r="A81" t="str">
            <v>2.12</v>
          </cell>
          <cell r="B81" t="str">
            <v>SUMINISTRO FIGURADA Y AMARRE DE ACERO 37.000 PSI</v>
          </cell>
          <cell r="C81" t="str">
            <v>KG</v>
          </cell>
          <cell r="D81" t="str">
            <v>2.12</v>
          </cell>
          <cell r="E81">
            <v>3833.66</v>
          </cell>
        </row>
        <row r="82">
          <cell r="A82" t="str">
            <v>2.13</v>
          </cell>
          <cell r="B82" t="str">
            <v>SUMINISTRO FIGURADA Y AMARRE DE ACERO 60.000 PSI</v>
          </cell>
          <cell r="C82" t="str">
            <v>KG</v>
          </cell>
          <cell r="D82" t="str">
            <v>2.13</v>
          </cell>
          <cell r="E82">
            <v>4040.41</v>
          </cell>
        </row>
        <row r="83">
          <cell r="A83" t="str">
            <v>2.14</v>
          </cell>
          <cell r="B83" t="str">
            <v>SUMINISTRO E INSTALACIÓN MALLA ELECTROSOLDADA</v>
          </cell>
          <cell r="C83" t="str">
            <v>KG</v>
          </cell>
          <cell r="D83" t="str">
            <v>2.14</v>
          </cell>
          <cell r="E83">
            <v>3535.0250000000001</v>
          </cell>
        </row>
        <row r="84">
          <cell r="A84" t="str">
            <v>2.15</v>
          </cell>
          <cell r="B84" t="str">
            <v>PILOTAJE EN CONCRETO (no incluye referzo)</v>
          </cell>
          <cell r="C84" t="str">
            <v>M3</v>
          </cell>
          <cell r="D84" t="str">
            <v>2.15</v>
          </cell>
          <cell r="E84">
            <v>617422.33333333349</v>
          </cell>
        </row>
        <row r="85">
          <cell r="A85" t="str">
            <v>2.16</v>
          </cell>
          <cell r="B85" t="str">
            <v>CAJA INSPECCION 60 x 60 x 60 CM [LADRILLO]</v>
          </cell>
          <cell r="C85" t="str">
            <v>UND</v>
          </cell>
          <cell r="D85" t="str">
            <v>2.16</v>
          </cell>
          <cell r="E85">
            <v>276382.11</v>
          </cell>
        </row>
        <row r="86">
          <cell r="A86" t="str">
            <v>2.17</v>
          </cell>
          <cell r="B86" t="str">
            <v>CAJA INSPECCION 80 x 80 x 80 CM [LADRILLO]</v>
          </cell>
          <cell r="C86" t="str">
            <v>UND</v>
          </cell>
          <cell r="D86" t="str">
            <v>2.17</v>
          </cell>
          <cell r="E86">
            <v>369069.64</v>
          </cell>
        </row>
        <row r="87">
          <cell r="A87" t="str">
            <v>2.18</v>
          </cell>
          <cell r="B87" t="str">
            <v>CAJA INSPECCION 100 x 100 x 100 CM [LADRILLO]</v>
          </cell>
          <cell r="C87" t="str">
            <v>UND</v>
          </cell>
          <cell r="D87" t="str">
            <v>2.18</v>
          </cell>
          <cell r="E87">
            <v>467070.8928571429</v>
          </cell>
        </row>
        <row r="88">
          <cell r="A88" t="str">
            <v>2.19</v>
          </cell>
          <cell r="B88" t="str">
            <v>CAJA INSPECCION 120 x 120 x 120 CM [LADRILLO]</v>
          </cell>
          <cell r="C88" t="str">
            <v>UND</v>
          </cell>
          <cell r="D88" t="str">
            <v>2.19</v>
          </cell>
          <cell r="E88">
            <v>559650.27461538464</v>
          </cell>
        </row>
        <row r="89">
          <cell r="A89" t="str">
            <v>2.20</v>
          </cell>
          <cell r="B89" t="str">
            <v>SUMINISTRO E INSTALACION TUBERIA PVC SANITARIA 2"</v>
          </cell>
          <cell r="C89" t="str">
            <v>ML</v>
          </cell>
          <cell r="D89" t="str">
            <v>2.20</v>
          </cell>
          <cell r="E89">
            <v>11471.35</v>
          </cell>
        </row>
        <row r="90">
          <cell r="A90" t="str">
            <v>2.21</v>
          </cell>
          <cell r="B90" t="str">
            <v>SUMINISTRO E INSTALACION TUBERIA PVC SANITARIA 3"</v>
          </cell>
          <cell r="C90" t="str">
            <v>ML</v>
          </cell>
          <cell r="D90" t="str">
            <v>2.21</v>
          </cell>
          <cell r="E90">
            <v>16917.335714285717</v>
          </cell>
        </row>
        <row r="91">
          <cell r="A91" t="str">
            <v>2.22</v>
          </cell>
          <cell r="B91" t="str">
            <v>SUMINISTRO E INSTALACION TUBERIA PVC SANITARIA 4"</v>
          </cell>
          <cell r="C91" t="str">
            <v>ML</v>
          </cell>
          <cell r="D91" t="str">
            <v>2.22</v>
          </cell>
          <cell r="E91">
            <v>17834.226190476191</v>
          </cell>
        </row>
        <row r="92">
          <cell r="A92" t="str">
            <v>2.23</v>
          </cell>
          <cell r="B92" t="str">
            <v>SUMINISTRO E INSTALACION TUBERIA 4" SANITARIA NOVAFORT</v>
          </cell>
          <cell r="C92" t="str">
            <v>ML</v>
          </cell>
          <cell r="D92" t="str">
            <v>2.23</v>
          </cell>
          <cell r="E92">
            <v>18298.066666666666</v>
          </cell>
        </row>
        <row r="93">
          <cell r="A93" t="str">
            <v>2.24</v>
          </cell>
          <cell r="B93" t="str">
            <v>SUMINISTRO E INSTALACION TUBERIA 6" SANITARIA NOVAFORT</v>
          </cell>
          <cell r="C93" t="str">
            <v>ML</v>
          </cell>
          <cell r="D93" t="str">
            <v>2.24</v>
          </cell>
          <cell r="E93">
            <v>23524.5</v>
          </cell>
        </row>
        <row r="94">
          <cell r="A94" t="str">
            <v>2.25</v>
          </cell>
          <cell r="B94" t="str">
            <v>TUBERIA PVC 4" DRENAJE SIN FILTRO</v>
          </cell>
          <cell r="C94" t="str">
            <v>ML</v>
          </cell>
          <cell r="D94" t="str">
            <v>2.25</v>
          </cell>
          <cell r="E94">
            <v>24932.916666666668</v>
          </cell>
        </row>
        <row r="95">
          <cell r="A95" t="str">
            <v>2.26</v>
          </cell>
          <cell r="B95" t="str">
            <v>TUBERIA PVC 4" DRENAJE CON FILTRO</v>
          </cell>
          <cell r="C95" t="str">
            <v>ML</v>
          </cell>
          <cell r="D95" t="str">
            <v>2.26</v>
          </cell>
          <cell r="E95">
            <v>36849.228571428583</v>
          </cell>
        </row>
        <row r="96">
          <cell r="A96" t="str">
            <v>2.27</v>
          </cell>
          <cell r="B96" t="str">
            <v>TUBERIA PVC 6" DRENAJE SIN FILTRO</v>
          </cell>
          <cell r="C96" t="str">
            <v>ML</v>
          </cell>
          <cell r="D96" t="str">
            <v>2.27</v>
          </cell>
          <cell r="E96">
            <v>53633.1</v>
          </cell>
        </row>
        <row r="97">
          <cell r="A97" t="str">
            <v>2.28</v>
          </cell>
          <cell r="B97" t="str">
            <v>TUBERIA PVC 6" DRENAJE CON FILTRO</v>
          </cell>
          <cell r="C97" t="str">
            <v>ML</v>
          </cell>
          <cell r="D97" t="str">
            <v>2.28</v>
          </cell>
          <cell r="E97">
            <v>72999.39285714287</v>
          </cell>
        </row>
        <row r="98">
          <cell r="A98" t="str">
            <v>2.29</v>
          </cell>
          <cell r="B98" t="str">
            <v>LOSA FLOTANTE CASETON-VIGAS H=40-45 CM (INCL. FORMALETA)</v>
          </cell>
          <cell r="C98" t="str">
            <v>M2</v>
          </cell>
          <cell r="D98" t="str">
            <v>2.29</v>
          </cell>
          <cell r="E98">
            <v>81293.900000000009</v>
          </cell>
        </row>
        <row r="99">
          <cell r="A99" t="str">
            <v>2.30</v>
          </cell>
          <cell r="B99" t="str">
            <v>LOSA MACIZA CIMIENTO CONCRETO 3000 psi H=10 CM</v>
          </cell>
          <cell r="C99" t="str">
            <v>M2</v>
          </cell>
          <cell r="D99" t="str">
            <v>2.30</v>
          </cell>
          <cell r="E99">
            <v>55278.400000000001</v>
          </cell>
        </row>
        <row r="100">
          <cell r="A100" t="str">
            <v>2.31</v>
          </cell>
          <cell r="B100" t="str">
            <v>LOSA MACIZA CIMIENTO CONCRETO 300 psi H=15 CM</v>
          </cell>
          <cell r="C100" t="str">
            <v>M2</v>
          </cell>
          <cell r="D100" t="str">
            <v>2.31</v>
          </cell>
          <cell r="E100">
            <v>72422.600000000006</v>
          </cell>
        </row>
        <row r="101">
          <cell r="A101" t="str">
            <v>2.32</v>
          </cell>
          <cell r="B101" t="str">
            <v>LOSA MACIZA CIMIENTO CONCRETO 300 psi  H=20 CM</v>
          </cell>
          <cell r="C101" t="str">
            <v>M2</v>
          </cell>
          <cell r="D101" t="str">
            <v>2.32</v>
          </cell>
          <cell r="E101">
            <v>94525</v>
          </cell>
        </row>
        <row r="102">
          <cell r="A102" t="str">
            <v>2.33</v>
          </cell>
          <cell r="B102" t="str">
            <v>MURO CONCRETO CONTENCION 0&lt;H&lt;=1.00MTS (no incluye refuerzo)</v>
          </cell>
          <cell r="C102" t="str">
            <v>M3</v>
          </cell>
          <cell r="D102" t="str">
            <v>2.33</v>
          </cell>
          <cell r="E102">
            <v>512088.09523809527</v>
          </cell>
        </row>
        <row r="103">
          <cell r="A103" t="str">
            <v>2.34</v>
          </cell>
          <cell r="B103" t="str">
            <v>MURO CONCRETO CONTENCION 1.00&lt;H&lt;=2.00MTS (no incluye refuerzo)</v>
          </cell>
          <cell r="C103" t="str">
            <v>M3</v>
          </cell>
          <cell r="D103" t="str">
            <v>2.34</v>
          </cell>
          <cell r="E103">
            <v>532385.85714285716</v>
          </cell>
        </row>
        <row r="104">
          <cell r="A104" t="str">
            <v>2.35</v>
          </cell>
          <cell r="B104" t="str">
            <v>MURO CONCRETO CONTENCION 2.00&lt;H&lt;=3.5 MTS (no incluye refuerzo)</v>
          </cell>
          <cell r="C104" t="str">
            <v>M3</v>
          </cell>
          <cell r="D104" t="str">
            <v>2.35</v>
          </cell>
          <cell r="E104">
            <v>540528.25</v>
          </cell>
        </row>
        <row r="105">
          <cell r="A105">
            <v>3</v>
          </cell>
          <cell r="B105" t="str">
            <v>ESTRUCTURAS</v>
          </cell>
          <cell r="C105">
            <v>0</v>
          </cell>
          <cell r="D105">
            <v>3</v>
          </cell>
          <cell r="E105">
            <v>0</v>
          </cell>
        </row>
        <row r="106">
          <cell r="A106" t="str">
            <v>3.1</v>
          </cell>
          <cell r="B106" t="str">
            <v>COLUMNAS EN CONCRETO 3000 PSI, ALTURA MENOR A 3 MTS.</v>
          </cell>
          <cell r="C106" t="str">
            <v>M3</v>
          </cell>
          <cell r="D106" t="str">
            <v>3.1</v>
          </cell>
          <cell r="E106">
            <v>631902</v>
          </cell>
        </row>
        <row r="107">
          <cell r="A107" t="str">
            <v>3.2</v>
          </cell>
          <cell r="B107" t="str">
            <v>COLUMNAS EN CONCRETO 3000 PSI, ALTURA MAYOR A 3 MTS.</v>
          </cell>
          <cell r="C107" t="str">
            <v>M3</v>
          </cell>
          <cell r="D107" t="str">
            <v>3.2</v>
          </cell>
          <cell r="E107">
            <v>746037.2</v>
          </cell>
        </row>
        <row r="108">
          <cell r="A108" t="str">
            <v>3.3</v>
          </cell>
          <cell r="B108" t="str">
            <v>COLUMNAS EN CONCRETO 3500 PSI, ALTURA  MENOR A 3 MTRS</v>
          </cell>
          <cell r="C108" t="str">
            <v>M3</v>
          </cell>
          <cell r="D108" t="str">
            <v>3.3</v>
          </cell>
          <cell r="E108">
            <v>656262</v>
          </cell>
        </row>
        <row r="109">
          <cell r="A109" t="str">
            <v>3.4</v>
          </cell>
          <cell r="B109" t="str">
            <v>COLUMNAS EN CONCRETO 3500 PSI, ALTURA MAYOR A 3 MTRS</v>
          </cell>
          <cell r="C109" t="str">
            <v>M3</v>
          </cell>
          <cell r="D109" t="str">
            <v>3.4</v>
          </cell>
          <cell r="E109">
            <v>770397.2</v>
          </cell>
        </row>
        <row r="110">
          <cell r="A110" t="str">
            <v>3.5</v>
          </cell>
          <cell r="B110" t="str">
            <v>COLUMNAS EN CONCRETO 4000 PSI , ALTURA MENOR A 3 MTRS</v>
          </cell>
          <cell r="C110" t="str">
            <v>M3</v>
          </cell>
          <cell r="D110" t="str">
            <v>3.5</v>
          </cell>
          <cell r="E110">
            <v>672705</v>
          </cell>
        </row>
        <row r="111">
          <cell r="A111" t="str">
            <v>3.6</v>
          </cell>
          <cell r="B111" t="str">
            <v>COLUMNAS EN CONCRETO 4000 PSI, ALTURA MAYOR A 3 MTRS</v>
          </cell>
          <cell r="C111" t="str">
            <v>M3</v>
          </cell>
          <cell r="D111" t="str">
            <v>3.6</v>
          </cell>
          <cell r="E111">
            <v>786840.2</v>
          </cell>
        </row>
        <row r="112">
          <cell r="A112" t="str">
            <v>3.7</v>
          </cell>
          <cell r="B112" t="str">
            <v>COLUMNAS EN CONCRETO 4500 PSI , ALTURA MENOR A 3 MTRS</v>
          </cell>
          <cell r="C112" t="str">
            <v>M3</v>
          </cell>
          <cell r="D112" t="str">
            <v>3.7</v>
          </cell>
          <cell r="E112">
            <v>685494</v>
          </cell>
        </row>
        <row r="113">
          <cell r="A113" t="str">
            <v>3.8</v>
          </cell>
          <cell r="B113" t="str">
            <v>COLUMNAS EN CONCRETO 4500 PSI, ALTURA MAYOR A 3 MTRS</v>
          </cell>
          <cell r="C113" t="str">
            <v>M3</v>
          </cell>
          <cell r="D113" t="str">
            <v>3.8</v>
          </cell>
          <cell r="E113">
            <v>799629.2</v>
          </cell>
        </row>
        <row r="114">
          <cell r="A114" t="str">
            <v>3.9</v>
          </cell>
          <cell r="B114" t="str">
            <v>COLUMNAS EN CONCRETO 5000 PSI , ALTURA MENOR A 3 MTRS</v>
          </cell>
          <cell r="C114" t="str">
            <v>M3</v>
          </cell>
          <cell r="D114" t="str">
            <v>3.9</v>
          </cell>
          <cell r="E114">
            <v>694020</v>
          </cell>
        </row>
        <row r="115">
          <cell r="A115" t="str">
            <v>3.10</v>
          </cell>
          <cell r="B115" t="str">
            <v>COLUMNAS EN CONCRETO 5000 PSI, ALTURA MAYOR A 3 MTRS</v>
          </cell>
          <cell r="C115" t="str">
            <v>M3</v>
          </cell>
          <cell r="D115" t="str">
            <v>3.10</v>
          </cell>
          <cell r="E115">
            <v>808155.2</v>
          </cell>
        </row>
        <row r="116">
          <cell r="A116" t="str">
            <v>3.11</v>
          </cell>
          <cell r="B116" t="str">
            <v>CINTA CONFINAMIENTO MURO 20*20</v>
          </cell>
          <cell r="C116" t="str">
            <v>ML</v>
          </cell>
          <cell r="D116" t="str">
            <v>3.11</v>
          </cell>
          <cell r="E116">
            <v>39878.293333333342</v>
          </cell>
        </row>
        <row r="117">
          <cell r="A117" t="str">
            <v>3.12</v>
          </cell>
          <cell r="B117" t="str">
            <v>COLUMNA AMARRE MURO</v>
          </cell>
          <cell r="C117" t="str">
            <v>ML</v>
          </cell>
          <cell r="D117" t="str">
            <v>3.12</v>
          </cell>
          <cell r="E117">
            <v>40080.693333333336</v>
          </cell>
        </row>
        <row r="118">
          <cell r="A118" t="str">
            <v>3.13</v>
          </cell>
          <cell r="B118" t="str">
            <v>COLUMNA AMARRE MURO CULATA E=15CM-20CM</v>
          </cell>
          <cell r="C118" t="str">
            <v>ML</v>
          </cell>
          <cell r="D118" t="str">
            <v>3.13</v>
          </cell>
          <cell r="E118">
            <v>44728.893333333341</v>
          </cell>
        </row>
        <row r="119">
          <cell r="A119" t="str">
            <v>3.14</v>
          </cell>
          <cell r="B119" t="str">
            <v>COLUMNA AMARRE MURO  CONFINADO  25CM X 25CM</v>
          </cell>
          <cell r="C119" t="str">
            <v>M3</v>
          </cell>
          <cell r="D119" t="str">
            <v>3.14</v>
          </cell>
          <cell r="E119">
            <v>589338.42666666664</v>
          </cell>
        </row>
        <row r="120">
          <cell r="A120" t="str">
            <v>3.15</v>
          </cell>
          <cell r="B120" t="str">
            <v>COLUMNA CONCRETO 3000 PSI CIRCULAR D=35C</v>
          </cell>
          <cell r="C120" t="str">
            <v>M3</v>
          </cell>
          <cell r="D120" t="str">
            <v>3.15</v>
          </cell>
          <cell r="E120">
            <v>680448.34285714291</v>
          </cell>
        </row>
        <row r="121">
          <cell r="A121" t="str">
            <v>3.16</v>
          </cell>
          <cell r="B121" t="str">
            <v>COLUMNA CONCRETO 3500 PSI</v>
          </cell>
          <cell r="C121" t="str">
            <v>M3</v>
          </cell>
          <cell r="D121" t="str">
            <v>3.16</v>
          </cell>
          <cell r="E121">
            <v>761588.2</v>
          </cell>
        </row>
        <row r="122">
          <cell r="A122" t="str">
            <v>3.17</v>
          </cell>
          <cell r="B122" t="str">
            <v>COLUMNA CONCRETO 4000 PSI</v>
          </cell>
          <cell r="C122" t="str">
            <v>M3</v>
          </cell>
          <cell r="D122" t="str">
            <v>3.17</v>
          </cell>
          <cell r="E122">
            <v>780442.2</v>
          </cell>
        </row>
        <row r="123">
          <cell r="A123" t="str">
            <v>3.18</v>
          </cell>
          <cell r="B123" t="str">
            <v>COLUMNA CONCRETO FLUIDO 28MPA.</v>
          </cell>
          <cell r="C123" t="str">
            <v>M3</v>
          </cell>
          <cell r="D123" t="str">
            <v>3.18</v>
          </cell>
          <cell r="E123">
            <v>1015661.9499999998</v>
          </cell>
        </row>
        <row r="124">
          <cell r="A124" t="str">
            <v>3.19</v>
          </cell>
          <cell r="B124" t="str">
            <v>COLUMNA CONCRETO 5000 PSI</v>
          </cell>
          <cell r="C124" t="str">
            <v>M3</v>
          </cell>
          <cell r="D124" t="str">
            <v>3.19</v>
          </cell>
          <cell r="E124">
            <v>714895.20000000007</v>
          </cell>
        </row>
        <row r="125">
          <cell r="A125" t="str">
            <v>3.20</v>
          </cell>
          <cell r="B125" t="str">
            <v>PERGOLA CONCRETO 15CM X 40CM</v>
          </cell>
          <cell r="C125" t="str">
            <v>ML</v>
          </cell>
          <cell r="D125" t="str">
            <v>3.20</v>
          </cell>
          <cell r="E125">
            <v>39974.044444444444</v>
          </cell>
        </row>
        <row r="126">
          <cell r="A126" t="str">
            <v>3.21</v>
          </cell>
          <cell r="B126" t="str">
            <v>VIGA CONFINAMIENTO MURO 10 -12x20CM</v>
          </cell>
          <cell r="C126" t="str">
            <v>ML</v>
          </cell>
          <cell r="D126" t="str">
            <v>3.21</v>
          </cell>
          <cell r="E126">
            <v>40773.75</v>
          </cell>
        </row>
        <row r="127">
          <cell r="A127" t="str">
            <v>3.22</v>
          </cell>
          <cell r="B127" t="str">
            <v xml:space="preserve">VIGA AEREA 3000 PSI </v>
          </cell>
          <cell r="C127" t="str">
            <v>M3</v>
          </cell>
          <cell r="D127" t="str">
            <v>3.22</v>
          </cell>
          <cell r="E127">
            <v>873813.42857142864</v>
          </cell>
        </row>
        <row r="128">
          <cell r="A128" t="str">
            <v>3.23</v>
          </cell>
          <cell r="B128" t="str">
            <v>VIGA AEREA 4000 PSI</v>
          </cell>
          <cell r="C128" t="str">
            <v>M3</v>
          </cell>
          <cell r="D128" t="str">
            <v>3.23</v>
          </cell>
          <cell r="E128">
            <v>916559.42857142864</v>
          </cell>
        </row>
        <row r="129">
          <cell r="A129" t="str">
            <v>3.24</v>
          </cell>
          <cell r="B129" t="str">
            <v>VIGA AEREA 5000 PSI</v>
          </cell>
          <cell r="C129" t="str">
            <v>M3</v>
          </cell>
          <cell r="D129" t="str">
            <v>3.24</v>
          </cell>
          <cell r="E129">
            <v>916559.42857142864</v>
          </cell>
        </row>
        <row r="130">
          <cell r="A130" t="str">
            <v>3.25</v>
          </cell>
          <cell r="B130" t="str">
            <v>VIGA CANAL EN CONCRETO 3000 PSI IMPERMEABILIZADO</v>
          </cell>
          <cell r="C130" t="str">
            <v>M3</v>
          </cell>
          <cell r="D130" t="str">
            <v>3.25</v>
          </cell>
          <cell r="E130">
            <v>757498.00000000012</v>
          </cell>
        </row>
        <row r="131">
          <cell r="A131" t="str">
            <v>3.26</v>
          </cell>
          <cell r="B131" t="str">
            <v>PLACA ENTREPISO ALIGERADO CASETÓN DE LONA  E=0.30 MTS. 3000 PSI</v>
          </cell>
          <cell r="C131" t="str">
            <v>M2</v>
          </cell>
          <cell r="D131" t="str">
            <v>3.26</v>
          </cell>
          <cell r="E131">
            <v>128457.9</v>
          </cell>
        </row>
        <row r="132">
          <cell r="A132" t="str">
            <v>3.27</v>
          </cell>
          <cell r="B132" t="str">
            <v>PLACA ENTREPISO ALIGERADO CASETÓN DE LONA  E=0.35 MTS. 3000 PSI</v>
          </cell>
          <cell r="C132" t="str">
            <v>M2</v>
          </cell>
          <cell r="D132" t="str">
            <v>3.27</v>
          </cell>
          <cell r="E132">
            <v>150068.70000000001</v>
          </cell>
        </row>
        <row r="133">
          <cell r="A133" t="str">
            <v>3.28</v>
          </cell>
          <cell r="B133" t="str">
            <v>PLACA ENTREPISO ALIGERADO CASETÓN DE LONA  E=0.40 MTS. 3000 PSI</v>
          </cell>
          <cell r="C133" t="str">
            <v>M2</v>
          </cell>
          <cell r="D133" t="str">
            <v>3.28</v>
          </cell>
          <cell r="E133">
            <v>157481.40000000002</v>
          </cell>
        </row>
        <row r="134">
          <cell r="A134" t="str">
            <v>3.29</v>
          </cell>
          <cell r="B134" t="str">
            <v>PLACA ENTREPISO ALIGERADO BLOQUE CONCRETO 21 MPa - (3000 PSI)</v>
          </cell>
          <cell r="C134" t="str">
            <v>M2</v>
          </cell>
          <cell r="D134" t="str">
            <v>3.29</v>
          </cell>
          <cell r="E134">
            <v>131291.39999999997</v>
          </cell>
        </row>
        <row r="135">
          <cell r="A135" t="str">
            <v>3.30</v>
          </cell>
          <cell r="B135" t="str">
            <v>ENTREPISO PLACA MACIZA 3000 PSI  E=0.10 MTS</v>
          </cell>
          <cell r="C135" t="str">
            <v>M2</v>
          </cell>
          <cell r="D135" t="str">
            <v>3.30</v>
          </cell>
          <cell r="E135">
            <v>107708.44545454546</v>
          </cell>
        </row>
        <row r="136">
          <cell r="A136" t="str">
            <v>3.31</v>
          </cell>
          <cell r="B136" t="str">
            <v>ENTREPISO PLACA MACIZA 3000 PSI  E=0.12 MTS</v>
          </cell>
          <cell r="C136" t="str">
            <v>M2</v>
          </cell>
          <cell r="D136" t="str">
            <v>3.31</v>
          </cell>
          <cell r="E136">
            <v>119681.9</v>
          </cell>
        </row>
        <row r="137">
          <cell r="A137" t="str">
            <v>3.32</v>
          </cell>
          <cell r="B137" t="str">
            <v>ENTREPISO PLACA MACIZA 3000 PSI  E=0.15 MTS</v>
          </cell>
          <cell r="C137" t="str">
            <v>M2</v>
          </cell>
          <cell r="D137" t="str">
            <v>3.32</v>
          </cell>
          <cell r="E137">
            <v>137717.82222222222</v>
          </cell>
        </row>
        <row r="138">
          <cell r="A138" t="str">
            <v>3.33</v>
          </cell>
          <cell r="B138" t="str">
            <v>REFUERZO MALLA ELECTROSOLDADA</v>
          </cell>
          <cell r="C138" t="str">
            <v>KG</v>
          </cell>
          <cell r="D138" t="str">
            <v>3.33</v>
          </cell>
          <cell r="E138">
            <v>3400.375</v>
          </cell>
        </row>
        <row r="139">
          <cell r="A139" t="str">
            <v>3.34</v>
          </cell>
          <cell r="B139" t="str">
            <v>ESCALERAS MACIZA 21 MPa - (3000 PSI)</v>
          </cell>
          <cell r="C139" t="str">
            <v>M3</v>
          </cell>
          <cell r="D139" t="str">
            <v>3.34</v>
          </cell>
          <cell r="E139">
            <v>847103</v>
          </cell>
        </row>
        <row r="140">
          <cell r="A140" t="str">
            <v>3.35</v>
          </cell>
          <cell r="B140" t="str">
            <v xml:space="preserve">LOSA PREFABRICADA H=10 CM </v>
          </cell>
          <cell r="C140" t="str">
            <v>M2</v>
          </cell>
          <cell r="D140" t="str">
            <v>3.35</v>
          </cell>
          <cell r="E140">
            <v>106720</v>
          </cell>
        </row>
        <row r="141">
          <cell r="A141" t="str">
            <v>3.36</v>
          </cell>
          <cell r="B141" t="str">
            <v>LOSA CONCRETO MACIZA E= 8CM</v>
          </cell>
          <cell r="C141" t="str">
            <v>M2</v>
          </cell>
          <cell r="D141" t="str">
            <v>3.36</v>
          </cell>
          <cell r="E141">
            <v>81075.633333333331</v>
          </cell>
        </row>
        <row r="142">
          <cell r="A142" t="str">
            <v>3.37</v>
          </cell>
          <cell r="B142" t="str">
            <v>LOSA CONCRETO MACIZA E=10CM</v>
          </cell>
          <cell r="C142" t="str">
            <v>M2</v>
          </cell>
          <cell r="D142" t="str">
            <v>3.37</v>
          </cell>
          <cell r="E142">
            <v>64880.133333333346</v>
          </cell>
        </row>
        <row r="143">
          <cell r="A143" t="str">
            <v>3.38</v>
          </cell>
          <cell r="B143" t="str">
            <v>LOSA CONCRETO MACIZA E=12CM</v>
          </cell>
          <cell r="C143" t="str">
            <v>M2</v>
          </cell>
          <cell r="D143" t="str">
            <v>3.38</v>
          </cell>
          <cell r="E143">
            <v>107989.72222222222</v>
          </cell>
        </row>
        <row r="144">
          <cell r="A144" t="str">
            <v>3.39</v>
          </cell>
          <cell r="B144" t="str">
            <v>ACERO ESTRUCTURAL A-36</v>
          </cell>
          <cell r="C144" t="str">
            <v>KG</v>
          </cell>
          <cell r="D144" t="str">
            <v>3.39</v>
          </cell>
          <cell r="E144">
            <v>4410.5</v>
          </cell>
        </row>
        <row r="145">
          <cell r="A145" t="str">
            <v>3.40</v>
          </cell>
          <cell r="B145" t="str">
            <v>LOSA CONCRETO STEEL DECK 2" E=10.0-11.0C</v>
          </cell>
          <cell r="C145" t="str">
            <v>M2</v>
          </cell>
          <cell r="D145" t="str">
            <v>3.40</v>
          </cell>
          <cell r="E145">
            <v>79395.016666666663</v>
          </cell>
        </row>
        <row r="146">
          <cell r="A146" t="str">
            <v>3.41</v>
          </cell>
          <cell r="B146" t="str">
            <v>LOSA CONCRETO STEEL DECK 2" E=11.1-12.0C</v>
          </cell>
          <cell r="C146" t="str">
            <v>M2</v>
          </cell>
          <cell r="D146" t="str">
            <v>3.41</v>
          </cell>
          <cell r="E146">
            <v>82996.816666666666</v>
          </cell>
        </row>
        <row r="147">
          <cell r="A147" t="str">
            <v>3.42</v>
          </cell>
          <cell r="B147" t="str">
            <v>LOSA CONCRETO STEEL DECK 2" E=14.1-15.0C</v>
          </cell>
          <cell r="C147" t="str">
            <v>M2</v>
          </cell>
          <cell r="D147" t="str">
            <v>3.42</v>
          </cell>
          <cell r="E147">
            <v>93802.21666666666</v>
          </cell>
        </row>
        <row r="148">
          <cell r="A148" t="str">
            <v>3.43</v>
          </cell>
          <cell r="B148" t="str">
            <v>LOSA CONCRETO STELL DECK 2" E=12.1-13.0C</v>
          </cell>
          <cell r="C148" t="str">
            <v>M2</v>
          </cell>
          <cell r="D148" t="str">
            <v>3.43</v>
          </cell>
          <cell r="E148">
            <v>86598.616666666669</v>
          </cell>
        </row>
        <row r="149">
          <cell r="A149" t="str">
            <v>3.44</v>
          </cell>
          <cell r="B149" t="str">
            <v>LOSA CONCRETO STELL DECK 2" E=13.1-14.0C</v>
          </cell>
          <cell r="C149" t="str">
            <v>M2</v>
          </cell>
          <cell r="D149" t="str">
            <v>3.44</v>
          </cell>
          <cell r="E149">
            <v>90200.416666666672</v>
          </cell>
        </row>
        <row r="150">
          <cell r="A150" t="str">
            <v>3.45</v>
          </cell>
          <cell r="B150" t="str">
            <v>LOSA CONCRETO STELL DECK 3" E=12.0-13.0C</v>
          </cell>
          <cell r="C150" t="str">
            <v>M2</v>
          </cell>
          <cell r="D150" t="str">
            <v>3.45</v>
          </cell>
          <cell r="E150">
            <v>89400.616666666669</v>
          </cell>
        </row>
        <row r="151">
          <cell r="A151" t="str">
            <v>3.46</v>
          </cell>
          <cell r="B151" t="str">
            <v>LOSA CONCRETO STELL DECK 3" E=13.1-14.0C</v>
          </cell>
          <cell r="C151" t="str">
            <v>M2</v>
          </cell>
          <cell r="D151" t="str">
            <v>3.46</v>
          </cell>
          <cell r="E151">
            <v>93002.416666666672</v>
          </cell>
        </row>
        <row r="152">
          <cell r="A152" t="str">
            <v>3.47</v>
          </cell>
          <cell r="B152" t="str">
            <v>LOSA CONCRETO STELL DECK 3" E=14.1-15.0C</v>
          </cell>
          <cell r="C152" t="str">
            <v>M2</v>
          </cell>
          <cell r="D152" t="str">
            <v>3.47</v>
          </cell>
          <cell r="E152">
            <v>97180.800000000003</v>
          </cell>
        </row>
        <row r="153">
          <cell r="A153" t="str">
            <v>3.48</v>
          </cell>
          <cell r="B153" t="str">
            <v>PLACA FACIL 21 MPa - (3000 PSI)</v>
          </cell>
          <cell r="C153" t="str">
            <v>M2</v>
          </cell>
          <cell r="D153" t="str">
            <v>3.48</v>
          </cell>
          <cell r="E153">
            <v>138883.4</v>
          </cell>
        </row>
        <row r="154">
          <cell r="A154" t="str">
            <v>3.49</v>
          </cell>
          <cell r="B154" t="str">
            <v>PLACA FACIL 24.5 MPa - (3500 PSI)</v>
          </cell>
          <cell r="C154" t="str">
            <v>M2</v>
          </cell>
          <cell r="D154" t="str">
            <v>3.49</v>
          </cell>
          <cell r="E154">
            <v>163239.4</v>
          </cell>
        </row>
        <row r="155">
          <cell r="A155" t="str">
            <v>3.50</v>
          </cell>
          <cell r="B155" t="str">
            <v>PANTALLA EN CONCRETO 3100 PSI E=10-30CMS</v>
          </cell>
          <cell r="C155" t="str">
            <v>M3</v>
          </cell>
          <cell r="D155" t="str">
            <v>3.50</v>
          </cell>
          <cell r="E155">
            <v>581631</v>
          </cell>
        </row>
        <row r="156">
          <cell r="A156" t="str">
            <v>3.51</v>
          </cell>
          <cell r="B156" t="str">
            <v>PANTALLA EN CONCRETO 3500 PSI E=10-30CMS</v>
          </cell>
          <cell r="C156" t="str">
            <v>M3</v>
          </cell>
          <cell r="D156" t="str">
            <v>3.51</v>
          </cell>
          <cell r="E156">
            <v>605991</v>
          </cell>
        </row>
        <row r="157">
          <cell r="A157" t="str">
            <v>3.52</v>
          </cell>
          <cell r="B157" t="str">
            <v>PANTALLA EN CONCRETO 4000 PSI E=10-30CMS</v>
          </cell>
          <cell r="C157" t="str">
            <v>M3</v>
          </cell>
          <cell r="D157" t="str">
            <v>3.52</v>
          </cell>
          <cell r="E157">
            <v>622434</v>
          </cell>
        </row>
        <row r="158">
          <cell r="A158" t="str">
            <v>3.53</v>
          </cell>
          <cell r="B158" t="str">
            <v>PERFORACION ,5/8" 35-40CM EN ESTRUCTURA DE CONCRETO</v>
          </cell>
          <cell r="C158" t="str">
            <v>UND</v>
          </cell>
          <cell r="D158" t="str">
            <v>3.53</v>
          </cell>
          <cell r="E158">
            <v>15772.625</v>
          </cell>
        </row>
        <row r="159">
          <cell r="A159" t="str">
            <v>3.54</v>
          </cell>
          <cell r="B159" t="str">
            <v>PERFORACION ,7/8" 36-40CM  EN ESTRUCTURA DE CONCRETO</v>
          </cell>
          <cell r="C159" t="str">
            <v>UND</v>
          </cell>
          <cell r="D159" t="str">
            <v>3.54</v>
          </cell>
          <cell r="E159">
            <v>24825.857142857141</v>
          </cell>
        </row>
        <row r="160">
          <cell r="A160" t="str">
            <v>3.55</v>
          </cell>
          <cell r="B160" t="str">
            <v>PERFORACION ,1/2" 31-40CM  EN ESTRUCTURA DE CONCRETO</v>
          </cell>
          <cell r="C160" t="str">
            <v>UND</v>
          </cell>
          <cell r="D160" t="str">
            <v>3.55</v>
          </cell>
          <cell r="E160">
            <v>16963.5</v>
          </cell>
        </row>
        <row r="161">
          <cell r="A161" t="str">
            <v>3.56</v>
          </cell>
          <cell r="B161" t="str">
            <v>PERFORACION ,3/4" 31-40CM  EN ESTRUCTURA DE CONCRETO</v>
          </cell>
          <cell r="C161" t="str">
            <v>UND</v>
          </cell>
          <cell r="D161" t="str">
            <v>3.56</v>
          </cell>
          <cell r="E161">
            <v>25556.2</v>
          </cell>
        </row>
        <row r="162">
          <cell r="A162" t="str">
            <v>3.57</v>
          </cell>
          <cell r="B162" t="str">
            <v>PERFORACION 1" 31-40CM EN ESTRUCTURA DE CONCRETO</v>
          </cell>
          <cell r="C162" t="str">
            <v>UND</v>
          </cell>
          <cell r="D162" t="str">
            <v>3.57</v>
          </cell>
          <cell r="E162">
            <v>34945.25</v>
          </cell>
        </row>
        <row r="163">
          <cell r="A163" t="str">
            <v>3.58</v>
          </cell>
          <cell r="B163" t="str">
            <v>ANCLAJE HIERRO ,1/2"-PERF. ,3/4" 21-25C  EN CONCRETO</v>
          </cell>
          <cell r="C163" t="str">
            <v>PTO</v>
          </cell>
          <cell r="D163" t="str">
            <v>3.58</v>
          </cell>
          <cell r="E163">
            <v>51340.05</v>
          </cell>
        </row>
        <row r="164">
          <cell r="A164" t="str">
            <v>3.59</v>
          </cell>
          <cell r="B164" t="str">
            <v>ANCLAJE HIERRO ,1/2"-PERF. ,5/8" 10-15C  ENCONCRETO</v>
          </cell>
          <cell r="C164" t="str">
            <v>PTO</v>
          </cell>
          <cell r="D164" t="str">
            <v>3.59</v>
          </cell>
          <cell r="E164">
            <v>36606.744444444448</v>
          </cell>
        </row>
        <row r="165">
          <cell r="A165" t="str">
            <v>3.60</v>
          </cell>
          <cell r="B165" t="str">
            <v>ANCLAJE HIERRO ,3/4"-PERF. ,7/8" 16-20C  EN CONCRETO</v>
          </cell>
          <cell r="C165" t="str">
            <v>PTO</v>
          </cell>
          <cell r="D165" t="str">
            <v>3.60</v>
          </cell>
          <cell r="E165">
            <v>54010.925000000003</v>
          </cell>
        </row>
        <row r="166">
          <cell r="A166" t="str">
            <v>3.61</v>
          </cell>
          <cell r="B166" t="str">
            <v>ANCLAJE HIERRO ,3/8"-PERF. ,1/2" 10-15C  EN CONCRETO</v>
          </cell>
          <cell r="C166" t="str">
            <v>PTO</v>
          </cell>
          <cell r="D166" t="str">
            <v>3.61</v>
          </cell>
          <cell r="E166">
            <v>37746.744444444448</v>
          </cell>
        </row>
        <row r="167">
          <cell r="A167" t="str">
            <v>3.62</v>
          </cell>
          <cell r="B167" t="str">
            <v>ANCLAJE HIERRO ,5/8"-PERF. ,3/4" 10-15C EN CONCRETO</v>
          </cell>
          <cell r="C167" t="str">
            <v>PTO</v>
          </cell>
          <cell r="D167" t="str">
            <v>3.62</v>
          </cell>
          <cell r="E167">
            <v>50202.744444444448</v>
          </cell>
        </row>
        <row r="168">
          <cell r="A168" t="str">
            <v>3.63</v>
          </cell>
          <cell r="B168" t="str">
            <v>ANCLAJE HIERRO ,7/8"-PERF.1" 21-25C     EN CONCRETO</v>
          </cell>
          <cell r="C168" t="str">
            <v>PTO</v>
          </cell>
          <cell r="D168" t="str">
            <v>3.63</v>
          </cell>
          <cell r="E168">
            <v>91989.107142857159</v>
          </cell>
        </row>
        <row r="169">
          <cell r="A169" t="str">
            <v>3.64</v>
          </cell>
          <cell r="B169" t="str">
            <v>ANCLAJE HIERRO 1" -PERF.1,1/4" 21-25C   EN CONCRETO</v>
          </cell>
          <cell r="C169" t="str">
            <v>PTO</v>
          </cell>
          <cell r="D169" t="str">
            <v>3.64</v>
          </cell>
          <cell r="E169">
            <v>97869.107142857159</v>
          </cell>
        </row>
        <row r="170">
          <cell r="A170" t="str">
            <v>3.65</v>
          </cell>
          <cell r="B170" t="str">
            <v>CONCRETO MURO-DOVELAS 1500PSI-10.0MPA</v>
          </cell>
          <cell r="C170" t="str">
            <v>M3</v>
          </cell>
          <cell r="D170" t="str">
            <v>3.65</v>
          </cell>
          <cell r="E170">
            <v>374212</v>
          </cell>
        </row>
        <row r="171">
          <cell r="A171" t="str">
            <v>3.66</v>
          </cell>
          <cell r="B171" t="str">
            <v>CONCRETO MURO-DOVELAS 3100PSI-420MPA</v>
          </cell>
          <cell r="C171" t="str">
            <v>M3</v>
          </cell>
          <cell r="D171" t="str">
            <v>3.66</v>
          </cell>
          <cell r="E171">
            <v>28997.916666666668</v>
          </cell>
        </row>
        <row r="172">
          <cell r="A172" t="str">
            <v>3.67</v>
          </cell>
          <cell r="B172" t="str">
            <v>FORMALETA COLUMNA CIRCULAR D=35 CM</v>
          </cell>
          <cell r="C172" t="str">
            <v>ML</v>
          </cell>
          <cell r="D172" t="str">
            <v>3.67</v>
          </cell>
          <cell r="E172">
            <v>212250</v>
          </cell>
        </row>
        <row r="173">
          <cell r="A173" t="str">
            <v>3.68</v>
          </cell>
          <cell r="B173" t="str">
            <v>FORMALETA CAMILLA/MES</v>
          </cell>
          <cell r="C173" t="str">
            <v>M2</v>
          </cell>
          <cell r="D173" t="str">
            <v>3.68</v>
          </cell>
          <cell r="E173">
            <v>4364.875</v>
          </cell>
        </row>
        <row r="174">
          <cell r="A174" t="str">
            <v>3.69</v>
          </cell>
          <cell r="B174" t="str">
            <v>FORMALETA LOSAS DE AJEDREZ E=.10 4 CARAS</v>
          </cell>
          <cell r="C174" t="str">
            <v>M2</v>
          </cell>
          <cell r="D174" t="str">
            <v>3.69</v>
          </cell>
          <cell r="E174">
            <v>8962.1428571428569</v>
          </cell>
        </row>
        <row r="175">
          <cell r="A175" t="str">
            <v>3.70</v>
          </cell>
          <cell r="B175" t="str">
            <v>ICOPOR JUNTA CONSTRUCCION E=2CM</v>
          </cell>
          <cell r="C175" t="str">
            <v>ML</v>
          </cell>
          <cell r="D175" t="str">
            <v>3.70</v>
          </cell>
          <cell r="E175">
            <v>1930</v>
          </cell>
        </row>
        <row r="176">
          <cell r="A176" t="str">
            <v>3.71</v>
          </cell>
          <cell r="B176" t="str">
            <v>ICOPOR JUNTA CONSTRUCCION E=4-5CM</v>
          </cell>
          <cell r="C176" t="str">
            <v>ML</v>
          </cell>
          <cell r="D176" t="str">
            <v>3.71</v>
          </cell>
          <cell r="E176">
            <v>3610.5</v>
          </cell>
        </row>
        <row r="177">
          <cell r="A177" t="str">
            <v>3.72</v>
          </cell>
          <cell r="B177" t="str">
            <v>MURO CONCRETO TANQUE ELEVADO 3100PSI</v>
          </cell>
          <cell r="C177" t="str">
            <v>M3</v>
          </cell>
          <cell r="D177" t="str">
            <v>3.72</v>
          </cell>
          <cell r="E177">
            <v>971657.375</v>
          </cell>
        </row>
        <row r="178">
          <cell r="A178" t="str">
            <v>3.73</v>
          </cell>
          <cell r="B178" t="str">
            <v>MURO CONCRETO TANQUE SUBTERRANEO 4000PSI</v>
          </cell>
          <cell r="C178" t="str">
            <v>M3</v>
          </cell>
          <cell r="D178" t="str">
            <v>3.73</v>
          </cell>
          <cell r="E178">
            <v>771041.5</v>
          </cell>
        </row>
        <row r="179">
          <cell r="A179" t="str">
            <v>3.74</v>
          </cell>
          <cell r="B179" t="str">
            <v>TANQUE ELEVADO  CONCRETO 3000 PSI</v>
          </cell>
          <cell r="C179" t="str">
            <v>M3</v>
          </cell>
          <cell r="D179" t="str">
            <v>3.74</v>
          </cell>
          <cell r="E179">
            <v>1129261.7083333335</v>
          </cell>
        </row>
        <row r="180">
          <cell r="A180" t="str">
            <v>3.75</v>
          </cell>
          <cell r="B180" t="str">
            <v>TANQUE ENTERRADO CONCRETO 3000 PSI</v>
          </cell>
          <cell r="C180" t="str">
            <v>M3</v>
          </cell>
          <cell r="D180" t="str">
            <v>3.75</v>
          </cell>
          <cell r="E180">
            <v>792865.875</v>
          </cell>
        </row>
        <row r="181">
          <cell r="A181" t="str">
            <v>3.76</v>
          </cell>
          <cell r="B181" t="str">
            <v>LOSA FONDO TANQUE ENTERRADO 4000PSI-28M</v>
          </cell>
          <cell r="C181" t="str">
            <v>M3</v>
          </cell>
          <cell r="D181" t="str">
            <v>3.76</v>
          </cell>
          <cell r="E181">
            <v>652177.42500000005</v>
          </cell>
        </row>
        <row r="182">
          <cell r="A182" t="str">
            <v>3.77</v>
          </cell>
          <cell r="B182" t="str">
            <v>MURO DE CONTENCION H=2.00 M</v>
          </cell>
          <cell r="C182" t="str">
            <v>M3</v>
          </cell>
          <cell r="D182" t="str">
            <v>3.77</v>
          </cell>
          <cell r="E182">
            <v>701340.37500000012</v>
          </cell>
        </row>
        <row r="183">
          <cell r="A183">
            <v>4</v>
          </cell>
          <cell r="B183" t="str">
            <v xml:space="preserve">MAMPOSTERIA </v>
          </cell>
          <cell r="C183">
            <v>0</v>
          </cell>
          <cell r="D183">
            <v>4</v>
          </cell>
          <cell r="E183">
            <v>0</v>
          </cell>
        </row>
        <row r="184">
          <cell r="A184" t="str">
            <v>4.1</v>
          </cell>
          <cell r="B184" t="str">
            <v xml:space="preserve"> MURO EN TAPIA PISADA 50 CM ANCHO, INCLUYE FORMALETA</v>
          </cell>
          <cell r="C184" t="str">
            <v>M2</v>
          </cell>
          <cell r="D184" t="str">
            <v>4.1</v>
          </cell>
          <cell r="E184">
            <v>225611</v>
          </cell>
        </row>
        <row r="185">
          <cell r="A185" t="str">
            <v>4.2</v>
          </cell>
          <cell r="B185" t="str">
            <v xml:space="preserve"> MURO EN ADOBE ESTABILIZAADO 65 ANCHO</v>
          </cell>
          <cell r="C185" t="str">
            <v>M2</v>
          </cell>
          <cell r="D185" t="str">
            <v>4.2</v>
          </cell>
          <cell r="E185">
            <v>165689</v>
          </cell>
        </row>
        <row r="186">
          <cell r="A186" t="str">
            <v>4.3</v>
          </cell>
          <cell r="B186" t="str">
            <v xml:space="preserve"> MURO EN BAHAREQUE</v>
          </cell>
          <cell r="C186" t="str">
            <v>M2</v>
          </cell>
          <cell r="D186" t="str">
            <v>4.3</v>
          </cell>
          <cell r="E186">
            <v>86874.1</v>
          </cell>
        </row>
        <row r="187">
          <cell r="A187" t="str">
            <v>4.4</v>
          </cell>
          <cell r="B187" t="str">
            <v xml:space="preserve"> MURO EN LADRILLO ESTRUCTURAL 0.15</v>
          </cell>
          <cell r="C187" t="str">
            <v>M2</v>
          </cell>
          <cell r="D187" t="str">
            <v>4.4</v>
          </cell>
          <cell r="E187">
            <v>69482.71428571429</v>
          </cell>
        </row>
        <row r="188">
          <cell r="A188" t="str">
            <v>4.5</v>
          </cell>
          <cell r="B188" t="str">
            <v xml:space="preserve"> MURO EN DRY WALL 1/2`` DOBLE CARA E =0.10</v>
          </cell>
          <cell r="C188" t="str">
            <v>M2</v>
          </cell>
          <cell r="D188" t="str">
            <v>4.5</v>
          </cell>
          <cell r="E188">
            <v>50910.619999999995</v>
          </cell>
        </row>
        <row r="189">
          <cell r="A189" t="str">
            <v>4.6</v>
          </cell>
          <cell r="B189" t="str">
            <v xml:space="preserve"> MURO EN DRY WALL 1/2`` DOBLE CARA E =0.12</v>
          </cell>
          <cell r="C189" t="str">
            <v>M2</v>
          </cell>
          <cell r="D189" t="str">
            <v>4.6</v>
          </cell>
          <cell r="E189">
            <v>53275.07</v>
          </cell>
        </row>
        <row r="190">
          <cell r="A190" t="str">
            <v>4.7</v>
          </cell>
          <cell r="B190" t="str">
            <v xml:space="preserve"> MURO EN SUPERBOARD 8 MM</v>
          </cell>
          <cell r="C190" t="str">
            <v>M2</v>
          </cell>
          <cell r="D190" t="str">
            <v>4.7</v>
          </cell>
          <cell r="E190">
            <v>95999.375</v>
          </cell>
        </row>
        <row r="191">
          <cell r="A191" t="str">
            <v>4.8</v>
          </cell>
          <cell r="B191" t="str">
            <v xml:space="preserve"> SOBRECIMIENTO TOLETE COMUN E=0.12 mts.INCLUYE PAÑETE IMP.</v>
          </cell>
          <cell r="C191" t="str">
            <v>ML</v>
          </cell>
          <cell r="D191" t="str">
            <v>4.8</v>
          </cell>
          <cell r="E191">
            <v>41860.5</v>
          </cell>
        </row>
        <row r="192">
          <cell r="A192" t="str">
            <v>4.9</v>
          </cell>
          <cell r="B192" t="str">
            <v xml:space="preserve"> SOBRERCIMIENTO TOLETE COMUN E=0.23 mts.INCLUYE PAÑETE IMP.</v>
          </cell>
          <cell r="C192" t="str">
            <v>ML</v>
          </cell>
          <cell r="D192" t="str">
            <v>4.9</v>
          </cell>
          <cell r="E192">
            <v>68053.21428571429</v>
          </cell>
        </row>
        <row r="193">
          <cell r="A193" t="str">
            <v>4.10</v>
          </cell>
          <cell r="B193" t="str">
            <v xml:space="preserve"> MURO TOLETE COMUN E=0.06 mts.</v>
          </cell>
          <cell r="C193" t="str">
            <v>M2</v>
          </cell>
          <cell r="D193" t="str">
            <v>4.10</v>
          </cell>
          <cell r="E193">
            <v>40699.857142857145</v>
          </cell>
        </row>
        <row r="194">
          <cell r="A194" t="str">
            <v>4.11</v>
          </cell>
          <cell r="B194" t="str">
            <v xml:space="preserve"> MURO TOLETE COMUN E=0.12 mts.</v>
          </cell>
          <cell r="C194" t="str">
            <v>M2</v>
          </cell>
          <cell r="D194" t="str">
            <v>4.11</v>
          </cell>
          <cell r="E194">
            <v>46246.25</v>
          </cell>
        </row>
        <row r="195">
          <cell r="A195" t="str">
            <v>4.12</v>
          </cell>
          <cell r="B195" t="str">
            <v xml:space="preserve"> MURO TOLETE COMUN E=0.25 mts</v>
          </cell>
          <cell r="C195" t="str">
            <v>M2</v>
          </cell>
          <cell r="D195" t="str">
            <v>4.12</v>
          </cell>
          <cell r="E195">
            <v>90048.25</v>
          </cell>
        </row>
        <row r="196">
          <cell r="A196" t="str">
            <v>4.13</v>
          </cell>
          <cell r="B196" t="str">
            <v xml:space="preserve"> MURO PRENSADO SANTA FE E=0.12 mts</v>
          </cell>
          <cell r="C196" t="str">
            <v>M2</v>
          </cell>
          <cell r="D196" t="str">
            <v>4.13</v>
          </cell>
          <cell r="E196">
            <v>89205.25</v>
          </cell>
        </row>
        <row r="197">
          <cell r="A197" t="str">
            <v>4.14</v>
          </cell>
          <cell r="B197" t="str">
            <v xml:space="preserve"> MURO SEMIPRENSADO MAGUNCIA E=0.12 mts.</v>
          </cell>
          <cell r="C197" t="str">
            <v>M2</v>
          </cell>
          <cell r="D197" t="str">
            <v>4.14</v>
          </cell>
          <cell r="E197">
            <v>74352.75</v>
          </cell>
        </row>
        <row r="198">
          <cell r="A198" t="str">
            <v>4.15</v>
          </cell>
          <cell r="B198" t="str">
            <v xml:space="preserve"> MURO PRENSADO SANTA FE E=0.25 mts.</v>
          </cell>
          <cell r="C198" t="str">
            <v>M2</v>
          </cell>
          <cell r="D198" t="str">
            <v>4.15</v>
          </cell>
          <cell r="E198">
            <v>172382</v>
          </cell>
        </row>
        <row r="199">
          <cell r="A199" t="str">
            <v>4.16</v>
          </cell>
          <cell r="B199" t="str">
            <v xml:space="preserve"> MURO SEMIPRENSADO MAGUNCIA E=0.25 mts.</v>
          </cell>
          <cell r="C199" t="str">
            <v>M2</v>
          </cell>
          <cell r="D199" t="str">
            <v>4.16</v>
          </cell>
          <cell r="E199">
            <v>163853.25</v>
          </cell>
        </row>
        <row r="200">
          <cell r="A200" t="str">
            <v>4.17</v>
          </cell>
          <cell r="B200" t="str">
            <v xml:space="preserve"> MURO EN BLOQUE No.4 E=0.10 mts.</v>
          </cell>
          <cell r="C200" t="str">
            <v>M2</v>
          </cell>
          <cell r="D200" t="str">
            <v>4.17</v>
          </cell>
          <cell r="E200">
            <v>27988.5</v>
          </cell>
        </row>
        <row r="201">
          <cell r="A201" t="str">
            <v>4.18</v>
          </cell>
          <cell r="B201" t="str">
            <v xml:space="preserve"> MURO EN BLOQUE No.4 E=0.25 mts.</v>
          </cell>
          <cell r="C201" t="str">
            <v>M2</v>
          </cell>
          <cell r="D201" t="str">
            <v>4.18</v>
          </cell>
          <cell r="E201">
            <v>68034</v>
          </cell>
        </row>
        <row r="202">
          <cell r="A202" t="str">
            <v>4.19</v>
          </cell>
          <cell r="B202" t="str">
            <v xml:space="preserve"> MURO EN BLOQUE No.5 E=0.12 mts.</v>
          </cell>
          <cell r="C202" t="str">
            <v>M2</v>
          </cell>
          <cell r="D202" t="str">
            <v>4.19</v>
          </cell>
          <cell r="E202">
            <v>29437.25</v>
          </cell>
        </row>
        <row r="203">
          <cell r="A203" t="str">
            <v>4.20</v>
          </cell>
          <cell r="B203" t="str">
            <v xml:space="preserve"> MURO EN BLOQUE No.5 E=0.23 mts.</v>
          </cell>
          <cell r="C203" t="str">
            <v>M2</v>
          </cell>
          <cell r="D203" t="str">
            <v>4.20</v>
          </cell>
          <cell r="E203">
            <v>59930.25</v>
          </cell>
        </row>
        <row r="204">
          <cell r="A204" t="str">
            <v>4.21</v>
          </cell>
          <cell r="B204" t="str">
            <v xml:space="preserve"> MURO LADRILLO VITRIFICADO E=0.12 mts.</v>
          </cell>
          <cell r="C204" t="str">
            <v>M2</v>
          </cell>
          <cell r="D204" t="str">
            <v>4.21</v>
          </cell>
          <cell r="E204">
            <v>64541.25</v>
          </cell>
        </row>
        <row r="205">
          <cell r="A205" t="str">
            <v>4.22</v>
          </cell>
          <cell r="B205" t="str">
            <v xml:space="preserve"> DINTELES EN CONCRETO DE 15X20 cms. 17.5 MPa - (2500 PSI)</v>
          </cell>
          <cell r="C205" t="str">
            <v>ML</v>
          </cell>
          <cell r="D205" t="str">
            <v>4.22</v>
          </cell>
          <cell r="E205">
            <v>43983.394999999997</v>
          </cell>
        </row>
        <row r="206">
          <cell r="A206" t="str">
            <v>4.23</v>
          </cell>
          <cell r="B206" t="str">
            <v xml:space="preserve"> ALFAGIA EN CONCRETO E=0.15mts. 17.5 MPa - (2500 PSI) INC. REFUERZO</v>
          </cell>
          <cell r="C206" t="str">
            <v>ML</v>
          </cell>
          <cell r="D206" t="str">
            <v>4.23</v>
          </cell>
          <cell r="E206">
            <v>26098.872142857141</v>
          </cell>
        </row>
        <row r="207">
          <cell r="A207" t="str">
            <v>4.24</v>
          </cell>
          <cell r="B207" t="str">
            <v xml:space="preserve"> ALFAGIA EN CONCRETO E=0.25mts. 17.5 MPa - (2500 PSI) INC. REFUERZO</v>
          </cell>
          <cell r="C207" t="str">
            <v>ML</v>
          </cell>
          <cell r="D207" t="str">
            <v>4.24</v>
          </cell>
          <cell r="E207">
            <v>44416.425000000003</v>
          </cell>
        </row>
        <row r="208">
          <cell r="A208" t="str">
            <v>4.25</v>
          </cell>
          <cell r="B208" t="str">
            <v xml:space="preserve"> MESONES EN CONCRETO A=0.60 mts. 17.5 MPa - (3500PSI) INC. REFUERZO</v>
          </cell>
          <cell r="C208" t="str">
            <v>M2</v>
          </cell>
          <cell r="D208" t="str">
            <v>4.25</v>
          </cell>
          <cell r="E208">
            <v>104488.62999999999</v>
          </cell>
        </row>
        <row r="209">
          <cell r="A209" t="str">
            <v>4.26</v>
          </cell>
          <cell r="B209" t="str">
            <v xml:space="preserve"> ALFAGIA LADRILLO PRENSADO MAGUNCIA</v>
          </cell>
          <cell r="C209" t="str">
            <v>ML</v>
          </cell>
          <cell r="D209" t="str">
            <v>4.26</v>
          </cell>
          <cell r="E209">
            <v>32349.9</v>
          </cell>
        </row>
        <row r="210">
          <cell r="A210" t="str">
            <v>4.27</v>
          </cell>
          <cell r="B210" t="str">
            <v xml:space="preserve"> PASAMANOS EN CONCRETO 17.5 MPA (2500 PSI) INC. REFUERZO</v>
          </cell>
          <cell r="C210" t="str">
            <v>ML</v>
          </cell>
          <cell r="D210" t="str">
            <v>4.27</v>
          </cell>
          <cell r="E210">
            <v>56322.065999999999</v>
          </cell>
        </row>
        <row r="211">
          <cell r="A211" t="str">
            <v>4.28</v>
          </cell>
          <cell r="B211" t="str">
            <v xml:space="preserve"> LAVADA DE FACHADA</v>
          </cell>
          <cell r="C211" t="str">
            <v>M2</v>
          </cell>
          <cell r="D211" t="str">
            <v>4.28</v>
          </cell>
          <cell r="E211">
            <v>36964.523809523809</v>
          </cell>
        </row>
        <row r="212">
          <cell r="A212">
            <v>5</v>
          </cell>
          <cell r="B212" t="str">
            <v>PAÑETES</v>
          </cell>
          <cell r="C212">
            <v>0</v>
          </cell>
          <cell r="D212">
            <v>5</v>
          </cell>
          <cell r="E212">
            <v>0</v>
          </cell>
        </row>
        <row r="213">
          <cell r="A213" t="str">
            <v>5.1</v>
          </cell>
          <cell r="B213" t="str">
            <v>FILOS Y DILATACIONES EN PAÑETE</v>
          </cell>
          <cell r="C213" t="str">
            <v>ML</v>
          </cell>
          <cell r="D213" t="str">
            <v>5.1</v>
          </cell>
          <cell r="E213">
            <v>6602.8214285714275</v>
          </cell>
        </row>
        <row r="214">
          <cell r="A214" t="str">
            <v>5.2</v>
          </cell>
          <cell r="B214" t="str">
            <v>PAÑETE COLUMNA Y FILOS 1:3</v>
          </cell>
          <cell r="C214" t="str">
            <v>ML</v>
          </cell>
          <cell r="D214" t="str">
            <v>5.2</v>
          </cell>
          <cell r="E214">
            <v>34708.6</v>
          </cell>
        </row>
        <row r="215">
          <cell r="A215" t="str">
            <v>5.3</v>
          </cell>
          <cell r="B215" t="str">
            <v>PAÑETE MALLA GALLINERO</v>
          </cell>
          <cell r="C215" t="str">
            <v>M2</v>
          </cell>
          <cell r="D215" t="str">
            <v>5.3</v>
          </cell>
          <cell r="E215">
            <v>22456.724999999999</v>
          </cell>
        </row>
        <row r="216">
          <cell r="A216" t="str">
            <v>5.4</v>
          </cell>
          <cell r="B216" t="str">
            <v>PAÑETE MALLA VENADA 1:2</v>
          </cell>
          <cell r="C216" t="str">
            <v>M2</v>
          </cell>
          <cell r="D216" t="str">
            <v>5.4</v>
          </cell>
          <cell r="E216">
            <v>25529.625</v>
          </cell>
        </row>
        <row r="217">
          <cell r="A217" t="str">
            <v>5.5</v>
          </cell>
          <cell r="B217" t="str">
            <v>PAÑETE MALLA VENADA 1:3</v>
          </cell>
          <cell r="C217" t="str">
            <v>ML</v>
          </cell>
          <cell r="D217" t="str">
            <v>5.5</v>
          </cell>
          <cell r="E217">
            <v>23638.625</v>
          </cell>
        </row>
        <row r="218">
          <cell r="A218" t="str">
            <v>5.6</v>
          </cell>
          <cell r="B218" t="str">
            <v>PAÑETE MEDIA CAÑA</v>
          </cell>
          <cell r="C218" t="str">
            <v>ML</v>
          </cell>
          <cell r="D218" t="str">
            <v>5.6</v>
          </cell>
          <cell r="E218">
            <v>13645.625</v>
          </cell>
        </row>
        <row r="219">
          <cell r="A219" t="str">
            <v>5.7</v>
          </cell>
          <cell r="B219" t="str">
            <v>PAÑETE MURO 1:2</v>
          </cell>
          <cell r="C219" t="str">
            <v>M2</v>
          </cell>
          <cell r="D219" t="str">
            <v>5.7</v>
          </cell>
          <cell r="E219">
            <v>23201.149999999998</v>
          </cell>
        </row>
        <row r="220">
          <cell r="A220" t="str">
            <v>5.8</v>
          </cell>
          <cell r="B220" t="str">
            <v>PAÑETE MURO 1:3</v>
          </cell>
          <cell r="C220" t="str">
            <v>M2</v>
          </cell>
          <cell r="D220" t="str">
            <v>5.8</v>
          </cell>
          <cell r="E220">
            <v>20931.949999999997</v>
          </cell>
        </row>
        <row r="221">
          <cell r="A221" t="str">
            <v>5.9</v>
          </cell>
          <cell r="B221" t="str">
            <v>PAÑETE MURO 1:4</v>
          </cell>
          <cell r="C221" t="str">
            <v>M2</v>
          </cell>
          <cell r="D221" t="str">
            <v>5.9</v>
          </cell>
          <cell r="E221">
            <v>18073.625</v>
          </cell>
        </row>
        <row r="222">
          <cell r="A222" t="str">
            <v>5.10</v>
          </cell>
          <cell r="B222" t="str">
            <v>PAÑETE MURO CULATAS 1:3</v>
          </cell>
          <cell r="C222" t="str">
            <v>M2</v>
          </cell>
          <cell r="D222" t="str">
            <v>5.10</v>
          </cell>
          <cell r="E222">
            <v>24734.625</v>
          </cell>
        </row>
        <row r="223">
          <cell r="A223" t="str">
            <v>5.11</v>
          </cell>
          <cell r="B223" t="str">
            <v>PAÑETE MURO IMPERMEABILIZADO 1:2</v>
          </cell>
          <cell r="C223" t="str">
            <v>M2</v>
          </cell>
          <cell r="D223" t="str">
            <v>5.11</v>
          </cell>
          <cell r="E223">
            <v>22783.200000000001</v>
          </cell>
        </row>
        <row r="224">
          <cell r="A224" t="str">
            <v>5.12</v>
          </cell>
          <cell r="B224" t="str">
            <v>PAÑETE MURO IMPERMEABILIZADO 1:3</v>
          </cell>
          <cell r="C224" t="str">
            <v>M2</v>
          </cell>
          <cell r="D224" t="str">
            <v>5.12</v>
          </cell>
          <cell r="E224">
            <v>25037.724999999999</v>
          </cell>
        </row>
        <row r="225">
          <cell r="A225" t="str">
            <v>5.13</v>
          </cell>
          <cell r="B225" t="str">
            <v>PAÑETE MURO RUSTICO 1:2</v>
          </cell>
          <cell r="C225" t="str">
            <v>M2</v>
          </cell>
          <cell r="D225" t="str">
            <v>5.13</v>
          </cell>
          <cell r="E225">
            <v>23475.625</v>
          </cell>
        </row>
        <row r="226">
          <cell r="A226" t="str">
            <v>5.14</v>
          </cell>
          <cell r="B226" t="str">
            <v>PAÑETE MURO RUSTICO 1:3</v>
          </cell>
          <cell r="C226" t="str">
            <v>M2</v>
          </cell>
          <cell r="D226" t="str">
            <v>5.14</v>
          </cell>
          <cell r="E226">
            <v>21584.625</v>
          </cell>
        </row>
        <row r="227">
          <cell r="A227" t="str">
            <v>5.15</v>
          </cell>
          <cell r="B227" t="str">
            <v>GOTERA</v>
          </cell>
          <cell r="C227" t="str">
            <v>ML</v>
          </cell>
          <cell r="D227" t="str">
            <v>5.15</v>
          </cell>
          <cell r="E227">
            <v>8098.25</v>
          </cell>
        </row>
        <row r="228">
          <cell r="A228" t="str">
            <v>5.16</v>
          </cell>
          <cell r="B228" t="str">
            <v>PAÑETE BAJO PLACA1:2</v>
          </cell>
          <cell r="C228" t="str">
            <v>M2</v>
          </cell>
          <cell r="D228" t="str">
            <v>5.16</v>
          </cell>
          <cell r="E228">
            <v>21752.1</v>
          </cell>
        </row>
        <row r="229">
          <cell r="A229" t="str">
            <v>5.17</v>
          </cell>
          <cell r="B229" t="str">
            <v>PAÑETE BAJO PLACA1:3</v>
          </cell>
          <cell r="C229" t="str">
            <v>M2</v>
          </cell>
          <cell r="D229" t="str">
            <v>5.17</v>
          </cell>
          <cell r="E229">
            <v>20239.3</v>
          </cell>
        </row>
        <row r="230">
          <cell r="A230" t="str">
            <v>5.18</v>
          </cell>
          <cell r="B230" t="str">
            <v>PAÑETE BAJO PLACA MALLA 1:2</v>
          </cell>
          <cell r="C230" t="str">
            <v>M2</v>
          </cell>
          <cell r="D230" t="str">
            <v>5.18</v>
          </cell>
          <cell r="E230">
            <v>24552.1</v>
          </cell>
        </row>
        <row r="231">
          <cell r="A231" t="str">
            <v>5.19</v>
          </cell>
          <cell r="B231" t="str">
            <v>PAÑETE BAJO PLACA MALLA 1:3</v>
          </cell>
          <cell r="C231" t="str">
            <v>M2</v>
          </cell>
          <cell r="D231" t="str">
            <v>5.19</v>
          </cell>
          <cell r="E231">
            <v>23039.3</v>
          </cell>
        </row>
        <row r="232">
          <cell r="A232">
            <v>6</v>
          </cell>
          <cell r="B232" t="str">
            <v>INSTALACIONES HIDRAULICAS Y SANITARIAS</v>
          </cell>
          <cell r="C232">
            <v>0</v>
          </cell>
          <cell r="D232">
            <v>6</v>
          </cell>
          <cell r="E232">
            <v>0</v>
          </cell>
        </row>
        <row r="233">
          <cell r="A233" t="str">
            <v>6.1</v>
          </cell>
          <cell r="B233" t="str">
            <v>ACOMETIDA PVC 1/2" DE 5 MTS RDE 9</v>
          </cell>
          <cell r="C233" t="str">
            <v>UND</v>
          </cell>
          <cell r="D233" t="str">
            <v>6.1</v>
          </cell>
          <cell r="E233">
            <v>102785</v>
          </cell>
        </row>
        <row r="234">
          <cell r="A234" t="str">
            <v>6.2</v>
          </cell>
          <cell r="B234" t="str">
            <v>ACOMETIDA PVC 3/4 de 5 MTS RDE11</v>
          </cell>
          <cell r="C234" t="str">
            <v>UND</v>
          </cell>
          <cell r="D234" t="str">
            <v>6.2</v>
          </cell>
          <cell r="E234">
            <v>107852</v>
          </cell>
        </row>
        <row r="235">
          <cell r="A235" t="str">
            <v>6.3</v>
          </cell>
          <cell r="B235" t="str">
            <v>SUMINISTRO E INSTALACIÓN DE ACOMETIDA 2" X 1/2" INCLUYE TUBERÍA PF + UAD 1/2", REGISTRO DE CORTE, COLLAR DERIVACIÓN Y ACCESORIOS COMPLEMENTARIOS PARA SU CONEXIÓN.</v>
          </cell>
          <cell r="C235" t="str">
            <v>UND</v>
          </cell>
          <cell r="D235" t="str">
            <v>6.3</v>
          </cell>
          <cell r="E235">
            <v>92056</v>
          </cell>
        </row>
        <row r="236">
          <cell r="A236" t="str">
            <v>6.4</v>
          </cell>
          <cell r="B236" t="str">
            <v>SUMINISTRO E INSTALACIÓN DE ACOMETIDA 3" X 1/2" INCLUYE TUBERÍA PF + UAD 1/2", REGISTRO DE CORTE, COLLAR DERIVACIÓN Y ACCESORIOS COMPLEMENTARIOS PARA SU CONEXIÓN.</v>
          </cell>
          <cell r="C236" t="str">
            <v>UND</v>
          </cell>
          <cell r="D236" t="str">
            <v>6.4</v>
          </cell>
          <cell r="E236">
            <v>95381</v>
          </cell>
        </row>
        <row r="237">
          <cell r="A237" t="str">
            <v>6.5</v>
          </cell>
          <cell r="B237" t="str">
            <v>RETIRO TUBERIA EXISTENTE</v>
          </cell>
          <cell r="C237" t="str">
            <v>ML</v>
          </cell>
          <cell r="D237" t="str">
            <v>6.5</v>
          </cell>
          <cell r="E237">
            <v>6105</v>
          </cell>
        </row>
        <row r="238">
          <cell r="A238" t="str">
            <v>6.6</v>
          </cell>
          <cell r="B238" t="str">
            <v>TUBERIA PVC 3 VENTILACION</v>
          </cell>
          <cell r="C238" t="str">
            <v>ML</v>
          </cell>
          <cell r="D238" t="str">
            <v>6.6</v>
          </cell>
          <cell r="E238">
            <v>19505.39</v>
          </cell>
        </row>
        <row r="239">
          <cell r="A239" t="str">
            <v>6.7</v>
          </cell>
          <cell r="B239" t="str">
            <v>TUBERIA PVC 4 VENTILACION</v>
          </cell>
          <cell r="C239" t="str">
            <v>ML</v>
          </cell>
          <cell r="D239" t="str">
            <v>6.7</v>
          </cell>
          <cell r="E239">
            <v>34846.07</v>
          </cell>
        </row>
        <row r="240">
          <cell r="A240" t="str">
            <v>6.8</v>
          </cell>
          <cell r="B240" t="str">
            <v xml:space="preserve"> RED SUMINISTRO PVC 1/2"</v>
          </cell>
          <cell r="C240" t="str">
            <v>ML</v>
          </cell>
          <cell r="D240" t="str">
            <v>6.8</v>
          </cell>
          <cell r="E240">
            <v>10161.98</v>
          </cell>
        </row>
        <row r="241">
          <cell r="A241" t="str">
            <v>6.9</v>
          </cell>
          <cell r="B241" t="str">
            <v xml:space="preserve"> RED SUMINISTRO PVC 3/4"</v>
          </cell>
          <cell r="C241" t="str">
            <v>ML</v>
          </cell>
          <cell r="D241" t="str">
            <v>6.9</v>
          </cell>
          <cell r="E241">
            <v>11002.98</v>
          </cell>
        </row>
        <row r="242">
          <cell r="A242" t="str">
            <v>6.10</v>
          </cell>
          <cell r="B242" t="str">
            <v xml:space="preserve"> RED SUMINISTRO PVC 1"</v>
          </cell>
          <cell r="C242" t="str">
            <v>ML</v>
          </cell>
          <cell r="D242" t="str">
            <v>6.10</v>
          </cell>
          <cell r="E242">
            <v>14904.40857142857</v>
          </cell>
        </row>
        <row r="243">
          <cell r="A243" t="str">
            <v>6.11</v>
          </cell>
          <cell r="B243" t="str">
            <v xml:space="preserve"> RED SUMINISTRO CPVC 1/2"</v>
          </cell>
          <cell r="C243" t="str">
            <v>ML</v>
          </cell>
          <cell r="D243" t="str">
            <v>6.11</v>
          </cell>
          <cell r="E243">
            <v>14267.08</v>
          </cell>
        </row>
        <row r="244">
          <cell r="A244" t="str">
            <v>6.12</v>
          </cell>
          <cell r="B244" t="str">
            <v xml:space="preserve"> RED SUMINISTRO CPVC 3/4"</v>
          </cell>
          <cell r="C244" t="str">
            <v>ML</v>
          </cell>
          <cell r="D244" t="str">
            <v>6.12</v>
          </cell>
          <cell r="E244">
            <v>18056.43</v>
          </cell>
        </row>
        <row r="245">
          <cell r="A245" t="str">
            <v>6.13</v>
          </cell>
          <cell r="B245" t="str">
            <v>PUNTO AGUA FRIA PVC 1/2"</v>
          </cell>
          <cell r="C245" t="str">
            <v>UND</v>
          </cell>
          <cell r="D245" t="str">
            <v>6.13</v>
          </cell>
          <cell r="E245">
            <v>44767.86</v>
          </cell>
        </row>
        <row r="246">
          <cell r="A246" t="str">
            <v>6.14</v>
          </cell>
          <cell r="B246" t="str">
            <v>PUNTO AGUA CALIENTE CPVC 1/2"</v>
          </cell>
          <cell r="C246" t="str">
            <v>UND</v>
          </cell>
          <cell r="D246" t="str">
            <v>6.14</v>
          </cell>
          <cell r="E246">
            <v>50630.32</v>
          </cell>
        </row>
        <row r="247">
          <cell r="A247" t="str">
            <v>6.15</v>
          </cell>
          <cell r="B247" t="str">
            <v>SUMINISTRO, INSTALACIÓN Y CONEXION TANQUE ELEVADO PVC 250 LTS.</v>
          </cell>
          <cell r="C247" t="str">
            <v>UND</v>
          </cell>
          <cell r="D247" t="str">
            <v>6.15</v>
          </cell>
          <cell r="E247">
            <v>324856.90000000002</v>
          </cell>
        </row>
        <row r="248">
          <cell r="A248" t="str">
            <v>6.16</v>
          </cell>
          <cell r="B248" t="str">
            <v>SUMINISTRO, INSTALACIÓN Y CONEXIÓN TANQUE ELEVADO PVC 500 LTS.</v>
          </cell>
          <cell r="C248" t="str">
            <v>UND</v>
          </cell>
          <cell r="D248" t="str">
            <v>6.16</v>
          </cell>
          <cell r="E248">
            <v>384421.18571428576</v>
          </cell>
        </row>
        <row r="249">
          <cell r="A249" t="str">
            <v>6.17</v>
          </cell>
          <cell r="B249" t="str">
            <v>SUMINISTRO, INSTALACIÓN Y CONEXION TANQUE ELEVADO PVC 1000 LTS</v>
          </cell>
          <cell r="C249" t="str">
            <v>UND</v>
          </cell>
          <cell r="D249" t="str">
            <v>6.17</v>
          </cell>
          <cell r="E249">
            <v>525744.9</v>
          </cell>
        </row>
        <row r="250">
          <cell r="A250" t="str">
            <v>6.18</v>
          </cell>
          <cell r="B250" t="str">
            <v>SUMINISTRO, INSTALACIÓN Y CONEXIÓN TANQUE ELEVADO PVC 2000 LTS.</v>
          </cell>
          <cell r="C250" t="str">
            <v>UND</v>
          </cell>
          <cell r="D250" t="str">
            <v>6.18</v>
          </cell>
          <cell r="E250">
            <v>646580.80000000005</v>
          </cell>
        </row>
        <row r="251">
          <cell r="A251" t="str">
            <v>6.19</v>
          </cell>
          <cell r="B251" t="str">
            <v>SUMINISTRO, INSTALACIÓN Y CONEXIÓN TANQUE ELEVADO PVC 5000 LTS</v>
          </cell>
          <cell r="C251" t="str">
            <v>UND</v>
          </cell>
          <cell r="D251" t="str">
            <v>6.19</v>
          </cell>
          <cell r="E251">
            <v>2344446.7999999998</v>
          </cell>
        </row>
        <row r="252">
          <cell r="A252" t="str">
            <v>6.20</v>
          </cell>
          <cell r="B252" t="str">
            <v>BAJANTE DE AGUA LLUVIA PVC 3"</v>
          </cell>
          <cell r="C252" t="str">
            <v>ML</v>
          </cell>
          <cell r="D252" t="str">
            <v>6.20</v>
          </cell>
          <cell r="E252">
            <v>26644.880000000001</v>
          </cell>
        </row>
        <row r="253">
          <cell r="A253" t="str">
            <v>6.21</v>
          </cell>
          <cell r="B253" t="str">
            <v>BAJANTE DE AGUA LLUVIA PVC 4"</v>
          </cell>
          <cell r="C253" t="str">
            <v>ML</v>
          </cell>
          <cell r="D253" t="str">
            <v>6.21</v>
          </cell>
          <cell r="E253">
            <v>36533.636666666673</v>
          </cell>
        </row>
        <row r="254">
          <cell r="A254" t="str">
            <v>6.22</v>
          </cell>
          <cell r="B254" t="str">
            <v>TUBERIA PVC 4" AGUA NEGRA</v>
          </cell>
          <cell r="C254" t="str">
            <v>ML</v>
          </cell>
          <cell r="D254" t="str">
            <v>6.22</v>
          </cell>
          <cell r="E254">
            <v>36016.81</v>
          </cell>
        </row>
        <row r="255">
          <cell r="A255" t="str">
            <v>6.23</v>
          </cell>
          <cell r="B255" t="str">
            <v>TUBERIA PVC 6" AGUA NEGRA</v>
          </cell>
          <cell r="C255" t="str">
            <v>ML</v>
          </cell>
          <cell r="D255" t="str">
            <v>6.23</v>
          </cell>
          <cell r="E255">
            <v>60865.457142857136</v>
          </cell>
        </row>
        <row r="256">
          <cell r="A256" t="str">
            <v>6.24</v>
          </cell>
          <cell r="B256" t="str">
            <v>PUNTO DESAGUES PVC 3"</v>
          </cell>
          <cell r="C256" t="str">
            <v>UND</v>
          </cell>
          <cell r="D256" t="str">
            <v>6.24</v>
          </cell>
          <cell r="E256">
            <v>59713</v>
          </cell>
        </row>
        <row r="257">
          <cell r="A257" t="str">
            <v>6.25</v>
          </cell>
          <cell r="B257" t="str">
            <v>PUNTO DESAGUES PVC 4"</v>
          </cell>
          <cell r="C257" t="str">
            <v>UND</v>
          </cell>
          <cell r="D257" t="str">
            <v>6.25</v>
          </cell>
          <cell r="E257">
            <v>70795.62</v>
          </cell>
        </row>
        <row r="258">
          <cell r="A258" t="str">
            <v>6.26</v>
          </cell>
          <cell r="B258" t="str">
            <v xml:space="preserve">CANAL PVC RAINGO </v>
          </cell>
          <cell r="C258" t="str">
            <v>ML</v>
          </cell>
          <cell r="D258" t="str">
            <v>6.26</v>
          </cell>
          <cell r="E258">
            <v>61506.8</v>
          </cell>
        </row>
        <row r="259">
          <cell r="A259" t="str">
            <v>6.27</v>
          </cell>
          <cell r="B259" t="str">
            <v xml:space="preserve">CANAL EN LAMINA D=0.75 </v>
          </cell>
          <cell r="C259" t="str">
            <v>ML</v>
          </cell>
          <cell r="D259" t="str">
            <v>6.27</v>
          </cell>
          <cell r="E259">
            <v>47784</v>
          </cell>
        </row>
        <row r="260">
          <cell r="A260" t="str">
            <v>6.28</v>
          </cell>
          <cell r="B260" t="str">
            <v>CANAL EN LAMINA "PECHO DE PALOMA"</v>
          </cell>
          <cell r="C260" t="str">
            <v>ML</v>
          </cell>
          <cell r="D260" t="str">
            <v>6.28</v>
          </cell>
          <cell r="E260">
            <v>42090</v>
          </cell>
        </row>
        <row r="261">
          <cell r="A261" t="str">
            <v>6.29</v>
          </cell>
          <cell r="B261" t="str">
            <v>BAJANTE PVC RAINGO</v>
          </cell>
          <cell r="C261" t="str">
            <v>ML</v>
          </cell>
          <cell r="D261" t="str">
            <v>6.29</v>
          </cell>
          <cell r="E261">
            <v>48624.557142857142</v>
          </cell>
        </row>
        <row r="262">
          <cell r="A262" t="str">
            <v>6.30</v>
          </cell>
          <cell r="B262" t="str">
            <v xml:space="preserve">REGISTRO RW 1" </v>
          </cell>
          <cell r="C262" t="str">
            <v>UND</v>
          </cell>
          <cell r="D262" t="str">
            <v>6.30</v>
          </cell>
          <cell r="E262">
            <v>76693.239999999991</v>
          </cell>
        </row>
        <row r="263">
          <cell r="A263" t="str">
            <v>6.31</v>
          </cell>
          <cell r="B263" t="str">
            <v>REGISTRO RW 1 1/2"</v>
          </cell>
          <cell r="C263" t="str">
            <v>UND</v>
          </cell>
          <cell r="D263" t="str">
            <v>6.31</v>
          </cell>
          <cell r="E263">
            <v>155335.24</v>
          </cell>
        </row>
        <row r="264">
          <cell r="A264" t="str">
            <v>6.32</v>
          </cell>
          <cell r="B264" t="str">
            <v>REVENTILACIÓN PVC 3"</v>
          </cell>
          <cell r="C264" t="str">
            <v>ML</v>
          </cell>
          <cell r="D264" t="str">
            <v>6.32</v>
          </cell>
          <cell r="E264">
            <v>40400.160000000003</v>
          </cell>
        </row>
        <row r="265">
          <cell r="A265" t="str">
            <v>6.33</v>
          </cell>
          <cell r="B265" t="str">
            <v>REGISTRO RW 1/2"</v>
          </cell>
          <cell r="C265" t="str">
            <v>UND</v>
          </cell>
          <cell r="D265" t="str">
            <v>6.33</v>
          </cell>
          <cell r="E265">
            <v>43025.24</v>
          </cell>
        </row>
        <row r="266">
          <cell r="A266" t="str">
            <v>6.34</v>
          </cell>
          <cell r="B266" t="str">
            <v>REGISTRO RW 3/4"</v>
          </cell>
          <cell r="C266" t="str">
            <v>UND</v>
          </cell>
          <cell r="D266" t="str">
            <v>6.34</v>
          </cell>
          <cell r="E266">
            <v>53402.239999999998</v>
          </cell>
        </row>
        <row r="267">
          <cell r="A267" t="str">
            <v>6.35</v>
          </cell>
          <cell r="B267" t="str">
            <v>REGISTRO CORTINA</v>
          </cell>
          <cell r="C267" t="str">
            <v>UND</v>
          </cell>
          <cell r="D267" t="str">
            <v>6.35</v>
          </cell>
          <cell r="E267">
            <v>43927.740000000005</v>
          </cell>
        </row>
        <row r="268">
          <cell r="A268" t="str">
            <v>6.36</v>
          </cell>
          <cell r="B268" t="str">
            <v>RED DE SUMINISTRO DE GAS EXTERIOR</v>
          </cell>
          <cell r="C268" t="str">
            <v>ML</v>
          </cell>
          <cell r="D268" t="str">
            <v>6.36</v>
          </cell>
          <cell r="E268">
            <v>44550.380000000005</v>
          </cell>
        </row>
        <row r="269">
          <cell r="A269" t="str">
            <v>6.37</v>
          </cell>
          <cell r="B269" t="str">
            <v>RED SUMINISTRO GALVANIZADA 1/2"</v>
          </cell>
          <cell r="C269" t="str">
            <v>ML</v>
          </cell>
          <cell r="D269" t="str">
            <v>6.37</v>
          </cell>
          <cell r="E269">
            <v>31610</v>
          </cell>
        </row>
        <row r="270">
          <cell r="A270" t="str">
            <v>6.38</v>
          </cell>
          <cell r="B270" t="str">
            <v>RED SUMINISTRO GALVANIZADA 3/4"</v>
          </cell>
          <cell r="C270" t="str">
            <v>ML</v>
          </cell>
          <cell r="D270" t="str">
            <v>6.38</v>
          </cell>
          <cell r="E270">
            <v>33351.600000000006</v>
          </cell>
        </row>
        <row r="271">
          <cell r="A271" t="str">
            <v>6.39</v>
          </cell>
          <cell r="B271" t="str">
            <v>CONEXIÓN TANQUE ELEVADO PVC</v>
          </cell>
          <cell r="C271" t="str">
            <v>UND</v>
          </cell>
          <cell r="D271" t="str">
            <v>6.39</v>
          </cell>
          <cell r="E271">
            <v>319096.44</v>
          </cell>
        </row>
        <row r="272">
          <cell r="A272" t="str">
            <v>6.40</v>
          </cell>
          <cell r="B272" t="str">
            <v>SISTEMA SEPTICO CILINDRICO 4.000 LT</v>
          </cell>
          <cell r="C272" t="str">
            <v>UND</v>
          </cell>
          <cell r="D272" t="str">
            <v>6.40</v>
          </cell>
          <cell r="E272">
            <v>2667200</v>
          </cell>
        </row>
        <row r="273">
          <cell r="A273" t="str">
            <v>6.41</v>
          </cell>
          <cell r="B273" t="str">
            <v>SISTEMA SEPTIMO CILINDRICO 8.000 LT.</v>
          </cell>
          <cell r="C273" t="str">
            <v>UND</v>
          </cell>
          <cell r="D273" t="str">
            <v>6.41</v>
          </cell>
          <cell r="E273">
            <v>5654200</v>
          </cell>
        </row>
        <row r="274">
          <cell r="A274" t="str">
            <v>6.42</v>
          </cell>
          <cell r="B274" t="str">
            <v>TANQUE SEPTICO 1000 LT PLASTICO FASE I</v>
          </cell>
          <cell r="C274" t="str">
            <v>UND</v>
          </cell>
          <cell r="D274" t="str">
            <v>6.42</v>
          </cell>
          <cell r="E274">
            <v>900525</v>
          </cell>
        </row>
        <row r="275">
          <cell r="A275" t="str">
            <v>6.43</v>
          </cell>
          <cell r="B275" t="str">
            <v>TANQUE SEPTICO 1000 LT PLASTICO FASE II</v>
          </cell>
          <cell r="C275" t="str">
            <v>UND</v>
          </cell>
          <cell r="D275" t="str">
            <v>6.43</v>
          </cell>
          <cell r="E275">
            <v>900525</v>
          </cell>
        </row>
        <row r="276">
          <cell r="A276" t="str">
            <v>6.44</v>
          </cell>
          <cell r="B276" t="str">
            <v>TRAMPA GRASAS TANQUE 250 LT PLASTICO</v>
          </cell>
          <cell r="C276" t="str">
            <v>UND</v>
          </cell>
          <cell r="D276" t="str">
            <v>6.44</v>
          </cell>
          <cell r="E276">
            <v>173962</v>
          </cell>
        </row>
        <row r="277">
          <cell r="A277" t="str">
            <v>6.45</v>
          </cell>
          <cell r="B277" t="str">
            <v>TRAMPA GRASAS CONCRETO 3.000 PSI</v>
          </cell>
          <cell r="C277" t="str">
            <v>UND</v>
          </cell>
          <cell r="D277" t="str">
            <v>6.45</v>
          </cell>
          <cell r="E277">
            <v>1602243.1875</v>
          </cell>
        </row>
        <row r="278">
          <cell r="A278">
            <v>7</v>
          </cell>
          <cell r="B278" t="str">
            <v>PINTURA</v>
          </cell>
          <cell r="C278">
            <v>0</v>
          </cell>
          <cell r="D278">
            <v>7</v>
          </cell>
          <cell r="E278">
            <v>0</v>
          </cell>
        </row>
        <row r="279">
          <cell r="A279" t="str">
            <v>7.1</v>
          </cell>
          <cell r="B279" t="str">
            <v>ADHERENTE EPOXICO SIKADUR 32</v>
          </cell>
          <cell r="C279" t="str">
            <v>UND</v>
          </cell>
          <cell r="D279" t="str">
            <v>7.1</v>
          </cell>
          <cell r="E279">
            <v>89170</v>
          </cell>
        </row>
        <row r="280">
          <cell r="A280" t="str">
            <v>7.2</v>
          </cell>
          <cell r="B280" t="str">
            <v>ESTUCO MUROS</v>
          </cell>
          <cell r="C280" t="str">
            <v>M2</v>
          </cell>
          <cell r="D280" t="str">
            <v>7.2</v>
          </cell>
          <cell r="E280">
            <v>6746.1</v>
          </cell>
        </row>
        <row r="281">
          <cell r="A281" t="str">
            <v>7.3</v>
          </cell>
          <cell r="B281" t="str">
            <v>ESTUCO BAJO PLACA</v>
          </cell>
          <cell r="C281" t="str">
            <v>M2</v>
          </cell>
          <cell r="D281" t="str">
            <v>7.3</v>
          </cell>
          <cell r="E281">
            <v>8257.2111111111117</v>
          </cell>
        </row>
        <row r="282">
          <cell r="A282" t="str">
            <v>7.4</v>
          </cell>
          <cell r="B282" t="str">
            <v>ESTUCO Y VINILO TRES MANOS EN MUROS</v>
          </cell>
          <cell r="C282" t="str">
            <v>M2</v>
          </cell>
          <cell r="D282" t="str">
            <v>7.4</v>
          </cell>
          <cell r="E282">
            <v>12312.800000000001</v>
          </cell>
        </row>
        <row r="283">
          <cell r="A283" t="str">
            <v>7.5</v>
          </cell>
          <cell r="B283" t="str">
            <v>ESTUCO Y VINILO TRES MANOS BAJO PLACA</v>
          </cell>
          <cell r="C283" t="str">
            <v>M2</v>
          </cell>
          <cell r="D283" t="str">
            <v>7.5</v>
          </cell>
          <cell r="E283">
            <v>14234.050000000001</v>
          </cell>
        </row>
        <row r="284">
          <cell r="A284" t="str">
            <v>7.6</v>
          </cell>
          <cell r="B284" t="str">
            <v>VINILO SOBRE PAÑETE UNA MANO EN MUROS</v>
          </cell>
          <cell r="C284" t="str">
            <v>M2</v>
          </cell>
          <cell r="D284" t="str">
            <v>7.6</v>
          </cell>
          <cell r="E284">
            <v>5546.875</v>
          </cell>
        </row>
        <row r="285">
          <cell r="A285" t="str">
            <v>7.7</v>
          </cell>
          <cell r="B285" t="str">
            <v>VINILO SOBRE PAÑETE DOS MANOS EN MUROS</v>
          </cell>
          <cell r="C285" t="str">
            <v>M2</v>
          </cell>
          <cell r="D285" t="str">
            <v>7.7</v>
          </cell>
          <cell r="E285">
            <v>8329.1666666666661</v>
          </cell>
        </row>
        <row r="286">
          <cell r="A286" t="str">
            <v>7.8</v>
          </cell>
          <cell r="B286" t="str">
            <v>VINILO SOBRE PAÑETE TRES MANOS EN MUROS</v>
          </cell>
          <cell r="C286" t="str">
            <v>M2</v>
          </cell>
          <cell r="D286" t="str">
            <v>7.8</v>
          </cell>
          <cell r="E286">
            <v>10891</v>
          </cell>
        </row>
        <row r="287">
          <cell r="A287" t="str">
            <v>7.9</v>
          </cell>
          <cell r="B287" t="str">
            <v>VINILO SOBRE PAÑETE UNA MANO BAJO PLACA</v>
          </cell>
          <cell r="C287" t="str">
            <v>M2</v>
          </cell>
          <cell r="D287" t="str">
            <v>7.9</v>
          </cell>
          <cell r="E287">
            <v>6602.6190476190477</v>
          </cell>
        </row>
        <row r="288">
          <cell r="A288" t="str">
            <v>7.10</v>
          </cell>
          <cell r="B288" t="str">
            <v>VINILO SOBRE PAÑETE DOS MANOS BAJO PLACA</v>
          </cell>
          <cell r="C288" t="str">
            <v>M2</v>
          </cell>
          <cell r="D288" t="str">
            <v>7.10</v>
          </cell>
          <cell r="E288">
            <v>8679.1666666666661</v>
          </cell>
        </row>
        <row r="289">
          <cell r="A289" t="str">
            <v>7.11</v>
          </cell>
          <cell r="B289" t="str">
            <v>VINILO SOBRE PAÑETE TRES MANOS BAJO PLACA</v>
          </cell>
          <cell r="C289" t="str">
            <v>M2</v>
          </cell>
          <cell r="D289" t="str">
            <v>7.11</v>
          </cell>
          <cell r="E289">
            <v>11124.333333333334</v>
          </cell>
        </row>
        <row r="290">
          <cell r="A290" t="str">
            <v>7.12</v>
          </cell>
          <cell r="B290" t="str">
            <v>ESMALTE BARANDA TUBO 2-3 LINEAS+PARALES</v>
          </cell>
          <cell r="C290" t="str">
            <v>ML</v>
          </cell>
          <cell r="D290" t="str">
            <v>7.12</v>
          </cell>
          <cell r="E290">
            <v>6798.5766666666659</v>
          </cell>
        </row>
        <row r="291">
          <cell r="A291" t="str">
            <v>7.13</v>
          </cell>
          <cell r="B291" t="str">
            <v>ESMALTE GUARDESCOBA</v>
          </cell>
          <cell r="C291" t="str">
            <v>ML</v>
          </cell>
          <cell r="D291" t="str">
            <v>7.13</v>
          </cell>
          <cell r="E291">
            <v>5157.3411764705888</v>
          </cell>
        </row>
        <row r="292">
          <cell r="A292" t="str">
            <v>7.14</v>
          </cell>
          <cell r="B292" t="str">
            <v>ESMALTE LINEA DEMARCACION</v>
          </cell>
          <cell r="C292" t="str">
            <v>ML</v>
          </cell>
          <cell r="D292" t="str">
            <v>7.14</v>
          </cell>
          <cell r="E292">
            <v>2409</v>
          </cell>
        </row>
        <row r="293">
          <cell r="A293" t="str">
            <v>7.15</v>
          </cell>
          <cell r="B293" t="str">
            <v>ESMALTE MALLA ESLABONADA</v>
          </cell>
          <cell r="C293" t="str">
            <v>M2</v>
          </cell>
          <cell r="D293" t="str">
            <v>7.15</v>
          </cell>
          <cell r="E293">
            <v>3101.2750000000001</v>
          </cell>
        </row>
        <row r="294">
          <cell r="A294" t="str">
            <v>7.16</v>
          </cell>
          <cell r="B294" t="str">
            <v>ESMALTE SOBRE LAMINA LINEAL</v>
          </cell>
          <cell r="C294" t="str">
            <v>ML</v>
          </cell>
          <cell r="D294" t="str">
            <v>7.16</v>
          </cell>
          <cell r="E294">
            <v>6889.3249999999998</v>
          </cell>
        </row>
        <row r="295">
          <cell r="A295" t="str">
            <v>7.17</v>
          </cell>
          <cell r="B295" t="str">
            <v>ESMALTE SOBRE LAMINA LLENA</v>
          </cell>
          <cell r="C295" t="str">
            <v>M2</v>
          </cell>
          <cell r="D295" t="str">
            <v>7.17</v>
          </cell>
          <cell r="E295">
            <v>10825.85</v>
          </cell>
        </row>
        <row r="296">
          <cell r="A296" t="str">
            <v>7.18</v>
          </cell>
          <cell r="B296" t="str">
            <v>ESMALTE SOBRE MADERA LINEAL</v>
          </cell>
          <cell r="C296" t="str">
            <v>ML</v>
          </cell>
          <cell r="D296" t="str">
            <v>7.18</v>
          </cell>
          <cell r="E296">
            <v>4329.2416666666668</v>
          </cell>
        </row>
        <row r="297">
          <cell r="A297" t="str">
            <v>7.19</v>
          </cell>
          <cell r="B297" t="str">
            <v>ESMALTE SOBRE MADERA LLENA</v>
          </cell>
          <cell r="C297" t="str">
            <v>M2</v>
          </cell>
          <cell r="D297" t="str">
            <v>7.19</v>
          </cell>
          <cell r="E297">
            <v>11896.85</v>
          </cell>
        </row>
        <row r="298">
          <cell r="A298" t="str">
            <v>7.20</v>
          </cell>
          <cell r="B298" t="str">
            <v>ESMALTE SOBRE MURO</v>
          </cell>
          <cell r="C298" t="str">
            <v>M2</v>
          </cell>
          <cell r="D298" t="str">
            <v>7.20</v>
          </cell>
          <cell r="E298">
            <v>8636.6749999999993</v>
          </cell>
        </row>
        <row r="299">
          <cell r="A299" t="str">
            <v>7.21</v>
          </cell>
          <cell r="B299" t="str">
            <v>ESMALTE SOBRE TUBERIA METALICA O PVC</v>
          </cell>
          <cell r="C299" t="str">
            <v>ML</v>
          </cell>
          <cell r="D299" t="str">
            <v>7.21</v>
          </cell>
          <cell r="E299">
            <v>6309.91</v>
          </cell>
        </row>
        <row r="300">
          <cell r="A300" t="str">
            <v>7.22</v>
          </cell>
          <cell r="B300" t="str">
            <v>CARBURO SOBRE PAÑETE EN MUROS</v>
          </cell>
          <cell r="C300" t="str">
            <v>M2</v>
          </cell>
          <cell r="D300" t="str">
            <v>7.22</v>
          </cell>
          <cell r="E300">
            <v>5160.1666666666661</v>
          </cell>
        </row>
        <row r="301">
          <cell r="A301" t="str">
            <v>7.23</v>
          </cell>
          <cell r="B301" t="str">
            <v>FILOS Y DILATACIONES EN ESTUCO</v>
          </cell>
          <cell r="C301" t="str">
            <v>ML</v>
          </cell>
          <cell r="D301" t="str">
            <v>7.23</v>
          </cell>
          <cell r="E301">
            <v>3758.1750000000002</v>
          </cell>
        </row>
        <row r="302">
          <cell r="A302" t="str">
            <v>7.24</v>
          </cell>
          <cell r="B302" t="str">
            <v>ACRILICA TRES MANOS</v>
          </cell>
          <cell r="C302" t="str">
            <v>M2</v>
          </cell>
          <cell r="D302" t="str">
            <v>7.24</v>
          </cell>
          <cell r="E302">
            <v>10525.75</v>
          </cell>
        </row>
        <row r="303">
          <cell r="A303" t="str">
            <v>7.25</v>
          </cell>
          <cell r="B303" t="str">
            <v>KORAZA UNA MANO</v>
          </cell>
          <cell r="C303" t="str">
            <v>M2</v>
          </cell>
          <cell r="D303" t="str">
            <v>7.25</v>
          </cell>
          <cell r="E303">
            <v>8398.75</v>
          </cell>
        </row>
        <row r="304">
          <cell r="A304" t="str">
            <v>7.26</v>
          </cell>
          <cell r="B304" t="str">
            <v>KORAZA DOS MANOS</v>
          </cell>
          <cell r="C304" t="str">
            <v>M2</v>
          </cell>
          <cell r="D304" t="str">
            <v>7.26</v>
          </cell>
          <cell r="E304">
            <v>9588.75</v>
          </cell>
        </row>
        <row r="305">
          <cell r="A305" t="str">
            <v>7.27</v>
          </cell>
          <cell r="B305" t="str">
            <v>KORAZA TRES MANOS</v>
          </cell>
          <cell r="C305" t="str">
            <v>M2</v>
          </cell>
          <cell r="D305" t="str">
            <v>7.27</v>
          </cell>
          <cell r="E305">
            <v>12983.333333333332</v>
          </cell>
        </row>
        <row r="306">
          <cell r="A306" t="str">
            <v>7.28</v>
          </cell>
          <cell r="B306" t="str">
            <v>KORAZA PLASTICA UNA MANO</v>
          </cell>
          <cell r="C306" t="str">
            <v>M2</v>
          </cell>
          <cell r="D306" t="str">
            <v>7.28</v>
          </cell>
          <cell r="E306">
            <v>7797.5</v>
          </cell>
        </row>
        <row r="307">
          <cell r="A307" t="str">
            <v>7.29</v>
          </cell>
          <cell r="B307" t="str">
            <v>KORAZA PLASTICA DOS MANOS</v>
          </cell>
          <cell r="C307" t="str">
            <v>M2</v>
          </cell>
          <cell r="D307" t="str">
            <v>7.29</v>
          </cell>
          <cell r="E307">
            <v>9588.75</v>
          </cell>
        </row>
        <row r="308">
          <cell r="A308" t="str">
            <v>7.30</v>
          </cell>
          <cell r="B308" t="str">
            <v>KORAZA PLASTICA TRES MANOS</v>
          </cell>
          <cell r="C308" t="str">
            <v>M2</v>
          </cell>
          <cell r="D308" t="str">
            <v>7.30</v>
          </cell>
          <cell r="E308">
            <v>12983.333333333332</v>
          </cell>
        </row>
        <row r="309">
          <cell r="A309" t="str">
            <v>7.31</v>
          </cell>
          <cell r="B309" t="str">
            <v>ANTICORROSIVA SOBRE LAMINA LINEAL</v>
          </cell>
          <cell r="C309" t="str">
            <v>ML</v>
          </cell>
          <cell r="D309" t="str">
            <v>7.31</v>
          </cell>
          <cell r="E309">
            <v>6965.7866666666669</v>
          </cell>
        </row>
        <row r="310">
          <cell r="A310" t="str">
            <v>7.32</v>
          </cell>
          <cell r="B310" t="str">
            <v>ANTICORROSIVA SOBRE LAMINA LLENA</v>
          </cell>
          <cell r="C310" t="str">
            <v>M2</v>
          </cell>
          <cell r="D310" t="str">
            <v>7.32</v>
          </cell>
          <cell r="E310">
            <v>9283.4599999999991</v>
          </cell>
        </row>
        <row r="311">
          <cell r="A311" t="str">
            <v>7.33</v>
          </cell>
          <cell r="B311" t="str">
            <v>ANTICORROSIVA SOBRE LAMINA LLENA GALVAN.</v>
          </cell>
          <cell r="C311" t="str">
            <v>M2</v>
          </cell>
          <cell r="D311" t="str">
            <v>7.33</v>
          </cell>
          <cell r="E311">
            <v>7640.4162962962964</v>
          </cell>
        </row>
        <row r="312">
          <cell r="A312" t="str">
            <v>7.34</v>
          </cell>
          <cell r="B312" t="str">
            <v>BARNIZ MACHIMBRE- BAJO PLACA MADERA</v>
          </cell>
          <cell r="C312" t="str">
            <v>M2</v>
          </cell>
          <cell r="D312" t="str">
            <v>7.34</v>
          </cell>
          <cell r="E312">
            <v>41747.449999999997</v>
          </cell>
        </row>
        <row r="313">
          <cell r="A313" t="str">
            <v>7.35</v>
          </cell>
          <cell r="B313" t="str">
            <v>BARNIZ SOBRE MUEBLE</v>
          </cell>
          <cell r="C313" t="str">
            <v>M2</v>
          </cell>
          <cell r="D313" t="str">
            <v>7.35</v>
          </cell>
          <cell r="E313">
            <v>60242.683333333327</v>
          </cell>
        </row>
        <row r="314">
          <cell r="A314" t="str">
            <v>7.36</v>
          </cell>
          <cell r="B314" t="str">
            <v>BASE SELLADOR</v>
          </cell>
          <cell r="C314" t="str">
            <v>M2</v>
          </cell>
          <cell r="D314" t="str">
            <v>7.36</v>
          </cell>
          <cell r="E314">
            <v>26127.833333333336</v>
          </cell>
        </row>
        <row r="315">
          <cell r="A315" t="str">
            <v>7.37</v>
          </cell>
          <cell r="B315" t="str">
            <v>LACA PISOS MADERA</v>
          </cell>
          <cell r="C315" t="str">
            <v>M2</v>
          </cell>
          <cell r="D315" t="str">
            <v>7.37</v>
          </cell>
          <cell r="E315">
            <v>14228.25333333333</v>
          </cell>
        </row>
        <row r="316">
          <cell r="A316" t="str">
            <v>7.38</v>
          </cell>
          <cell r="B316" t="str">
            <v>TINTILLA SOBRE MADERA LINEAL</v>
          </cell>
          <cell r="C316" t="str">
            <v>ML</v>
          </cell>
          <cell r="D316" t="str">
            <v>7.38</v>
          </cell>
          <cell r="E316">
            <v>4082.0857142857139</v>
          </cell>
        </row>
        <row r="317">
          <cell r="A317" t="str">
            <v>7.39</v>
          </cell>
          <cell r="B317" t="str">
            <v>TINTILLA SOBRE MADERA LLENA</v>
          </cell>
          <cell r="C317" t="str">
            <v>M2</v>
          </cell>
          <cell r="D317" t="str">
            <v>7.39</v>
          </cell>
          <cell r="E317">
            <v>11532.45</v>
          </cell>
        </row>
        <row r="318">
          <cell r="A318" t="str">
            <v>7.40</v>
          </cell>
          <cell r="B318" t="str">
            <v>LETRA EN PINTURA ACRILICA A=30-50CM2</v>
          </cell>
          <cell r="C318" t="str">
            <v>UND</v>
          </cell>
          <cell r="D318" t="str">
            <v>7.40</v>
          </cell>
          <cell r="E318">
            <v>1055.875</v>
          </cell>
        </row>
        <row r="319">
          <cell r="A319" t="str">
            <v>7.41</v>
          </cell>
          <cell r="B319" t="str">
            <v>LETRA EN PINTURA ACRILICA A=80-100 CM2</v>
          </cell>
          <cell r="C319" t="str">
            <v>UND</v>
          </cell>
          <cell r="D319" t="str">
            <v>7.41</v>
          </cell>
          <cell r="E319">
            <v>1129.3611111111111</v>
          </cell>
        </row>
        <row r="320">
          <cell r="A320" t="str">
            <v>7.42</v>
          </cell>
          <cell r="B320" t="str">
            <v>LINEA CEBRA DE PREVENCION A=10 L=100 CM</v>
          </cell>
          <cell r="C320">
            <v>0</v>
          </cell>
          <cell r="D320" t="str">
            <v>7.42</v>
          </cell>
          <cell r="E320">
            <v>4065.45</v>
          </cell>
        </row>
        <row r="321">
          <cell r="A321" t="str">
            <v>7.43</v>
          </cell>
          <cell r="B321" t="str">
            <v>LINEA DEMARCACION ACRILICA A=10CM</v>
          </cell>
          <cell r="C321" t="str">
            <v>ML</v>
          </cell>
          <cell r="D321" t="str">
            <v>7.43</v>
          </cell>
          <cell r="E321">
            <v>3223.3874999999998</v>
          </cell>
        </row>
        <row r="322">
          <cell r="A322">
            <v>8</v>
          </cell>
          <cell r="B322" t="str">
            <v xml:space="preserve">ENCHAPES </v>
          </cell>
          <cell r="C322">
            <v>0</v>
          </cell>
          <cell r="D322">
            <v>8</v>
          </cell>
          <cell r="E322">
            <v>0</v>
          </cell>
        </row>
        <row r="323">
          <cell r="A323" t="str">
            <v>8.1</v>
          </cell>
          <cell r="B323" t="str">
            <v xml:space="preserve">CENEFA </v>
          </cell>
          <cell r="C323" t="str">
            <v>ML</v>
          </cell>
          <cell r="D323" t="str">
            <v>8.1</v>
          </cell>
          <cell r="E323">
            <v>20035.800000000003</v>
          </cell>
        </row>
        <row r="324">
          <cell r="A324" t="str">
            <v>8.2</v>
          </cell>
          <cell r="B324" t="str">
            <v>ENCHAPE CERAMICA 25X35</v>
          </cell>
          <cell r="C324" t="str">
            <v>M2</v>
          </cell>
          <cell r="D324" t="str">
            <v>8.2</v>
          </cell>
          <cell r="E324">
            <v>38374.850000000006</v>
          </cell>
        </row>
        <row r="325">
          <cell r="A325" t="str">
            <v>8.3</v>
          </cell>
          <cell r="B325" t="str">
            <v xml:space="preserve">ENCHAPE CERAMICA 25X25 </v>
          </cell>
          <cell r="C325" t="str">
            <v>M2</v>
          </cell>
          <cell r="D325" t="str">
            <v>8.3</v>
          </cell>
          <cell r="E325">
            <v>41936.100000000006</v>
          </cell>
        </row>
        <row r="326">
          <cell r="A326" t="str">
            <v>8.4</v>
          </cell>
          <cell r="B326" t="str">
            <v xml:space="preserve">ENCHAPE CERAMICA 20X30 </v>
          </cell>
          <cell r="C326" t="str">
            <v>M2</v>
          </cell>
          <cell r="D326" t="str">
            <v>8.4</v>
          </cell>
          <cell r="E326">
            <v>38158.550000000003</v>
          </cell>
        </row>
        <row r="327">
          <cell r="A327" t="str">
            <v>8.5</v>
          </cell>
          <cell r="B327" t="str">
            <v xml:space="preserve">ENCHAPE CERAMICA 20X20 </v>
          </cell>
          <cell r="C327" t="str">
            <v>M2</v>
          </cell>
          <cell r="D327" t="str">
            <v>8.5</v>
          </cell>
          <cell r="E327">
            <v>39340.5</v>
          </cell>
        </row>
        <row r="328">
          <cell r="A328" t="str">
            <v>8.6</v>
          </cell>
          <cell r="B328" t="str">
            <v xml:space="preserve">ENCHAPE CERAMICA 20X25 </v>
          </cell>
          <cell r="C328" t="str">
            <v>M2</v>
          </cell>
          <cell r="D328" t="str">
            <v>8.6</v>
          </cell>
          <cell r="E328">
            <v>38150.850000000006</v>
          </cell>
        </row>
        <row r="329">
          <cell r="A329" t="str">
            <v>8.7</v>
          </cell>
          <cell r="B329" t="str">
            <v xml:space="preserve">ENCHAPE FACHALETA </v>
          </cell>
          <cell r="C329" t="str">
            <v>ML</v>
          </cell>
          <cell r="D329" t="str">
            <v>8.7</v>
          </cell>
          <cell r="E329">
            <v>4308.91</v>
          </cell>
        </row>
        <row r="330">
          <cell r="A330" t="str">
            <v>8.8</v>
          </cell>
          <cell r="B330" t="str">
            <v xml:space="preserve">ENCHAPE FACHALETA LADRILLO TIPO MAGUNCIA </v>
          </cell>
          <cell r="C330" t="str">
            <v>M2</v>
          </cell>
          <cell r="D330" t="str">
            <v>8.8</v>
          </cell>
          <cell r="E330">
            <v>28873</v>
          </cell>
        </row>
        <row r="331">
          <cell r="A331" t="str">
            <v>8.9</v>
          </cell>
          <cell r="B331" t="str">
            <v xml:space="preserve">ENCHAPE FACHALETA LADRILLO TIPO MAGUNCIA </v>
          </cell>
          <cell r="C331" t="str">
            <v>ML</v>
          </cell>
          <cell r="D331" t="str">
            <v>8.9</v>
          </cell>
          <cell r="E331">
            <v>4045.4</v>
          </cell>
        </row>
        <row r="332">
          <cell r="A332" t="str">
            <v>8.10</v>
          </cell>
          <cell r="B332" t="str">
            <v>FACHALETA ETRUSCA ROJA</v>
          </cell>
          <cell r="C332" t="str">
            <v>M2</v>
          </cell>
          <cell r="D332" t="str">
            <v>8.10</v>
          </cell>
          <cell r="E332">
            <v>31370.65</v>
          </cell>
        </row>
        <row r="333">
          <cell r="A333" t="str">
            <v>8.11</v>
          </cell>
          <cell r="B333" t="str">
            <v>GRANITO LAVADO</v>
          </cell>
          <cell r="C333" t="str">
            <v>M2</v>
          </cell>
          <cell r="D333" t="str">
            <v>8.11</v>
          </cell>
          <cell r="E333">
            <v>96987</v>
          </cell>
        </row>
        <row r="334">
          <cell r="A334" t="str">
            <v>8.12</v>
          </cell>
          <cell r="B334" t="str">
            <v>GRANITO PULIDO MESON+1/2 CANA+BASE+FALDO</v>
          </cell>
          <cell r="C334" t="str">
            <v>ML</v>
          </cell>
          <cell r="D334" t="str">
            <v>8.12</v>
          </cell>
          <cell r="E334">
            <v>115140.33333333333</v>
          </cell>
        </row>
        <row r="335">
          <cell r="A335" t="str">
            <v>8.13</v>
          </cell>
          <cell r="B335" t="str">
            <v>GRANITO PULIDO MESON+FALDON</v>
          </cell>
          <cell r="C335" t="str">
            <v>M2</v>
          </cell>
          <cell r="D335" t="str">
            <v>8.13</v>
          </cell>
          <cell r="E335">
            <v>94060</v>
          </cell>
        </row>
        <row r="336">
          <cell r="A336" t="str">
            <v>8.14</v>
          </cell>
          <cell r="B336" t="str">
            <v>ESTRIA REPELLO</v>
          </cell>
          <cell r="C336" t="str">
            <v>ML</v>
          </cell>
          <cell r="D336" t="str">
            <v>8.14</v>
          </cell>
          <cell r="E336">
            <v>4630.625</v>
          </cell>
        </row>
        <row r="337">
          <cell r="A337" t="str">
            <v>8.15</v>
          </cell>
          <cell r="B337" t="str">
            <v>FILOS</v>
          </cell>
          <cell r="C337" t="str">
            <v>ML</v>
          </cell>
          <cell r="D337" t="str">
            <v>8.15</v>
          </cell>
          <cell r="E337">
            <v>5313.6666666666661</v>
          </cell>
        </row>
        <row r="338">
          <cell r="A338" t="str">
            <v>8.16</v>
          </cell>
          <cell r="B338" t="str">
            <v xml:space="preserve">RECUBRIMIENTO TUBERIA EN MALLA </v>
          </cell>
          <cell r="C338" t="str">
            <v>ML</v>
          </cell>
          <cell r="D338" t="str">
            <v>8.16</v>
          </cell>
          <cell r="E338">
            <v>19449.09</v>
          </cell>
        </row>
        <row r="339">
          <cell r="A339" t="str">
            <v>8.17</v>
          </cell>
          <cell r="B339" t="str">
            <v>RESANE MALLA VENA + REPELLO</v>
          </cell>
          <cell r="C339" t="str">
            <v>ML</v>
          </cell>
          <cell r="D339" t="str">
            <v>8.17</v>
          </cell>
          <cell r="E339">
            <v>20504.509999999998</v>
          </cell>
        </row>
        <row r="340">
          <cell r="A340" t="str">
            <v>8.18</v>
          </cell>
          <cell r="B340" t="str">
            <v>ESPACATO TRAVERTINO BOSCONIA</v>
          </cell>
          <cell r="C340" t="str">
            <v>M2</v>
          </cell>
          <cell r="D340" t="str">
            <v>8.18</v>
          </cell>
          <cell r="E340">
            <v>107798</v>
          </cell>
        </row>
        <row r="341">
          <cell r="A341" t="str">
            <v>8.19</v>
          </cell>
          <cell r="B341" t="str">
            <v>INCRUSTACIONES ACUACER BLANCO</v>
          </cell>
          <cell r="C341" t="str">
            <v>JGO</v>
          </cell>
          <cell r="D341" t="str">
            <v>8.19</v>
          </cell>
          <cell r="E341">
            <v>72980</v>
          </cell>
        </row>
        <row r="342">
          <cell r="A342" t="str">
            <v>8.20</v>
          </cell>
          <cell r="B342" t="str">
            <v>INCRUSTACIONES  TEMPO</v>
          </cell>
          <cell r="C342" t="str">
            <v>JGO</v>
          </cell>
          <cell r="D342" t="str">
            <v>8.20</v>
          </cell>
          <cell r="E342">
            <v>104881.16666666669</v>
          </cell>
        </row>
        <row r="343">
          <cell r="A343" t="str">
            <v>8.21</v>
          </cell>
          <cell r="B343" t="str">
            <v>INCRUSTACIONES ESPACIO</v>
          </cell>
          <cell r="C343" t="str">
            <v>JGO</v>
          </cell>
          <cell r="D343" t="str">
            <v>8.21</v>
          </cell>
          <cell r="E343">
            <v>155954.5</v>
          </cell>
        </row>
        <row r="344">
          <cell r="A344" t="str">
            <v>8.22</v>
          </cell>
          <cell r="B344" t="str">
            <v>ENCHAPE EN PIEDRA CREMA</v>
          </cell>
          <cell r="C344" t="str">
            <v>M2</v>
          </cell>
          <cell r="D344" t="str">
            <v>8.22</v>
          </cell>
          <cell r="E344">
            <v>135502.5</v>
          </cell>
        </row>
        <row r="345">
          <cell r="A345" t="str">
            <v>8.23</v>
          </cell>
          <cell r="B345" t="str">
            <v>ENCHAPE EN PIEDRA MUÑECA</v>
          </cell>
          <cell r="C345" t="str">
            <v>M2</v>
          </cell>
          <cell r="D345" t="str">
            <v>8.23</v>
          </cell>
          <cell r="E345">
            <v>173258.5</v>
          </cell>
        </row>
        <row r="346">
          <cell r="A346" t="str">
            <v>8.24</v>
          </cell>
          <cell r="B346" t="str">
            <v>ENCHAPE EN PIEDRA SANTA ROSEÑA O SIMILAR</v>
          </cell>
          <cell r="C346" t="str">
            <v>M2</v>
          </cell>
          <cell r="D346" t="str">
            <v>8.24</v>
          </cell>
          <cell r="E346">
            <v>85058.5</v>
          </cell>
        </row>
        <row r="347">
          <cell r="A347" t="str">
            <v>8.25</v>
          </cell>
          <cell r="B347" t="str">
            <v>REMATE BOCEL ALUMINIO "WINGS"</v>
          </cell>
          <cell r="C347" t="str">
            <v>ML</v>
          </cell>
          <cell r="D347" t="str">
            <v>8.25</v>
          </cell>
          <cell r="E347">
            <v>6548.3333333333339</v>
          </cell>
        </row>
        <row r="348">
          <cell r="A348" t="str">
            <v>8.26</v>
          </cell>
          <cell r="B348" t="str">
            <v>REMATE BOCEL PORCELANA 0.11</v>
          </cell>
          <cell r="C348" t="str">
            <v>ML</v>
          </cell>
          <cell r="D348" t="str">
            <v>8.26</v>
          </cell>
          <cell r="E348">
            <v>10954.05</v>
          </cell>
        </row>
        <row r="349">
          <cell r="A349" t="str">
            <v>8.27</v>
          </cell>
          <cell r="B349" t="str">
            <v>REJILLAS DE PISO SOSCO 4*4*3 ALUMINIO</v>
          </cell>
          <cell r="C349" t="str">
            <v>UND</v>
          </cell>
          <cell r="D349" t="str">
            <v>8.27</v>
          </cell>
          <cell r="E349">
            <v>11505</v>
          </cell>
        </row>
        <row r="350">
          <cell r="A350" t="str">
            <v>8.28</v>
          </cell>
          <cell r="B350" t="str">
            <v>REJILLAS DE PISO SOSCO 5*5*4 ALUMINIO</v>
          </cell>
          <cell r="C350" t="str">
            <v>UND</v>
          </cell>
          <cell r="D350" t="str">
            <v>8.28</v>
          </cell>
          <cell r="E350">
            <v>14969</v>
          </cell>
        </row>
        <row r="351">
          <cell r="A351" t="str">
            <v>8.29</v>
          </cell>
          <cell r="B351" t="str">
            <v>REJILLAS PLANA BRONCE 20*20</v>
          </cell>
          <cell r="C351" t="str">
            <v>UND</v>
          </cell>
          <cell r="D351" t="str">
            <v>8.29</v>
          </cell>
          <cell r="E351">
            <v>32138.333333333328</v>
          </cell>
        </row>
        <row r="352">
          <cell r="A352" t="str">
            <v>8.30</v>
          </cell>
          <cell r="B352" t="str">
            <v>REJILLAS PLASTICAS SOSCO 4*4*3</v>
          </cell>
          <cell r="C352" t="str">
            <v>UND</v>
          </cell>
          <cell r="D352" t="str">
            <v>8.30</v>
          </cell>
          <cell r="E352">
            <v>10130</v>
          </cell>
        </row>
        <row r="353">
          <cell r="A353" t="str">
            <v>8.31</v>
          </cell>
          <cell r="B353" t="str">
            <v>REJILLAS PLASTICA SOSCO 5*3</v>
          </cell>
          <cell r="C353" t="str">
            <v>UND</v>
          </cell>
          <cell r="D353" t="str">
            <v>8.31</v>
          </cell>
          <cell r="E353">
            <v>10640</v>
          </cell>
        </row>
        <row r="354">
          <cell r="A354" t="str">
            <v>8.32</v>
          </cell>
          <cell r="B354" t="str">
            <v>REJILLAS CUPULA TRAGANTE 6*4</v>
          </cell>
          <cell r="C354" t="str">
            <v>UND</v>
          </cell>
          <cell r="D354" t="str">
            <v>8.32</v>
          </cell>
          <cell r="E354">
            <v>19396.25</v>
          </cell>
        </row>
        <row r="355">
          <cell r="A355" t="str">
            <v>8.33</v>
          </cell>
          <cell r="B355" t="str">
            <v>REJILLAS CUPULA TRAGANTE 5*3</v>
          </cell>
          <cell r="C355" t="str">
            <v>UND</v>
          </cell>
          <cell r="D355" t="str">
            <v>8.33</v>
          </cell>
          <cell r="E355">
            <v>13796.25</v>
          </cell>
        </row>
        <row r="356">
          <cell r="A356" t="str">
            <v>8.34</v>
          </cell>
          <cell r="B356" t="str">
            <v>REJILLAS VENTILACION 20*20 ALUMINIO</v>
          </cell>
          <cell r="C356" t="str">
            <v>UND</v>
          </cell>
          <cell r="D356" t="str">
            <v>8.34</v>
          </cell>
          <cell r="E356">
            <v>25083.333333333328</v>
          </cell>
        </row>
        <row r="357">
          <cell r="A357">
            <v>9</v>
          </cell>
          <cell r="B357" t="str">
            <v>PISOS</v>
          </cell>
          <cell r="C357">
            <v>0</v>
          </cell>
          <cell r="D357">
            <v>9</v>
          </cell>
          <cell r="E357">
            <v>0</v>
          </cell>
        </row>
        <row r="358">
          <cell r="A358" t="str">
            <v>9.1</v>
          </cell>
          <cell r="B358" t="str">
            <v>BASE EN MATERIAL DE AFIRMADO COMPACTADO</v>
          </cell>
          <cell r="C358" t="str">
            <v>M3</v>
          </cell>
          <cell r="D358" t="str">
            <v>9.1</v>
          </cell>
          <cell r="E358">
            <v>45180.5</v>
          </cell>
        </row>
        <row r="359">
          <cell r="A359" t="str">
            <v>9.2</v>
          </cell>
          <cell r="B359" t="str">
            <v>POLISEC (PELICULA IMPERMEABILIZANTE)</v>
          </cell>
          <cell r="C359" t="str">
            <v>M2</v>
          </cell>
          <cell r="D359" t="str">
            <v>9.2</v>
          </cell>
          <cell r="E359">
            <v>6046.9166666666661</v>
          </cell>
        </row>
        <row r="360">
          <cell r="A360" t="str">
            <v>9.3</v>
          </cell>
          <cell r="B360" t="str">
            <v>PLACA BASE EN CONCRETO  E=0.08  2500 PSI</v>
          </cell>
          <cell r="C360" t="str">
            <v>M2</v>
          </cell>
          <cell r="D360" t="str">
            <v>9.3</v>
          </cell>
          <cell r="E360">
            <v>40291.15625</v>
          </cell>
        </row>
        <row r="361">
          <cell r="A361" t="str">
            <v>9.4</v>
          </cell>
          <cell r="B361" t="str">
            <v>PLACA BASE EN CONCRETO  E=0.10  2500 PSI</v>
          </cell>
          <cell r="C361" t="str">
            <v>M2</v>
          </cell>
          <cell r="D361" t="str">
            <v>9.4</v>
          </cell>
          <cell r="E361">
            <v>46314.126153846148</v>
          </cell>
        </row>
        <row r="362">
          <cell r="A362" t="str">
            <v>9.5</v>
          </cell>
          <cell r="B362" t="str">
            <v>POLLOS COCINA Y BASE MUEBLES ,  E= 0.08 Y A=0.60 M   2500 PSI</v>
          </cell>
          <cell r="C362" t="str">
            <v>ML</v>
          </cell>
          <cell r="D362" t="str">
            <v>9.5</v>
          </cell>
          <cell r="E362">
            <v>36048.902419354839</v>
          </cell>
        </row>
        <row r="363">
          <cell r="A363" t="str">
            <v>9.6</v>
          </cell>
          <cell r="B363" t="str">
            <v>BALDOSÍN DE GRANITO NO. 5  30*30*1.7</v>
          </cell>
          <cell r="C363" t="str">
            <v>M2</v>
          </cell>
          <cell r="D363" t="str">
            <v>9.6</v>
          </cell>
          <cell r="E363">
            <v>50656.935714285719</v>
          </cell>
        </row>
        <row r="364">
          <cell r="A364" t="str">
            <v>9.7</v>
          </cell>
          <cell r="B364" t="str">
            <v>BALDOSIN DE CEMENTO 25*25*2</v>
          </cell>
          <cell r="C364" t="str">
            <v>M2</v>
          </cell>
          <cell r="D364" t="str">
            <v>9.7</v>
          </cell>
          <cell r="E364">
            <v>44341.581034482762</v>
          </cell>
        </row>
        <row r="365">
          <cell r="A365" t="str">
            <v>9.8</v>
          </cell>
          <cell r="B365" t="str">
            <v>TABLÓN DE GRES 33*33*2.5</v>
          </cell>
          <cell r="C365" t="str">
            <v>M2</v>
          </cell>
          <cell r="D365" t="str">
            <v>9.8</v>
          </cell>
          <cell r="E365">
            <v>52806.083333333343</v>
          </cell>
        </row>
        <row r="366">
          <cell r="A366" t="str">
            <v>9.9</v>
          </cell>
          <cell r="B366" t="str">
            <v>TABLETA GRES 20*20*1.2</v>
          </cell>
          <cell r="C366" t="str">
            <v>M2</v>
          </cell>
          <cell r="D366" t="str">
            <v>9.9</v>
          </cell>
          <cell r="E366">
            <v>37298.976190476191</v>
          </cell>
        </row>
        <row r="367">
          <cell r="A367" t="str">
            <v>9.10</v>
          </cell>
          <cell r="B367" t="str">
            <v>PISO CERAMICA  20,5*20,5 O SIMILAR</v>
          </cell>
          <cell r="C367" t="str">
            <v>M2</v>
          </cell>
          <cell r="D367" t="str">
            <v>9.10</v>
          </cell>
          <cell r="E367">
            <v>44169.619047619046</v>
          </cell>
        </row>
        <row r="368">
          <cell r="A368" t="str">
            <v>9.11</v>
          </cell>
          <cell r="B368" t="str">
            <v>PISO CERAMICA 30*30 ALFA O SIMILAR</v>
          </cell>
          <cell r="C368" t="str">
            <v>M2</v>
          </cell>
          <cell r="D368" t="str">
            <v>9.11</v>
          </cell>
          <cell r="E368">
            <v>39895.119047619053</v>
          </cell>
        </row>
        <row r="369">
          <cell r="A369" t="str">
            <v>9.12</v>
          </cell>
          <cell r="B369" t="str">
            <v>PISO PLANCHUELA DE MARMOL BRECCIA</v>
          </cell>
          <cell r="C369" t="str">
            <v>M2</v>
          </cell>
          <cell r="D369" t="str">
            <v>9.12</v>
          </cell>
          <cell r="E369">
            <v>120911.9642857143</v>
          </cell>
        </row>
        <row r="370">
          <cell r="A370" t="str">
            <v>9.13</v>
          </cell>
          <cell r="B370" t="str">
            <v>ADOQUÍN GRES PEATONAL 10*20*2,5</v>
          </cell>
          <cell r="C370" t="str">
            <v>M2</v>
          </cell>
          <cell r="D370" t="str">
            <v>9.13</v>
          </cell>
          <cell r="E370">
            <v>39078.333333333336</v>
          </cell>
        </row>
        <row r="371">
          <cell r="A371" t="str">
            <v>9.14</v>
          </cell>
          <cell r="B371" t="str">
            <v>ADOQUÍN GRES VEHICULAR 10*20*2,5</v>
          </cell>
          <cell r="C371" t="str">
            <v>M2</v>
          </cell>
          <cell r="D371" t="str">
            <v>9.14</v>
          </cell>
          <cell r="E371">
            <v>39601.333333333336</v>
          </cell>
        </row>
        <row r="372">
          <cell r="A372" t="str">
            <v>9.15</v>
          </cell>
          <cell r="B372" t="str">
            <v>PISO GRAVILLA LAVADA  DE 1/2" Y 3/4"</v>
          </cell>
          <cell r="C372" t="str">
            <v>M2</v>
          </cell>
          <cell r="D372" t="str">
            <v>9.15</v>
          </cell>
          <cell r="E372">
            <v>64107.040178571435</v>
          </cell>
        </row>
        <row r="373">
          <cell r="A373" t="str">
            <v>9.16</v>
          </cell>
          <cell r="B373" t="str">
            <v xml:space="preserve">PISO EN GRANITO PULIDO </v>
          </cell>
          <cell r="C373" t="str">
            <v>M2</v>
          </cell>
          <cell r="D373" t="str">
            <v>9.16</v>
          </cell>
          <cell r="E373">
            <v>107444.44444444444</v>
          </cell>
        </row>
        <row r="374">
          <cell r="A374" t="str">
            <v>9.17</v>
          </cell>
          <cell r="B374" t="str">
            <v>PISO EN GRANITO LAVADO</v>
          </cell>
          <cell r="C374" t="str">
            <v>M2</v>
          </cell>
          <cell r="D374" t="str">
            <v>9.17</v>
          </cell>
          <cell r="E374">
            <v>95708.333333333314</v>
          </cell>
        </row>
        <row r="375">
          <cell r="A375" t="str">
            <v>9.18</v>
          </cell>
          <cell r="B375" t="str">
            <v>PISO LISTÓN MACHIHEMBRIADO GUAYACAN CON ALISTADO MADERA</v>
          </cell>
          <cell r="C375" t="str">
            <v>M2</v>
          </cell>
          <cell r="D375" t="str">
            <v>9.18</v>
          </cell>
          <cell r="E375">
            <v>81298.3</v>
          </cell>
        </row>
        <row r="376">
          <cell r="A376" t="str">
            <v>9.19</v>
          </cell>
          <cell r="B376" t="str">
            <v>PULIDAD DE PISO EN MARMOL</v>
          </cell>
          <cell r="C376" t="str">
            <v>M2</v>
          </cell>
          <cell r="D376" t="str">
            <v>9.19</v>
          </cell>
          <cell r="E376">
            <v>24496.875</v>
          </cell>
        </row>
        <row r="377">
          <cell r="A377" t="str">
            <v>9.20</v>
          </cell>
          <cell r="B377" t="str">
            <v xml:space="preserve">ALFOMBRA RESIDENCIAL </v>
          </cell>
          <cell r="C377" t="str">
            <v>M2</v>
          </cell>
          <cell r="D377" t="str">
            <v>9.20</v>
          </cell>
          <cell r="E377">
            <v>42919.33</v>
          </cell>
        </row>
        <row r="378">
          <cell r="A378" t="str">
            <v>9.21</v>
          </cell>
          <cell r="B378" t="str">
            <v>ALFOMBRA RESIDENCIAL TERUEL 7 MM</v>
          </cell>
          <cell r="C378" t="str">
            <v>M2</v>
          </cell>
          <cell r="D378" t="str">
            <v>9.21</v>
          </cell>
          <cell r="E378">
            <v>26409.163333333334</v>
          </cell>
        </row>
        <row r="379">
          <cell r="A379" t="str">
            <v>9.22</v>
          </cell>
          <cell r="B379" t="str">
            <v xml:space="preserve">ALFOMBRA TRÁFICO PESADO </v>
          </cell>
          <cell r="C379" t="str">
            <v>M2</v>
          </cell>
          <cell r="D379" t="str">
            <v>9.22</v>
          </cell>
          <cell r="E379">
            <v>40314.16333333333</v>
          </cell>
        </row>
        <row r="380">
          <cell r="A380" t="str">
            <v>9.23</v>
          </cell>
          <cell r="B380" t="str">
            <v>PASOS ESCALERA GRAVILLA LAVADA</v>
          </cell>
          <cell r="C380" t="str">
            <v>ML</v>
          </cell>
          <cell r="D380" t="str">
            <v>9.23</v>
          </cell>
          <cell r="E380">
            <v>63124.193548387098</v>
          </cell>
        </row>
        <row r="381">
          <cell r="A381" t="str">
            <v>9.24</v>
          </cell>
          <cell r="B381" t="str">
            <v>ALISTADO PISO 4 CM</v>
          </cell>
          <cell r="C381" t="str">
            <v>M2</v>
          </cell>
          <cell r="D381" t="str">
            <v>9.24</v>
          </cell>
          <cell r="E381">
            <v>21384.083333333332</v>
          </cell>
        </row>
        <row r="382">
          <cell r="A382" t="str">
            <v>9.25</v>
          </cell>
          <cell r="B382" t="str">
            <v>ALISTADO PISO 5 CM</v>
          </cell>
          <cell r="C382" t="str">
            <v>M2</v>
          </cell>
          <cell r="D382" t="str">
            <v>9.25</v>
          </cell>
          <cell r="E382">
            <v>26263.75</v>
          </cell>
        </row>
        <row r="383">
          <cell r="A383" t="str">
            <v>9.26</v>
          </cell>
          <cell r="B383" t="str">
            <v>ALISTADO PISO 6 CM</v>
          </cell>
          <cell r="C383" t="str">
            <v>M2</v>
          </cell>
          <cell r="D383" t="str">
            <v>9.26</v>
          </cell>
          <cell r="E383">
            <v>28896.4375</v>
          </cell>
        </row>
        <row r="384">
          <cell r="A384" t="str">
            <v>9.27</v>
          </cell>
          <cell r="B384" t="str">
            <v>ALISTADO PISO ESMALTADO 3 CM</v>
          </cell>
          <cell r="C384" t="str">
            <v>M2</v>
          </cell>
          <cell r="D384" t="str">
            <v>9.27</v>
          </cell>
          <cell r="E384">
            <v>19424.833333333336</v>
          </cell>
        </row>
        <row r="385">
          <cell r="A385" t="str">
            <v>9.28</v>
          </cell>
          <cell r="B385" t="str">
            <v>ALISTADO PISO IMPERMEABILIZADO 4 CM</v>
          </cell>
          <cell r="C385" t="str">
            <v>M2</v>
          </cell>
          <cell r="D385" t="str">
            <v>9.28</v>
          </cell>
          <cell r="E385">
            <v>30745.683333333334</v>
          </cell>
        </row>
        <row r="386">
          <cell r="A386" t="str">
            <v>9.29</v>
          </cell>
          <cell r="B386" t="str">
            <v>ALISTADO PISO IMPERMEABILIZADO 5 CM</v>
          </cell>
          <cell r="C386" t="str">
            <v>M2</v>
          </cell>
          <cell r="D386" t="str">
            <v>9.29</v>
          </cell>
          <cell r="E386">
            <v>37965.75</v>
          </cell>
        </row>
        <row r="387">
          <cell r="A387" t="str">
            <v>9.30</v>
          </cell>
          <cell r="B387" t="str">
            <v>ALISTADO PISO NIVELADOR (1 CAPA)</v>
          </cell>
          <cell r="C387" t="str">
            <v>M2</v>
          </cell>
          <cell r="D387" t="str">
            <v>9.30</v>
          </cell>
          <cell r="E387">
            <v>5357.4000000000005</v>
          </cell>
        </row>
        <row r="388">
          <cell r="A388" t="str">
            <v>9.31</v>
          </cell>
          <cell r="B388" t="str">
            <v>ANDEN CONCRETO 10CM 2500 PSI</v>
          </cell>
          <cell r="C388" t="str">
            <v>M2</v>
          </cell>
          <cell r="D388" t="str">
            <v>9.31</v>
          </cell>
          <cell r="E388">
            <v>50071.458333333336</v>
          </cell>
        </row>
        <row r="389">
          <cell r="A389" t="str">
            <v>9.32</v>
          </cell>
          <cell r="B389" t="str">
            <v>ANDEN CONCRETO 10CM 3000 PSI</v>
          </cell>
          <cell r="C389" t="str">
            <v>M2</v>
          </cell>
          <cell r="D389" t="str">
            <v>9.32</v>
          </cell>
          <cell r="E389">
            <v>57668.333333333336</v>
          </cell>
        </row>
        <row r="390">
          <cell r="A390" t="str">
            <v>9.33</v>
          </cell>
          <cell r="B390" t="str">
            <v>CAÑUELAPISO 20X20X08 CM</v>
          </cell>
          <cell r="C390" t="str">
            <v>ML</v>
          </cell>
          <cell r="D390" t="str">
            <v>9.33</v>
          </cell>
          <cell r="E390">
            <v>42456.438000000002</v>
          </cell>
        </row>
        <row r="391">
          <cell r="A391" t="str">
            <v>9.34</v>
          </cell>
          <cell r="B391" t="str">
            <v>CAÑUELAPISO 25X30X08 CM</v>
          </cell>
          <cell r="C391" t="str">
            <v>ML</v>
          </cell>
          <cell r="D391" t="str">
            <v>9.34</v>
          </cell>
          <cell r="E391">
            <v>66080.992499999993</v>
          </cell>
        </row>
        <row r="392">
          <cell r="A392" t="str">
            <v>9.35</v>
          </cell>
          <cell r="B392" t="str">
            <v>CONTRAPISO CONCRETO E= 6CM 2.500PSI</v>
          </cell>
          <cell r="C392" t="str">
            <v>M2</v>
          </cell>
          <cell r="D392" t="str">
            <v>9.35</v>
          </cell>
          <cell r="E392">
            <v>33890.875</v>
          </cell>
        </row>
        <row r="393">
          <cell r="A393" t="str">
            <v>9.36</v>
          </cell>
          <cell r="B393" t="str">
            <v>CONTRAPISO CONCRETO E= 8CM 2.500PSI</v>
          </cell>
          <cell r="C393" t="str">
            <v>M2</v>
          </cell>
          <cell r="D393" t="str">
            <v>9.36</v>
          </cell>
          <cell r="E393">
            <v>42918.5</v>
          </cell>
        </row>
        <row r="394">
          <cell r="A394" t="str">
            <v>9.37</v>
          </cell>
          <cell r="B394" t="str">
            <v>CONTRAPISO CONCRETO E=10CM 2.500PSI</v>
          </cell>
          <cell r="C394" t="str">
            <v>M2</v>
          </cell>
          <cell r="D394" t="str">
            <v>9.37</v>
          </cell>
          <cell r="E394">
            <v>51946.125</v>
          </cell>
        </row>
        <row r="395">
          <cell r="A395" t="str">
            <v>9.38</v>
          </cell>
          <cell r="B395" t="str">
            <v>CONTRAPISO CONCRETO E=15CM 2.500PSI</v>
          </cell>
          <cell r="C395" t="str">
            <v>M2</v>
          </cell>
          <cell r="D395" t="str">
            <v>9.38</v>
          </cell>
          <cell r="E395">
            <v>74515.1875</v>
          </cell>
        </row>
        <row r="396">
          <cell r="A396" t="str">
            <v>9.39</v>
          </cell>
          <cell r="B396" t="str">
            <v>CONTRAPISO REFORZADO E= 7CM 3.000PSI</v>
          </cell>
          <cell r="C396" t="str">
            <v>M2</v>
          </cell>
          <cell r="D396" t="str">
            <v>9.39</v>
          </cell>
          <cell r="E396">
            <v>47838.043749999997</v>
          </cell>
        </row>
        <row r="397">
          <cell r="A397" t="str">
            <v>9.40</v>
          </cell>
          <cell r="B397" t="str">
            <v>CONTRAPISO REFORZADO E= 8CM 3.000PSI</v>
          </cell>
          <cell r="C397" t="str">
            <v>M2</v>
          </cell>
          <cell r="D397" t="str">
            <v>9.40</v>
          </cell>
          <cell r="E397">
            <v>53193.307142857142</v>
          </cell>
        </row>
        <row r="398">
          <cell r="A398" t="str">
            <v>9.41</v>
          </cell>
          <cell r="B398" t="str">
            <v>CONTRAPISO REFORZADO E=10CM 3.000PSI</v>
          </cell>
          <cell r="C398" t="str">
            <v>M2</v>
          </cell>
          <cell r="D398" t="str">
            <v>9.41</v>
          </cell>
          <cell r="E398">
            <v>64126.824999999997</v>
          </cell>
        </row>
        <row r="399">
          <cell r="A399" t="str">
            <v>9.42</v>
          </cell>
          <cell r="B399" t="str">
            <v>CONTRAPISO REFORZADO E=15CM 3.000PSI</v>
          </cell>
          <cell r="C399" t="str">
            <v>M2</v>
          </cell>
          <cell r="D399" t="str">
            <v>9.42</v>
          </cell>
          <cell r="E399">
            <v>90598.387499999997</v>
          </cell>
        </row>
        <row r="400">
          <cell r="A400" t="str">
            <v>9.43</v>
          </cell>
          <cell r="B400" t="str">
            <v>CONTRAPISO REFORZADO E=20CM 3.000PSI</v>
          </cell>
          <cell r="C400" t="str">
            <v>M2</v>
          </cell>
          <cell r="D400" t="str">
            <v>9.43</v>
          </cell>
          <cell r="E400">
            <v>121949.54285714286</v>
          </cell>
        </row>
        <row r="401">
          <cell r="A401" t="str">
            <v>9.44</v>
          </cell>
          <cell r="B401" t="str">
            <v>CUNETA-CANUELA CONC.3000PSI.A=40CM E=5CM</v>
          </cell>
          <cell r="C401" t="str">
            <v>ML</v>
          </cell>
          <cell r="D401" t="str">
            <v>9.44</v>
          </cell>
          <cell r="E401">
            <v>32379.731250000001</v>
          </cell>
        </row>
        <row r="402">
          <cell r="A402" t="str">
            <v>9.45</v>
          </cell>
          <cell r="B402" t="str">
            <v>LOSA CONCRE.CANCHA MULTIP E=10CM 3000PSI</v>
          </cell>
          <cell r="C402" t="str">
            <v>M2</v>
          </cell>
          <cell r="D402" t="str">
            <v>9.45</v>
          </cell>
          <cell r="E402">
            <v>57861.336111111108</v>
          </cell>
        </row>
        <row r="403">
          <cell r="A403" t="str">
            <v>9.46</v>
          </cell>
          <cell r="B403" t="str">
            <v>SARDINEL TRAPEZOIDAL B(10-15) H=26-35CM</v>
          </cell>
          <cell r="C403" t="str">
            <v>ML</v>
          </cell>
          <cell r="D403" t="str">
            <v>9.46</v>
          </cell>
          <cell r="E403">
            <v>36888.567424242421</v>
          </cell>
        </row>
        <row r="404">
          <cell r="A404" t="str">
            <v>9.47</v>
          </cell>
          <cell r="B404" t="str">
            <v>SARDINEL TRAPEZOIDAL B(15-20) H=26-35CM</v>
          </cell>
          <cell r="C404" t="str">
            <v>ML</v>
          </cell>
          <cell r="D404" t="str">
            <v>9.47</v>
          </cell>
          <cell r="E404">
            <v>42582.171590909093</v>
          </cell>
        </row>
        <row r="405">
          <cell r="A405" t="str">
            <v>9.48</v>
          </cell>
          <cell r="B405" t="str">
            <v>SARDINEL TRAPEZOIDAL B(15-20) H=36-45CM</v>
          </cell>
          <cell r="C405" t="str">
            <v>ML</v>
          </cell>
          <cell r="D405" t="str">
            <v>9.48</v>
          </cell>
          <cell r="E405">
            <v>54128.705494505499</v>
          </cell>
        </row>
        <row r="406">
          <cell r="A406" t="str">
            <v>9.49</v>
          </cell>
          <cell r="B406" t="str">
            <v>SARDINEL TRAPEZOIDAL B=(10-15) H=25CM</v>
          </cell>
          <cell r="C406" t="str">
            <v>ML</v>
          </cell>
          <cell r="D406" t="str">
            <v>9.49</v>
          </cell>
          <cell r="E406">
            <v>28945.078571428574</v>
          </cell>
        </row>
        <row r="407">
          <cell r="A407" t="str">
            <v>9.50</v>
          </cell>
          <cell r="B407" t="str">
            <v>MURETE DUCHA CERAMICA [SENCILLO]</v>
          </cell>
          <cell r="C407" t="str">
            <v>ML</v>
          </cell>
          <cell r="D407" t="str">
            <v>9.50</v>
          </cell>
          <cell r="E407">
            <v>46850.753750000003</v>
          </cell>
        </row>
        <row r="408">
          <cell r="A408" t="str">
            <v>9.51</v>
          </cell>
          <cell r="B408" t="str">
            <v>PORCELANATO 30.0-32.5X30.0-32.5CM</v>
          </cell>
          <cell r="C408" t="str">
            <v>M2</v>
          </cell>
          <cell r="D408" t="str">
            <v>9.51</v>
          </cell>
          <cell r="E408">
            <v>60458</v>
          </cell>
        </row>
        <row r="409">
          <cell r="A409" t="str">
            <v>9.52</v>
          </cell>
          <cell r="B409" t="str">
            <v>PORCELANATO 45.1-50.0X45.1-50.0CM</v>
          </cell>
          <cell r="C409" t="str">
            <v>M2</v>
          </cell>
          <cell r="D409" t="str">
            <v>9.52</v>
          </cell>
          <cell r="E409">
            <v>56039.984848484848</v>
          </cell>
        </row>
        <row r="410">
          <cell r="A410" t="str">
            <v>9.53</v>
          </cell>
          <cell r="B410" t="str">
            <v>DILATACION ADOQUIN GRESS A=7-8CM</v>
          </cell>
          <cell r="C410" t="str">
            <v>ML</v>
          </cell>
          <cell r="D410" t="str">
            <v>9.53</v>
          </cell>
          <cell r="E410">
            <v>7573.15</v>
          </cell>
        </row>
        <row r="411">
          <cell r="A411" t="str">
            <v>9.54</v>
          </cell>
          <cell r="B411" t="str">
            <v>HUELLA GRESS ESCALGRESS 20X20</v>
          </cell>
          <cell r="C411" t="str">
            <v>ML</v>
          </cell>
          <cell r="D411" t="str">
            <v>9.54</v>
          </cell>
          <cell r="E411">
            <v>44320.788461538461</v>
          </cell>
        </row>
        <row r="412">
          <cell r="A412" t="str">
            <v>9.55</v>
          </cell>
          <cell r="B412" t="str">
            <v>TABLETA GRESS 10X10</v>
          </cell>
          <cell r="C412" t="str">
            <v>M2</v>
          </cell>
          <cell r="D412" t="str">
            <v>9.55</v>
          </cell>
          <cell r="E412">
            <v>35637.85</v>
          </cell>
        </row>
        <row r="413">
          <cell r="A413" t="str">
            <v>9.56</v>
          </cell>
          <cell r="B413" t="str">
            <v>TABLETA GRESS 10X20</v>
          </cell>
          <cell r="C413" t="str">
            <v>M2</v>
          </cell>
          <cell r="D413" t="str">
            <v>9.56</v>
          </cell>
          <cell r="E413">
            <v>35321.183333333334</v>
          </cell>
        </row>
        <row r="414">
          <cell r="A414" t="str">
            <v>9.57</v>
          </cell>
          <cell r="B414" t="str">
            <v>TABLETA GRESS 20X20</v>
          </cell>
          <cell r="C414" t="str">
            <v>M2</v>
          </cell>
          <cell r="D414" t="str">
            <v>9.57</v>
          </cell>
          <cell r="E414">
            <v>48332.119230769225</v>
          </cell>
        </row>
        <row r="415">
          <cell r="A415" t="str">
            <v>9.58</v>
          </cell>
          <cell r="B415" t="str">
            <v xml:space="preserve">TABLETA GRESS 30X30 </v>
          </cell>
          <cell r="C415" t="str">
            <v>M2</v>
          </cell>
          <cell r="D415" t="str">
            <v>9.58</v>
          </cell>
          <cell r="E415">
            <v>47381.707142857136</v>
          </cell>
        </row>
        <row r="416">
          <cell r="A416" t="str">
            <v>9.59</v>
          </cell>
          <cell r="B416" t="str">
            <v>TABLON GRESS 25X25 CUCUTA</v>
          </cell>
          <cell r="C416" t="str">
            <v>M2</v>
          </cell>
          <cell r="D416" t="str">
            <v>9.59</v>
          </cell>
          <cell r="E416">
            <v>42197.768333333333</v>
          </cell>
        </row>
        <row r="417">
          <cell r="A417" t="str">
            <v>9.60</v>
          </cell>
          <cell r="B417" t="str">
            <v>ADOQUIN CONCRETO ECOLOGICO-GRAMOQUIN</v>
          </cell>
          <cell r="C417" t="str">
            <v>M2</v>
          </cell>
          <cell r="D417" t="str">
            <v>9.60</v>
          </cell>
          <cell r="E417">
            <v>49372.474999999999</v>
          </cell>
        </row>
        <row r="418">
          <cell r="A418" t="str">
            <v>9.61</v>
          </cell>
          <cell r="B418" t="str">
            <v>ADOQUIN CONCRETO PEATONAL CRUZ</v>
          </cell>
          <cell r="C418" t="str">
            <v>M2</v>
          </cell>
          <cell r="D418" t="str">
            <v>9.61</v>
          </cell>
          <cell r="E418">
            <v>95137.500000000015</v>
          </cell>
        </row>
        <row r="419">
          <cell r="A419" t="str">
            <v>9.62</v>
          </cell>
          <cell r="B419" t="str">
            <v>ADOQUIN CONCRETO PEATONAL GUITARRA</v>
          </cell>
          <cell r="C419" t="str">
            <v>M2</v>
          </cell>
          <cell r="D419" t="str">
            <v>9.62</v>
          </cell>
          <cell r="E419">
            <v>668972.47499999998</v>
          </cell>
        </row>
        <row r="420">
          <cell r="A420" t="str">
            <v>9.63</v>
          </cell>
          <cell r="B420" t="str">
            <v>ADOQUIN CONCRETO VEHICULAR CRUZ</v>
          </cell>
          <cell r="C420" t="str">
            <v>M2</v>
          </cell>
          <cell r="D420" t="str">
            <v>9.63</v>
          </cell>
          <cell r="E420">
            <v>93067.500000000015</v>
          </cell>
        </row>
        <row r="421">
          <cell r="A421" t="str">
            <v>9.64</v>
          </cell>
          <cell r="B421" t="str">
            <v>ADOQUIN CONCRETO VEHICULAR RECTANGULAR</v>
          </cell>
          <cell r="C421" t="str">
            <v>M2</v>
          </cell>
          <cell r="D421" t="str">
            <v>9.64</v>
          </cell>
          <cell r="E421">
            <v>91831.500000000015</v>
          </cell>
        </row>
        <row r="422">
          <cell r="A422" t="str">
            <v>9.65</v>
          </cell>
          <cell r="B422" t="str">
            <v>MEDIA CAÑA GRANITO PULIDO</v>
          </cell>
          <cell r="C422" t="str">
            <v>ML</v>
          </cell>
          <cell r="D422" t="str">
            <v>9.65</v>
          </cell>
          <cell r="E422">
            <v>40935.25</v>
          </cell>
        </row>
        <row r="423">
          <cell r="A423" t="str">
            <v>9.66</v>
          </cell>
          <cell r="B423" t="str">
            <v>MEDIA CAÑA GRAVA LAVADA &lt;= 25CMS</v>
          </cell>
          <cell r="C423" t="str">
            <v>ML</v>
          </cell>
          <cell r="D423" t="str">
            <v>9.66</v>
          </cell>
          <cell r="E423">
            <v>31921.735000000001</v>
          </cell>
        </row>
        <row r="424">
          <cell r="A424" t="str">
            <v>9.67</v>
          </cell>
          <cell r="B424" t="str">
            <v>GRANITO PULIDO [PANO]</v>
          </cell>
          <cell r="C424" t="str">
            <v>M2</v>
          </cell>
          <cell r="D424" t="str">
            <v>9.67</v>
          </cell>
          <cell r="E424">
            <v>116580.25</v>
          </cell>
        </row>
        <row r="425">
          <cell r="A425" t="str">
            <v>9.68</v>
          </cell>
          <cell r="B425" t="str">
            <v>GRAVA LAVADA</v>
          </cell>
          <cell r="C425" t="str">
            <v>M2</v>
          </cell>
          <cell r="D425" t="str">
            <v>9.68</v>
          </cell>
          <cell r="E425">
            <v>40256.391666666663</v>
          </cell>
        </row>
        <row r="426">
          <cell r="A426" t="str">
            <v>9.69</v>
          </cell>
          <cell r="B426" t="str">
            <v>HUELLA GRANITO</v>
          </cell>
          <cell r="C426" t="str">
            <v>ML</v>
          </cell>
          <cell r="D426" t="str">
            <v>9.69</v>
          </cell>
          <cell r="E426">
            <v>63957.75</v>
          </cell>
        </row>
        <row r="427">
          <cell r="A427" t="str">
            <v>9.70</v>
          </cell>
          <cell r="B427" t="str">
            <v>HUELLA GRAVILLA LAVADA</v>
          </cell>
          <cell r="C427" t="str">
            <v>ML</v>
          </cell>
          <cell r="D427" t="str">
            <v>9.70</v>
          </cell>
          <cell r="E427">
            <v>47511.25</v>
          </cell>
        </row>
        <row r="428">
          <cell r="A428" t="str">
            <v>9.71</v>
          </cell>
          <cell r="B428" t="str">
            <v>ALLANADO MECANICO ESMALTADO</v>
          </cell>
          <cell r="C428" t="str">
            <v>M2</v>
          </cell>
          <cell r="D428" t="str">
            <v>9.71</v>
          </cell>
          <cell r="E428">
            <v>9607</v>
          </cell>
        </row>
        <row r="429">
          <cell r="A429" t="str">
            <v>9.72</v>
          </cell>
          <cell r="B429" t="str">
            <v>ALLANADO MECANICO ESMALTADO GRIS-NEGRO</v>
          </cell>
          <cell r="C429" t="str">
            <v>M2</v>
          </cell>
          <cell r="D429" t="str">
            <v>9.72</v>
          </cell>
          <cell r="E429">
            <v>18368.222222222223</v>
          </cell>
        </row>
        <row r="430">
          <cell r="A430" t="str">
            <v>9.73</v>
          </cell>
          <cell r="B430" t="str">
            <v>ALLANADO MECANICO ESMALTADO NEUTRO</v>
          </cell>
          <cell r="C430" t="str">
            <v>M2</v>
          </cell>
          <cell r="D430" t="str">
            <v>9.73</v>
          </cell>
          <cell r="E430">
            <v>16720.222222222223</v>
          </cell>
        </row>
        <row r="431">
          <cell r="A431" t="str">
            <v>9.74</v>
          </cell>
          <cell r="B431" t="str">
            <v>AUTONIVELANTE 261 SIKA</v>
          </cell>
          <cell r="C431" t="str">
            <v>M2</v>
          </cell>
          <cell r="D431" t="str">
            <v>9.74</v>
          </cell>
          <cell r="E431">
            <v>121660.14000000001</v>
          </cell>
        </row>
        <row r="432">
          <cell r="A432" t="str">
            <v>9.75</v>
          </cell>
          <cell r="B432" t="str">
            <v>GUARDAESCOBA MADERA</v>
          </cell>
          <cell r="C432" t="str">
            <v>ML</v>
          </cell>
          <cell r="D432" t="str">
            <v>9.75</v>
          </cell>
          <cell r="E432">
            <v>13433.251666666667</v>
          </cell>
        </row>
        <row r="433">
          <cell r="A433" t="str">
            <v>9.76</v>
          </cell>
          <cell r="B433" t="str">
            <v>GUARDAESCOBA CEMENTO + PINTURA</v>
          </cell>
          <cell r="C433" t="str">
            <v>ML</v>
          </cell>
          <cell r="D433" t="str">
            <v>9.76</v>
          </cell>
          <cell r="E433">
            <v>10522.785</v>
          </cell>
        </row>
        <row r="434">
          <cell r="A434" t="str">
            <v>9.77</v>
          </cell>
          <cell r="B434" t="str">
            <v>GUARDAESCOBA EPOXICO 1/2C SIKAFLOOR 261</v>
          </cell>
          <cell r="C434" t="str">
            <v>ML</v>
          </cell>
          <cell r="D434" t="str">
            <v>9.77</v>
          </cell>
          <cell r="E434">
            <v>55430.52133333333</v>
          </cell>
        </row>
        <row r="435">
          <cell r="A435" t="str">
            <v>9.78</v>
          </cell>
          <cell r="B435" t="str">
            <v>GUARDAESCOBA GRANITO 1/2 C + DIL. BRONCE</v>
          </cell>
          <cell r="C435" t="str">
            <v>ML</v>
          </cell>
          <cell r="D435" t="str">
            <v>9.78</v>
          </cell>
          <cell r="E435">
            <v>44646.875</v>
          </cell>
        </row>
        <row r="436">
          <cell r="A436" t="str">
            <v>9.79</v>
          </cell>
          <cell r="B436" t="str">
            <v>GUARDAESCOBA GRANITO 1/2 C + DIL. PLAST.</v>
          </cell>
          <cell r="C436" t="str">
            <v>ML</v>
          </cell>
          <cell r="D436" t="str">
            <v>9.79</v>
          </cell>
          <cell r="E436">
            <v>46975.096666666665</v>
          </cell>
        </row>
        <row r="437">
          <cell r="A437" t="str">
            <v>9.80</v>
          </cell>
          <cell r="B437" t="str">
            <v>GUARDAESCOBA GRANITO PREFABRICADO</v>
          </cell>
          <cell r="C437" t="str">
            <v>ML</v>
          </cell>
          <cell r="D437" t="str">
            <v>9.80</v>
          </cell>
          <cell r="E437">
            <v>22700.952380952382</v>
          </cell>
        </row>
        <row r="438">
          <cell r="A438" t="str">
            <v>9.81</v>
          </cell>
          <cell r="B438" t="str">
            <v>GUARDAESCOBA GRAVA LAVADA</v>
          </cell>
          <cell r="C438" t="str">
            <v>ML</v>
          </cell>
          <cell r="D438" t="str">
            <v>9.81</v>
          </cell>
          <cell r="E438">
            <v>23757.735000000001</v>
          </cell>
        </row>
        <row r="439">
          <cell r="A439" t="str">
            <v>9.82</v>
          </cell>
          <cell r="B439" t="str">
            <v>GUARDAESCOBA GRESS H= 7CM</v>
          </cell>
          <cell r="C439" t="str">
            <v>ML</v>
          </cell>
          <cell r="D439" t="str">
            <v>9.82</v>
          </cell>
          <cell r="E439">
            <v>12591.972222222223</v>
          </cell>
        </row>
        <row r="440">
          <cell r="A440" t="str">
            <v>9.83</v>
          </cell>
          <cell r="B440" t="str">
            <v>GUARDAESCOBA GRESS H=10CM</v>
          </cell>
          <cell r="C440" t="str">
            <v>ML</v>
          </cell>
          <cell r="D440" t="str">
            <v>9.83</v>
          </cell>
          <cell r="E440">
            <v>13195.362222222222</v>
          </cell>
        </row>
        <row r="441">
          <cell r="A441" t="str">
            <v>9.84</v>
          </cell>
          <cell r="B441" t="str">
            <v>GUARDAESCOBA PORCELANATO 7X30CM</v>
          </cell>
          <cell r="C441" t="str">
            <v>ML</v>
          </cell>
          <cell r="D441" t="str">
            <v>9.84</v>
          </cell>
          <cell r="E441">
            <v>16998.10833333333</v>
          </cell>
        </row>
        <row r="442">
          <cell r="A442" t="str">
            <v>9.85</v>
          </cell>
          <cell r="B442" t="str">
            <v>GUARDAESCOBA TABLON</v>
          </cell>
          <cell r="C442" t="str">
            <v>ML</v>
          </cell>
          <cell r="D442" t="str">
            <v>9.85</v>
          </cell>
          <cell r="E442">
            <v>8854.2566666666662</v>
          </cell>
        </row>
        <row r="443">
          <cell r="A443" t="str">
            <v>9.86</v>
          </cell>
          <cell r="B443" t="str">
            <v>GUARDESCOBA EN PINO</v>
          </cell>
          <cell r="C443" t="str">
            <v>ML</v>
          </cell>
          <cell r="D443" t="str">
            <v>9.86</v>
          </cell>
          <cell r="E443">
            <v>15047.326666666668</v>
          </cell>
        </row>
        <row r="444">
          <cell r="A444" t="str">
            <v>9.87</v>
          </cell>
          <cell r="B444" t="str">
            <v>GUARDAESCOBA VIROLA 8 CM</v>
          </cell>
          <cell r="C444" t="str">
            <v>ML</v>
          </cell>
          <cell r="D444" t="str">
            <v>9.87</v>
          </cell>
          <cell r="E444">
            <v>11442.326666666668</v>
          </cell>
        </row>
        <row r="445">
          <cell r="A445" t="str">
            <v>9.88</v>
          </cell>
          <cell r="B445" t="str">
            <v>GUARDAESCOBA VINISOL 7 CM</v>
          </cell>
          <cell r="C445" t="str">
            <v>ML</v>
          </cell>
          <cell r="D445" t="str">
            <v>9.88</v>
          </cell>
          <cell r="E445">
            <v>9147.4587499999998</v>
          </cell>
        </row>
        <row r="446">
          <cell r="A446" t="str">
            <v>9.89</v>
          </cell>
          <cell r="B446" t="str">
            <v>PIRLAN - PIRAGUA ALUMINIO</v>
          </cell>
          <cell r="C446" t="str">
            <v>ML</v>
          </cell>
          <cell r="D446" t="str">
            <v>9.89</v>
          </cell>
          <cell r="E446">
            <v>4596.8999999999996</v>
          </cell>
        </row>
        <row r="447">
          <cell r="A447" t="str">
            <v>9.90</v>
          </cell>
          <cell r="B447" t="str">
            <v>REJILLA ANGULO HIERRO 1,1/2" Y VAR.1/2"</v>
          </cell>
          <cell r="C447" t="str">
            <v>ML</v>
          </cell>
          <cell r="D447" t="str">
            <v>9.90</v>
          </cell>
          <cell r="E447">
            <v>117911.29999999999</v>
          </cell>
        </row>
        <row r="448">
          <cell r="A448" t="str">
            <v>9.91</v>
          </cell>
          <cell r="B448" t="str">
            <v>REJILLA PISO ANGULO 1,1/2"-VARILLA 3/8"</v>
          </cell>
          <cell r="C448" t="str">
            <v>ML</v>
          </cell>
          <cell r="D448" t="str">
            <v>9.91</v>
          </cell>
          <cell r="E448">
            <v>89791</v>
          </cell>
        </row>
        <row r="449">
          <cell r="A449">
            <v>10</v>
          </cell>
          <cell r="B449" t="str">
            <v>CUBIERTAS</v>
          </cell>
          <cell r="C449">
            <v>0</v>
          </cell>
          <cell r="D449">
            <v>10</v>
          </cell>
          <cell r="E449">
            <v>0</v>
          </cell>
        </row>
        <row r="450">
          <cell r="A450" t="str">
            <v>10.1</v>
          </cell>
          <cell r="B450" t="str">
            <v>ESTRUCTURA METALICA</v>
          </cell>
          <cell r="C450" t="str">
            <v>KG</v>
          </cell>
          <cell r="D450" t="str">
            <v>10.1</v>
          </cell>
          <cell r="E450">
            <v>9963.4774516270736</v>
          </cell>
        </row>
        <row r="451">
          <cell r="A451" t="str">
            <v>10.2</v>
          </cell>
          <cell r="B451" t="str">
            <v>PLATINA LAM HR 0.11-0.15X0.11-0.15 X 1/8</v>
          </cell>
          <cell r="C451" t="str">
            <v>UND</v>
          </cell>
          <cell r="D451" t="str">
            <v>10.2</v>
          </cell>
          <cell r="E451">
            <v>16937.748896358709</v>
          </cell>
        </row>
        <row r="452">
          <cell r="A452" t="str">
            <v>10.3</v>
          </cell>
          <cell r="B452" t="str">
            <v>PLATINA LAMINA HR 05-10X05-10 CAL.1/ 8</v>
          </cell>
          <cell r="C452" t="str">
            <v>UND</v>
          </cell>
          <cell r="D452" t="str">
            <v>10.3</v>
          </cell>
          <cell r="E452">
            <v>16684.64117677341</v>
          </cell>
        </row>
        <row r="453">
          <cell r="A453" t="str">
            <v>10.4</v>
          </cell>
          <cell r="B453" t="str">
            <v>PLATINA LAMINA HR 25-30X25-30 CAL.3/16"</v>
          </cell>
          <cell r="C453" t="str">
            <v>UND</v>
          </cell>
          <cell r="D453" t="str">
            <v>10.4</v>
          </cell>
          <cell r="E453">
            <v>23705.545837837839</v>
          </cell>
        </row>
        <row r="454">
          <cell r="A454" t="str">
            <v>10.5</v>
          </cell>
          <cell r="B454" t="str">
            <v>PLATINA LAMINA HR 35-40X35-40 CAL.1/4</v>
          </cell>
          <cell r="C454" t="str">
            <v>UND</v>
          </cell>
          <cell r="D454" t="str">
            <v>10.5</v>
          </cell>
          <cell r="E454">
            <v>31990.048333333332</v>
          </cell>
        </row>
        <row r="455">
          <cell r="A455" t="str">
            <v>10.6</v>
          </cell>
          <cell r="B455" t="str">
            <v>TENSOR ESTR.VARILLA DIAMETRO 1/2"</v>
          </cell>
          <cell r="C455" t="str">
            <v>ML</v>
          </cell>
          <cell r="D455" t="str">
            <v>10.6</v>
          </cell>
          <cell r="E455">
            <v>13589.154761904761</v>
          </cell>
        </row>
        <row r="456">
          <cell r="A456" t="str">
            <v>10.7</v>
          </cell>
          <cell r="B456" t="str">
            <v>TENSOR ESTR.VARILLA DIAMETRO 3/8"</v>
          </cell>
          <cell r="C456" t="str">
            <v>ML</v>
          </cell>
          <cell r="D456" t="str">
            <v>10.7</v>
          </cell>
          <cell r="E456">
            <v>12561.714761904761</v>
          </cell>
        </row>
        <row r="457">
          <cell r="A457" t="str">
            <v>10.8</v>
          </cell>
          <cell r="B457" t="str">
            <v>TENSOR ESTR.VARILLA DIAMETRO 5/8"</v>
          </cell>
          <cell r="C457" t="str">
            <v>ML</v>
          </cell>
          <cell r="D457" t="str">
            <v>10.8</v>
          </cell>
          <cell r="E457">
            <v>13553.91</v>
          </cell>
        </row>
        <row r="458">
          <cell r="A458" t="str">
            <v>10.9</v>
          </cell>
          <cell r="B458" t="str">
            <v>VARILLA ROSCA.GALV.1/2" L=80-100C+TUERCA</v>
          </cell>
          <cell r="C458" t="str">
            <v>UND</v>
          </cell>
          <cell r="D458" t="str">
            <v>10.9</v>
          </cell>
          <cell r="E458">
            <v>10799.269047619047</v>
          </cell>
        </row>
        <row r="459">
          <cell r="A459" t="str">
            <v>10.10</v>
          </cell>
          <cell r="B459" t="str">
            <v>VARILLA ROSCA.GALV.5/8" L=30-33CM+TUERCA</v>
          </cell>
          <cell r="C459" t="str">
            <v>UND</v>
          </cell>
          <cell r="D459" t="str">
            <v>10.10</v>
          </cell>
          <cell r="E459">
            <v>6797.7335000000003</v>
          </cell>
        </row>
        <row r="460">
          <cell r="A460" t="str">
            <v>10.11</v>
          </cell>
          <cell r="B460" t="str">
            <v>ENTRAMADO TEJA FIBRO CEMENTO</v>
          </cell>
          <cell r="C460" t="str">
            <v>M2</v>
          </cell>
          <cell r="D460" t="str">
            <v>10.11</v>
          </cell>
          <cell r="E460">
            <v>34964.916666666672</v>
          </cell>
        </row>
        <row r="461">
          <cell r="A461" t="str">
            <v>10.12</v>
          </cell>
          <cell r="B461" t="str">
            <v>ENTRAMADO TEJA BARRO LISTON 2X2 C-50/60C</v>
          </cell>
          <cell r="C461" t="str">
            <v>M2</v>
          </cell>
          <cell r="D461" t="str">
            <v>10.12</v>
          </cell>
          <cell r="E461">
            <v>24991.116666666669</v>
          </cell>
        </row>
        <row r="462">
          <cell r="A462" t="str">
            <v>10.13</v>
          </cell>
          <cell r="B462" t="str">
            <v>ENTRAMADO TEJA ZINC</v>
          </cell>
          <cell r="C462" t="str">
            <v>M2</v>
          </cell>
          <cell r="D462" t="str">
            <v>10.13</v>
          </cell>
          <cell r="E462">
            <v>32084.75</v>
          </cell>
        </row>
        <row r="463">
          <cell r="A463" t="str">
            <v>10.14</v>
          </cell>
          <cell r="B463" t="str">
            <v>ESTRUC. MADERA CUBIERTA CHANUL 3X6 ESP.</v>
          </cell>
          <cell r="C463" t="str">
            <v>M2</v>
          </cell>
          <cell r="D463" t="str">
            <v>10.14</v>
          </cell>
          <cell r="E463">
            <v>50247.186666666668</v>
          </cell>
        </row>
        <row r="464">
          <cell r="A464" t="str">
            <v>10.15</v>
          </cell>
          <cell r="B464" t="str">
            <v>ESTRUCT.ENTRAMADO METAL C.F.TUB. 1"X1"</v>
          </cell>
          <cell r="C464" t="str">
            <v>M2</v>
          </cell>
          <cell r="D464" t="str">
            <v>10.15</v>
          </cell>
          <cell r="E464">
            <v>39858.20836603381</v>
          </cell>
        </row>
        <row r="465">
          <cell r="A465" t="str">
            <v>10.16</v>
          </cell>
          <cell r="B465" t="str">
            <v>AISLAMIENTO TERMICO FRESCASA</v>
          </cell>
          <cell r="C465" t="str">
            <v>M2</v>
          </cell>
          <cell r="D465" t="str">
            <v>10.16</v>
          </cell>
          <cell r="E465">
            <v>25736.814333333332</v>
          </cell>
        </row>
        <row r="466">
          <cell r="A466" t="str">
            <v>10.17</v>
          </cell>
          <cell r="B466" t="str">
            <v>IMPERMEABILIZACION DE PLACAS Y TERRAZAS</v>
          </cell>
          <cell r="C466" t="str">
            <v>M2</v>
          </cell>
          <cell r="D466" t="str">
            <v>10.17</v>
          </cell>
          <cell r="E466">
            <v>37236.65</v>
          </cell>
        </row>
        <row r="467">
          <cell r="A467" t="str">
            <v>10.18</v>
          </cell>
          <cell r="B467" t="str">
            <v>IMPERMEABILIZACION DE CANALES Y VIGACANALES</v>
          </cell>
          <cell r="C467" t="str">
            <v>ML</v>
          </cell>
          <cell r="D467" t="str">
            <v>10.18</v>
          </cell>
          <cell r="E467">
            <v>37712.602222222231</v>
          </cell>
        </row>
        <row r="468">
          <cell r="A468" t="str">
            <v>10.19</v>
          </cell>
          <cell r="B468" t="str">
            <v>IMPERM.ALQUITRAN LIQUIDO</v>
          </cell>
          <cell r="C468" t="str">
            <v>M2</v>
          </cell>
          <cell r="D468" t="str">
            <v>10.19</v>
          </cell>
          <cell r="E468">
            <v>10843.96875</v>
          </cell>
        </row>
        <row r="469">
          <cell r="A469" t="str">
            <v>10.20</v>
          </cell>
          <cell r="B469" t="str">
            <v>IMPERM.CANAL-LOSA EDIL 3M.</v>
          </cell>
          <cell r="C469" t="str">
            <v>M2</v>
          </cell>
          <cell r="D469" t="str">
            <v>10.20</v>
          </cell>
          <cell r="E469">
            <v>19179</v>
          </cell>
        </row>
        <row r="470">
          <cell r="A470" t="str">
            <v>10.21</v>
          </cell>
          <cell r="B470" t="str">
            <v>IMPERM.MANTO 500XT 3mm.</v>
          </cell>
          <cell r="C470" t="str">
            <v>M2</v>
          </cell>
          <cell r="D470" t="str">
            <v>10.21</v>
          </cell>
          <cell r="E470">
            <v>29080.15</v>
          </cell>
        </row>
        <row r="471">
          <cell r="A471" t="str">
            <v>10.22</v>
          </cell>
          <cell r="B471" t="str">
            <v>IMPERM.MANTO 500XT-FOIL ALUMINIO</v>
          </cell>
          <cell r="C471" t="str">
            <v>M2</v>
          </cell>
          <cell r="D471" t="str">
            <v>10.22</v>
          </cell>
          <cell r="E471">
            <v>22759.525000000001</v>
          </cell>
        </row>
        <row r="472">
          <cell r="A472" t="str">
            <v>10.23</v>
          </cell>
          <cell r="B472" t="str">
            <v>IMPERM.MANTO 800XT. 4mm.</v>
          </cell>
          <cell r="C472" t="str">
            <v>M2</v>
          </cell>
          <cell r="D472" t="str">
            <v>10.23</v>
          </cell>
          <cell r="E472">
            <v>31341.190000000002</v>
          </cell>
        </row>
        <row r="473">
          <cell r="A473" t="str">
            <v>10.24</v>
          </cell>
          <cell r="B473" t="str">
            <v>IMPERM.MANTO EDIL 3mm</v>
          </cell>
          <cell r="C473" t="str">
            <v>M2</v>
          </cell>
          <cell r="D473" t="str">
            <v>10.24</v>
          </cell>
          <cell r="E473">
            <v>23512.5</v>
          </cell>
        </row>
        <row r="474">
          <cell r="A474" t="str">
            <v>10.25</v>
          </cell>
          <cell r="B474" t="str">
            <v>IMPERM.MANTO TECHOFIELT 3000 E=3MM</v>
          </cell>
          <cell r="C474" t="str">
            <v>M2</v>
          </cell>
          <cell r="D474" t="str">
            <v>10.25</v>
          </cell>
          <cell r="E474">
            <v>25255.347999999998</v>
          </cell>
        </row>
        <row r="475">
          <cell r="A475" t="str">
            <v>10.26</v>
          </cell>
          <cell r="B475" t="str">
            <v>POLIETILENO CAL. 4</v>
          </cell>
          <cell r="C475" t="str">
            <v>M2</v>
          </cell>
          <cell r="D475" t="str">
            <v>10.26</v>
          </cell>
          <cell r="E475">
            <v>720.35733333333337</v>
          </cell>
        </row>
        <row r="476">
          <cell r="A476" t="str">
            <v>10.27</v>
          </cell>
          <cell r="B476" t="str">
            <v>POLIETILENO CAL. 7</v>
          </cell>
          <cell r="C476" t="str">
            <v>M2</v>
          </cell>
          <cell r="D476" t="str">
            <v>10.27</v>
          </cell>
          <cell r="E476">
            <v>2907.6722222222224</v>
          </cell>
        </row>
        <row r="477">
          <cell r="A477" t="str">
            <v>10.28</v>
          </cell>
          <cell r="B477" t="str">
            <v>POLIETILENO CAL.6</v>
          </cell>
          <cell r="C477" t="str">
            <v>M2</v>
          </cell>
          <cell r="D477" t="str">
            <v>10.28</v>
          </cell>
          <cell r="E477">
            <v>745.28333333333342</v>
          </cell>
        </row>
        <row r="478">
          <cell r="A478" t="str">
            <v>10.29</v>
          </cell>
          <cell r="B478" t="str">
            <v>SOLAPA-CINTA ADHESIVA SIKA MULTISEAL 15C</v>
          </cell>
          <cell r="C478" t="str">
            <v>ML</v>
          </cell>
          <cell r="D478" t="str">
            <v>10.29</v>
          </cell>
          <cell r="E478">
            <v>10393.809222222222</v>
          </cell>
        </row>
        <row r="479">
          <cell r="A479" t="str">
            <v>10.30</v>
          </cell>
          <cell r="B479" t="str">
            <v>CABALLETE TEJA FIBRO CEMENTO ARTICULAD</v>
          </cell>
          <cell r="C479" t="str">
            <v>ML</v>
          </cell>
          <cell r="D479" t="str">
            <v>10.30</v>
          </cell>
          <cell r="E479">
            <v>46373.366666666669</v>
          </cell>
        </row>
        <row r="480">
          <cell r="A480" t="str">
            <v>10.31</v>
          </cell>
          <cell r="B480" t="str">
            <v>CABALLETE TEJA FIBRO CEMENTO FIJO</v>
          </cell>
          <cell r="C480" t="str">
            <v>ML</v>
          </cell>
          <cell r="D480" t="str">
            <v>10.31</v>
          </cell>
          <cell r="E480">
            <v>29910.066666666666</v>
          </cell>
        </row>
        <row r="481">
          <cell r="A481" t="str">
            <v>10.32</v>
          </cell>
          <cell r="B481" t="str">
            <v>CABALLETE TEJA FIBRO CEMENTO VENTILAC.</v>
          </cell>
          <cell r="C481" t="str">
            <v>ML</v>
          </cell>
          <cell r="D481" t="str">
            <v>10.32</v>
          </cell>
          <cell r="E481">
            <v>28266.186666666668</v>
          </cell>
        </row>
        <row r="482">
          <cell r="A482" t="str">
            <v>10.33</v>
          </cell>
          <cell r="B482" t="str">
            <v>CUBIERTA EN TEJA TRANSPARENTE No. 6 NO INCLUYE ENTRAMADO</v>
          </cell>
          <cell r="C482" t="str">
            <v>M2</v>
          </cell>
          <cell r="D482" t="str">
            <v>10.33</v>
          </cell>
          <cell r="E482">
            <v>39781.533333333333</v>
          </cell>
        </row>
        <row r="483">
          <cell r="A483" t="str">
            <v>10.34</v>
          </cell>
          <cell r="B483" t="str">
            <v>CANALETA 43 DE 3.50M.</v>
          </cell>
          <cell r="C483" t="str">
            <v>M2</v>
          </cell>
          <cell r="D483" t="str">
            <v>10.34</v>
          </cell>
          <cell r="E483">
            <v>84923.074999999997</v>
          </cell>
        </row>
        <row r="484">
          <cell r="A484" t="str">
            <v>10.35</v>
          </cell>
          <cell r="B484" t="str">
            <v>CANALETA 43 DE 4.00M.</v>
          </cell>
          <cell r="C484" t="str">
            <v>M2</v>
          </cell>
          <cell r="D484" t="str">
            <v>10.35</v>
          </cell>
          <cell r="E484">
            <v>81315.373809523822</v>
          </cell>
        </row>
        <row r="485">
          <cell r="A485" t="str">
            <v>10.36</v>
          </cell>
          <cell r="B485" t="str">
            <v>CANALETA 43 DE 4.50M.</v>
          </cell>
          <cell r="C485" t="str">
            <v>M2</v>
          </cell>
          <cell r="D485" t="str">
            <v>10.36</v>
          </cell>
          <cell r="E485">
            <v>84160.205555555556</v>
          </cell>
        </row>
        <row r="486">
          <cell r="A486" t="str">
            <v>10.37</v>
          </cell>
          <cell r="B486" t="str">
            <v>CANALETA 43 DE 5.50M.</v>
          </cell>
          <cell r="C486" t="str">
            <v>M2</v>
          </cell>
          <cell r="D486" t="str">
            <v>10.37</v>
          </cell>
          <cell r="E486">
            <v>96017.96166666667</v>
          </cell>
        </row>
        <row r="487">
          <cell r="A487" t="str">
            <v>10.38</v>
          </cell>
          <cell r="B487" t="str">
            <v>CANALETA 43 DE 6.00M.</v>
          </cell>
          <cell r="C487" t="str">
            <v>M2</v>
          </cell>
          <cell r="D487" t="str">
            <v>10.38</v>
          </cell>
          <cell r="E487">
            <v>93695.636666666658</v>
          </cell>
        </row>
        <row r="488">
          <cell r="A488" t="str">
            <v>10.39</v>
          </cell>
          <cell r="B488" t="str">
            <v>CANALETA 90 DE 3.75M</v>
          </cell>
          <cell r="C488" t="str">
            <v>M2</v>
          </cell>
          <cell r="D488" t="str">
            <v>10.39</v>
          </cell>
          <cell r="E488">
            <v>56575.510952380951</v>
          </cell>
        </row>
        <row r="489">
          <cell r="A489" t="str">
            <v>10.40</v>
          </cell>
          <cell r="B489" t="str">
            <v>CANALETA 90 DE 4.50M</v>
          </cell>
          <cell r="C489" t="str">
            <v>M2</v>
          </cell>
          <cell r="D489" t="str">
            <v>10.40</v>
          </cell>
          <cell r="E489">
            <v>60038.704444444447</v>
          </cell>
        </row>
        <row r="490">
          <cell r="A490" t="str">
            <v>10.41</v>
          </cell>
          <cell r="B490" t="str">
            <v>CANALETA 90 DE 5.25M</v>
          </cell>
          <cell r="C490" t="str">
            <v>M2</v>
          </cell>
          <cell r="D490" t="str">
            <v>10.41</v>
          </cell>
          <cell r="E490">
            <v>67420.563333333324</v>
          </cell>
        </row>
        <row r="491">
          <cell r="A491" t="str">
            <v>10.42</v>
          </cell>
          <cell r="B491" t="str">
            <v>CANALETA 90 DE 6.00M.</v>
          </cell>
          <cell r="C491" t="str">
            <v>M2</v>
          </cell>
          <cell r="D491" t="str">
            <v>10.42</v>
          </cell>
          <cell r="E491">
            <v>70501.066666666666</v>
          </cell>
        </row>
        <row r="492">
          <cell r="A492" t="str">
            <v>10.43</v>
          </cell>
          <cell r="B492" t="str">
            <v>CANALETA 90 DE 7.50M.</v>
          </cell>
          <cell r="C492" t="str">
            <v>M2</v>
          </cell>
          <cell r="D492" t="str">
            <v>10.43</v>
          </cell>
          <cell r="E492">
            <v>70422.786666666667</v>
          </cell>
        </row>
        <row r="493">
          <cell r="A493" t="str">
            <v>10.44</v>
          </cell>
          <cell r="B493" t="str">
            <v>CANALETA 90 DE 9.00M.</v>
          </cell>
          <cell r="C493" t="str">
            <v>M2</v>
          </cell>
          <cell r="D493" t="str">
            <v>10.44</v>
          </cell>
          <cell r="E493">
            <v>69586.478666666662</v>
          </cell>
        </row>
        <row r="494">
          <cell r="A494" t="str">
            <v>10.45</v>
          </cell>
          <cell r="B494" t="str">
            <v>LIMAHOYA TEJA FIBRO CEMENTO</v>
          </cell>
          <cell r="C494" t="str">
            <v>ML</v>
          </cell>
          <cell r="D494" t="str">
            <v>10.45</v>
          </cell>
          <cell r="E494">
            <v>17399.633333333331</v>
          </cell>
        </row>
        <row r="495">
          <cell r="A495" t="str">
            <v>10.46</v>
          </cell>
          <cell r="B495" t="str">
            <v>LIMATESA TEJA FIBRO CEMENTO</v>
          </cell>
          <cell r="C495" t="str">
            <v>ML</v>
          </cell>
          <cell r="D495" t="str">
            <v>10.46</v>
          </cell>
          <cell r="E495">
            <v>29166.033333333333</v>
          </cell>
        </row>
        <row r="496">
          <cell r="A496" t="str">
            <v>10.47</v>
          </cell>
          <cell r="B496" t="str">
            <v>TEJA FIBRO CEMENTO</v>
          </cell>
          <cell r="C496" t="str">
            <v>M2</v>
          </cell>
          <cell r="D496" t="str">
            <v>10.47</v>
          </cell>
          <cell r="E496">
            <v>29125.974999999999</v>
          </cell>
        </row>
        <row r="497">
          <cell r="A497" t="str">
            <v>10.48</v>
          </cell>
          <cell r="B497" t="str">
            <v>TEJA FIBRO CEMENTO # 2</v>
          </cell>
          <cell r="C497" t="str">
            <v>UND</v>
          </cell>
          <cell r="D497" t="str">
            <v>10.48</v>
          </cell>
          <cell r="E497">
            <v>16945.375</v>
          </cell>
        </row>
        <row r="498">
          <cell r="A498" t="str">
            <v>10.49</v>
          </cell>
          <cell r="B498" t="str">
            <v>TEJA FIBRO CEMENTO # 3</v>
          </cell>
          <cell r="C498" t="str">
            <v>UND</v>
          </cell>
          <cell r="D498" t="str">
            <v>10.49</v>
          </cell>
          <cell r="E498">
            <v>18491.375</v>
          </cell>
        </row>
        <row r="499">
          <cell r="A499" t="str">
            <v>10.50</v>
          </cell>
          <cell r="B499" t="str">
            <v>TEJA FIBRO CEMENTO # 4</v>
          </cell>
          <cell r="C499" t="str">
            <v>UND</v>
          </cell>
          <cell r="D499" t="str">
            <v>10.50</v>
          </cell>
          <cell r="E499">
            <v>25030.21875</v>
          </cell>
        </row>
        <row r="500">
          <cell r="A500" t="str">
            <v>10.51</v>
          </cell>
          <cell r="B500" t="str">
            <v>TEJA FIBRO CEMENTO # 5</v>
          </cell>
          <cell r="C500" t="str">
            <v>UND</v>
          </cell>
          <cell r="D500" t="str">
            <v>10.51</v>
          </cell>
          <cell r="E500">
            <v>30676.802083333336</v>
          </cell>
        </row>
        <row r="501">
          <cell r="A501" t="str">
            <v>10.52</v>
          </cell>
          <cell r="B501" t="str">
            <v>TEJA FIBRO CEMENTO # 6</v>
          </cell>
          <cell r="C501" t="str">
            <v>UND</v>
          </cell>
          <cell r="D501" t="str">
            <v>10.52</v>
          </cell>
          <cell r="E501">
            <v>36083.625</v>
          </cell>
        </row>
        <row r="502">
          <cell r="A502" t="str">
            <v>10.53</v>
          </cell>
          <cell r="B502" t="str">
            <v>TEJA FIBRO CEMENTO # 8</v>
          </cell>
          <cell r="C502" t="str">
            <v>UND</v>
          </cell>
          <cell r="D502" t="str">
            <v>10.53</v>
          </cell>
          <cell r="E502">
            <v>41954.625000000007</v>
          </cell>
        </row>
        <row r="503">
          <cell r="A503" t="str">
            <v>10.54</v>
          </cell>
          <cell r="B503" t="str">
            <v>TEJA FIBRO CEMENTO ESPANOLA</v>
          </cell>
          <cell r="C503" t="str">
            <v>M2</v>
          </cell>
          <cell r="D503" t="str">
            <v>10.54</v>
          </cell>
          <cell r="E503">
            <v>57587.965000000004</v>
          </cell>
        </row>
        <row r="504">
          <cell r="A504" t="str">
            <v>10.55</v>
          </cell>
          <cell r="B504" t="str">
            <v>TEJA CLARABOYA FIBRO CEMENTO # 4</v>
          </cell>
          <cell r="C504" t="str">
            <v>UND</v>
          </cell>
          <cell r="D504" t="str">
            <v>10.55</v>
          </cell>
          <cell r="E504">
            <v>35764.14875</v>
          </cell>
        </row>
        <row r="505">
          <cell r="A505" t="str">
            <v>10.56</v>
          </cell>
          <cell r="B505" t="str">
            <v>TEJA CLARABOYA FIBRO CEMENTO # 5</v>
          </cell>
          <cell r="C505" t="str">
            <v>UND</v>
          </cell>
          <cell r="D505" t="str">
            <v>10.56</v>
          </cell>
          <cell r="E505">
            <v>50998.375</v>
          </cell>
        </row>
        <row r="506">
          <cell r="A506" t="str">
            <v>10.57</v>
          </cell>
          <cell r="B506" t="str">
            <v>TEJA CLARABOYA FIBRO CEMENTO # 6</v>
          </cell>
          <cell r="C506" t="str">
            <v>UND</v>
          </cell>
          <cell r="D506" t="str">
            <v>10.57</v>
          </cell>
          <cell r="E506">
            <v>62412.833333333336</v>
          </cell>
        </row>
        <row r="507">
          <cell r="A507" t="str">
            <v>10.58</v>
          </cell>
          <cell r="B507" t="str">
            <v>TEJA VENTILACION FIBRO CEMENTO # 4</v>
          </cell>
          <cell r="C507" t="str">
            <v>UND</v>
          </cell>
          <cell r="D507" t="str">
            <v>10.58</v>
          </cell>
          <cell r="E507">
            <v>50780.21875</v>
          </cell>
        </row>
        <row r="508">
          <cell r="A508" t="str">
            <v>10.59</v>
          </cell>
          <cell r="B508" t="str">
            <v>TEJA VENTILACION FIBRO CEMENTO # 6</v>
          </cell>
          <cell r="C508" t="str">
            <v>UND</v>
          </cell>
          <cell r="D508" t="str">
            <v>10.59</v>
          </cell>
          <cell r="E508">
            <v>53696.625000000007</v>
          </cell>
        </row>
        <row r="509">
          <cell r="A509" t="str">
            <v>10.60</v>
          </cell>
          <cell r="B509" t="str">
            <v>UNION CABALLETE - LIMATESA</v>
          </cell>
          <cell r="C509" t="str">
            <v>UND</v>
          </cell>
          <cell r="D509" t="str">
            <v>10.60</v>
          </cell>
          <cell r="E509">
            <v>26522.825000000001</v>
          </cell>
        </row>
        <row r="510">
          <cell r="A510" t="str">
            <v>10.61</v>
          </cell>
          <cell r="B510" t="str">
            <v>TEJA ASBESTO CEMENTO #10</v>
          </cell>
          <cell r="C510" t="str">
            <v>UND</v>
          </cell>
          <cell r="D510" t="str">
            <v>10.61</v>
          </cell>
          <cell r="E510">
            <v>55871.416666666672</v>
          </cell>
        </row>
        <row r="511">
          <cell r="A511" t="str">
            <v>10.62</v>
          </cell>
          <cell r="B511" t="str">
            <v>CABALLETE TEJA BARRO NORMAL</v>
          </cell>
          <cell r="C511" t="str">
            <v>ML</v>
          </cell>
          <cell r="D511" t="str">
            <v>10.62</v>
          </cell>
          <cell r="E511">
            <v>13671.125</v>
          </cell>
        </row>
        <row r="512">
          <cell r="A512" t="str">
            <v>10.63</v>
          </cell>
          <cell r="B512" t="str">
            <v>CABALLETE TEJA BARRO PRENSADA</v>
          </cell>
          <cell r="C512" t="str">
            <v>ML</v>
          </cell>
          <cell r="D512" t="str">
            <v>10.63</v>
          </cell>
          <cell r="E512">
            <v>18582.333333333336</v>
          </cell>
        </row>
        <row r="513">
          <cell r="A513" t="str">
            <v>10.64</v>
          </cell>
          <cell r="B513" t="str">
            <v>LIMATESA TEJA BARRO NORMAL</v>
          </cell>
          <cell r="C513" t="str">
            <v>ML</v>
          </cell>
          <cell r="D513" t="str">
            <v>10.64</v>
          </cell>
          <cell r="E513">
            <v>15362.642857142857</v>
          </cell>
        </row>
        <row r="514">
          <cell r="A514" t="str">
            <v>10.65</v>
          </cell>
          <cell r="B514" t="str">
            <v>LIMATESA TEJA BARRO PRENSADA</v>
          </cell>
          <cell r="C514" t="str">
            <v>ML</v>
          </cell>
          <cell r="D514" t="str">
            <v>10.65</v>
          </cell>
          <cell r="E514">
            <v>21764.277777777774</v>
          </cell>
        </row>
        <row r="515">
          <cell r="A515" t="str">
            <v>10.66</v>
          </cell>
          <cell r="B515" t="str">
            <v>TEJA BARRO ANTIGUA-RESTAURACION</v>
          </cell>
          <cell r="C515" t="str">
            <v>M2</v>
          </cell>
          <cell r="D515" t="str">
            <v>10.66</v>
          </cell>
          <cell r="E515">
            <v>36859.750000000007</v>
          </cell>
        </row>
        <row r="516">
          <cell r="A516" t="str">
            <v>10.67</v>
          </cell>
          <cell r="B516" t="str">
            <v>TEJA BARRO NORMAL</v>
          </cell>
          <cell r="C516" t="str">
            <v>M2</v>
          </cell>
          <cell r="D516" t="str">
            <v>10.67</v>
          </cell>
          <cell r="E516">
            <v>37423.750000000007</v>
          </cell>
        </row>
        <row r="517">
          <cell r="A517" t="str">
            <v>10.68</v>
          </cell>
          <cell r="B517" t="str">
            <v>TEJA BARRO PRENSADA</v>
          </cell>
          <cell r="C517" t="str">
            <v>M2</v>
          </cell>
          <cell r="D517" t="str">
            <v>10.68</v>
          </cell>
          <cell r="E517">
            <v>53423.75</v>
          </cell>
        </row>
        <row r="518">
          <cell r="A518" t="str">
            <v>10.69</v>
          </cell>
          <cell r="B518" t="str">
            <v>TEJA BARRO PRENSADA SOBRE FIBRO CEMENTO</v>
          </cell>
          <cell r="C518" t="str">
            <v>M2</v>
          </cell>
          <cell r="D518" t="str">
            <v>10.69</v>
          </cell>
          <cell r="E518">
            <v>37062.9375</v>
          </cell>
        </row>
        <row r="519">
          <cell r="A519" t="str">
            <v>10.70</v>
          </cell>
          <cell r="B519" t="str">
            <v>CABALLETE TEJA AJOVER</v>
          </cell>
          <cell r="C519" t="str">
            <v>ML</v>
          </cell>
          <cell r="D519" t="str">
            <v>10.70</v>
          </cell>
          <cell r="E519">
            <v>43729.625000000007</v>
          </cell>
        </row>
        <row r="520">
          <cell r="A520" t="str">
            <v>10.71</v>
          </cell>
          <cell r="B520" t="str">
            <v>CABALLETE TEJA ALUMINIO COLOR</v>
          </cell>
          <cell r="C520" t="str">
            <v>ML</v>
          </cell>
          <cell r="D520" t="str">
            <v>10.71</v>
          </cell>
          <cell r="E520">
            <v>27728.050000000003</v>
          </cell>
        </row>
        <row r="521">
          <cell r="A521" t="str">
            <v>10.72</v>
          </cell>
          <cell r="B521" t="str">
            <v>CABALLETE TEJA ALUMINIO NATURAL</v>
          </cell>
          <cell r="C521" t="str">
            <v>ML</v>
          </cell>
          <cell r="D521" t="str">
            <v>10.72</v>
          </cell>
          <cell r="E521">
            <v>24892.5</v>
          </cell>
        </row>
        <row r="522">
          <cell r="A522" t="str">
            <v>10.73</v>
          </cell>
          <cell r="B522" t="str">
            <v>TEJA AJOVER ONDULADA COLOR .27MM</v>
          </cell>
          <cell r="C522" t="str">
            <v>M2</v>
          </cell>
          <cell r="D522" t="str">
            <v>10.73</v>
          </cell>
          <cell r="E522">
            <v>35906.342083333337</v>
          </cell>
        </row>
        <row r="523">
          <cell r="A523" t="str">
            <v>10.74</v>
          </cell>
          <cell r="B523" t="str">
            <v>TEJA AJOVER ONDULADA SUPER COLOR .35MM</v>
          </cell>
          <cell r="C523" t="str">
            <v>M2</v>
          </cell>
          <cell r="D523" t="str">
            <v>10.74</v>
          </cell>
          <cell r="E523">
            <v>40645.610000000008</v>
          </cell>
        </row>
        <row r="524">
          <cell r="A524" t="str">
            <v>10.75</v>
          </cell>
          <cell r="B524" t="str">
            <v>TEJA AJOVER TRAPEZOIDAL COLOR .27MM</v>
          </cell>
          <cell r="C524" t="str">
            <v>M2</v>
          </cell>
          <cell r="D524" t="str">
            <v>10.75</v>
          </cell>
          <cell r="E524">
            <v>38193.695</v>
          </cell>
        </row>
        <row r="525">
          <cell r="A525" t="str">
            <v>10.76</v>
          </cell>
          <cell r="B525" t="str">
            <v>TEJA AJOVER TRAPEZOIDAL SUPER .35MM</v>
          </cell>
          <cell r="C525" t="str">
            <v>M2</v>
          </cell>
          <cell r="D525" t="str">
            <v>10.76</v>
          </cell>
          <cell r="E525">
            <v>40592.668000000005</v>
          </cell>
        </row>
        <row r="526">
          <cell r="A526" t="str">
            <v>10.77</v>
          </cell>
          <cell r="B526" t="str">
            <v>TEJA ALUMINIO-POLIURETANO-ALUM.E=1 1C</v>
          </cell>
          <cell r="C526" t="str">
            <v>M2</v>
          </cell>
          <cell r="D526" t="str">
            <v>10.77</v>
          </cell>
          <cell r="E526">
            <v>150264.29</v>
          </cell>
        </row>
        <row r="527">
          <cell r="A527" t="str">
            <v>10.78</v>
          </cell>
          <cell r="B527" t="str">
            <v>TEJA GALVANIZADA TRAPEZOIDAL CAL.26</v>
          </cell>
          <cell r="C527" t="str">
            <v>M2</v>
          </cell>
          <cell r="D527" t="str">
            <v>10.78</v>
          </cell>
          <cell r="E527">
            <v>29809.328750000001</v>
          </cell>
        </row>
        <row r="528">
          <cell r="A528" t="str">
            <v>10.79</v>
          </cell>
          <cell r="B528" t="str">
            <v>TEJA ZINC</v>
          </cell>
          <cell r="C528" t="str">
            <v>M2</v>
          </cell>
          <cell r="D528" t="str">
            <v>10.79</v>
          </cell>
          <cell r="E528">
            <v>15669.875</v>
          </cell>
        </row>
        <row r="529">
          <cell r="A529" t="str">
            <v>10.80</v>
          </cell>
          <cell r="B529" t="str">
            <v>CONECTOR BASE+TAPA LAMINA POLICARBONATO</v>
          </cell>
          <cell r="C529" t="str">
            <v>ML</v>
          </cell>
          <cell r="D529" t="str">
            <v>10.80</v>
          </cell>
          <cell r="E529">
            <v>27550.400000000001</v>
          </cell>
        </row>
        <row r="530">
          <cell r="A530" t="str">
            <v>10.81</v>
          </cell>
          <cell r="B530" t="str">
            <v>CONECTOR H LAMINA POLICARBONATO A=4- 6MM</v>
          </cell>
          <cell r="C530" t="str">
            <v>ML</v>
          </cell>
          <cell r="D530" t="str">
            <v>10.81</v>
          </cell>
          <cell r="E530">
            <v>14387</v>
          </cell>
        </row>
        <row r="531">
          <cell r="A531" t="str">
            <v>10.82</v>
          </cell>
          <cell r="B531" t="str">
            <v>CONECTOR H LAMINA POLICARBONATO A=8-10MM</v>
          </cell>
          <cell r="C531" t="str">
            <v>ML</v>
          </cell>
          <cell r="D531" t="str">
            <v>10.82</v>
          </cell>
          <cell r="E531">
            <v>16315.16</v>
          </cell>
        </row>
        <row r="532">
          <cell r="A532" t="str">
            <v>10.83</v>
          </cell>
          <cell r="B532" t="str">
            <v>CONECTOR TAPA LAMINA POLICARBONATO</v>
          </cell>
          <cell r="C532" t="str">
            <v>ML</v>
          </cell>
          <cell r="D532" t="str">
            <v>10.83</v>
          </cell>
          <cell r="E532">
            <v>22231.480000000003</v>
          </cell>
        </row>
        <row r="533">
          <cell r="A533" t="str">
            <v>10.84</v>
          </cell>
          <cell r="B533" t="str">
            <v>DOMO ACRILICO CIRCULAR-RECTANG. 65X65CM</v>
          </cell>
          <cell r="C533" t="str">
            <v>UND</v>
          </cell>
          <cell r="D533" t="str">
            <v>10.84</v>
          </cell>
          <cell r="E533">
            <v>84581.166666666672</v>
          </cell>
        </row>
        <row r="534">
          <cell r="A534" t="str">
            <v>10.85</v>
          </cell>
          <cell r="B534" t="str">
            <v>LAMINA POLICARBONATO ALVEOLAR 4MM</v>
          </cell>
          <cell r="C534" t="str">
            <v>M2</v>
          </cell>
          <cell r="D534" t="str">
            <v>10.85</v>
          </cell>
          <cell r="E534">
            <v>65994.212499999994</v>
          </cell>
        </row>
        <row r="535">
          <cell r="A535" t="str">
            <v>10.86</v>
          </cell>
          <cell r="B535" t="str">
            <v>LAMINA POLICARBONATO ALVEOLAR 6MM</v>
          </cell>
          <cell r="C535" t="str">
            <v>M2</v>
          </cell>
          <cell r="D535" t="str">
            <v>10.86</v>
          </cell>
          <cell r="E535">
            <v>124872.02500000001</v>
          </cell>
        </row>
        <row r="536">
          <cell r="A536" t="str">
            <v>10.87</v>
          </cell>
          <cell r="B536" t="str">
            <v>LAMINA POLICARBONATO ALVEOLAR 8MM</v>
          </cell>
          <cell r="C536" t="str">
            <v>M2</v>
          </cell>
          <cell r="D536" t="str">
            <v>10.87</v>
          </cell>
          <cell r="E536">
            <v>151137.02499999999</v>
          </cell>
        </row>
        <row r="537">
          <cell r="A537" t="str">
            <v>10.88</v>
          </cell>
          <cell r="B537" t="str">
            <v>LAMINA POLICARBONATO ALVEOLAR 10MM</v>
          </cell>
          <cell r="C537" t="str">
            <v>M2</v>
          </cell>
          <cell r="D537" t="str">
            <v>10.88</v>
          </cell>
          <cell r="E537">
            <v>182037.02499999999</v>
          </cell>
        </row>
        <row r="538">
          <cell r="A538" t="str">
            <v>10.89</v>
          </cell>
          <cell r="B538" t="str">
            <v>LAMINA POLICARBONATO ALVEOLAR 10MM</v>
          </cell>
          <cell r="C538" t="str">
            <v>M2</v>
          </cell>
          <cell r="D538" t="str">
            <v>10.89</v>
          </cell>
          <cell r="E538">
            <v>182037.02499999999</v>
          </cell>
        </row>
        <row r="539">
          <cell r="A539" t="str">
            <v>10.90</v>
          </cell>
          <cell r="B539" t="str">
            <v>TEJA PLASTICA TRASLUCIDA</v>
          </cell>
          <cell r="C539" t="str">
            <v>M2</v>
          </cell>
          <cell r="D539" t="str">
            <v>10.90</v>
          </cell>
          <cell r="E539">
            <v>32459.555000000004</v>
          </cell>
        </row>
        <row r="540">
          <cell r="A540" t="str">
            <v>10.91</v>
          </cell>
          <cell r="B540" t="str">
            <v>TEJA POLICARBONATO TRAPEZOIDAL 82CM</v>
          </cell>
          <cell r="C540" t="str">
            <v>M2</v>
          </cell>
          <cell r="D540" t="str">
            <v>10.91</v>
          </cell>
          <cell r="E540">
            <v>72289.658750000002</v>
          </cell>
        </row>
        <row r="541">
          <cell r="A541" t="str">
            <v>10.92</v>
          </cell>
          <cell r="B541" t="str">
            <v>CANAL AMAZONAS PVC AGUAS LLUVIAS</v>
          </cell>
          <cell r="C541" t="str">
            <v>ML</v>
          </cell>
          <cell r="D541" t="str">
            <v>10.92</v>
          </cell>
          <cell r="E541">
            <v>38822.743333333339</v>
          </cell>
        </row>
        <row r="542">
          <cell r="A542" t="str">
            <v>10.93</v>
          </cell>
          <cell r="B542" t="str">
            <v>CANAL RAINGO PVC AGUAS LLUVIAS</v>
          </cell>
          <cell r="C542" t="str">
            <v>ML</v>
          </cell>
          <cell r="D542" t="str">
            <v>10.93</v>
          </cell>
          <cell r="E542">
            <v>20885.653333333332</v>
          </cell>
        </row>
        <row r="543">
          <cell r="A543" t="str">
            <v>10.94</v>
          </cell>
          <cell r="B543" t="str">
            <v>CODO BAJANTE 45 CANAL PVC</v>
          </cell>
          <cell r="C543" t="str">
            <v>UND</v>
          </cell>
          <cell r="D543" t="str">
            <v>10.94</v>
          </cell>
          <cell r="E543">
            <v>9336.6333333333332</v>
          </cell>
        </row>
        <row r="544">
          <cell r="A544" t="str">
            <v>10.95</v>
          </cell>
          <cell r="B544" t="str">
            <v>CODO BAJANTE 90 CANAL PVC</v>
          </cell>
          <cell r="C544" t="str">
            <v>UND</v>
          </cell>
          <cell r="D544" t="str">
            <v>10.95</v>
          </cell>
          <cell r="E544">
            <v>8600.9666666666672</v>
          </cell>
        </row>
        <row r="545">
          <cell r="A545" t="str">
            <v>10.96</v>
          </cell>
          <cell r="B545" t="str">
            <v>SOPORTE CANAL AMAZONAS PVC</v>
          </cell>
          <cell r="C545" t="str">
            <v>UND</v>
          </cell>
          <cell r="D545" t="str">
            <v>10.96</v>
          </cell>
          <cell r="E545">
            <v>5385.875</v>
          </cell>
        </row>
        <row r="546">
          <cell r="A546" t="str">
            <v>10.97</v>
          </cell>
          <cell r="B546" t="str">
            <v>SOPORTE CANAL RAINGO PVC</v>
          </cell>
          <cell r="C546" t="str">
            <v>UND</v>
          </cell>
          <cell r="D546" t="str">
            <v>10.97</v>
          </cell>
          <cell r="E546">
            <v>4352.875</v>
          </cell>
        </row>
        <row r="547">
          <cell r="A547" t="str">
            <v>10.98</v>
          </cell>
          <cell r="B547" t="str">
            <v>TAPA EXTERNA CANAL AMAZONAS PVC</v>
          </cell>
          <cell r="C547" t="str">
            <v>UND</v>
          </cell>
          <cell r="D547" t="str">
            <v>10.98</v>
          </cell>
          <cell r="E547">
            <v>7121.875</v>
          </cell>
        </row>
        <row r="548">
          <cell r="A548" t="str">
            <v>10.99</v>
          </cell>
          <cell r="B548" t="str">
            <v>TAPA EXTERNA CANAL RAINGO PVC</v>
          </cell>
          <cell r="C548" t="str">
            <v>UND</v>
          </cell>
          <cell r="D548" t="str">
            <v>10.99</v>
          </cell>
          <cell r="E548">
            <v>7415.875</v>
          </cell>
        </row>
        <row r="549">
          <cell r="A549" t="str">
            <v>10.100</v>
          </cell>
          <cell r="B549" t="str">
            <v>TAPA INTERNA CANAL AMAZONAS PVC</v>
          </cell>
          <cell r="C549" t="str">
            <v>UND</v>
          </cell>
          <cell r="D549" t="str">
            <v>10.100</v>
          </cell>
          <cell r="E549">
            <v>7081.875</v>
          </cell>
        </row>
        <row r="550">
          <cell r="A550" t="str">
            <v>10.101</v>
          </cell>
          <cell r="B550" t="str">
            <v>TAPA INTERNA CANAL RAINGO PVC</v>
          </cell>
          <cell r="C550" t="str">
            <v>UND</v>
          </cell>
          <cell r="D550" t="str">
            <v>10.101</v>
          </cell>
          <cell r="E550">
            <v>6824.875</v>
          </cell>
        </row>
        <row r="551">
          <cell r="A551" t="str">
            <v>10.102</v>
          </cell>
          <cell r="B551" t="str">
            <v>UNION BAJANTE CANAL AMAZONAS PVC</v>
          </cell>
          <cell r="C551" t="str">
            <v>UND</v>
          </cell>
          <cell r="D551" t="str">
            <v>10.102</v>
          </cell>
          <cell r="E551">
            <v>13628.875</v>
          </cell>
        </row>
        <row r="552">
          <cell r="A552" t="str">
            <v>10.103</v>
          </cell>
          <cell r="B552" t="str">
            <v>UNION BAJANTE CANAL RAINGO PVC</v>
          </cell>
          <cell r="C552" t="str">
            <v>UND</v>
          </cell>
          <cell r="D552" t="str">
            <v>10.103</v>
          </cell>
          <cell r="E552">
            <v>7654.875</v>
          </cell>
        </row>
        <row r="553">
          <cell r="A553" t="str">
            <v>10.104</v>
          </cell>
          <cell r="B553" t="str">
            <v>UNION BAJANTE CUADRADO-TUBO 3" PVC</v>
          </cell>
          <cell r="C553" t="str">
            <v>UND</v>
          </cell>
          <cell r="D553" t="str">
            <v>10.104</v>
          </cell>
          <cell r="E553">
            <v>6393.875</v>
          </cell>
        </row>
        <row r="554">
          <cell r="A554" t="str">
            <v>10.105</v>
          </cell>
          <cell r="B554" t="str">
            <v>UNION CANAL AMAZONAS PVC</v>
          </cell>
          <cell r="C554" t="str">
            <v>UND</v>
          </cell>
          <cell r="D554" t="str">
            <v>10.105</v>
          </cell>
          <cell r="E554">
            <v>13569.875</v>
          </cell>
        </row>
        <row r="555">
          <cell r="A555" t="str">
            <v>10.106</v>
          </cell>
          <cell r="B555" t="str">
            <v>UNION CANAL RAINGO PVC</v>
          </cell>
          <cell r="C555" t="str">
            <v>UND</v>
          </cell>
          <cell r="D555" t="str">
            <v>10.106</v>
          </cell>
          <cell r="E555">
            <v>17631.875</v>
          </cell>
        </row>
        <row r="556">
          <cell r="A556" t="str">
            <v>10.107</v>
          </cell>
          <cell r="B556" t="str">
            <v>UNION ESQUINA CANAL AMAZONAS PVC</v>
          </cell>
          <cell r="C556" t="str">
            <v>UND</v>
          </cell>
          <cell r="D556" t="str">
            <v>10.107</v>
          </cell>
          <cell r="E556">
            <v>22091.289572393096</v>
          </cell>
        </row>
        <row r="557">
          <cell r="A557" t="str">
            <v>10.108</v>
          </cell>
          <cell r="B557" t="str">
            <v>UNION ESQUINA CANAL RAINGO PVC</v>
          </cell>
          <cell r="C557" t="str">
            <v>UND</v>
          </cell>
          <cell r="D557" t="str">
            <v>10.108</v>
          </cell>
          <cell r="E557">
            <v>11845.75</v>
          </cell>
        </row>
        <row r="558">
          <cell r="A558" t="str">
            <v>10.109</v>
          </cell>
          <cell r="B558" t="str">
            <v>CANAL LAMINA ALUMINIO</v>
          </cell>
          <cell r="C558" t="str">
            <v>ML</v>
          </cell>
          <cell r="D558" t="str">
            <v>10.109</v>
          </cell>
          <cell r="E558">
            <v>68326.883333333331</v>
          </cell>
        </row>
        <row r="559">
          <cell r="A559" t="str">
            <v>10.110</v>
          </cell>
          <cell r="B559" t="str">
            <v>CANAL LAMINA GALVANIZADA CAL.22</v>
          </cell>
          <cell r="C559" t="str">
            <v>ML</v>
          </cell>
          <cell r="D559" t="str">
            <v>10.110</v>
          </cell>
          <cell r="E559">
            <v>60584.895000000004</v>
          </cell>
        </row>
        <row r="560">
          <cell r="A560" t="str">
            <v>10.111</v>
          </cell>
          <cell r="B560" t="str">
            <v>CANAL LAMINA GALVANIZADA CAL.26</v>
          </cell>
          <cell r="C560" t="str">
            <v>ML</v>
          </cell>
          <cell r="D560" t="str">
            <v>10.111</v>
          </cell>
          <cell r="E560">
            <v>56275.811666666668</v>
          </cell>
        </row>
        <row r="561">
          <cell r="A561" t="str">
            <v>10.112</v>
          </cell>
          <cell r="B561" t="str">
            <v>CANAL LAMINA LIMAHOYA</v>
          </cell>
          <cell r="C561" t="str">
            <v>ML</v>
          </cell>
          <cell r="D561" t="str">
            <v>10.112</v>
          </cell>
          <cell r="E561">
            <v>44167.661111111112</v>
          </cell>
        </row>
        <row r="562">
          <cell r="A562" t="str">
            <v>10.113</v>
          </cell>
          <cell r="B562" t="str">
            <v>FLANCHE ALUMINIO DINTEL-CANECILLO</v>
          </cell>
          <cell r="C562" t="str">
            <v>ML</v>
          </cell>
          <cell r="D562" t="str">
            <v>10.113</v>
          </cell>
          <cell r="E562">
            <v>37390.858333333337</v>
          </cell>
        </row>
        <row r="563">
          <cell r="A563" t="str">
            <v>10.114</v>
          </cell>
          <cell r="B563" t="str">
            <v>FLANCHE LAMINA ALUMINIO .7MM</v>
          </cell>
          <cell r="C563" t="str">
            <v>ML</v>
          </cell>
          <cell r="D563" t="str">
            <v>10.114</v>
          </cell>
          <cell r="E563">
            <v>39145.583333333336</v>
          </cell>
        </row>
        <row r="564">
          <cell r="A564" t="str">
            <v>10.115</v>
          </cell>
          <cell r="B564" t="str">
            <v>LAVADA Y LIMPIEZA TEJA DE A.C.</v>
          </cell>
          <cell r="C564" t="str">
            <v>M2</v>
          </cell>
          <cell r="D564" t="str">
            <v>10.115</v>
          </cell>
          <cell r="E564">
            <v>2942</v>
          </cell>
        </row>
        <row r="565">
          <cell r="A565" t="str">
            <v>10.116</v>
          </cell>
          <cell r="B565" t="str">
            <v>Alistado impermeabilizado para teja de barro</v>
          </cell>
          <cell r="C565" t="str">
            <v>M2</v>
          </cell>
          <cell r="D565" t="str">
            <v>10.116</v>
          </cell>
          <cell r="E565">
            <v>140478.54600840335</v>
          </cell>
        </row>
        <row r="566">
          <cell r="A566" t="str">
            <v>10.117</v>
          </cell>
          <cell r="B566" t="str">
            <v>Afinado  cubiertas planas</v>
          </cell>
          <cell r="C566" t="str">
            <v>M2</v>
          </cell>
          <cell r="D566" t="str">
            <v>10.117</v>
          </cell>
          <cell r="E566">
            <v>35388.250000000007</v>
          </cell>
        </row>
        <row r="567">
          <cell r="A567" t="str">
            <v>10.118</v>
          </cell>
          <cell r="B567" t="str">
            <v>Teja Termoacústica</v>
          </cell>
          <cell r="C567" t="str">
            <v>M2</v>
          </cell>
          <cell r="D567" t="str">
            <v>10.118</v>
          </cell>
          <cell r="E567">
            <v>56741.25</v>
          </cell>
        </row>
        <row r="568">
          <cell r="A568" t="str">
            <v>10.119</v>
          </cell>
          <cell r="B568" t="str">
            <v>CABALLETE TEJA TERMOACUSTICA</v>
          </cell>
          <cell r="C568" t="str">
            <v>ML</v>
          </cell>
          <cell r="D568" t="str">
            <v>10.119</v>
          </cell>
          <cell r="E568">
            <v>43703.625000000007</v>
          </cell>
        </row>
        <row r="569">
          <cell r="A569" t="str">
            <v>10.120</v>
          </cell>
          <cell r="B569" t="str">
            <v>CONSTRUCCIÓN DE CUBIERTA EN TEJA PANEL METÁLICO DE ALUZINC - ALUZINC CAL 26 TIPO SANDUCHE, CON POLIURETANO EXPANDIDO DE ALTA DENSIDAD, ACABADO EN PINTURA POLIESTER HORNEADA EN AMBAS CARAS. ESPESOR DE 2``</v>
          </cell>
          <cell r="C569" t="str">
            <v>M2</v>
          </cell>
          <cell r="D569" t="str">
            <v>10.120</v>
          </cell>
          <cell r="E569">
            <v>148931.24999999997</v>
          </cell>
        </row>
        <row r="570">
          <cell r="A570" t="str">
            <v>10.121</v>
          </cell>
          <cell r="B570" t="str">
            <v>LAMINA ALVEOLAR 4MM FIBRA DE CARBONO</v>
          </cell>
          <cell r="C570" t="str">
            <v>M2</v>
          </cell>
          <cell r="D570" t="str">
            <v>10.121</v>
          </cell>
          <cell r="E570">
            <v>64205.000000000007</v>
          </cell>
        </row>
        <row r="571">
          <cell r="A571" t="str">
            <v>10.122</v>
          </cell>
          <cell r="B571" t="str">
            <v>LAMINA ALVEOLAR 6MM FIBRA DE CARBONO</v>
          </cell>
          <cell r="C571" t="str">
            <v>M2</v>
          </cell>
          <cell r="D571" t="str">
            <v>10.122</v>
          </cell>
          <cell r="E571">
            <v>123740</v>
          </cell>
        </row>
        <row r="572">
          <cell r="A572" t="str">
            <v>10.123</v>
          </cell>
          <cell r="B572" t="str">
            <v>TEJA TERMOACÚSTICA (1.8 Kg/m2) FIBRA DE CARBÓN</v>
          </cell>
          <cell r="C572" t="str">
            <v>M2</v>
          </cell>
          <cell r="D572" t="str">
            <v>10.123</v>
          </cell>
          <cell r="E572">
            <v>128406.25000000001</v>
          </cell>
        </row>
        <row r="573">
          <cell r="A573">
            <v>11</v>
          </cell>
          <cell r="B573" t="str">
            <v>CIELO RASOS</v>
          </cell>
          <cell r="C573">
            <v>0</v>
          </cell>
          <cell r="D573">
            <v>11</v>
          </cell>
          <cell r="E573">
            <v>0</v>
          </cell>
        </row>
        <row r="574">
          <cell r="A574" t="str">
            <v>11.1</v>
          </cell>
          <cell r="B574" t="str">
            <v>Armadura madera y malla con vena</v>
          </cell>
          <cell r="C574" t="str">
            <v>M2</v>
          </cell>
          <cell r="D574" t="str">
            <v>11.1</v>
          </cell>
          <cell r="E574">
            <v>40407.455555555556</v>
          </cell>
        </row>
        <row r="575">
          <cell r="A575" t="str">
            <v>11.2</v>
          </cell>
          <cell r="B575" t="str">
            <v>C.F.ESQUELETO ALUMINIO ,7/8"</v>
          </cell>
          <cell r="C575" t="str">
            <v>M2</v>
          </cell>
          <cell r="D575" t="str">
            <v>11.2</v>
          </cell>
          <cell r="E575">
            <v>29731.250000000004</v>
          </cell>
        </row>
        <row r="576">
          <cell r="A576" t="str">
            <v>11.3</v>
          </cell>
          <cell r="B576" t="str">
            <v>C.F.ICOPOR TEXTURIZADO 1CM [LAMINA]</v>
          </cell>
          <cell r="C576" t="str">
            <v>UND</v>
          </cell>
          <cell r="D576" t="str">
            <v>11.3</v>
          </cell>
          <cell r="E576">
            <v>11073.5</v>
          </cell>
        </row>
        <row r="577">
          <cell r="A577" t="str">
            <v>11.4</v>
          </cell>
          <cell r="B577" t="str">
            <v>C.F.ICOPOR TEXTURIZADO 1CM - PERLITA</v>
          </cell>
          <cell r="C577" t="str">
            <v>M2</v>
          </cell>
          <cell r="D577" t="str">
            <v>11.4</v>
          </cell>
          <cell r="E577">
            <v>34577.26</v>
          </cell>
        </row>
        <row r="578">
          <cell r="A578" t="str">
            <v>11.5</v>
          </cell>
          <cell r="B578" t="str">
            <v>C.F.ICOPOR TEXTURIZADO 1CM - PVC</v>
          </cell>
          <cell r="C578" t="str">
            <v>M2</v>
          </cell>
          <cell r="D578" t="str">
            <v>11.5</v>
          </cell>
          <cell r="E578">
            <v>37658.356666666667</v>
          </cell>
        </row>
        <row r="579">
          <cell r="A579" t="str">
            <v>11.6</v>
          </cell>
          <cell r="B579" t="str">
            <v xml:space="preserve"> C. F. TERMOACUSTICOS EN SUPERBOARD</v>
          </cell>
          <cell r="C579" t="str">
            <v>M2</v>
          </cell>
          <cell r="D579" t="str">
            <v>11.6</v>
          </cell>
          <cell r="E579">
            <v>68622.044999999998</v>
          </cell>
        </row>
        <row r="580">
          <cell r="A580" t="str">
            <v>11.7</v>
          </cell>
          <cell r="B580" t="str">
            <v>C.F.LAMINA ACRILICO 0.61X1.22M</v>
          </cell>
          <cell r="C580" t="str">
            <v>M2</v>
          </cell>
          <cell r="D580" t="str">
            <v>11.7</v>
          </cell>
          <cell r="E580">
            <v>96419.900000000009</v>
          </cell>
        </row>
        <row r="581">
          <cell r="A581" t="str">
            <v>11.8</v>
          </cell>
          <cell r="B581" t="str">
            <v>C.F.LAMINA BOARD 1214x605x4MM P.ALUMINIO</v>
          </cell>
          <cell r="C581" t="str">
            <v>M2</v>
          </cell>
          <cell r="D581" t="str">
            <v>11.8</v>
          </cell>
          <cell r="E581">
            <v>42810.96333333334</v>
          </cell>
        </row>
        <row r="582">
          <cell r="A582" t="str">
            <v>11.9</v>
          </cell>
          <cell r="B582" t="str">
            <v>C.F.LAMINA BOARD 1214x605x6MM P.ALUMINIO</v>
          </cell>
          <cell r="C582" t="str">
            <v>M2</v>
          </cell>
          <cell r="D582" t="str">
            <v>11.9</v>
          </cell>
          <cell r="E582">
            <v>45869.46333333334</v>
          </cell>
        </row>
        <row r="583">
          <cell r="A583" t="str">
            <v>11.10</v>
          </cell>
          <cell r="B583" t="str">
            <v>C.F.LAMINA PANEL(PVC-FOIL ALUM)-P.ENSAMB</v>
          </cell>
          <cell r="C583" t="str">
            <v>M2</v>
          </cell>
          <cell r="D583" t="str">
            <v>11.10</v>
          </cell>
          <cell r="E583">
            <v>50179.065000000002</v>
          </cell>
        </row>
        <row r="584">
          <cell r="A584" t="str">
            <v>11.11</v>
          </cell>
          <cell r="B584" t="str">
            <v>C.F.LAMINA SUPERBOARD CARTERA-TEJA 4MM</v>
          </cell>
          <cell r="C584" t="str">
            <v>ML</v>
          </cell>
          <cell r="D584" t="str">
            <v>11.11</v>
          </cell>
          <cell r="E584">
            <v>33952.350000000006</v>
          </cell>
        </row>
        <row r="585">
          <cell r="A585" t="str">
            <v>11.12</v>
          </cell>
          <cell r="B585" t="str">
            <v>C.F.MADERA LISTON MACH.PINO CIPREX-MADER</v>
          </cell>
          <cell r="C585" t="str">
            <v>M2</v>
          </cell>
          <cell r="D585" t="str">
            <v>11.12</v>
          </cell>
          <cell r="E585">
            <v>29843.916666666664</v>
          </cell>
        </row>
        <row r="586">
          <cell r="A586" t="str">
            <v>11.13</v>
          </cell>
          <cell r="B586" t="str">
            <v>C.F.MADERA LISTON MACH.PINO PATULA</v>
          </cell>
          <cell r="C586" t="str">
            <v>M2</v>
          </cell>
          <cell r="D586" t="str">
            <v>11.13</v>
          </cell>
          <cell r="E586">
            <v>30894.666666666664</v>
          </cell>
        </row>
        <row r="587">
          <cell r="A587" t="str">
            <v>11.14</v>
          </cell>
          <cell r="B587" t="str">
            <v>C.F.MADERA MACHIMBRE PINO CIPREX-S/METAL</v>
          </cell>
          <cell r="C587" t="str">
            <v>M2</v>
          </cell>
          <cell r="D587" t="str">
            <v>11.14</v>
          </cell>
          <cell r="E587">
            <v>31266.956666666665</v>
          </cell>
        </row>
        <row r="588">
          <cell r="A588" t="str">
            <v>11.15</v>
          </cell>
          <cell r="B588" t="str">
            <v>C.F.MALLA-ESTRUCIELO</v>
          </cell>
          <cell r="C588" t="str">
            <v>M2</v>
          </cell>
          <cell r="D588" t="str">
            <v>11.15</v>
          </cell>
          <cell r="E588">
            <v>23331.25</v>
          </cell>
        </row>
        <row r="589">
          <cell r="A589" t="str">
            <v>11.16</v>
          </cell>
          <cell r="B589" t="str">
            <v>C.F.MALLA-VENADA-MADERA</v>
          </cell>
          <cell r="C589" t="str">
            <v>M2</v>
          </cell>
          <cell r="D589" t="str">
            <v>11.16</v>
          </cell>
          <cell r="E589">
            <v>38734.300000000003</v>
          </cell>
        </row>
        <row r="590">
          <cell r="A590" t="str">
            <v>11.17</v>
          </cell>
          <cell r="B590" t="str">
            <v xml:space="preserve"> CIELO RASO METALICOS</v>
          </cell>
          <cell r="C590" t="str">
            <v>M2</v>
          </cell>
          <cell r="D590" t="str">
            <v>11.17</v>
          </cell>
          <cell r="E590">
            <v>139011.12400000001</v>
          </cell>
        </row>
        <row r="591">
          <cell r="A591" t="str">
            <v>11.18</v>
          </cell>
          <cell r="B591" t="str">
            <v>C.F.PANEL BOARD 6.0MM S.JUNTA+VINILO</v>
          </cell>
          <cell r="C591" t="str">
            <v>M2</v>
          </cell>
          <cell r="D591" t="str">
            <v>11.18</v>
          </cell>
          <cell r="E591">
            <v>58214.55333333333</v>
          </cell>
        </row>
        <row r="592">
          <cell r="A592" t="str">
            <v>11.19</v>
          </cell>
          <cell r="B592" t="str">
            <v>C.F.PANEL YESO 12.7MM S.JUNTA+VINILO</v>
          </cell>
          <cell r="C592" t="str">
            <v>M2</v>
          </cell>
          <cell r="D592" t="str">
            <v>11.19</v>
          </cell>
          <cell r="E592">
            <v>50893.808333333327</v>
          </cell>
        </row>
        <row r="593">
          <cell r="A593" t="str">
            <v>11.20</v>
          </cell>
          <cell r="B593" t="str">
            <v>C.F.PANEL YESO 12.7MM S.JUNTA+VINILO RH</v>
          </cell>
          <cell r="C593" t="str">
            <v>M2</v>
          </cell>
          <cell r="D593" t="str">
            <v>11.20</v>
          </cell>
          <cell r="E593">
            <v>46559.188333333339</v>
          </cell>
        </row>
        <row r="594">
          <cell r="A594" t="str">
            <v>11.21</v>
          </cell>
          <cell r="B594" t="str">
            <v>C.F.PANEL YESO 3/8 S.JUNTA+VINILO</v>
          </cell>
          <cell r="C594" t="str">
            <v>M2</v>
          </cell>
          <cell r="D594" t="str">
            <v>11.21</v>
          </cell>
          <cell r="E594">
            <v>44334.388333333336</v>
          </cell>
        </row>
        <row r="595">
          <cell r="A595" t="str">
            <v>11.22</v>
          </cell>
          <cell r="B595" t="str">
            <v>C.F.[FV] DURACUSTIC 5/8 [LAMINA]</v>
          </cell>
          <cell r="C595" t="str">
            <v>M2</v>
          </cell>
          <cell r="D595" t="str">
            <v>11.22</v>
          </cell>
          <cell r="E595">
            <v>25103</v>
          </cell>
        </row>
        <row r="596">
          <cell r="A596" t="str">
            <v>11.23</v>
          </cell>
          <cell r="B596" t="str">
            <v>C.F.[FV] DURACUSTIC 5/8"</v>
          </cell>
          <cell r="C596" t="str">
            <v>M2</v>
          </cell>
          <cell r="D596" t="str">
            <v>11.23</v>
          </cell>
          <cell r="E596">
            <v>53733.63</v>
          </cell>
        </row>
        <row r="597">
          <cell r="A597" t="str">
            <v>11.24</v>
          </cell>
          <cell r="B597" t="str">
            <v xml:space="preserve"> LAMINA PLANA SUPERCELL INCLUYE ALISTADO ALUMINIO</v>
          </cell>
          <cell r="C597" t="str">
            <v>M2</v>
          </cell>
          <cell r="D597" t="str">
            <v>11.24</v>
          </cell>
          <cell r="E597">
            <v>60092.916666666664</v>
          </cell>
        </row>
        <row r="598">
          <cell r="A598">
            <v>12</v>
          </cell>
          <cell r="B598" t="str">
            <v>CARPINTERIA DE MADERA</v>
          </cell>
          <cell r="C598">
            <v>0</v>
          </cell>
          <cell r="D598">
            <v>12</v>
          </cell>
          <cell r="E598">
            <v>0</v>
          </cell>
        </row>
        <row r="599">
          <cell r="A599" t="str">
            <v>12.1</v>
          </cell>
          <cell r="B599" t="str">
            <v>COLOC.PUERTA MADERA</v>
          </cell>
          <cell r="C599" t="str">
            <v>UND</v>
          </cell>
          <cell r="D599" t="str">
            <v>12.1</v>
          </cell>
          <cell r="E599">
            <v>33225</v>
          </cell>
        </row>
        <row r="600">
          <cell r="A600" t="str">
            <v>12.2</v>
          </cell>
          <cell r="B600" t="str">
            <v xml:space="preserve">PUERTA MADERA.TIPO FORTEC </v>
          </cell>
          <cell r="C600" t="str">
            <v>M2</v>
          </cell>
          <cell r="D600" t="str">
            <v>12.2</v>
          </cell>
          <cell r="E600">
            <v>111616</v>
          </cell>
        </row>
        <row r="601">
          <cell r="A601" t="str">
            <v>12.3</v>
          </cell>
          <cell r="B601" t="str">
            <v>PUERTA MADERA.TRIPLEX ENTAMBORADA</v>
          </cell>
          <cell r="C601" t="str">
            <v>M2</v>
          </cell>
          <cell r="D601" t="str">
            <v>12.3</v>
          </cell>
          <cell r="E601">
            <v>122961.40000000001</v>
          </cell>
        </row>
        <row r="602">
          <cell r="A602" t="str">
            <v>12.4</v>
          </cell>
          <cell r="B602" t="str">
            <v xml:space="preserve">PUERTA MADERA.TRIPLEX 4MM </v>
          </cell>
          <cell r="C602" t="str">
            <v>M2</v>
          </cell>
          <cell r="D602" t="str">
            <v>12.4</v>
          </cell>
          <cell r="E602">
            <v>111616</v>
          </cell>
        </row>
        <row r="603">
          <cell r="A603" t="str">
            <v>12.5</v>
          </cell>
          <cell r="B603" t="str">
            <v>PUERTA MADERA.TRIPLEX ENTABLERA-CEDRO(80-100)</v>
          </cell>
          <cell r="C603" t="str">
            <v>UND</v>
          </cell>
          <cell r="D603" t="str">
            <v>12.5</v>
          </cell>
          <cell r="E603">
            <v>111020.9</v>
          </cell>
        </row>
        <row r="604">
          <cell r="A604" t="str">
            <v>12.6</v>
          </cell>
          <cell r="B604" t="str">
            <v xml:space="preserve">MARCO MAD.CEDRO PUERTA </v>
          </cell>
          <cell r="C604" t="str">
            <v>ML</v>
          </cell>
          <cell r="D604" t="str">
            <v>12.6</v>
          </cell>
          <cell r="E604">
            <v>169436</v>
          </cell>
        </row>
        <row r="605">
          <cell r="A605" t="str">
            <v>12.7</v>
          </cell>
          <cell r="B605" t="str">
            <v>PUERTA MADERA.AMARILLO/NOGAL-TRIPLEX</v>
          </cell>
          <cell r="C605" t="str">
            <v>UND</v>
          </cell>
          <cell r="D605" t="str">
            <v>12.7</v>
          </cell>
          <cell r="E605">
            <v>176210.93333333332</v>
          </cell>
        </row>
        <row r="606">
          <cell r="A606" t="str">
            <v>12.8</v>
          </cell>
          <cell r="B606" t="str">
            <v xml:space="preserve">PUERTA MADERA.MACIZA AMARIL/NOGAL </v>
          </cell>
          <cell r="C606" t="str">
            <v>M2</v>
          </cell>
          <cell r="D606" t="str">
            <v>12.8</v>
          </cell>
          <cell r="E606">
            <v>254810.5</v>
          </cell>
        </row>
        <row r="607">
          <cell r="A607" t="str">
            <v>12.9</v>
          </cell>
          <cell r="B607" t="str">
            <v xml:space="preserve">PUERTA MADERA.MACIZA CEDRO </v>
          </cell>
          <cell r="C607" t="str">
            <v>M2</v>
          </cell>
          <cell r="D607" t="str">
            <v>12.9</v>
          </cell>
          <cell r="E607">
            <v>696522.50505050493</v>
          </cell>
        </row>
        <row r="608">
          <cell r="A608" t="str">
            <v>12.10</v>
          </cell>
          <cell r="B608" t="str">
            <v xml:space="preserve">PUERTA MADERA.MDF </v>
          </cell>
          <cell r="C608" t="str">
            <v>M2</v>
          </cell>
          <cell r="D608" t="str">
            <v>12.10</v>
          </cell>
          <cell r="E608">
            <v>126067.1875</v>
          </cell>
        </row>
        <row r="609">
          <cell r="A609" t="str">
            <v>12.11</v>
          </cell>
          <cell r="B609" t="str">
            <v>INSTALACION VENTANA DE MADERA</v>
          </cell>
          <cell r="C609" t="str">
            <v>M2</v>
          </cell>
          <cell r="D609" t="str">
            <v>12.11</v>
          </cell>
          <cell r="E609">
            <v>46134.375</v>
          </cell>
        </row>
        <row r="610">
          <cell r="A610" t="str">
            <v>12.12</v>
          </cell>
          <cell r="B610" t="str">
            <v>MARCO MAD.AMARILLO/NOGAL</v>
          </cell>
          <cell r="C610" t="str">
            <v>M2</v>
          </cell>
          <cell r="D610" t="str">
            <v>12.12</v>
          </cell>
          <cell r="E610">
            <v>96134.375</v>
          </cell>
        </row>
        <row r="611">
          <cell r="A611" t="str">
            <v>12.13</v>
          </cell>
          <cell r="B611" t="str">
            <v>MARCO MAD.CEDRO VENTANA</v>
          </cell>
          <cell r="C611" t="str">
            <v>M2</v>
          </cell>
          <cell r="D611" t="str">
            <v>12.13</v>
          </cell>
          <cell r="E611">
            <v>126134.375</v>
          </cell>
        </row>
        <row r="612">
          <cell r="A612" t="str">
            <v>12.14</v>
          </cell>
          <cell r="B612" t="str">
            <v>VENTANA MADERA 100% AMARILLO/NOGAL</v>
          </cell>
          <cell r="C612" t="str">
            <v>M2</v>
          </cell>
          <cell r="D612" t="str">
            <v>12.14</v>
          </cell>
          <cell r="E612">
            <v>142725</v>
          </cell>
        </row>
        <row r="613">
          <cell r="A613" t="str">
            <v>12.15</v>
          </cell>
          <cell r="B613" t="str">
            <v>VENTANA MADERA 100% CEDRO CAQUETA</v>
          </cell>
          <cell r="C613" t="str">
            <v>M2</v>
          </cell>
          <cell r="D613" t="str">
            <v>12.15</v>
          </cell>
          <cell r="E613">
            <v>252016.66666666669</v>
          </cell>
        </row>
        <row r="614">
          <cell r="A614" t="str">
            <v>12.16</v>
          </cell>
          <cell r="B614" t="str">
            <v>VENTANA MADERA AMARILLO/NOGAL-VIDRIO</v>
          </cell>
          <cell r="C614" t="str">
            <v>M2</v>
          </cell>
          <cell r="D614" t="str">
            <v>12.16</v>
          </cell>
          <cell r="E614">
            <v>181780.76923076922</v>
          </cell>
        </row>
        <row r="615">
          <cell r="A615" t="str">
            <v>12.17</v>
          </cell>
          <cell r="B615" t="str">
            <v>VENTANA MADERA CEDRO INCL MARCO MADER M2</v>
          </cell>
          <cell r="C615" t="str">
            <v>M2</v>
          </cell>
          <cell r="D615" t="str">
            <v>12.17</v>
          </cell>
          <cell r="E615">
            <v>305450</v>
          </cell>
        </row>
        <row r="616">
          <cell r="A616" t="str">
            <v>12.18</v>
          </cell>
          <cell r="B616" t="str">
            <v>VENTANA MADERA CEDRO-VIDRIO</v>
          </cell>
          <cell r="C616" t="str">
            <v>M2</v>
          </cell>
          <cell r="D616" t="str">
            <v>12.18</v>
          </cell>
          <cell r="E616">
            <v>335450</v>
          </cell>
        </row>
        <row r="617">
          <cell r="A617" t="str">
            <v>12.19</v>
          </cell>
          <cell r="B617" t="str">
            <v>CLOSET MADER.AMAR/NOGAL PERSIANA FORRADO</v>
          </cell>
          <cell r="C617" t="str">
            <v>M2</v>
          </cell>
          <cell r="D617" t="str">
            <v>12.19</v>
          </cell>
          <cell r="E617">
            <v>427630</v>
          </cell>
        </row>
        <row r="618">
          <cell r="A618" t="str">
            <v>12.20</v>
          </cell>
          <cell r="B618" t="str">
            <v>CLOSET MADERA CEDRO PERSIANA FORRADO</v>
          </cell>
          <cell r="C618" t="str">
            <v>M2</v>
          </cell>
          <cell r="D618" t="str">
            <v>12.20</v>
          </cell>
          <cell r="E618">
            <v>527630</v>
          </cell>
        </row>
        <row r="619">
          <cell r="A619" t="str">
            <v>12.21</v>
          </cell>
          <cell r="B619" t="str">
            <v>CLOSET MADERA(2N)AMAR/NOGAL FORRADO</v>
          </cell>
          <cell r="C619" t="str">
            <v>M2</v>
          </cell>
          <cell r="D619" t="str">
            <v>12.21</v>
          </cell>
          <cell r="E619">
            <v>597630</v>
          </cell>
        </row>
        <row r="620">
          <cell r="A620" t="str">
            <v>12.22</v>
          </cell>
          <cell r="B620" t="str">
            <v>CLOSET MADERA(2N)AMAR/NOGAL S/FORRO</v>
          </cell>
          <cell r="C620" t="str">
            <v>M2</v>
          </cell>
          <cell r="D620" t="str">
            <v>12.22</v>
          </cell>
          <cell r="E620">
            <v>547630</v>
          </cell>
        </row>
        <row r="621">
          <cell r="A621" t="str">
            <v>12.23</v>
          </cell>
          <cell r="B621" t="str">
            <v>CLOSET MADERA(2N)CEDRO FORRADO</v>
          </cell>
          <cell r="C621" t="str">
            <v>M2</v>
          </cell>
          <cell r="D621" t="str">
            <v>12.23</v>
          </cell>
          <cell r="E621">
            <v>627630</v>
          </cell>
        </row>
        <row r="622">
          <cell r="A622" t="str">
            <v>12.24</v>
          </cell>
          <cell r="B622" t="str">
            <v>CLOSET MADERA(2N)CEDRO S/FORRO</v>
          </cell>
          <cell r="C622" t="str">
            <v>M2</v>
          </cell>
          <cell r="D622" t="str">
            <v>12.24</v>
          </cell>
          <cell r="E622">
            <v>577630</v>
          </cell>
        </row>
        <row r="623">
          <cell r="A623" t="str">
            <v>12.25</v>
          </cell>
          <cell r="B623" t="str">
            <v>CLOSET MADERA(2N)CEDRO ARCHIVO FORRADO</v>
          </cell>
          <cell r="C623" t="str">
            <v>M2</v>
          </cell>
          <cell r="D623" t="str">
            <v>12.25</v>
          </cell>
          <cell r="E623">
            <v>597630</v>
          </cell>
        </row>
        <row r="624">
          <cell r="A624" t="str">
            <v>12.26</v>
          </cell>
          <cell r="B624" t="str">
            <v>PASAMANOS MADERA CEDRO A=15CM E=2CM</v>
          </cell>
          <cell r="C624" t="str">
            <v>ML</v>
          </cell>
          <cell r="D624" t="str">
            <v>12.26</v>
          </cell>
          <cell r="E624">
            <v>86130.5</v>
          </cell>
        </row>
        <row r="625">
          <cell r="A625" t="str">
            <v>12.27</v>
          </cell>
          <cell r="B625" t="str">
            <v>ENCHAPE LISTON MACH.PINO PATULA</v>
          </cell>
          <cell r="C625" t="str">
            <v>M2</v>
          </cell>
          <cell r="D625" t="str">
            <v>12.27</v>
          </cell>
          <cell r="E625">
            <v>46089.85</v>
          </cell>
        </row>
        <row r="626">
          <cell r="A626" t="str">
            <v>12.28</v>
          </cell>
          <cell r="B626" t="str">
            <v>ENCHAPE EN TRIPLEX CEDRO CAQUETA 4MM</v>
          </cell>
          <cell r="C626" t="str">
            <v>M2</v>
          </cell>
          <cell r="D626" t="str">
            <v>12.28</v>
          </cell>
          <cell r="E626">
            <v>142324.79999999999</v>
          </cell>
        </row>
        <row r="627">
          <cell r="A627" t="str">
            <v>12.29</v>
          </cell>
          <cell r="B627" t="str">
            <v>ENCHAPE GRADAS GRANADILLO</v>
          </cell>
          <cell r="C627" t="str">
            <v>UND</v>
          </cell>
          <cell r="D627" t="str">
            <v>12.29</v>
          </cell>
          <cell r="E627">
            <v>181785.375</v>
          </cell>
        </row>
        <row r="628">
          <cell r="A628" t="str">
            <v>12.30</v>
          </cell>
          <cell r="B628" t="str">
            <v>MARCO MACHARE 80-90 H=210C</v>
          </cell>
          <cell r="C628" t="str">
            <v>UND</v>
          </cell>
          <cell r="D628" t="str">
            <v>12.30</v>
          </cell>
          <cell r="E628">
            <v>95756.250000000015</v>
          </cell>
        </row>
        <row r="629">
          <cell r="A629" t="str">
            <v>12.31</v>
          </cell>
          <cell r="B629" t="str">
            <v>MARCO MAD.AMARILLO-NOGAL 80-100 H=210CM</v>
          </cell>
          <cell r="C629" t="str">
            <v>UND</v>
          </cell>
          <cell r="D629" t="str">
            <v>12.31</v>
          </cell>
          <cell r="E629">
            <v>107384.93333333335</v>
          </cell>
        </row>
        <row r="630">
          <cell r="A630">
            <v>13</v>
          </cell>
          <cell r="B630" t="str">
            <v>CARPINTERIA METALICA</v>
          </cell>
          <cell r="C630">
            <v>0</v>
          </cell>
          <cell r="D630">
            <v>13</v>
          </cell>
          <cell r="E630">
            <v>0</v>
          </cell>
        </row>
        <row r="631">
          <cell r="A631" t="str">
            <v>13.1</v>
          </cell>
          <cell r="B631" t="str">
            <v xml:space="preserve"> SUMINISTRO E INSTALACION VENTANA LAMINA CALIBRE 18 INC. ANTICORR.</v>
          </cell>
          <cell r="C631" t="str">
            <v>M2</v>
          </cell>
          <cell r="D631" t="str">
            <v>13.1</v>
          </cell>
          <cell r="E631">
            <v>77644.75</v>
          </cell>
        </row>
        <row r="632">
          <cell r="A632" t="str">
            <v>13.2</v>
          </cell>
          <cell r="B632" t="str">
            <v xml:space="preserve"> SUMINISTRO E INSTALACIÓN PUERTA EN LAMINA CAL 18 INC. ANTICORR.</v>
          </cell>
          <cell r="C632" t="str">
            <v>M2</v>
          </cell>
          <cell r="D632" t="str">
            <v>13.2</v>
          </cell>
          <cell r="E632">
            <v>166125.30181818182</v>
          </cell>
        </row>
        <row r="633">
          <cell r="A633" t="str">
            <v>13.3</v>
          </cell>
          <cell r="B633" t="str">
            <v xml:space="preserve"> SUMINISTRO E INSTALACIÓNPUERTA VENTANA EN LAMINA CAL 18 INC. ANTICORR.</v>
          </cell>
          <cell r="C633" t="str">
            <v>M2</v>
          </cell>
          <cell r="D633" t="str">
            <v>13.3</v>
          </cell>
          <cell r="E633">
            <v>149187.96000000002</v>
          </cell>
        </row>
        <row r="634">
          <cell r="A634" t="str">
            <v>13.4</v>
          </cell>
          <cell r="B634" t="str">
            <v>SUMINISTRO E INSTALACION VENTANA LAM.PERSIANA FIJA CAL.20</v>
          </cell>
          <cell r="C634" t="str">
            <v>M2</v>
          </cell>
          <cell r="D634" t="str">
            <v>13.4</v>
          </cell>
          <cell r="E634">
            <v>129163.9323076923</v>
          </cell>
        </row>
        <row r="635">
          <cell r="A635" t="str">
            <v>13.5</v>
          </cell>
          <cell r="B635" t="str">
            <v>SUMINISTRO E INSTALACION VENTANA LAM.VIDRIO SENCILLA CAL.20 COR.</v>
          </cell>
          <cell r="C635" t="str">
            <v>M2</v>
          </cell>
          <cell r="D635" t="str">
            <v>13.5</v>
          </cell>
          <cell r="E635">
            <v>107208.58000000002</v>
          </cell>
        </row>
        <row r="636">
          <cell r="A636" t="str">
            <v>13.6</v>
          </cell>
          <cell r="B636" t="str">
            <v>SUMINISTRO E INSTALACION VENTANA LAM.VIDRIO-VARILLA C.20 BASCUL.</v>
          </cell>
          <cell r="C636" t="str">
            <v>M2</v>
          </cell>
          <cell r="D636" t="str">
            <v>13.6</v>
          </cell>
          <cell r="E636">
            <v>113957.89230769229</v>
          </cell>
        </row>
        <row r="637">
          <cell r="A637" t="str">
            <v>13.7</v>
          </cell>
          <cell r="B637" t="str">
            <v>SUMINISTRO E INSTALACION VENTANA LAM.VIDRIO-VARILLA CAL.20 COR.</v>
          </cell>
          <cell r="C637" t="str">
            <v>M2</v>
          </cell>
          <cell r="D637" t="str">
            <v>13.7</v>
          </cell>
          <cell r="E637">
            <v>132632.20000000001</v>
          </cell>
        </row>
        <row r="638">
          <cell r="A638" t="str">
            <v>13.8</v>
          </cell>
          <cell r="B638" t="str">
            <v>SUMINISTRO E INSTALACION VENTANA LAM.VIDRIO-VARILLA CAL.20 FIJA</v>
          </cell>
          <cell r="C638" t="str">
            <v>M2</v>
          </cell>
          <cell r="D638" t="str">
            <v>13.8</v>
          </cell>
          <cell r="E638">
            <v>126332.2</v>
          </cell>
        </row>
        <row r="639">
          <cell r="A639" t="str">
            <v>13.9</v>
          </cell>
          <cell r="B639" t="str">
            <v>SUMINISTRO E INSTALACION VENTANA LAM.VIDRIO-VARILLA CAL.20 BAT.</v>
          </cell>
          <cell r="C639" t="str">
            <v>M2</v>
          </cell>
          <cell r="D639" t="str">
            <v>13.9</v>
          </cell>
          <cell r="E639">
            <v>116988.7</v>
          </cell>
        </row>
        <row r="640">
          <cell r="A640" t="str">
            <v>13.10</v>
          </cell>
          <cell r="B640" t="str">
            <v>SUMINISTRO E INSTALACION MARCO PUERTA LAMINA CAL.20</v>
          </cell>
          <cell r="C640" t="str">
            <v>UND</v>
          </cell>
          <cell r="D640" t="str">
            <v>13.10</v>
          </cell>
          <cell r="E640">
            <v>73923.600000000006</v>
          </cell>
        </row>
        <row r="641">
          <cell r="A641" t="str">
            <v>13.11</v>
          </cell>
          <cell r="B641" t="str">
            <v>SUMINISTRO E INSTALACION HOJAPUERTA LAMINA</v>
          </cell>
          <cell r="C641" t="str">
            <v>UND</v>
          </cell>
          <cell r="D641" t="str">
            <v>13.11</v>
          </cell>
          <cell r="E641">
            <v>99006.65</v>
          </cell>
        </row>
        <row r="642">
          <cell r="A642" t="str">
            <v>13.12</v>
          </cell>
          <cell r="B642" t="str">
            <v>SUMINISTRO E INSTALACION PUERTA LAMINA CAL.20</v>
          </cell>
          <cell r="C642" t="str">
            <v>M2</v>
          </cell>
          <cell r="D642" t="str">
            <v>13.12</v>
          </cell>
          <cell r="E642">
            <v>133017.37</v>
          </cell>
        </row>
        <row r="643">
          <cell r="A643" t="str">
            <v>13.13</v>
          </cell>
          <cell r="B643" t="str">
            <v>SUMINISTRO E INSTALACION VENTANA EXISTENTE LAMINA</v>
          </cell>
          <cell r="C643" t="str">
            <v>M2</v>
          </cell>
          <cell r="D643" t="str">
            <v>13.13</v>
          </cell>
          <cell r="E643">
            <v>17531.5</v>
          </cell>
        </row>
        <row r="644">
          <cell r="A644" t="str">
            <v>13.14</v>
          </cell>
          <cell r="B644" t="str">
            <v xml:space="preserve">SUMINISTRO E INSTALACION MARCO LAM.GALV. CAL.20 </v>
          </cell>
          <cell r="C644" t="str">
            <v>ML</v>
          </cell>
          <cell r="D644" t="str">
            <v>13.14</v>
          </cell>
          <cell r="E644">
            <v>18891.174999999999</v>
          </cell>
        </row>
        <row r="645">
          <cell r="A645" t="str">
            <v>13.15</v>
          </cell>
          <cell r="B645" t="str">
            <v>SUMINISTRO E INSTALACION MARCO VENTANA LAM.CEL.H &lt;0.50 M CAL.20</v>
          </cell>
          <cell r="C645" t="str">
            <v>ML</v>
          </cell>
          <cell r="D645" t="str">
            <v>13.15</v>
          </cell>
          <cell r="E645">
            <v>33993.745000000003</v>
          </cell>
        </row>
        <row r="646">
          <cell r="A646" t="str">
            <v>13.16</v>
          </cell>
          <cell r="B646" t="str">
            <v>MARCO SUMINISTRO E INSTALACION VENTANA LAM.CEL.H &gt;0.51 M CAL.20</v>
          </cell>
          <cell r="C646" t="str">
            <v>M2</v>
          </cell>
          <cell r="D646" t="str">
            <v>13.16</v>
          </cell>
          <cell r="E646">
            <v>81565.244999999995</v>
          </cell>
        </row>
        <row r="647">
          <cell r="A647" t="str">
            <v>13.17</v>
          </cell>
          <cell r="B647" t="str">
            <v>HOJALAM.GALV. LLENA CAL.20 BAT</v>
          </cell>
          <cell r="C647" t="str">
            <v>M2</v>
          </cell>
          <cell r="D647" t="str">
            <v>13.17</v>
          </cell>
          <cell r="E647">
            <v>131205.9</v>
          </cell>
        </row>
        <row r="648">
          <cell r="A648" t="str">
            <v>13.18</v>
          </cell>
          <cell r="B648" t="str">
            <v>HOJALAM.ENTAMB. CAL.20 BAT.</v>
          </cell>
          <cell r="C648" t="str">
            <v>M2</v>
          </cell>
          <cell r="D648" t="str">
            <v>13.18</v>
          </cell>
          <cell r="E648">
            <v>145281.56</v>
          </cell>
        </row>
        <row r="649">
          <cell r="A649" t="str">
            <v>13.19</v>
          </cell>
          <cell r="B649" t="str">
            <v>HOJALAM.LLENA CAL.20 BAT.</v>
          </cell>
          <cell r="C649" t="str">
            <v>M2</v>
          </cell>
          <cell r="D649" t="str">
            <v>13.19</v>
          </cell>
          <cell r="E649">
            <v>115304.09999999999</v>
          </cell>
        </row>
        <row r="650">
          <cell r="A650" t="str">
            <v>13.20</v>
          </cell>
          <cell r="B650" t="str">
            <v>HOJALAM.LLENA CAL.20 COR.</v>
          </cell>
          <cell r="C650" t="str">
            <v>M2</v>
          </cell>
          <cell r="D650" t="str">
            <v>13.20</v>
          </cell>
          <cell r="E650">
            <v>151522.6</v>
          </cell>
        </row>
        <row r="651">
          <cell r="A651" t="str">
            <v>13.21</v>
          </cell>
          <cell r="B651" t="str">
            <v>HOJALAM.LLENA CAL.20 VAI.</v>
          </cell>
          <cell r="C651" t="str">
            <v>M2</v>
          </cell>
          <cell r="D651" t="str">
            <v>13.21</v>
          </cell>
          <cell r="E651">
            <v>109043.09999999999</v>
          </cell>
        </row>
        <row r="652">
          <cell r="A652" t="str">
            <v>13.22</v>
          </cell>
          <cell r="B652" t="str">
            <v>REJA SEGUR.LAMI.TUB.1x1 CAL.20</v>
          </cell>
          <cell r="C652" t="str">
            <v>M2</v>
          </cell>
          <cell r="D652" t="str">
            <v>13.22</v>
          </cell>
          <cell r="E652">
            <v>102618.59230769231</v>
          </cell>
        </row>
        <row r="653">
          <cell r="A653" t="str">
            <v>13.23</v>
          </cell>
          <cell r="B653" t="str">
            <v>ANGULO DE HIERRO 2"x2" x1/ 4"</v>
          </cell>
          <cell r="C653" t="str">
            <v>ML</v>
          </cell>
          <cell r="D653" t="str">
            <v>13.23</v>
          </cell>
          <cell r="E653">
            <v>11581.6</v>
          </cell>
        </row>
        <row r="654">
          <cell r="A654" t="str">
            <v>13.24</v>
          </cell>
          <cell r="B654" t="str">
            <v>BARANDA INDIV.TUBO GALV. 1,1/2" C/SOPORT</v>
          </cell>
          <cell r="C654" t="str">
            <v>ML</v>
          </cell>
          <cell r="D654" t="str">
            <v>13.24</v>
          </cell>
          <cell r="E654">
            <v>46549.123333333337</v>
          </cell>
        </row>
        <row r="655">
          <cell r="A655" t="str">
            <v>13.25</v>
          </cell>
          <cell r="B655" t="str">
            <v>BARANDA INDIV.TUBO GALV. 2" C/SOPORT</v>
          </cell>
          <cell r="C655" t="str">
            <v>ML</v>
          </cell>
          <cell r="D655" t="str">
            <v>13.25</v>
          </cell>
          <cell r="E655">
            <v>51073.523333333331</v>
          </cell>
        </row>
        <row r="656">
          <cell r="A656" t="str">
            <v>13.26</v>
          </cell>
          <cell r="B656" t="str">
            <v>BARANDA-PASAM.LAM.GALV 2,1/2x1,1/2x1,1/2</v>
          </cell>
          <cell r="C656" t="str">
            <v>ML</v>
          </cell>
          <cell r="D656" t="str">
            <v>13.26</v>
          </cell>
          <cell r="E656">
            <v>120850.89</v>
          </cell>
        </row>
        <row r="657">
          <cell r="A657" t="str">
            <v>13.27</v>
          </cell>
          <cell r="B657" t="str">
            <v>CADENA BAJANTE AGUAS LLUVIAS</v>
          </cell>
          <cell r="C657" t="str">
            <v>ML</v>
          </cell>
          <cell r="D657" t="str">
            <v>13.27</v>
          </cell>
          <cell r="E657">
            <v>4975.6666666666661</v>
          </cell>
        </row>
        <row r="658">
          <cell r="A658" t="str">
            <v>13.28</v>
          </cell>
          <cell r="B658" t="str">
            <v>INSTAL.BAR.INDIV.TUBO GALV. 1,1/2"-2"</v>
          </cell>
          <cell r="C658" t="str">
            <v>ML</v>
          </cell>
          <cell r="D658" t="str">
            <v>13.28</v>
          </cell>
          <cell r="E658">
            <v>16978.125</v>
          </cell>
        </row>
        <row r="659">
          <cell r="A659" t="str">
            <v>13.29</v>
          </cell>
          <cell r="B659" t="str">
            <v xml:space="preserve">MARCO ANGULO CAJA INSPEC. </v>
          </cell>
          <cell r="C659" t="str">
            <v>ML</v>
          </cell>
          <cell r="D659" t="str">
            <v>13.29</v>
          </cell>
          <cell r="E659">
            <v>18944.315000000002</v>
          </cell>
        </row>
        <row r="660">
          <cell r="A660" t="str">
            <v>13.30</v>
          </cell>
          <cell r="B660" t="str">
            <v>PASAMANOS TUBO GALV. 1,1/2" S/BARROTES</v>
          </cell>
          <cell r="C660" t="str">
            <v>M2</v>
          </cell>
          <cell r="D660" t="str">
            <v>13.30</v>
          </cell>
          <cell r="E660">
            <v>152146.98000000001</v>
          </cell>
        </row>
        <row r="661">
          <cell r="A661" t="str">
            <v>13.31</v>
          </cell>
          <cell r="B661" t="str">
            <v>PASAMANOS TUBO GALV. 2" S/BARROTES</v>
          </cell>
          <cell r="C661" t="str">
            <v>M2</v>
          </cell>
          <cell r="D661" t="str">
            <v>13.31</v>
          </cell>
          <cell r="E661">
            <v>174768.97999999998</v>
          </cell>
        </row>
        <row r="662">
          <cell r="A662" t="str">
            <v>13.32</v>
          </cell>
          <cell r="B662" t="str">
            <v>REJA SEGURIDAD ANGULO 1X1/8"-PLAT.1X3/16</v>
          </cell>
          <cell r="C662" t="str">
            <v>M2</v>
          </cell>
          <cell r="D662" t="str">
            <v>13.32</v>
          </cell>
          <cell r="E662">
            <v>125325.95</v>
          </cell>
        </row>
        <row r="663">
          <cell r="A663" t="str">
            <v>13.33</v>
          </cell>
          <cell r="B663" t="str">
            <v>REJA SEGURIDAD ANGULO 1X1/8"-VAR.1/2"C.</v>
          </cell>
          <cell r="C663" t="str">
            <v>M2</v>
          </cell>
          <cell r="D663" t="str">
            <v>13.33</v>
          </cell>
          <cell r="E663">
            <v>116529.42499999999</v>
          </cell>
        </row>
        <row r="664">
          <cell r="A664" t="str">
            <v>13.34</v>
          </cell>
          <cell r="B664" t="str">
            <v>REJA SEGURIDAD ANGULO-1X1/8" MALLA #10</v>
          </cell>
          <cell r="C664" t="str">
            <v>M2</v>
          </cell>
          <cell r="D664" t="str">
            <v>13.34</v>
          </cell>
          <cell r="E664">
            <v>70105.306666666671</v>
          </cell>
        </row>
        <row r="665">
          <cell r="A665" t="str">
            <v>13.35</v>
          </cell>
          <cell r="B665" t="str">
            <v>REJA SEGURIDAD PATIO VARILLA 1/2"</v>
          </cell>
          <cell r="C665" t="str">
            <v>M2</v>
          </cell>
          <cell r="D665" t="str">
            <v>13.35</v>
          </cell>
          <cell r="E665">
            <v>73229.48</v>
          </cell>
        </row>
        <row r="666">
          <cell r="A666" t="str">
            <v>13.36</v>
          </cell>
          <cell r="B666" t="str">
            <v>BASURERO A.INOX D=40 H=110-S/PARALES</v>
          </cell>
          <cell r="C666" t="str">
            <v>UND</v>
          </cell>
          <cell r="D666" t="str">
            <v>13.36</v>
          </cell>
          <cell r="E666">
            <v>704932</v>
          </cell>
        </row>
        <row r="667">
          <cell r="A667" t="str">
            <v>13.37</v>
          </cell>
          <cell r="B667" t="str">
            <v>MESON ACERO INOX.ENTREPANO &lt;0.50M C.18</v>
          </cell>
          <cell r="C667" t="str">
            <v>ML</v>
          </cell>
          <cell r="D667" t="str">
            <v>13.37</v>
          </cell>
          <cell r="E667">
            <v>138240.25</v>
          </cell>
        </row>
        <row r="668">
          <cell r="A668" t="str">
            <v>13.38</v>
          </cell>
          <cell r="B668" t="str">
            <v>MESON ACERO INOX.&gt;0.61 M CAL.18</v>
          </cell>
          <cell r="C668" t="str">
            <v>M2</v>
          </cell>
          <cell r="D668" t="str">
            <v>13.38</v>
          </cell>
          <cell r="E668">
            <v>321254</v>
          </cell>
        </row>
        <row r="669">
          <cell r="A669" t="str">
            <v>13.39</v>
          </cell>
          <cell r="B669" t="str">
            <v>BARANDA INDIV.TUBO GALV. 2" C/SOPORT</v>
          </cell>
          <cell r="C669" t="str">
            <v>ML</v>
          </cell>
          <cell r="D669" t="str">
            <v>13.39</v>
          </cell>
          <cell r="E669">
            <v>53852.377500000002</v>
          </cell>
        </row>
        <row r="670">
          <cell r="A670" t="str">
            <v>13.40</v>
          </cell>
          <cell r="B670" t="str">
            <v>PASAMANOS TUBO GALV. 2" S/BARROTES</v>
          </cell>
          <cell r="C670" t="str">
            <v>M2</v>
          </cell>
          <cell r="D670" t="str">
            <v>13.40</v>
          </cell>
          <cell r="E670">
            <v>174768.97999999998</v>
          </cell>
        </row>
        <row r="671">
          <cell r="A671" t="str">
            <v>13.41</v>
          </cell>
          <cell r="B671" t="str">
            <v>PASAMANOS-PARED TUBO GALV. 2" C/SOPORTES</v>
          </cell>
          <cell r="C671" t="str">
            <v>ML</v>
          </cell>
          <cell r="D671" t="str">
            <v>13.41</v>
          </cell>
          <cell r="E671">
            <v>69378.11</v>
          </cell>
        </row>
        <row r="672">
          <cell r="A672" t="str">
            <v>13.42</v>
          </cell>
          <cell r="B672" t="str">
            <v>REJA CLARABOYA LAM.TECHO 0.60*0.80 M C18</v>
          </cell>
          <cell r="C672" t="str">
            <v>UND</v>
          </cell>
          <cell r="D672" t="str">
            <v>13.42</v>
          </cell>
          <cell r="E672">
            <v>91591.792307692303</v>
          </cell>
        </row>
        <row r="673">
          <cell r="A673" t="str">
            <v>13.43</v>
          </cell>
          <cell r="B673" t="str">
            <v>VENTANA ALUM.BASCULANTE P.38-31</v>
          </cell>
          <cell r="C673" t="str">
            <v>M2</v>
          </cell>
          <cell r="D673" t="str">
            <v>13.43</v>
          </cell>
          <cell r="E673">
            <v>137452</v>
          </cell>
        </row>
        <row r="674">
          <cell r="A674" t="str">
            <v>13.44</v>
          </cell>
          <cell r="B674" t="str">
            <v xml:space="preserve">VENTANA ALUM.CORREDIZA </v>
          </cell>
          <cell r="C674" t="str">
            <v>M2</v>
          </cell>
          <cell r="D674" t="str">
            <v>13.44</v>
          </cell>
          <cell r="E674">
            <v>140682.25</v>
          </cell>
        </row>
        <row r="675">
          <cell r="A675" t="str">
            <v>13.45</v>
          </cell>
          <cell r="B675" t="str">
            <v>VENTANA ALUM.FIJA P.38-31</v>
          </cell>
          <cell r="C675" t="str">
            <v>M2</v>
          </cell>
          <cell r="D675" t="str">
            <v>13.45</v>
          </cell>
          <cell r="E675">
            <v>126211.5</v>
          </cell>
        </row>
        <row r="676">
          <cell r="A676" t="str">
            <v>13.46</v>
          </cell>
          <cell r="B676" t="str">
            <v>VENTANA ALUM.FIJA P.50-20</v>
          </cell>
          <cell r="C676" t="str">
            <v>M2</v>
          </cell>
          <cell r="D676" t="str">
            <v>13.46</v>
          </cell>
          <cell r="E676">
            <v>103211.5</v>
          </cell>
        </row>
        <row r="677">
          <cell r="A677" t="str">
            <v>13.47</v>
          </cell>
          <cell r="B677" t="str">
            <v>VENTANA ALUM.FIJA P.7-44</v>
          </cell>
          <cell r="C677" t="str">
            <v>M2</v>
          </cell>
          <cell r="D677" t="str">
            <v>13.47</v>
          </cell>
          <cell r="E677">
            <v>98211.5</v>
          </cell>
        </row>
        <row r="678">
          <cell r="A678" t="str">
            <v>13.48</v>
          </cell>
          <cell r="B678" t="str">
            <v>VENTANA ALUM.PERSIANA</v>
          </cell>
          <cell r="C678" t="str">
            <v>M2</v>
          </cell>
          <cell r="D678" t="str">
            <v>13.48</v>
          </cell>
          <cell r="E678">
            <v>174058.17499999999</v>
          </cell>
        </row>
        <row r="679">
          <cell r="A679" t="str">
            <v>13.49</v>
          </cell>
          <cell r="B679" t="str">
            <v xml:space="preserve">MARCO ALUM.   LISO </v>
          </cell>
          <cell r="C679" t="str">
            <v>ML</v>
          </cell>
          <cell r="D679" t="str">
            <v>13.49</v>
          </cell>
          <cell r="E679">
            <v>132196.65000000002</v>
          </cell>
        </row>
        <row r="680">
          <cell r="A680" t="str">
            <v>13.50</v>
          </cell>
          <cell r="B680" t="str">
            <v xml:space="preserve">DIV.ALUM.-ACRILICO 50% CORREDIZA </v>
          </cell>
          <cell r="C680" t="str">
            <v>M2</v>
          </cell>
          <cell r="D680" t="str">
            <v>13.50</v>
          </cell>
          <cell r="E680">
            <v>123131.5</v>
          </cell>
        </row>
        <row r="681">
          <cell r="A681" t="str">
            <v>13.51</v>
          </cell>
          <cell r="B681" t="str">
            <v xml:space="preserve">DIV.ALUM.ACRILICO 75% CORREDIZA </v>
          </cell>
          <cell r="C681" t="str">
            <v>M2</v>
          </cell>
          <cell r="D681" t="str">
            <v>13.51</v>
          </cell>
          <cell r="E681">
            <v>126354.5</v>
          </cell>
        </row>
        <row r="682">
          <cell r="A682" t="str">
            <v>13.52</v>
          </cell>
          <cell r="B682" t="str">
            <v>DIV.METALICA BANO L.ACERO INOX C.18</v>
          </cell>
          <cell r="C682" t="str">
            <v>M2</v>
          </cell>
          <cell r="D682" t="str">
            <v>13.52</v>
          </cell>
          <cell r="E682">
            <v>326375.96999999997</v>
          </cell>
        </row>
        <row r="683">
          <cell r="A683" t="str">
            <v>13.53</v>
          </cell>
          <cell r="B683" t="str">
            <v>DIV.METALICA BANO L.GALVIZADA C-20 [E]</v>
          </cell>
          <cell r="C683" t="str">
            <v>M2</v>
          </cell>
          <cell r="D683" t="str">
            <v>13.53</v>
          </cell>
          <cell r="E683">
            <v>214038.1</v>
          </cell>
        </row>
        <row r="684">
          <cell r="A684" t="str">
            <v>13.54</v>
          </cell>
          <cell r="B684" t="str">
            <v>DIV.METALICA BANO LAM.COLD ROLL C.18 LL.</v>
          </cell>
          <cell r="C684" t="str">
            <v>M2</v>
          </cell>
          <cell r="D684" t="str">
            <v>13.54</v>
          </cell>
          <cell r="E684">
            <v>185178.01</v>
          </cell>
        </row>
        <row r="685">
          <cell r="A685" t="str">
            <v>13.55</v>
          </cell>
          <cell r="B685" t="str">
            <v>DIV.METALICA BANO LAMINA COLD ROLL. C-20</v>
          </cell>
          <cell r="C685" t="str">
            <v>M2</v>
          </cell>
          <cell r="D685" t="str">
            <v>13.55</v>
          </cell>
          <cell r="E685">
            <v>173145.64</v>
          </cell>
        </row>
        <row r="686">
          <cell r="A686" t="str">
            <v>13.56</v>
          </cell>
          <cell r="B686" t="str">
            <v>DIV.METALICA BANO LAMINA COLD ROLL. C-22</v>
          </cell>
          <cell r="C686" t="str">
            <v>M2</v>
          </cell>
          <cell r="D686" t="str">
            <v>13.56</v>
          </cell>
          <cell r="E686">
            <v>169966.03</v>
          </cell>
        </row>
        <row r="687">
          <cell r="A687" t="str">
            <v>13.57</v>
          </cell>
          <cell r="B687" t="str">
            <v>DIV.METALICA BANO LAMINA GALVANIZA. C-22</v>
          </cell>
          <cell r="C687" t="str">
            <v>M2</v>
          </cell>
          <cell r="D687" t="str">
            <v>13.57</v>
          </cell>
          <cell r="E687">
            <v>177820.72999999998</v>
          </cell>
        </row>
        <row r="688">
          <cell r="A688">
            <v>14</v>
          </cell>
          <cell r="B688" t="str">
            <v>APARATOS SANITARIOS</v>
          </cell>
          <cell r="C688">
            <v>0</v>
          </cell>
          <cell r="D688">
            <v>14</v>
          </cell>
          <cell r="E688">
            <v>0</v>
          </cell>
        </row>
        <row r="689">
          <cell r="A689" t="str">
            <v>14.1</v>
          </cell>
          <cell r="B689" t="str">
            <v>SUMINISTRO E INSTALACION DUCHA MEZCLADORA GRIV L PRISMA-GALAX (M)</v>
          </cell>
          <cell r="C689" t="str">
            <v>UND</v>
          </cell>
          <cell r="D689" t="str">
            <v>14.1</v>
          </cell>
          <cell r="E689">
            <v>82662.500000000015</v>
          </cell>
        </row>
        <row r="690">
          <cell r="A690" t="str">
            <v>14.2</v>
          </cell>
          <cell r="B690" t="str">
            <v>SUMINISTRO E INSTALACION DUCHA SENCILLA L.PICIS (E)</v>
          </cell>
          <cell r="C690" t="str">
            <v>UND</v>
          </cell>
          <cell r="D690" t="str">
            <v>14.2</v>
          </cell>
          <cell r="E690">
            <v>53662.5</v>
          </cell>
        </row>
        <row r="691">
          <cell r="A691" t="str">
            <v>14.3</v>
          </cell>
          <cell r="B691" t="str">
            <v>SUMINISTRO E INSTALACION COMBO SANITARIO ECONOMICO [S+L+G+I]</v>
          </cell>
          <cell r="C691" t="str">
            <v>JGO</v>
          </cell>
          <cell r="D691" t="str">
            <v>14.3</v>
          </cell>
          <cell r="E691">
            <v>212834.45</v>
          </cell>
        </row>
        <row r="692">
          <cell r="A692" t="str">
            <v>14.4</v>
          </cell>
          <cell r="B692" t="str">
            <v>SUMINISTRO E INSTALACION LAVAMANOS COLGAR LINEA ECONOMICA</v>
          </cell>
          <cell r="C692" t="str">
            <v>UND</v>
          </cell>
          <cell r="D692" t="str">
            <v>14.4</v>
          </cell>
          <cell r="E692">
            <v>70491.3</v>
          </cell>
        </row>
        <row r="693">
          <cell r="A693" t="str">
            <v>14.5</v>
          </cell>
          <cell r="B693" t="str">
            <v>SUMINISTRO E INSTALACION LAVAMANOS COLGAR LINEA MEDIA</v>
          </cell>
          <cell r="C693" t="str">
            <v>UND</v>
          </cell>
          <cell r="D693" t="str">
            <v>14.5</v>
          </cell>
          <cell r="E693">
            <v>95491.3</v>
          </cell>
        </row>
        <row r="694">
          <cell r="A694" t="str">
            <v>14.6</v>
          </cell>
          <cell r="B694" t="str">
            <v>SUMINISTRO E INSTALACION LAVAMANOS COLGAR PEDESTAL LINEA ECONOMICA</v>
          </cell>
          <cell r="C694" t="str">
            <v>JGO</v>
          </cell>
          <cell r="D694" t="str">
            <v>14.6</v>
          </cell>
          <cell r="E694">
            <v>86890.675000000003</v>
          </cell>
        </row>
        <row r="695">
          <cell r="A695" t="str">
            <v>14.7</v>
          </cell>
          <cell r="B695" t="str">
            <v>SUMINISTRO E INSTALACIONLAVAMANOS COLGAR PEDESTAL LINEA MEDIA</v>
          </cell>
          <cell r="C695" t="str">
            <v>JGO</v>
          </cell>
          <cell r="D695" t="str">
            <v>14.7</v>
          </cell>
          <cell r="E695">
            <v>110890.675</v>
          </cell>
        </row>
        <row r="696">
          <cell r="A696" t="str">
            <v>14.8</v>
          </cell>
          <cell r="B696" t="str">
            <v>SUMINISTRO E INSTALACION LAVAMANOS SOBREPONER MEZ.LINEA ECONOMICA</v>
          </cell>
          <cell r="C696" t="str">
            <v>UND</v>
          </cell>
          <cell r="D696" t="str">
            <v>14.8</v>
          </cell>
          <cell r="E696">
            <v>128840.47500000001</v>
          </cell>
        </row>
        <row r="697">
          <cell r="A697" t="str">
            <v>14.9</v>
          </cell>
          <cell r="B697" t="str">
            <v xml:space="preserve"> SUMINISTRO E INSTALACION LAVAMANOS SOBREPONER MEZC.LINEA MEDIA</v>
          </cell>
          <cell r="C697" t="str">
            <v>UND</v>
          </cell>
          <cell r="D697" t="str">
            <v>14.9</v>
          </cell>
          <cell r="E697">
            <v>203012.97500000001</v>
          </cell>
        </row>
        <row r="698">
          <cell r="A698" t="str">
            <v>14.10</v>
          </cell>
          <cell r="B698" t="str">
            <v xml:space="preserve"> SUMINISTRO E INSTALACION ORINAL MEDIANO</v>
          </cell>
          <cell r="C698" t="str">
            <v>UND</v>
          </cell>
          <cell r="D698" t="str">
            <v>14.10</v>
          </cell>
          <cell r="E698">
            <v>162360</v>
          </cell>
        </row>
        <row r="699">
          <cell r="A699" t="str">
            <v>14.11</v>
          </cell>
          <cell r="B699" t="str">
            <v xml:space="preserve"> SUMINISTRO E INSTALACION ORINAL PEQUENO</v>
          </cell>
          <cell r="C699" t="str">
            <v>UND</v>
          </cell>
          <cell r="D699" t="str">
            <v>14.11</v>
          </cell>
          <cell r="E699">
            <v>125628.8</v>
          </cell>
        </row>
        <row r="700">
          <cell r="A700" t="str">
            <v>14.12</v>
          </cell>
          <cell r="B700" t="str">
            <v>INSTALACION APARATO SANITARIO</v>
          </cell>
          <cell r="C700" t="str">
            <v>UND</v>
          </cell>
          <cell r="D700" t="str">
            <v>14.12</v>
          </cell>
          <cell r="E700">
            <v>19059.375</v>
          </cell>
        </row>
        <row r="701">
          <cell r="A701" t="str">
            <v>14.13</v>
          </cell>
          <cell r="B701" t="str">
            <v xml:space="preserve"> SUMINISTRO E INSTALACION CALENTADOR AGUA</v>
          </cell>
          <cell r="C701" t="str">
            <v>UND</v>
          </cell>
          <cell r="D701" t="str">
            <v>14.13</v>
          </cell>
          <cell r="E701">
            <v>1090650</v>
          </cell>
        </row>
        <row r="702">
          <cell r="A702" t="str">
            <v>14.14</v>
          </cell>
          <cell r="B702" t="str">
            <v xml:space="preserve"> SUMINISTRO E INSTALACION INCRUSTACION CERAMICA</v>
          </cell>
          <cell r="C702" t="str">
            <v>UND</v>
          </cell>
          <cell r="D702" t="str">
            <v>14.14</v>
          </cell>
          <cell r="E702">
            <v>51848.675000000003</v>
          </cell>
        </row>
        <row r="703">
          <cell r="A703" t="str">
            <v>14.15</v>
          </cell>
          <cell r="B703" t="str">
            <v xml:space="preserve"> SUMINISTRO E INSTALACION LAVAMANOS COLGAR</v>
          </cell>
          <cell r="C703" t="str">
            <v>UND</v>
          </cell>
          <cell r="D703" t="str">
            <v>14.15</v>
          </cell>
          <cell r="E703">
            <v>70023.3</v>
          </cell>
        </row>
        <row r="704">
          <cell r="A704" t="str">
            <v>14.16</v>
          </cell>
          <cell r="B704" t="str">
            <v xml:space="preserve"> SUMINISTRO E INSTALACION SANITARIO</v>
          </cell>
          <cell r="C704" t="str">
            <v>UND</v>
          </cell>
          <cell r="D704" t="str">
            <v>14.16</v>
          </cell>
          <cell r="E704">
            <v>136059.375</v>
          </cell>
        </row>
        <row r="705">
          <cell r="A705" t="str">
            <v>14.17</v>
          </cell>
          <cell r="B705" t="str">
            <v xml:space="preserve"> APARATOS SANITARIOS BAJO CONSUMO CON VALVULA ANTIVANDALICA</v>
          </cell>
          <cell r="C705" t="str">
            <v>UND</v>
          </cell>
          <cell r="D705" t="str">
            <v>14.17</v>
          </cell>
          <cell r="E705">
            <v>547259</v>
          </cell>
        </row>
        <row r="706">
          <cell r="A706" t="str">
            <v>14.18</v>
          </cell>
          <cell r="B706" t="str">
            <v xml:space="preserve"> SUMINISTRO E INSTLACION DE SECADOR ELECTRICO PARA MANOS, AUTOMATICO (MANOS LIBRES)</v>
          </cell>
          <cell r="C706" t="str">
            <v>UND</v>
          </cell>
          <cell r="D706" t="str">
            <v>14.18</v>
          </cell>
          <cell r="E706">
            <v>412662.5</v>
          </cell>
        </row>
        <row r="707">
          <cell r="A707" t="str">
            <v>14.19</v>
          </cell>
          <cell r="B707" t="str">
            <v xml:space="preserve"> SUMINISTRO E INSTALACION SANITARIO INFANTIL CORONA</v>
          </cell>
          <cell r="C707" t="str">
            <v>JGO</v>
          </cell>
          <cell r="D707" t="str">
            <v>14.19</v>
          </cell>
          <cell r="E707">
            <v>352265</v>
          </cell>
        </row>
        <row r="708">
          <cell r="A708" t="str">
            <v>14.20</v>
          </cell>
          <cell r="B708" t="str">
            <v xml:space="preserve"> SUMINISTRO E INSTALACION SANITARIO LINEA ECONOMICA </v>
          </cell>
          <cell r="C708" t="str">
            <v>JGO</v>
          </cell>
          <cell r="D708" t="str">
            <v>14.20</v>
          </cell>
          <cell r="E708">
            <v>142724.99999999997</v>
          </cell>
        </row>
        <row r="709">
          <cell r="A709" t="str">
            <v>14.21</v>
          </cell>
          <cell r="B709" t="str">
            <v xml:space="preserve"> SUMINISTRO E INSTALACION SANITARIO LINEA MEDIA </v>
          </cell>
          <cell r="C709" t="str">
            <v>JGO</v>
          </cell>
          <cell r="D709" t="str">
            <v>14.21</v>
          </cell>
          <cell r="E709">
            <v>224725</v>
          </cell>
        </row>
        <row r="710">
          <cell r="A710">
            <v>15</v>
          </cell>
          <cell r="B710" t="str">
            <v>VIDRIOS Y CERRADURAS</v>
          </cell>
          <cell r="C710">
            <v>0</v>
          </cell>
          <cell r="D710">
            <v>15</v>
          </cell>
          <cell r="E710">
            <v>0</v>
          </cell>
        </row>
        <row r="711">
          <cell r="A711" t="str">
            <v>15.1</v>
          </cell>
          <cell r="B711" t="str">
            <v>CANTONERA ELECTRICA</v>
          </cell>
          <cell r="C711" t="str">
            <v>UND</v>
          </cell>
          <cell r="D711" t="str">
            <v>15.1</v>
          </cell>
          <cell r="E711">
            <v>120597</v>
          </cell>
        </row>
        <row r="712">
          <cell r="A712" t="str">
            <v>15.2</v>
          </cell>
          <cell r="B712" t="str">
            <v>CERRADURA SAFE ENTRADA (CILIN)</v>
          </cell>
          <cell r="C712" t="str">
            <v>UND</v>
          </cell>
          <cell r="D712" t="str">
            <v>15.2</v>
          </cell>
          <cell r="E712">
            <v>132662.5</v>
          </cell>
        </row>
        <row r="713">
          <cell r="A713" t="str">
            <v>15.3</v>
          </cell>
          <cell r="B713" t="str">
            <v>CERRADURA SAFE PICO-LORO PTA.ALUM</v>
          </cell>
          <cell r="C713" t="str">
            <v>UND</v>
          </cell>
          <cell r="D713" t="str">
            <v>15.3</v>
          </cell>
          <cell r="E713">
            <v>47969.499999999993</v>
          </cell>
        </row>
        <row r="714">
          <cell r="A714" t="str">
            <v>15.4</v>
          </cell>
          <cell r="B714" t="str">
            <v>CERRADURA SCHLAGE ENTRADA APTO.</v>
          </cell>
          <cell r="C714" t="str">
            <v>UND</v>
          </cell>
          <cell r="D714" t="str">
            <v>15.4</v>
          </cell>
          <cell r="E714">
            <v>62070.5</v>
          </cell>
        </row>
        <row r="715">
          <cell r="A715" t="str">
            <v>15.5</v>
          </cell>
          <cell r="B715" t="str">
            <v>CERRADURA YALE 1/4 DE VUELTA</v>
          </cell>
          <cell r="C715" t="str">
            <v>UND</v>
          </cell>
          <cell r="D715" t="str">
            <v>15.5</v>
          </cell>
          <cell r="E715">
            <v>85389.500000000015</v>
          </cell>
        </row>
        <row r="716">
          <cell r="A716" t="str">
            <v>15.6</v>
          </cell>
          <cell r="B716" t="str">
            <v>CERRADURA YALE TRES VUELTAS</v>
          </cell>
          <cell r="C716" t="str">
            <v>UND</v>
          </cell>
          <cell r="D716" t="str">
            <v>15.6</v>
          </cell>
          <cell r="E716">
            <v>101758.5</v>
          </cell>
        </row>
        <row r="717">
          <cell r="A717" t="str">
            <v>15.7</v>
          </cell>
          <cell r="B717" t="str">
            <v>CERROJO SCHLAGE SEGURIDAD 1/4 DE VUELTA</v>
          </cell>
          <cell r="C717" t="str">
            <v>UND</v>
          </cell>
          <cell r="D717" t="str">
            <v>15.7</v>
          </cell>
          <cell r="E717">
            <v>62927.5</v>
          </cell>
        </row>
        <row r="718">
          <cell r="A718" t="str">
            <v>15.8</v>
          </cell>
          <cell r="B718" t="str">
            <v>MANIJA METALICA</v>
          </cell>
          <cell r="C718" t="str">
            <v>UND</v>
          </cell>
          <cell r="D718" t="str">
            <v>15.8</v>
          </cell>
          <cell r="E718">
            <v>21755.5</v>
          </cell>
        </row>
        <row r="719">
          <cell r="A719" t="str">
            <v>15.9</v>
          </cell>
          <cell r="B719" t="str">
            <v>PIVOTE AEREO MARCO PUERTA VAIVEN</v>
          </cell>
          <cell r="C719" t="str">
            <v>UND</v>
          </cell>
          <cell r="D719" t="str">
            <v>15.9</v>
          </cell>
          <cell r="E719">
            <v>51996.875</v>
          </cell>
        </row>
        <row r="720">
          <cell r="A720" t="str">
            <v>15.10</v>
          </cell>
          <cell r="B720" t="str">
            <v>TOPE PARA PUERTA</v>
          </cell>
          <cell r="C720" t="str">
            <v>UND</v>
          </cell>
          <cell r="D720" t="str">
            <v>15.10</v>
          </cell>
          <cell r="E720">
            <v>5548.5</v>
          </cell>
        </row>
        <row r="721">
          <cell r="A721" t="str">
            <v>15.11</v>
          </cell>
          <cell r="B721" t="str">
            <v>PIVOTE AEREO MARCO LISO PUERTA VAIVEN</v>
          </cell>
          <cell r="C721" t="str">
            <v>UND</v>
          </cell>
          <cell r="D721" t="str">
            <v>15.11</v>
          </cell>
          <cell r="E721">
            <v>61996.875</v>
          </cell>
        </row>
        <row r="722">
          <cell r="A722" t="str">
            <v>15.12</v>
          </cell>
          <cell r="B722" t="str">
            <v>CERRADURA SAFE ALCOBA [CILIN]</v>
          </cell>
          <cell r="C722" t="str">
            <v>UND</v>
          </cell>
          <cell r="D722" t="str">
            <v>15.12</v>
          </cell>
          <cell r="E722">
            <v>42662.499999999993</v>
          </cell>
        </row>
        <row r="723">
          <cell r="A723" t="str">
            <v>15.13</v>
          </cell>
          <cell r="B723" t="str">
            <v>CERRADURA SCHLAGE ALCOBA MOD. BELL WOOD</v>
          </cell>
          <cell r="C723" t="str">
            <v>UND</v>
          </cell>
          <cell r="D723" t="str">
            <v>15.13</v>
          </cell>
          <cell r="E723">
            <v>44992.499999999993</v>
          </cell>
        </row>
        <row r="724">
          <cell r="A724" t="str">
            <v>15.14</v>
          </cell>
          <cell r="B724" t="str">
            <v>CERRADURA YALE ALCOBA REF.5304 C/P</v>
          </cell>
          <cell r="C724" t="str">
            <v>UND</v>
          </cell>
          <cell r="D724" t="str">
            <v>15.14</v>
          </cell>
          <cell r="E724">
            <v>75472.5</v>
          </cell>
        </row>
        <row r="725">
          <cell r="A725" t="str">
            <v>15.15</v>
          </cell>
          <cell r="B725" t="str">
            <v>BLOQUE VIDRIO 19X19X08 CM COLOR ( INSOLUX)</v>
          </cell>
          <cell r="C725" t="str">
            <v>M2</v>
          </cell>
          <cell r="D725" t="str">
            <v>15.15</v>
          </cell>
          <cell r="E725">
            <v>269233.125</v>
          </cell>
        </row>
        <row r="726">
          <cell r="A726" t="str">
            <v>15.16</v>
          </cell>
          <cell r="B726" t="str">
            <v>BLOQUE VIDRIO 19x19x08 CM (INSOLUX)</v>
          </cell>
          <cell r="C726" t="str">
            <v>M2</v>
          </cell>
          <cell r="D726" t="str">
            <v>15.16</v>
          </cell>
          <cell r="E726">
            <v>185233.125</v>
          </cell>
        </row>
        <row r="727">
          <cell r="A727" t="str">
            <v>15.17</v>
          </cell>
          <cell r="B727" t="str">
            <v>VIDRIO BRONCE ANTISOL 4 MM</v>
          </cell>
          <cell r="C727" t="str">
            <v>M2</v>
          </cell>
          <cell r="D727" t="str">
            <v>15.17</v>
          </cell>
          <cell r="E727">
            <v>36493.400000000009</v>
          </cell>
        </row>
        <row r="728">
          <cell r="A728" t="str">
            <v>15.18</v>
          </cell>
          <cell r="B728" t="str">
            <v>VIDRIO ESMERILADO DE 4MM</v>
          </cell>
          <cell r="C728" t="str">
            <v>M2</v>
          </cell>
          <cell r="D728" t="str">
            <v>15.18</v>
          </cell>
          <cell r="E728">
            <v>40439.300000000003</v>
          </cell>
        </row>
        <row r="729">
          <cell r="A729" t="str">
            <v>15.19</v>
          </cell>
          <cell r="B729" t="str">
            <v>VIDRIO ESMERILADO DE 5MM</v>
          </cell>
          <cell r="C729" t="str">
            <v>M2</v>
          </cell>
          <cell r="D729" t="str">
            <v>15.19</v>
          </cell>
          <cell r="E729">
            <v>41921.900000000009</v>
          </cell>
        </row>
        <row r="730">
          <cell r="A730" t="str">
            <v>15.20</v>
          </cell>
          <cell r="B730" t="str">
            <v>VIDRIO ESMERILADO DE 6MM</v>
          </cell>
          <cell r="C730" t="str">
            <v>M2</v>
          </cell>
          <cell r="D730" t="str">
            <v>15.20</v>
          </cell>
          <cell r="E730">
            <v>49355.900000000009</v>
          </cell>
        </row>
        <row r="731">
          <cell r="A731" t="str">
            <v>15.21</v>
          </cell>
          <cell r="B731" t="str">
            <v>VIDRIO LAMINADO BRONCE 7 MM</v>
          </cell>
          <cell r="C731" t="str">
            <v>M2</v>
          </cell>
          <cell r="D731" t="str">
            <v>15.21</v>
          </cell>
          <cell r="E731">
            <v>137862.15</v>
          </cell>
        </row>
        <row r="732">
          <cell r="A732" t="str">
            <v>15.22</v>
          </cell>
          <cell r="B732" t="str">
            <v>VIDRIO LAMINADO BRONCE 8 MM</v>
          </cell>
          <cell r="C732" t="str">
            <v>M2</v>
          </cell>
          <cell r="D732" t="str">
            <v>15.22</v>
          </cell>
          <cell r="E732">
            <v>148801.52500000002</v>
          </cell>
        </row>
        <row r="733">
          <cell r="A733" t="str">
            <v>15.23</v>
          </cell>
          <cell r="B733" t="str">
            <v>VIDRIO LAMINADO BRONCE 10 MM</v>
          </cell>
          <cell r="C733" t="str">
            <v>M2</v>
          </cell>
          <cell r="D733" t="str">
            <v>15.23</v>
          </cell>
          <cell r="E733">
            <v>170308.49615384615</v>
          </cell>
        </row>
        <row r="734">
          <cell r="A734" t="str">
            <v>15.24</v>
          </cell>
          <cell r="B734" t="str">
            <v>VIDRIO LAMINADO INCOLORO 6 MM</v>
          </cell>
          <cell r="C734" t="str">
            <v>M2</v>
          </cell>
          <cell r="D734" t="str">
            <v>15.24</v>
          </cell>
          <cell r="E734">
            <v>101008.49615384614</v>
          </cell>
        </row>
        <row r="735">
          <cell r="A735" t="str">
            <v>15.25</v>
          </cell>
          <cell r="B735" t="str">
            <v>VIDRIO LAMINADO INCOLORO 7 MM</v>
          </cell>
          <cell r="C735" t="str">
            <v>M2</v>
          </cell>
          <cell r="D735" t="str">
            <v>15.25</v>
          </cell>
          <cell r="E735">
            <v>114658.49615384614</v>
          </cell>
        </row>
        <row r="736">
          <cell r="A736" t="str">
            <v>15.26</v>
          </cell>
          <cell r="B736" t="str">
            <v>VIDRIO LAMINADO INCOLORO 8 MM</v>
          </cell>
          <cell r="C736" t="str">
            <v>M2</v>
          </cell>
          <cell r="D736" t="str">
            <v>15.26</v>
          </cell>
          <cell r="E736">
            <v>128899.96250000001</v>
          </cell>
        </row>
        <row r="737">
          <cell r="A737" t="str">
            <v>15.27</v>
          </cell>
          <cell r="B737" t="str">
            <v>VIDRIO LAMINADO INCOLORO 10 MM</v>
          </cell>
          <cell r="C737" t="str">
            <v>M2</v>
          </cell>
          <cell r="D737" t="str">
            <v>15.27</v>
          </cell>
          <cell r="E737">
            <v>166137.77499999999</v>
          </cell>
        </row>
        <row r="738">
          <cell r="A738" t="str">
            <v>15.28</v>
          </cell>
          <cell r="B738" t="str">
            <v>VIDRIO MARTILLADO 4 MM</v>
          </cell>
          <cell r="C738" t="str">
            <v>M2</v>
          </cell>
          <cell r="D738" t="str">
            <v>15.28</v>
          </cell>
          <cell r="E738">
            <v>34734.65</v>
          </cell>
        </row>
        <row r="739">
          <cell r="A739" t="str">
            <v>15.29</v>
          </cell>
          <cell r="B739" t="str">
            <v>VIDRIO TEMPLADO BRONCE 4 MM</v>
          </cell>
          <cell r="C739" t="str">
            <v>M2</v>
          </cell>
          <cell r="D739" t="str">
            <v>15.29</v>
          </cell>
          <cell r="E739">
            <v>123342.39999999999</v>
          </cell>
        </row>
        <row r="740">
          <cell r="A740" t="str">
            <v>15.30</v>
          </cell>
          <cell r="B740" t="str">
            <v>VIDRIO TEMPLADO BRONCE 5 MM</v>
          </cell>
          <cell r="C740" t="str">
            <v>M2</v>
          </cell>
          <cell r="D740" t="str">
            <v>15.30</v>
          </cell>
          <cell r="E740">
            <v>133842.4</v>
          </cell>
        </row>
        <row r="741">
          <cell r="A741" t="str">
            <v>15.31</v>
          </cell>
          <cell r="B741" t="str">
            <v>VIDRIO TEMPLADO BRONCE 6 MM</v>
          </cell>
          <cell r="C741" t="str">
            <v>M2</v>
          </cell>
          <cell r="D741" t="str">
            <v>15.31</v>
          </cell>
          <cell r="E741">
            <v>160092.4</v>
          </cell>
        </row>
        <row r="742">
          <cell r="A742" t="str">
            <v>15.32</v>
          </cell>
          <cell r="B742" t="str">
            <v>VIDRIO TEMPLADO BRONCE 8 MM</v>
          </cell>
          <cell r="C742" t="str">
            <v>M2</v>
          </cell>
          <cell r="D742" t="str">
            <v>15.32</v>
          </cell>
          <cell r="E742">
            <v>206292.4</v>
          </cell>
        </row>
        <row r="743">
          <cell r="A743" t="str">
            <v>15.33</v>
          </cell>
          <cell r="B743" t="str">
            <v>VIDRIO TEMPLADO BRONCE 10 MM</v>
          </cell>
          <cell r="C743" t="str">
            <v>M2</v>
          </cell>
          <cell r="D743" t="str">
            <v>15.33</v>
          </cell>
          <cell r="E743">
            <v>270342.40000000002</v>
          </cell>
        </row>
        <row r="744">
          <cell r="A744" t="str">
            <v>15.34</v>
          </cell>
          <cell r="B744" t="str">
            <v>VIDRIO TEMPLADO INCOLORO 4 MM</v>
          </cell>
          <cell r="C744" t="str">
            <v>M2</v>
          </cell>
          <cell r="D744" t="str">
            <v>15.34</v>
          </cell>
          <cell r="E744">
            <v>118092.4</v>
          </cell>
        </row>
        <row r="745">
          <cell r="A745" t="str">
            <v>15.35</v>
          </cell>
          <cell r="B745" t="str">
            <v>VIDRIO TEMPLADO INCOLORO 5 MM</v>
          </cell>
          <cell r="C745" t="str">
            <v>M2</v>
          </cell>
          <cell r="D745" t="str">
            <v>15.35</v>
          </cell>
          <cell r="E745">
            <v>128592.4</v>
          </cell>
        </row>
        <row r="746">
          <cell r="A746" t="str">
            <v>15.36</v>
          </cell>
          <cell r="B746" t="str">
            <v>VIDRIO TEMPLADO INCOLORO 6 MM</v>
          </cell>
          <cell r="C746" t="str">
            <v>M2</v>
          </cell>
          <cell r="D746" t="str">
            <v>15.36</v>
          </cell>
          <cell r="E746">
            <v>152742.39999999999</v>
          </cell>
        </row>
        <row r="747">
          <cell r="A747" t="str">
            <v>15.37</v>
          </cell>
          <cell r="B747" t="str">
            <v>VIDRIO TEMPLADO INCOLORO 8 MM</v>
          </cell>
          <cell r="C747" t="str">
            <v>M2</v>
          </cell>
          <cell r="D747" t="str">
            <v>15.37</v>
          </cell>
          <cell r="E747">
            <v>196842.4</v>
          </cell>
        </row>
        <row r="748">
          <cell r="A748" t="str">
            <v>15.38</v>
          </cell>
          <cell r="B748" t="str">
            <v>VIDRIO TEMPLADO INCOLORO 10 MM</v>
          </cell>
          <cell r="C748" t="str">
            <v>M2</v>
          </cell>
          <cell r="D748" t="str">
            <v>15.38</v>
          </cell>
          <cell r="E748">
            <v>259842.4</v>
          </cell>
        </row>
        <row r="749">
          <cell r="A749" t="str">
            <v>15.39</v>
          </cell>
          <cell r="B749" t="str">
            <v>VIDRIO TRANSPARENTE 3 MM</v>
          </cell>
          <cell r="C749" t="str">
            <v>M2</v>
          </cell>
          <cell r="D749" t="str">
            <v>15.39</v>
          </cell>
          <cell r="E749">
            <v>11293.400000000001</v>
          </cell>
        </row>
        <row r="750">
          <cell r="A750" t="str">
            <v>15.40</v>
          </cell>
          <cell r="B750" t="str">
            <v>VIDRIO TRANSPARENTE 4 MM</v>
          </cell>
          <cell r="C750" t="str">
            <v>M2</v>
          </cell>
          <cell r="D750" t="str">
            <v>15.40</v>
          </cell>
          <cell r="E750">
            <v>12343.400000000001</v>
          </cell>
        </row>
        <row r="751">
          <cell r="A751" t="str">
            <v>15.41</v>
          </cell>
          <cell r="B751" t="str">
            <v>VIDRIO TRANSPARENTE 5 MM</v>
          </cell>
          <cell r="C751" t="str">
            <v>M2</v>
          </cell>
          <cell r="D751" t="str">
            <v>15.41</v>
          </cell>
          <cell r="E751">
            <v>13393.400000000001</v>
          </cell>
        </row>
        <row r="752">
          <cell r="A752" t="str">
            <v>15.42</v>
          </cell>
          <cell r="B752" t="str">
            <v>VIDRIO TRANSPARENTE 6 MM</v>
          </cell>
          <cell r="C752" t="str">
            <v>M2</v>
          </cell>
          <cell r="D752" t="str">
            <v>15.42</v>
          </cell>
          <cell r="E752">
            <v>15140.707692307693</v>
          </cell>
        </row>
        <row r="753">
          <cell r="A753" t="str">
            <v>15.43</v>
          </cell>
          <cell r="B753" t="str">
            <v>ESPEJO CLARO DE 3MM</v>
          </cell>
          <cell r="C753" t="str">
            <v>M2</v>
          </cell>
          <cell r="D753" t="str">
            <v>15.43</v>
          </cell>
          <cell r="E753">
            <v>36493.400000000009</v>
          </cell>
        </row>
        <row r="754">
          <cell r="A754" t="str">
            <v>15.44</v>
          </cell>
          <cell r="B754" t="str">
            <v>ESPEJO CLARO DE 4 MM</v>
          </cell>
          <cell r="C754" t="str">
            <v>M2</v>
          </cell>
          <cell r="D754" t="str">
            <v>15.44</v>
          </cell>
          <cell r="E754">
            <v>52243.400000000009</v>
          </cell>
        </row>
        <row r="755">
          <cell r="A755" t="str">
            <v>15.45</v>
          </cell>
          <cell r="B755" t="str">
            <v>INSTALACION ESPEJO</v>
          </cell>
          <cell r="C755" t="str">
            <v>M2</v>
          </cell>
          <cell r="D755" t="str">
            <v>15.45</v>
          </cell>
          <cell r="E755">
            <v>4993.4000000000005</v>
          </cell>
        </row>
        <row r="756">
          <cell r="A756">
            <v>16</v>
          </cell>
          <cell r="B756" t="str">
            <v>OBRAS EXTERIORES</v>
          </cell>
          <cell r="C756">
            <v>0</v>
          </cell>
          <cell r="D756">
            <v>16</v>
          </cell>
          <cell r="E756">
            <v>0</v>
          </cell>
        </row>
        <row r="757">
          <cell r="A757" t="str">
            <v>16.1</v>
          </cell>
          <cell r="B757" t="str">
            <v>ARBOL PINO - EUCALIPTO H= 30- 50CM</v>
          </cell>
          <cell r="C757" t="str">
            <v>UND</v>
          </cell>
          <cell r="D757" t="str">
            <v>16.1</v>
          </cell>
          <cell r="E757">
            <v>7087.1</v>
          </cell>
        </row>
        <row r="758">
          <cell r="A758" t="str">
            <v>16.2</v>
          </cell>
          <cell r="B758" t="str">
            <v xml:space="preserve"> LAVADA DE FACHADA EN LADRILLO A LA VISTA</v>
          </cell>
          <cell r="C758" t="str">
            <v>M2</v>
          </cell>
          <cell r="D758" t="str">
            <v>16.2</v>
          </cell>
          <cell r="E758">
            <v>13457.916666666668</v>
          </cell>
        </row>
        <row r="759">
          <cell r="A759" t="str">
            <v>16.3</v>
          </cell>
          <cell r="B759" t="str">
            <v>COLOCACION PRADO EXISTENTE</v>
          </cell>
          <cell r="C759" t="str">
            <v>M2</v>
          </cell>
          <cell r="D759" t="str">
            <v>16.3</v>
          </cell>
          <cell r="E759">
            <v>21597.75</v>
          </cell>
        </row>
        <row r="760">
          <cell r="A760" t="str">
            <v>16.4</v>
          </cell>
          <cell r="B760" t="str">
            <v>TIERRA NEGRA PARA NIVELACION</v>
          </cell>
          <cell r="C760" t="str">
            <v>M3</v>
          </cell>
          <cell r="D760" t="str">
            <v>16.4</v>
          </cell>
          <cell r="E760">
            <v>73869.375</v>
          </cell>
        </row>
        <row r="761">
          <cell r="A761" t="str">
            <v>16.5</v>
          </cell>
          <cell r="B761" t="str">
            <v>CONCRETO ESTRIADO RAMPAS 2500 PSI</v>
          </cell>
          <cell r="C761" t="str">
            <v>M2</v>
          </cell>
          <cell r="D761" t="str">
            <v>16.5</v>
          </cell>
          <cell r="E761">
            <v>76204.675000000003</v>
          </cell>
        </row>
        <row r="762">
          <cell r="A762" t="str">
            <v>16.6</v>
          </cell>
          <cell r="B762" t="str">
            <v>PISO EN GRAMA INCL. TIERRA NEGRA</v>
          </cell>
          <cell r="C762" t="str">
            <v>M2</v>
          </cell>
          <cell r="D762" t="str">
            <v>16.6</v>
          </cell>
          <cell r="E762">
            <v>41836.875</v>
          </cell>
        </row>
        <row r="763">
          <cell r="A763" t="str">
            <v>16.7</v>
          </cell>
          <cell r="B763" t="str">
            <v>ASEO GENERAL PARA ENTREGA</v>
          </cell>
          <cell r="C763" t="str">
            <v>M2</v>
          </cell>
          <cell r="D763" t="str">
            <v>16.7</v>
          </cell>
          <cell r="E763">
            <v>3931.1</v>
          </cell>
        </row>
        <row r="764">
          <cell r="A764">
            <v>17</v>
          </cell>
          <cell r="B764" t="str">
            <v>INSTALACIONES DEPORTIVAS</v>
          </cell>
          <cell r="C764">
            <v>0</v>
          </cell>
          <cell r="D764">
            <v>17</v>
          </cell>
          <cell r="E764">
            <v>0</v>
          </cell>
        </row>
        <row r="765">
          <cell r="A765" t="str">
            <v>17.1</v>
          </cell>
          <cell r="B765" t="str">
            <v>CANCHA MULTIPLE TUBO AGUA NEGRA TIPO PESADO 2" INCLUYE TABLERO</v>
          </cell>
          <cell r="C765" t="str">
            <v>JGO</v>
          </cell>
          <cell r="D765" t="str">
            <v>17.1</v>
          </cell>
          <cell r="E765">
            <v>3738869.5</v>
          </cell>
        </row>
        <row r="766">
          <cell r="A766" t="str">
            <v>17.2</v>
          </cell>
          <cell r="B766" t="str">
            <v>ACRÍLICO 10 MM DE ANCLAR AL PISO</v>
          </cell>
          <cell r="C766" t="str">
            <v>JGO</v>
          </cell>
          <cell r="D766" t="str">
            <v>17.2</v>
          </cell>
          <cell r="E766">
            <v>359332.25</v>
          </cell>
        </row>
        <row r="767">
          <cell r="A767" t="str">
            <v>17.3</v>
          </cell>
          <cell r="B767" t="str">
            <v>CANCHA MULTIPLE TUBO AGUA NEGRA TIPO PESADO 2" INCLUYE TABLERO</v>
          </cell>
          <cell r="C767" t="str">
            <v>JGO</v>
          </cell>
          <cell r="D767" t="str">
            <v>17.3</v>
          </cell>
          <cell r="E767">
            <v>3786266.5</v>
          </cell>
        </row>
        <row r="768">
          <cell r="A768" t="str">
            <v>17.4</v>
          </cell>
          <cell r="B768" t="str">
            <v>CANCHA PARA SOLO BALONCESTO DE ANCLAR AL PISO</v>
          </cell>
          <cell r="C768" t="str">
            <v>JGO</v>
          </cell>
          <cell r="D768" t="str">
            <v>17.4</v>
          </cell>
          <cell r="E768">
            <v>3458069.5</v>
          </cell>
        </row>
        <row r="769">
          <cell r="A769" t="str">
            <v>17.5</v>
          </cell>
          <cell r="B769" t="str">
            <v>CANCHA PARA SOLO BALONCESTO C/ RODACHINES Y CILINDRO</v>
          </cell>
          <cell r="C769" t="str">
            <v>JGO</v>
          </cell>
          <cell r="D769" t="str">
            <v>17.5</v>
          </cell>
          <cell r="E769">
            <v>3293891.5000000005</v>
          </cell>
        </row>
        <row r="770">
          <cell r="A770" t="str">
            <v>17.6</v>
          </cell>
          <cell r="B770" t="str">
            <v>CANCHA PARA MICROFUTBOL</v>
          </cell>
          <cell r="C770" t="str">
            <v>JGO</v>
          </cell>
          <cell r="D770" t="str">
            <v>17.6</v>
          </cell>
          <cell r="E770">
            <v>1437866.25</v>
          </cell>
        </row>
        <row r="771">
          <cell r="A771" t="str">
            <v>17.7</v>
          </cell>
          <cell r="B771" t="str">
            <v>CANCHA PARA MINIBALONCESTO Y MINIFUTBOL</v>
          </cell>
          <cell r="C771" t="str">
            <v>UND</v>
          </cell>
          <cell r="D771" t="str">
            <v>17.7</v>
          </cell>
          <cell r="E771">
            <v>3436080</v>
          </cell>
        </row>
        <row r="772">
          <cell r="A772" t="str">
            <v>17.8</v>
          </cell>
          <cell r="B772" t="str">
            <v>DEMARCACIÓN CON PINTURA TIPO TRÁFICO E=0.08 M</v>
          </cell>
          <cell r="C772" t="str">
            <v>ML</v>
          </cell>
          <cell r="D772" t="str">
            <v>17.8</v>
          </cell>
          <cell r="E772">
            <v>3982.5</v>
          </cell>
        </row>
        <row r="773">
          <cell r="A773">
            <v>18</v>
          </cell>
          <cell r="B773" t="str">
            <v>PISOS EN ADOQUINES Y EN LOSETAS</v>
          </cell>
          <cell r="C773">
            <v>0</v>
          </cell>
          <cell r="D773">
            <v>18</v>
          </cell>
          <cell r="E773">
            <v>0</v>
          </cell>
        </row>
        <row r="774">
          <cell r="A774" t="str">
            <v>18.1</v>
          </cell>
          <cell r="B774" t="str">
            <v>CENEFA EN ADOQUIN DE ARCILLA a=6cm( suministro einstalacion . No incluye material de base)</v>
          </cell>
          <cell r="C774" t="str">
            <v>ML</v>
          </cell>
          <cell r="D774" t="str">
            <v>18.1</v>
          </cell>
          <cell r="E774">
            <v>9869.5</v>
          </cell>
        </row>
        <row r="775">
          <cell r="A775" t="str">
            <v>18.2</v>
          </cell>
          <cell r="B775" t="str">
            <v>CONTENEDOR DE RAICES TIPO B20 (TIPO A)(1.2*1.2*1m. Incluye suministro , construccion y filro de gravilla. No incluye tierra)</v>
          </cell>
          <cell r="C775" t="str">
            <v>UND</v>
          </cell>
          <cell r="D775" t="str">
            <v>18.2</v>
          </cell>
          <cell r="E775">
            <v>533234.35714285716</v>
          </cell>
        </row>
        <row r="776">
          <cell r="A776" t="str">
            <v>18.3</v>
          </cell>
          <cell r="B776" t="str">
            <v>CONTENEDOR DE RAICES TIPO B25 (TIPO A)(1.2*1.2*1m. Incluye suministro , construccion y filro de gravilla. No incluye tierra)</v>
          </cell>
          <cell r="C776" t="str">
            <v>UND</v>
          </cell>
          <cell r="D776" t="str">
            <v>18.3</v>
          </cell>
          <cell r="E776">
            <v>533234.35714285716</v>
          </cell>
        </row>
        <row r="777">
          <cell r="A777" t="str">
            <v>18.4</v>
          </cell>
          <cell r="B777" t="str">
            <v>PISO EN ADOQUIN DE ARCILLA 20*10*6 cm (suministro e instalacion. Incluye base 3 cm arena nivelacion y arena de sella)</v>
          </cell>
          <cell r="C777" t="str">
            <v>M2</v>
          </cell>
          <cell r="D777" t="str">
            <v>18.4</v>
          </cell>
          <cell r="E777">
            <v>57709.25</v>
          </cell>
        </row>
        <row r="778">
          <cell r="A778" t="str">
            <v>18.5</v>
          </cell>
          <cell r="B778" t="str">
            <v>PISO EN ADOQUIN DE ARCILLA 26*6*6 cm (suministro e instalacion. Incluye base 3 cm arena nivelacion y arena de sella)</v>
          </cell>
          <cell r="C778" t="str">
            <v>M2</v>
          </cell>
          <cell r="D778" t="str">
            <v>18.5</v>
          </cell>
          <cell r="E778">
            <v>74634.25</v>
          </cell>
        </row>
        <row r="779">
          <cell r="A779" t="str">
            <v>18.6</v>
          </cell>
          <cell r="B779" t="str">
            <v>PISO EN ADOQUIN DE CONCRETO  A25 20*10*6 cm (suministro e instalacion. Incluye base 3 cm arena nivelacion y arena de sella)</v>
          </cell>
          <cell r="C779" t="str">
            <v>M2</v>
          </cell>
          <cell r="D779" t="str">
            <v>18.6</v>
          </cell>
          <cell r="E779">
            <v>64384.25</v>
          </cell>
        </row>
        <row r="780">
          <cell r="A780" t="str">
            <v>18.7</v>
          </cell>
          <cell r="B780" t="str">
            <v>PISO EN LOSETA PREFABRICADA A30 (suministro e instalacion. Incluye base 4cm arena nivelacion y arena de sello)</v>
          </cell>
          <cell r="C780" t="str">
            <v>M2</v>
          </cell>
          <cell r="D780" t="str">
            <v>18.7</v>
          </cell>
          <cell r="E780">
            <v>66609.375</v>
          </cell>
        </row>
        <row r="781">
          <cell r="A781" t="str">
            <v>18.8</v>
          </cell>
          <cell r="B781" t="str">
            <v>PISO EN LOSETA PREFABRICADA A30 (suministro e instalacion. Incluye base 4cm mortero 1:5 y arena de sello)</v>
          </cell>
          <cell r="C781" t="str">
            <v>M2</v>
          </cell>
          <cell r="D781" t="str">
            <v>18.8</v>
          </cell>
          <cell r="E781">
            <v>67526.8</v>
          </cell>
        </row>
        <row r="782">
          <cell r="A782" t="str">
            <v>18.9</v>
          </cell>
          <cell r="B782" t="str">
            <v>PISO EN LOSETA PREFABRICADA A30 (suministro e instalacion. Incluye base 4cm mortero 2000 psi y arena de sello)</v>
          </cell>
          <cell r="C782" t="str">
            <v>M2</v>
          </cell>
          <cell r="D782" t="str">
            <v>18.9</v>
          </cell>
          <cell r="E782">
            <v>68722</v>
          </cell>
        </row>
        <row r="783">
          <cell r="A783" t="str">
            <v>18.10</v>
          </cell>
          <cell r="B783" t="str">
            <v>PISO EN LOSETA PREFABRICADA A40 (suministro e instalacion. Incluye base 4cm arena nivelacion y arena de sello)</v>
          </cell>
          <cell r="C783" t="str">
            <v>M2</v>
          </cell>
          <cell r="D783" t="str">
            <v>18.10</v>
          </cell>
          <cell r="E783">
            <v>50320.109375</v>
          </cell>
        </row>
        <row r="784">
          <cell r="A784" t="str">
            <v>18.11</v>
          </cell>
          <cell r="B784" t="str">
            <v>PISO EN LOSETA PREFABRICADA A40 (suministro e instalacion. Incluye base 4cm mortero 1:5 y arena de sello)</v>
          </cell>
          <cell r="C784" t="str">
            <v>M2</v>
          </cell>
          <cell r="D784" t="str">
            <v>18.11</v>
          </cell>
          <cell r="E784">
            <v>72526.8</v>
          </cell>
        </row>
        <row r="785">
          <cell r="A785" t="str">
            <v>18.12</v>
          </cell>
          <cell r="B785" t="str">
            <v>PISO EN LOSETA PREFABRICADA A40 (suministro e instalacion. Incluye base 4cm mortero 2000 psi y arena de sello)</v>
          </cell>
          <cell r="C785" t="str">
            <v>M2</v>
          </cell>
          <cell r="D785" t="str">
            <v>18.12</v>
          </cell>
          <cell r="E785">
            <v>73722</v>
          </cell>
        </row>
        <row r="786">
          <cell r="A786" t="str">
            <v>18.13</v>
          </cell>
          <cell r="B786" t="str">
            <v>PISO EN LOSETA PREFABRICADA A50 (suministro e instalacion. Incluye base 4cm arena nivelacion y arena de sello)</v>
          </cell>
          <cell r="C786" t="str">
            <v>M2</v>
          </cell>
          <cell r="D786" t="str">
            <v>18.13</v>
          </cell>
          <cell r="E786">
            <v>69730</v>
          </cell>
        </row>
        <row r="787">
          <cell r="A787" t="str">
            <v>18.14</v>
          </cell>
          <cell r="B787" t="str">
            <v>PISO EN LOSETA PREFABRICADA A50 (suministro e instalacion. Incluye base 4cm mortero 1:5 y arena de sello)</v>
          </cell>
          <cell r="C787" t="str">
            <v>M2</v>
          </cell>
          <cell r="D787" t="str">
            <v>18.14</v>
          </cell>
          <cell r="E787">
            <v>77526.8</v>
          </cell>
        </row>
        <row r="788">
          <cell r="A788" t="str">
            <v>18.15</v>
          </cell>
          <cell r="B788" t="str">
            <v>PISO EN LOSETA PREFABRICADA A50 (suministro e instalacion. Incluye base 4cm mortero 2000 psi y arena de sello)</v>
          </cell>
          <cell r="C788" t="str">
            <v>M2</v>
          </cell>
          <cell r="D788" t="str">
            <v>18.15</v>
          </cell>
          <cell r="E788">
            <v>80542.000000000015</v>
          </cell>
        </row>
        <row r="789">
          <cell r="A789" t="str">
            <v>18.16</v>
          </cell>
          <cell r="B789" t="str">
            <v>PISO EN LOSETA PREFABRICADA A60 (suministro e instalacion. Incluye base 4cm arena nivelacion y arena de sello)</v>
          </cell>
          <cell r="C789" t="str">
            <v>M2</v>
          </cell>
          <cell r="D789" t="str">
            <v>18.16</v>
          </cell>
          <cell r="E789">
            <v>74790</v>
          </cell>
        </row>
        <row r="790">
          <cell r="A790" t="str">
            <v>18.17</v>
          </cell>
          <cell r="B790" t="str">
            <v>PISO EN LOSETA PREFABRICADA A60 (suministro e instalacion. Incluye base 4cm mortero 1:5 y arena de sello)</v>
          </cell>
          <cell r="C790" t="str">
            <v>M2</v>
          </cell>
          <cell r="D790" t="str">
            <v>18.17</v>
          </cell>
          <cell r="E790">
            <v>82526.8</v>
          </cell>
        </row>
        <row r="791">
          <cell r="A791" t="str">
            <v>18.18</v>
          </cell>
          <cell r="B791" t="str">
            <v>PISO EN LOSETA PREFABRICADA A60 (suministro e instalacion. Incluye base 4cm mortero 2000 psi y arena de sello)</v>
          </cell>
          <cell r="C791" t="str">
            <v>M2</v>
          </cell>
          <cell r="D791" t="str">
            <v>18.18</v>
          </cell>
          <cell r="E791">
            <v>83722.000000000015</v>
          </cell>
        </row>
        <row r="792">
          <cell r="A792" t="str">
            <v>18.19</v>
          </cell>
          <cell r="B792" t="str">
            <v>PISO EN TABLETA PREFABRICADA A20 (suministro e instalacion. Incluye base 1.5 cm mortero 1:5 y arena de sello)</v>
          </cell>
          <cell r="C792" t="str">
            <v>M2</v>
          </cell>
          <cell r="D792" t="str">
            <v>18.19</v>
          </cell>
          <cell r="E792">
            <v>62526.8</v>
          </cell>
        </row>
        <row r="793">
          <cell r="A793" t="str">
            <v>18.20</v>
          </cell>
          <cell r="B793" t="str">
            <v>PISO EN TABLETA PREFABRICADA A20 (suministro e instalacion. Incluye base 1.5 cm mortero 2000 PSI y arena de sello)</v>
          </cell>
          <cell r="C793" t="str">
            <v>M2</v>
          </cell>
          <cell r="D793" t="str">
            <v>18.20</v>
          </cell>
          <cell r="E793">
            <v>57693.5</v>
          </cell>
        </row>
        <row r="794">
          <cell r="A794">
            <v>19</v>
          </cell>
          <cell r="B794" t="str">
            <v>ANDENES EN CONCRETO</v>
          </cell>
          <cell r="C794">
            <v>0</v>
          </cell>
          <cell r="D794">
            <v>19</v>
          </cell>
          <cell r="E794">
            <v>0</v>
          </cell>
        </row>
        <row r="795">
          <cell r="A795" t="str">
            <v>19.1</v>
          </cell>
          <cell r="B795" t="str">
            <v>ANDEN EN CONCRETO 3000 PSI (210 kg/cm2) HECHO EN OBRA e= 0.10m (incluye mezcla, formaleteo, fundida y curado)</v>
          </cell>
          <cell r="C795" t="str">
            <v>M2</v>
          </cell>
          <cell r="D795" t="str">
            <v>19.1</v>
          </cell>
          <cell r="E795">
            <v>52901.474999999999</v>
          </cell>
        </row>
        <row r="796">
          <cell r="A796" t="str">
            <v>19.2</v>
          </cell>
          <cell r="B796" t="str">
            <v>ANDEN EN CONCRETO 3000 PSI (210 kg/cm2) PREMEZCLADO e= 0.10m (incluye mezcla, formaleteo, fundida y curado)</v>
          </cell>
          <cell r="C796" t="str">
            <v>M2</v>
          </cell>
          <cell r="D796" t="str">
            <v>19.2</v>
          </cell>
          <cell r="E796">
            <v>52901.474999999999</v>
          </cell>
        </row>
        <row r="797">
          <cell r="A797">
            <v>20</v>
          </cell>
          <cell r="B797" t="str">
            <v>MOBILIARIO URBANO</v>
          </cell>
          <cell r="C797">
            <v>0</v>
          </cell>
          <cell r="D797">
            <v>20</v>
          </cell>
          <cell r="E797">
            <v>0</v>
          </cell>
        </row>
        <row r="798">
          <cell r="A798" t="str">
            <v>20.1</v>
          </cell>
          <cell r="B798" t="str">
            <v>BANCA EN CONCRETO TIPO M30 (Suministro e instalacion. No incluye materiales de base)</v>
          </cell>
          <cell r="C798" t="str">
            <v>UND</v>
          </cell>
          <cell r="D798" t="str">
            <v>20.1</v>
          </cell>
          <cell r="E798">
            <v>467012.125</v>
          </cell>
        </row>
        <row r="799">
          <cell r="A799" t="str">
            <v>20.2</v>
          </cell>
          <cell r="B799" t="str">
            <v>BANCA EN CONCRETO TIPO M31 (suministro e instalacion)</v>
          </cell>
          <cell r="C799" t="str">
            <v>UND</v>
          </cell>
          <cell r="D799" t="str">
            <v>20.2</v>
          </cell>
          <cell r="E799">
            <v>280012.125</v>
          </cell>
        </row>
        <row r="800">
          <cell r="A800" t="str">
            <v>20.3</v>
          </cell>
          <cell r="B800" t="str">
            <v>BANCA EN CONCRETO TIPO M40( suministro e instalacion)</v>
          </cell>
          <cell r="C800" t="str">
            <v>UND</v>
          </cell>
          <cell r="D800" t="str">
            <v>20.3</v>
          </cell>
          <cell r="E800">
            <v>95367.125</v>
          </cell>
        </row>
        <row r="801">
          <cell r="A801" t="str">
            <v>20.4</v>
          </cell>
          <cell r="B801" t="str">
            <v>BANCA EN MADERA TIPO M50 (suministro e instalacion)</v>
          </cell>
          <cell r="C801" t="str">
            <v>UND</v>
          </cell>
          <cell r="D801" t="str">
            <v>20.4</v>
          </cell>
          <cell r="E801">
            <v>339367.125</v>
          </cell>
        </row>
        <row r="802">
          <cell r="A802" t="str">
            <v>20.5</v>
          </cell>
          <cell r="B802" t="str">
            <v>BOLARDO EN CONCRETO TIPO M60 ( suministro e instalacion. Incluye base en concreto 1500 psi . Hecho en obra)</v>
          </cell>
          <cell r="C802" t="str">
            <v>UND</v>
          </cell>
          <cell r="D802" t="str">
            <v>20.5</v>
          </cell>
          <cell r="E802">
            <v>102439.82</v>
          </cell>
        </row>
        <row r="803">
          <cell r="A803" t="str">
            <v>20.6</v>
          </cell>
          <cell r="B803" t="str">
            <v>BOLARDO EN CONCRETO TIPO M60 ( suministro e instalacion. Incluye base en concreto 1500 psi . Premezclado)</v>
          </cell>
          <cell r="C803" t="str">
            <v>UND</v>
          </cell>
          <cell r="D803" t="str">
            <v>20.6</v>
          </cell>
          <cell r="E803">
            <v>129651.63538461537</v>
          </cell>
        </row>
        <row r="804">
          <cell r="A804" t="str">
            <v>20.7</v>
          </cell>
          <cell r="B804" t="str">
            <v>BOLARDO EN CONCRETO TIPO M60 ( suministro e instalacion. Incluye base en concreto 3000 psi . Hecho en obra)</v>
          </cell>
          <cell r="C804" t="str">
            <v>UND</v>
          </cell>
          <cell r="D804" t="str">
            <v>20.7</v>
          </cell>
          <cell r="E804">
            <v>133455.52000000002</v>
          </cell>
        </row>
        <row r="805">
          <cell r="A805" t="str">
            <v>20.8</v>
          </cell>
          <cell r="B805" t="str">
            <v>BOLARDO EN CONCRETO TIPO M60 ( suministro e instalacion. Incluye base en concreto 3000 psi . Premezclado)</v>
          </cell>
          <cell r="C805" t="str">
            <v>UND</v>
          </cell>
          <cell r="D805" t="str">
            <v>20.8</v>
          </cell>
          <cell r="E805">
            <v>106668.19647058824</v>
          </cell>
        </row>
        <row r="806">
          <cell r="A806" t="str">
            <v>20.9</v>
          </cell>
          <cell r="B806" t="str">
            <v>BOLARDO EN CONCRETO TIPO M60 ( suministro e instalacion. No Incluye base en concreto)</v>
          </cell>
          <cell r="C806" t="str">
            <v>UND</v>
          </cell>
          <cell r="D806" t="str">
            <v>20.9</v>
          </cell>
          <cell r="E806">
            <v>108083.96</v>
          </cell>
        </row>
        <row r="807">
          <cell r="A807" t="str">
            <v>20.10</v>
          </cell>
          <cell r="B807" t="str">
            <v>BOLARDO EN CONCRETO TIPO M61 ( suministro e instalacion. Incluye base en concreto 1500 psi . Hecho en obra)</v>
          </cell>
          <cell r="C807" t="str">
            <v>UND</v>
          </cell>
          <cell r="D807" t="str">
            <v>20.10</v>
          </cell>
          <cell r="E807">
            <v>106252.46</v>
          </cell>
        </row>
        <row r="808">
          <cell r="A808" t="str">
            <v>20.11</v>
          </cell>
          <cell r="B808" t="str">
            <v>BOLARDO EN CONCRETO TIPO M61 ( suministro e instalacion. Incluye base en concreto 1500 psi . Premezclado)</v>
          </cell>
          <cell r="C808" t="str">
            <v>UND</v>
          </cell>
          <cell r="D808" t="str">
            <v>20.11</v>
          </cell>
          <cell r="E808">
            <v>100211.71428571429</v>
          </cell>
        </row>
        <row r="809">
          <cell r="A809" t="str">
            <v>20.12</v>
          </cell>
          <cell r="B809" t="str">
            <v>BOLARDO EN CONCRETO TIPO M61 ( suministro e instalacion. Incluye base en concreto 3000 psi . Hecho en obra)</v>
          </cell>
          <cell r="C809" t="str">
            <v>UND</v>
          </cell>
          <cell r="D809" t="str">
            <v>20.12</v>
          </cell>
          <cell r="E809">
            <v>128083.96</v>
          </cell>
        </row>
        <row r="810">
          <cell r="A810" t="str">
            <v>20.13</v>
          </cell>
          <cell r="B810" t="str">
            <v>BOLARDO EN CONCRETO TIPO M61 ( suministro e instalacion. Incluye base en concreto 3000 psi . Premezclado)</v>
          </cell>
          <cell r="C810" t="str">
            <v>UND</v>
          </cell>
          <cell r="D810" t="str">
            <v>20.13</v>
          </cell>
          <cell r="E810">
            <v>120620.4761904762</v>
          </cell>
        </row>
        <row r="811">
          <cell r="A811" t="str">
            <v>20.14</v>
          </cell>
          <cell r="B811" t="str">
            <v>BOLARDO EN CONCRETO TIPO M61 ( suministro e instalacion. No Incluye base en concreto)</v>
          </cell>
          <cell r="C811" t="str">
            <v>UND</v>
          </cell>
          <cell r="D811" t="str">
            <v>20.14</v>
          </cell>
          <cell r="E811">
            <v>120620.4761904762</v>
          </cell>
        </row>
        <row r="812">
          <cell r="A812" t="str">
            <v>20.15</v>
          </cell>
          <cell r="B812" t="str">
            <v>BOLARDO EN HIERRO TIPO M62 ( suministro e instalacion. Incluye base en concreto 1500 psi . Hecho en obra)</v>
          </cell>
          <cell r="C812" t="str">
            <v>UND</v>
          </cell>
          <cell r="D812" t="str">
            <v>20.15</v>
          </cell>
          <cell r="E812">
            <v>137961.02000000002</v>
          </cell>
        </row>
        <row r="813">
          <cell r="A813" t="str">
            <v>20.16</v>
          </cell>
          <cell r="B813" t="str">
            <v>BOLARDO EN HIERRO TIPO M62 ( suministro e instalacion. Incluye base en concreto 1500 psi . Premezclado)</v>
          </cell>
          <cell r="C813" t="str">
            <v>UND</v>
          </cell>
          <cell r="D813" t="str">
            <v>20.16</v>
          </cell>
          <cell r="E813">
            <v>146668.19647058824</v>
          </cell>
        </row>
        <row r="814">
          <cell r="A814" t="str">
            <v>20.17</v>
          </cell>
          <cell r="B814" t="str">
            <v>BOLARDO EN HIERRO TIPO M62 ( suministro e instalacion. Incluye base en concreto 3000 psi . Hecho en obra)</v>
          </cell>
          <cell r="C814" t="str">
            <v>UND</v>
          </cell>
          <cell r="D814" t="str">
            <v>20.17</v>
          </cell>
          <cell r="E814">
            <v>147961.01999999999</v>
          </cell>
        </row>
        <row r="815">
          <cell r="A815" t="str">
            <v>20.18</v>
          </cell>
          <cell r="B815" t="str">
            <v>BOLARDO EN HIERRO TIPO M62 ( suministro e instalacion. Incluye base en concreto 3000 psi . Premezclado)</v>
          </cell>
          <cell r="C815" t="str">
            <v>UND</v>
          </cell>
          <cell r="D815" t="str">
            <v>20.18</v>
          </cell>
          <cell r="E815">
            <v>136668.19647058824</v>
          </cell>
        </row>
        <row r="816">
          <cell r="A816" t="str">
            <v>20.19</v>
          </cell>
          <cell r="B816" t="str">
            <v>BOLARDO EN HIERRO TIPO M63 ( suministro e instalacion. Incluye base en concreto 1500 psi . Hecho en obra)</v>
          </cell>
          <cell r="C816" t="str">
            <v>UND</v>
          </cell>
          <cell r="D816" t="str">
            <v>20.19</v>
          </cell>
          <cell r="E816">
            <v>156938.6</v>
          </cell>
        </row>
        <row r="817">
          <cell r="A817" t="str">
            <v>20.20</v>
          </cell>
          <cell r="B817" t="str">
            <v>BOLARDO EN HIERRO TIPO M63 ( suministro e instalacion. Incluye base en concreto 1500 psi . Premezclado)</v>
          </cell>
          <cell r="C817" t="str">
            <v>UND</v>
          </cell>
          <cell r="D817" t="str">
            <v>20.20</v>
          </cell>
          <cell r="E817">
            <v>136791.13647058824</v>
          </cell>
        </row>
        <row r="818">
          <cell r="A818" t="str">
            <v>20.21</v>
          </cell>
          <cell r="B818" t="str">
            <v>BOLARDO EN HIERRO TIPO M63 ( suministro e instalacion. Incluye base en concreto 3000 psi . Hecho en obra)</v>
          </cell>
          <cell r="C818" t="str">
            <v>UND</v>
          </cell>
          <cell r="D818" t="str">
            <v>20.21</v>
          </cell>
          <cell r="E818">
            <v>136791.13647058824</v>
          </cell>
        </row>
        <row r="819">
          <cell r="A819" t="str">
            <v>20.22</v>
          </cell>
          <cell r="B819" t="str">
            <v>BOLARDO EN HIERRO TIPO M63 ( suministro e instalacion. Incluye base en concreto 3000 psi . Premezclado)</v>
          </cell>
          <cell r="C819" t="str">
            <v>UND</v>
          </cell>
          <cell r="D819" t="str">
            <v>20.22</v>
          </cell>
          <cell r="E819">
            <v>148083.96</v>
          </cell>
        </row>
        <row r="820">
          <cell r="A820" t="str">
            <v>20.23</v>
          </cell>
          <cell r="B820" t="str">
            <v>CANECA TIPO M120 (En malla metalica. Incluye suministroe instalacion.incluye base en concreto 3000 psi, hecho en obra)</v>
          </cell>
          <cell r="C820" t="str">
            <v>UND</v>
          </cell>
          <cell r="D820" t="str">
            <v>20.23</v>
          </cell>
          <cell r="E820">
            <v>240621.55</v>
          </cell>
        </row>
        <row r="821">
          <cell r="A821" t="str">
            <v>20.24</v>
          </cell>
          <cell r="B821" t="str">
            <v>CANECA TIPO M120 (En malla metalica. Incluye suministroe instalacion.incluye base en concreto 3000 psi, hecho en obra)</v>
          </cell>
          <cell r="C821" t="str">
            <v>UND</v>
          </cell>
          <cell r="D821" t="str">
            <v>20.24</v>
          </cell>
          <cell r="E821">
            <v>240621.55</v>
          </cell>
        </row>
        <row r="822">
          <cell r="A822" t="str">
            <v>20.25</v>
          </cell>
          <cell r="B822" t="str">
            <v>CICLO-PARQUEADERO TIPO M100 (TIPO 1)(H=1M, L=2M.incluye suministro e instalacion. No incluye bases)</v>
          </cell>
          <cell r="C822" t="str">
            <v>UND</v>
          </cell>
          <cell r="D822" t="str">
            <v>20.25</v>
          </cell>
          <cell r="E822">
            <v>370604.375</v>
          </cell>
        </row>
        <row r="823">
          <cell r="A823" t="str">
            <v>20.26</v>
          </cell>
          <cell r="B823" t="str">
            <v>CICLO-PARQUEADERO TIPO M101 (TIPO 1)(H=0.60M, L=2M, A= 0.60M.incluye suministro e instalacion. No incluye bases)</v>
          </cell>
          <cell r="C823" t="str">
            <v>UND</v>
          </cell>
          <cell r="D823" t="str">
            <v>20.26</v>
          </cell>
          <cell r="E823">
            <v>477604.375</v>
          </cell>
        </row>
      </sheetData>
      <sheetData sheetId="2">
        <row r="3">
          <cell r="A3" t="str">
            <v>-</v>
          </cell>
          <cell r="B3" t="str">
            <v>-</v>
          </cell>
          <cell r="C3" t="str">
            <v>-</v>
          </cell>
        </row>
        <row r="4">
          <cell r="A4" t="str">
            <v>ALLANADORA MECANICA 5HP</v>
          </cell>
          <cell r="B4" t="str">
            <v>DIA</v>
          </cell>
          <cell r="C4">
            <v>70000</v>
          </cell>
        </row>
        <row r="5">
          <cell r="A5" t="str">
            <v>ANDAMIO METALICO TUBULAR</v>
          </cell>
          <cell r="B5" t="str">
            <v>U/D</v>
          </cell>
          <cell r="C5">
            <v>3500</v>
          </cell>
        </row>
        <row r="6">
          <cell r="A6" t="str">
            <v>ANDAMIO METALICO TUBULAR (SECCION)</v>
          </cell>
          <cell r="B6" t="str">
            <v>DIA</v>
          </cell>
          <cell r="C6">
            <v>1400</v>
          </cell>
        </row>
        <row r="7">
          <cell r="A7" t="str">
            <v>ARENA LAVADA</v>
          </cell>
          <cell r="B7" t="str">
            <v>M³-KM</v>
          </cell>
          <cell r="C7">
            <v>1000</v>
          </cell>
        </row>
        <row r="8">
          <cell r="A8" t="str">
            <v>BRILLADORA</v>
          </cell>
          <cell r="B8" t="str">
            <v>DIA</v>
          </cell>
          <cell r="C8">
            <v>4000</v>
          </cell>
        </row>
        <row r="9">
          <cell r="A9" t="str">
            <v>CARROTANQUE AGUA 10000 LTS</v>
          </cell>
          <cell r="B9" t="str">
            <v>HR</v>
          </cell>
          <cell r="C9">
            <v>55000</v>
          </cell>
        </row>
        <row r="10">
          <cell r="A10" t="str">
            <v>COMPACTADOR MANUAL (RANA)</v>
          </cell>
          <cell r="B10" t="str">
            <v>DIA</v>
          </cell>
          <cell r="C10">
            <v>65000</v>
          </cell>
        </row>
        <row r="11">
          <cell r="A11" t="str">
            <v>COMPACTADOR MANUAL RANA</v>
          </cell>
          <cell r="B11" t="str">
            <v>HORA</v>
          </cell>
          <cell r="C11">
            <v>5000</v>
          </cell>
        </row>
        <row r="12">
          <cell r="A12" t="str">
            <v>COMPRESOR 125 PIES 3 CON MARTILLO</v>
          </cell>
          <cell r="B12" t="str">
            <v>$/HORA</v>
          </cell>
          <cell r="C12">
            <v>80000</v>
          </cell>
        </row>
        <row r="13">
          <cell r="A13" t="str">
            <v>COMPRESOR AIRE + PISTOLA</v>
          </cell>
          <cell r="B13" t="str">
            <v>DIA</v>
          </cell>
          <cell r="C13">
            <v>60000</v>
          </cell>
        </row>
        <row r="14">
          <cell r="A14" t="str">
            <v>COMPRESOR DE DOS MARTILLOS</v>
          </cell>
          <cell r="B14" t="str">
            <v>DIA</v>
          </cell>
          <cell r="C14">
            <v>220000</v>
          </cell>
        </row>
        <row r="15">
          <cell r="A15" t="str">
            <v>DOBLADORA</v>
          </cell>
          <cell r="B15" t="str">
            <v>HR</v>
          </cell>
          <cell r="C15">
            <v>20000</v>
          </cell>
        </row>
        <row r="16">
          <cell r="A16" t="str">
            <v>EQUIPO DE ACABADO SUPERFICIAL</v>
          </cell>
          <cell r="B16" t="str">
            <v>DIA</v>
          </cell>
          <cell r="C16">
            <v>30000</v>
          </cell>
        </row>
        <row r="17">
          <cell r="A17" t="str">
            <v>EQUIPO DE OXICORTE</v>
          </cell>
          <cell r="B17" t="str">
            <v>dd</v>
          </cell>
          <cell r="C17">
            <v>30000</v>
          </cell>
        </row>
        <row r="18">
          <cell r="A18" t="str">
            <v>EQUIPO DE SOLDADURA</v>
          </cell>
          <cell r="B18" t="str">
            <v>$/HORA</v>
          </cell>
          <cell r="C18">
            <v>20000</v>
          </cell>
        </row>
        <row r="19">
          <cell r="A19" t="str">
            <v>EQUIPO DE SOLDADURA Y CORTE</v>
          </cell>
          <cell r="B19" t="str">
            <v>DIA</v>
          </cell>
          <cell r="C19">
            <v>140000</v>
          </cell>
        </row>
        <row r="20">
          <cell r="A20" t="str">
            <v>EQUIPO DE TOPOGRAFÍA (ESTACION,NIVEL Y ELEMENTOS)</v>
          </cell>
          <cell r="B20" t="str">
            <v>hr</v>
          </cell>
          <cell r="C20">
            <v>20000</v>
          </cell>
        </row>
        <row r="21">
          <cell r="A21" t="str">
            <v>EQUIPO PARA TRABAJO EN ALTURAS</v>
          </cell>
          <cell r="B21" t="str">
            <v>DIA</v>
          </cell>
          <cell r="C21">
            <v>50000</v>
          </cell>
        </row>
        <row r="22">
          <cell r="A22" t="str">
            <v>FORMALETA CAMILLA DE MADERA</v>
          </cell>
          <cell r="B22" t="str">
            <v>M2/MES</v>
          </cell>
          <cell r="C22">
            <v>3500</v>
          </cell>
        </row>
        <row r="23">
          <cell r="A23" t="str">
            <v>FORMALETA COLUMNA CIRCULAR D=35 CM H=2.4 M</v>
          </cell>
          <cell r="B23" t="str">
            <v>DIA</v>
          </cell>
          <cell r="C23">
            <v>35000</v>
          </cell>
        </row>
        <row r="24">
          <cell r="A24" t="str">
            <v>FORMALETA LOSAS PISO</v>
          </cell>
          <cell r="B24" t="str">
            <v>DD</v>
          </cell>
          <cell r="C24">
            <v>4000</v>
          </cell>
        </row>
        <row r="25">
          <cell r="A25" t="str">
            <v>FORMALETA MET.PAVIMENTO 0.15X0.20X3MTS</v>
          </cell>
          <cell r="B25" t="str">
            <v>DIA</v>
          </cell>
          <cell r="C25">
            <v>1300</v>
          </cell>
        </row>
        <row r="26">
          <cell r="A26" t="str">
            <v>FORMALETA MET.SARDINEL TRAPEZOIDAL</v>
          </cell>
          <cell r="B26" t="str">
            <v>DIA</v>
          </cell>
          <cell r="C26">
            <v>1200</v>
          </cell>
        </row>
        <row r="27">
          <cell r="A27" t="str">
            <v>FORMALETA PARA CAMISA DE PILOTE</v>
          </cell>
          <cell r="B27" t="str">
            <v>$/HORA</v>
          </cell>
          <cell r="C27">
            <v>20000</v>
          </cell>
        </row>
        <row r="28">
          <cell r="A28" t="str">
            <v>GRANALLADORA - ESCALIFICADORA</v>
          </cell>
          <cell r="B28" t="str">
            <v>DIA</v>
          </cell>
          <cell r="C28">
            <v>60000</v>
          </cell>
        </row>
        <row r="29">
          <cell r="A29" t="str">
            <v>HERRAMIENTA MENOR (10%)</v>
          </cell>
          <cell r="B29" t="str">
            <v>%</v>
          </cell>
          <cell r="C29">
            <v>0</v>
          </cell>
        </row>
        <row r="30">
          <cell r="A30" t="str">
            <v>HERRAMIENTA MENOR (5%)</v>
          </cell>
          <cell r="B30" t="str">
            <v>%</v>
          </cell>
          <cell r="C30">
            <v>0</v>
          </cell>
        </row>
        <row r="31">
          <cell r="A31" t="str">
            <v>MEZCLADORA A GASOLINA 1 M3</v>
          </cell>
          <cell r="B31" t="str">
            <v>DD</v>
          </cell>
          <cell r="C31">
            <v>80000</v>
          </cell>
        </row>
        <row r="32">
          <cell r="A32" t="str">
            <v>MONTACARGA 5 TONELADAS</v>
          </cell>
          <cell r="B32" t="str">
            <v>HRS</v>
          </cell>
          <cell r="C32">
            <v>60000</v>
          </cell>
        </row>
        <row r="33">
          <cell r="A33" t="str">
            <v>MOTOBOMBA 3 PULGADAS</v>
          </cell>
          <cell r="B33" t="str">
            <v>$/HORA</v>
          </cell>
          <cell r="C33">
            <v>12000</v>
          </cell>
        </row>
        <row r="34">
          <cell r="A34" t="str">
            <v>MOTOBOMBA 4 PULGADAS</v>
          </cell>
          <cell r="B34" t="str">
            <v>$/HORA</v>
          </cell>
          <cell r="C34">
            <v>12000</v>
          </cell>
        </row>
        <row r="35">
          <cell r="A35" t="str">
            <v>MOTONIVELADORA CAT-12-F</v>
          </cell>
          <cell r="B35" t="str">
            <v>HRS</v>
          </cell>
          <cell r="C35">
            <v>150000</v>
          </cell>
        </row>
        <row r="36">
          <cell r="A36" t="str">
            <v>MOTOSIERRA</v>
          </cell>
          <cell r="B36" t="str">
            <v>DIA</v>
          </cell>
          <cell r="C36">
            <v>64000</v>
          </cell>
        </row>
        <row r="37">
          <cell r="A37" t="str">
            <v>PILOTEADORA</v>
          </cell>
          <cell r="B37" t="str">
            <v>$/HORA</v>
          </cell>
          <cell r="C37">
            <v>130000</v>
          </cell>
        </row>
        <row r="38">
          <cell r="A38" t="str">
            <v>PLUMA GRUA 250 KILOS</v>
          </cell>
          <cell r="B38" t="str">
            <v>DIA</v>
          </cell>
          <cell r="C38">
            <v>200000</v>
          </cell>
        </row>
        <row r="39">
          <cell r="A39" t="str">
            <v>PULIDORA CON PIEDRA O DISCO</v>
          </cell>
          <cell r="B39" t="str">
            <v>DIA</v>
          </cell>
          <cell r="C39">
            <v>60000</v>
          </cell>
        </row>
        <row r="40">
          <cell r="A40" t="str">
            <v>PULIDORA MANUAL (SOLA)</v>
          </cell>
          <cell r="B40" t="str">
            <v>DIA</v>
          </cell>
          <cell r="C40">
            <v>30000</v>
          </cell>
        </row>
        <row r="41">
          <cell r="A41" t="str">
            <v>PULIDORA MANUAL ELECTRICA</v>
          </cell>
          <cell r="B41" t="str">
            <v>DIA</v>
          </cell>
          <cell r="C41">
            <v>30000</v>
          </cell>
        </row>
        <row r="42">
          <cell r="A42" t="str">
            <v>PULIDORA PISO 2 EJES</v>
          </cell>
          <cell r="B42" t="str">
            <v>DIA</v>
          </cell>
          <cell r="C42">
            <v>23000</v>
          </cell>
        </row>
        <row r="43">
          <cell r="A43" t="str">
            <v xml:space="preserve">RETROCARGADOR CAT 7-10 </v>
          </cell>
          <cell r="B43" t="str">
            <v>$/HORA</v>
          </cell>
          <cell r="C43">
            <v>70000</v>
          </cell>
        </row>
        <row r="44">
          <cell r="A44" t="str">
            <v xml:space="preserve">RETROEXCAVADORA SOBRE LLANTA </v>
          </cell>
          <cell r="B44" t="str">
            <v>$/HORA</v>
          </cell>
          <cell r="C44">
            <v>90000</v>
          </cell>
        </row>
        <row r="45">
          <cell r="A45" t="str">
            <v>SOLDADOR ELECTRICO</v>
          </cell>
          <cell r="B45" t="str">
            <v>DIA</v>
          </cell>
          <cell r="C45">
            <v>30000</v>
          </cell>
        </row>
        <row r="46">
          <cell r="A46" t="str">
            <v>SOPLETE DE GAS PROPANO 150,000 BTU</v>
          </cell>
          <cell r="B46" t="str">
            <v>DIA</v>
          </cell>
          <cell r="C46">
            <v>50000</v>
          </cell>
        </row>
        <row r="47">
          <cell r="A47" t="str">
            <v>TABLERO O PLAQUETA DE 1.4MT X O.7MT</v>
          </cell>
          <cell r="B47" t="str">
            <v>DIA</v>
          </cell>
          <cell r="C47">
            <v>1000</v>
          </cell>
        </row>
        <row r="48">
          <cell r="A48" t="str">
            <v>TALADRO ROTO PERCUTOR  TIPO HILTI</v>
          </cell>
          <cell r="B48" t="str">
            <v>DIA</v>
          </cell>
          <cell r="C48">
            <v>70000</v>
          </cell>
        </row>
        <row r="49">
          <cell r="A49" t="str">
            <v>TIJERAS O DIAGONALES CORTAS O LARGAS</v>
          </cell>
          <cell r="B49" t="str">
            <v>DIA</v>
          </cell>
          <cell r="C49">
            <v>100</v>
          </cell>
        </row>
        <row r="50">
          <cell r="A50" t="str">
            <v>VIBRADOR A GASOLINA</v>
          </cell>
          <cell r="B50" t="str">
            <v>DIA</v>
          </cell>
          <cell r="C50">
            <v>60000</v>
          </cell>
        </row>
        <row r="51">
          <cell r="A51" t="str">
            <v>VIBRADOR ELECTRICO</v>
          </cell>
          <cell r="B51" t="str">
            <v>DIA</v>
          </cell>
          <cell r="C51">
            <v>60000</v>
          </cell>
        </row>
        <row r="52">
          <cell r="A52" t="str">
            <v>VIBROCOMPATADOR DYNAPAC (10 TON)</v>
          </cell>
          <cell r="B52" t="str">
            <v>$/HORA</v>
          </cell>
          <cell r="C52">
            <v>110000</v>
          </cell>
        </row>
        <row r="53">
          <cell r="A53" t="str">
            <v>VOLQUETA</v>
          </cell>
          <cell r="B53" t="str">
            <v>HORA</v>
          </cell>
          <cell r="C53">
            <v>50000</v>
          </cell>
        </row>
        <row r="54">
          <cell r="A54" t="str">
            <v>VOLQUETA DE 6 METROS CUBICOS</v>
          </cell>
          <cell r="B54" t="str">
            <v>DIA</v>
          </cell>
          <cell r="C54">
            <v>400000</v>
          </cell>
        </row>
        <row r="55">
          <cell r="A55" t="str">
            <v>VOLQUETADE 10 TONS</v>
          </cell>
          <cell r="B55" t="str">
            <v>$HORA</v>
          </cell>
          <cell r="C55">
            <v>50000</v>
          </cell>
        </row>
        <row r="56">
          <cell r="A56" t="str">
            <v>-</v>
          </cell>
          <cell r="B56" t="str">
            <v>-</v>
          </cell>
          <cell r="C56" t="str">
            <v>-</v>
          </cell>
        </row>
      </sheetData>
      <sheetData sheetId="3">
        <row r="3">
          <cell r="A3" t="str">
            <v>Descripción</v>
          </cell>
          <cell r="B3" t="str">
            <v>Unidad</v>
          </cell>
          <cell r="C3" t="str">
            <v>Salario</v>
          </cell>
        </row>
        <row r="4">
          <cell r="A4" t="str">
            <v>-</v>
          </cell>
          <cell r="B4" t="str">
            <v>-</v>
          </cell>
          <cell r="C4" t="str">
            <v>-</v>
          </cell>
        </row>
        <row r="5">
          <cell r="A5" t="str">
            <v>AYUDANTE</v>
          </cell>
          <cell r="B5" t="str">
            <v>DIA</v>
          </cell>
          <cell r="C5">
            <v>25000</v>
          </cell>
        </row>
        <row r="6">
          <cell r="A6" t="str">
            <v>AYUDANTE TÉCNICO</v>
          </cell>
          <cell r="B6" t="str">
            <v>DIA</v>
          </cell>
          <cell r="C6">
            <v>25000</v>
          </cell>
        </row>
        <row r="7">
          <cell r="A7" t="str">
            <v>CADENERO  1</v>
          </cell>
          <cell r="B7" t="str">
            <v>DIA</v>
          </cell>
          <cell r="C7">
            <v>30000</v>
          </cell>
        </row>
        <row r="8">
          <cell r="A8" t="str">
            <v>CADENERO 2</v>
          </cell>
          <cell r="B8" t="str">
            <v>DIA</v>
          </cell>
          <cell r="C8">
            <v>28000</v>
          </cell>
        </row>
        <row r="9">
          <cell r="A9" t="str">
            <v>CARPINTERO ALUMINIO</v>
          </cell>
          <cell r="B9" t="str">
            <v>DIA</v>
          </cell>
          <cell r="C9">
            <v>70000</v>
          </cell>
        </row>
        <row r="10">
          <cell r="A10" t="str">
            <v>CELADOR</v>
          </cell>
          <cell r="B10" t="str">
            <v>DIA</v>
          </cell>
          <cell r="C10">
            <v>24000</v>
          </cell>
        </row>
        <row r="11">
          <cell r="A11" t="str">
            <v>CERRAJERO</v>
          </cell>
          <cell r="B11" t="str">
            <v>DIA</v>
          </cell>
          <cell r="C11">
            <v>70000</v>
          </cell>
        </row>
        <row r="12">
          <cell r="A12" t="str">
            <v>EBANISTA - CARPINTERO</v>
          </cell>
          <cell r="B12" t="str">
            <v>DIA</v>
          </cell>
          <cell r="C12">
            <v>70000</v>
          </cell>
        </row>
        <row r="13">
          <cell r="A13" t="str">
            <v>ENCHAPADOR</v>
          </cell>
          <cell r="B13" t="str">
            <v>DIA</v>
          </cell>
          <cell r="C13">
            <v>45000</v>
          </cell>
        </row>
        <row r="14">
          <cell r="A14" t="str">
            <v>MAESTRO DE OBRA</v>
          </cell>
          <cell r="B14" t="str">
            <v>DIA</v>
          </cell>
          <cell r="C14">
            <v>50000</v>
          </cell>
        </row>
        <row r="15">
          <cell r="A15" t="str">
            <v>OBRERO</v>
          </cell>
          <cell r="B15" t="str">
            <v>DIA</v>
          </cell>
          <cell r="C15">
            <v>23000</v>
          </cell>
        </row>
        <row r="16">
          <cell r="A16" t="str">
            <v>OFICIAL</v>
          </cell>
          <cell r="B16" t="str">
            <v>DIA</v>
          </cell>
          <cell r="C16">
            <v>35000</v>
          </cell>
        </row>
        <row r="17">
          <cell r="A17" t="str">
            <v xml:space="preserve">PINTOR </v>
          </cell>
          <cell r="B17" t="str">
            <v>DIA</v>
          </cell>
          <cell r="C17">
            <v>40000</v>
          </cell>
        </row>
        <row r="18">
          <cell r="A18" t="str">
            <v>SOLDADOR</v>
          </cell>
          <cell r="B18" t="str">
            <v>DIA</v>
          </cell>
          <cell r="C18">
            <v>80000</v>
          </cell>
        </row>
        <row r="19">
          <cell r="A19" t="str">
            <v>SUBCONTRATO  CAROINTERIA MADERA</v>
          </cell>
          <cell r="B19" t="str">
            <v>DIA</v>
          </cell>
          <cell r="C19">
            <v>85000</v>
          </cell>
        </row>
        <row r="20">
          <cell r="A20" t="str">
            <v>SUBCONTRATO CARPINTERIA ALUMINIO</v>
          </cell>
          <cell r="B20" t="str">
            <v>DIA</v>
          </cell>
          <cell r="C20">
            <v>100000</v>
          </cell>
        </row>
        <row r="21">
          <cell r="A21" t="str">
            <v>SUBCONTRATO CARPINTERIA METALICA</v>
          </cell>
          <cell r="B21" t="str">
            <v>DIA</v>
          </cell>
          <cell r="C21">
            <v>80000</v>
          </cell>
        </row>
        <row r="22">
          <cell r="A22" t="str">
            <v>TOPOGRAFO</v>
          </cell>
          <cell r="B22" t="str">
            <v>DIA</v>
          </cell>
          <cell r="C22">
            <v>55000</v>
          </cell>
        </row>
        <row r="23">
          <cell r="A23" t="str">
            <v>VIDRIERO</v>
          </cell>
          <cell r="B23" t="str">
            <v>DIA</v>
          </cell>
          <cell r="C23">
            <v>70000</v>
          </cell>
        </row>
        <row r="24">
          <cell r="A24" t="str">
            <v>-</v>
          </cell>
          <cell r="B24" t="str">
            <v>-</v>
          </cell>
          <cell r="C24" t="str">
            <v>-</v>
          </cell>
        </row>
      </sheetData>
      <sheetData sheetId="4">
        <row r="4">
          <cell r="A4" t="str">
            <v xml:space="preserve">ESTRUCTURAS METÁLICAS </v>
          </cell>
          <cell r="B4" t="str">
            <v>KG-KM</v>
          </cell>
          <cell r="C4">
            <v>200</v>
          </cell>
        </row>
        <row r="5">
          <cell r="A5" t="str">
            <v>ESTRUCTURAS METÁLICAS EN OBRA</v>
          </cell>
          <cell r="B5" t="str">
            <v>KG-KM</v>
          </cell>
          <cell r="C5">
            <v>200</v>
          </cell>
        </row>
        <row r="6">
          <cell r="A6" t="str">
            <v>MATERIAL AGREGADOS PETREOS</v>
          </cell>
          <cell r="B6" t="str">
            <v>M³-KM</v>
          </cell>
          <cell r="C6">
            <v>1100</v>
          </cell>
        </row>
        <row r="7">
          <cell r="A7" t="str">
            <v>MATERIAL DE ACARREO</v>
          </cell>
          <cell r="B7" t="str">
            <v>M³-KM</v>
          </cell>
          <cell r="C7">
            <v>1100</v>
          </cell>
        </row>
        <row r="8">
          <cell r="A8" t="str">
            <v>MATERIAL DE AFIRMADO</v>
          </cell>
          <cell r="B8" t="str">
            <v>M³-KM</v>
          </cell>
          <cell r="C8">
            <v>1100</v>
          </cell>
        </row>
        <row r="9">
          <cell r="A9" t="str">
            <v>MATERIAL DE AFIRMADO DE LA ZONA</v>
          </cell>
          <cell r="B9" t="str">
            <v>M³-KM</v>
          </cell>
          <cell r="C9">
            <v>1100</v>
          </cell>
        </row>
        <row r="10">
          <cell r="A10" t="str">
            <v>MATERIAL DE DEMOLICION</v>
          </cell>
          <cell r="B10" t="str">
            <v>M³-KM</v>
          </cell>
          <cell r="C10">
            <v>1200</v>
          </cell>
        </row>
        <row r="11">
          <cell r="A11" t="str">
            <v>MATERIAL DE ESTRUCTURAS</v>
          </cell>
          <cell r="B11" t="str">
            <v>KG-KM</v>
          </cell>
          <cell r="C11">
            <v>10</v>
          </cell>
        </row>
        <row r="12">
          <cell r="A12" t="str">
            <v>MATERIAL DE EXCAVACION</v>
          </cell>
          <cell r="B12" t="str">
            <v>KG-KM</v>
          </cell>
          <cell r="C12">
            <v>900</v>
          </cell>
        </row>
        <row r="13">
          <cell r="A13" t="str">
            <v>MATERIAL DE EXPLOSIVOS</v>
          </cell>
          <cell r="B13" t="str">
            <v>KG-KM</v>
          </cell>
          <cell r="C13">
            <v>1000</v>
          </cell>
        </row>
        <row r="14">
          <cell r="A14" t="str">
            <v>MATERIAL GRANULAR</v>
          </cell>
          <cell r="B14" t="str">
            <v>M³-KM</v>
          </cell>
          <cell r="C14">
            <v>1100</v>
          </cell>
        </row>
        <row r="15">
          <cell r="A15" t="str">
            <v>MEZCLAS</v>
          </cell>
          <cell r="B15" t="str">
            <v>M³-KM</v>
          </cell>
          <cell r="C15">
            <v>1100</v>
          </cell>
        </row>
        <row r="16">
          <cell r="A16" t="str">
            <v xml:space="preserve">MEZCLAS PARA BACHEO </v>
          </cell>
          <cell r="B16" t="str">
            <v>M³-KM</v>
          </cell>
          <cell r="C16">
            <v>1100</v>
          </cell>
        </row>
        <row r="17">
          <cell r="A17" t="str">
            <v>-</v>
          </cell>
          <cell r="B17" t="str">
            <v>-</v>
          </cell>
          <cell r="C17" t="str">
            <v>-</v>
          </cell>
        </row>
      </sheetData>
      <sheetData sheetId="5">
        <row r="2">
          <cell r="A2" t="str">
            <v>Descripción</v>
          </cell>
          <cell r="B2" t="str">
            <v>Unidad</v>
          </cell>
          <cell r="C2" t="str">
            <v>Precio</v>
          </cell>
        </row>
        <row r="3">
          <cell r="A3" t="str">
            <v>-</v>
          </cell>
          <cell r="B3" t="str">
            <v>-</v>
          </cell>
          <cell r="C3" t="str">
            <v>-</v>
          </cell>
        </row>
        <row r="4">
          <cell r="A4" t="str">
            <v>ABRAZADERA PLASTICA 5/8</v>
          </cell>
          <cell r="B4" t="str">
            <v>UN</v>
          </cell>
          <cell r="C4">
            <v>100</v>
          </cell>
        </row>
        <row r="5">
          <cell r="A5" t="str">
            <v>ACCESORIOS DE INSTALACIÒN TEJA DE FIBRA DE CARBÓN</v>
          </cell>
          <cell r="B5" t="str">
            <v>UN</v>
          </cell>
          <cell r="C5">
            <v>650</v>
          </cell>
        </row>
        <row r="6">
          <cell r="A6" t="str">
            <v>ACEITE QUEMADO</v>
          </cell>
          <cell r="B6" t="str">
            <v>GLN</v>
          </cell>
          <cell r="C6">
            <v>680</v>
          </cell>
        </row>
        <row r="7">
          <cell r="A7" t="str">
            <v>ACERO 37000 PSI</v>
          </cell>
          <cell r="B7" t="str">
            <v>KG</v>
          </cell>
          <cell r="C7">
            <v>3100</v>
          </cell>
        </row>
        <row r="8">
          <cell r="A8" t="str">
            <v>ACERO 60000 PSI</v>
          </cell>
          <cell r="B8" t="str">
            <v>KG</v>
          </cell>
          <cell r="C8">
            <v>3200</v>
          </cell>
        </row>
        <row r="9">
          <cell r="A9" t="str">
            <v>ACERO A-36 PARA ESTRUCTURA METALICA</v>
          </cell>
          <cell r="B9" t="str">
            <v>KG</v>
          </cell>
          <cell r="C9">
            <v>3800</v>
          </cell>
        </row>
        <row r="10">
          <cell r="A10" t="str">
            <v>ACIDO MURIATICO</v>
          </cell>
          <cell r="B10" t="str">
            <v>GLN</v>
          </cell>
          <cell r="C10">
            <v>11500</v>
          </cell>
        </row>
        <row r="11">
          <cell r="A11" t="str">
            <v>ACRILSET  T8001</v>
          </cell>
          <cell r="B11" t="str">
            <v>GLN</v>
          </cell>
          <cell r="C11">
            <v>26600</v>
          </cell>
        </row>
        <row r="12">
          <cell r="A12" t="str">
            <v>ACRONAL</v>
          </cell>
          <cell r="B12" t="str">
            <v>GLN</v>
          </cell>
          <cell r="C12">
            <v>20240</v>
          </cell>
        </row>
        <row r="13">
          <cell r="A13" t="str">
            <v>ADAPTADOR HEMBRA  D = 3/4"</v>
          </cell>
          <cell r="B13" t="str">
            <v>UN</v>
          </cell>
          <cell r="C13">
            <v>558</v>
          </cell>
        </row>
        <row r="14">
          <cell r="A14" t="str">
            <v>ADAPTADOR MACHO  D = 1 1/2"</v>
          </cell>
          <cell r="B14" t="str">
            <v>UN</v>
          </cell>
          <cell r="C14">
            <v>2559</v>
          </cell>
        </row>
        <row r="15">
          <cell r="A15" t="str">
            <v>ADAPTADOR MACHO  D = 1"</v>
          </cell>
          <cell r="B15" t="str">
            <v>UN</v>
          </cell>
          <cell r="C15">
            <v>1038</v>
          </cell>
        </row>
        <row r="16">
          <cell r="A16" t="str">
            <v>ADAPTADOR MACHO  D = 1/2"</v>
          </cell>
          <cell r="B16" t="str">
            <v>UN</v>
          </cell>
          <cell r="C16">
            <v>274</v>
          </cell>
        </row>
        <row r="17">
          <cell r="A17" t="str">
            <v>ADAPTADOR MACHO  D = 3/4"</v>
          </cell>
          <cell r="B17" t="str">
            <v>UN</v>
          </cell>
          <cell r="C17">
            <v>495</v>
          </cell>
        </row>
        <row r="18">
          <cell r="A18" t="str">
            <v>ADAPTADOR MACHO UNION PLATINO PF + UAD   D = 1/2"</v>
          </cell>
          <cell r="B18" t="str">
            <v>UN</v>
          </cell>
          <cell r="C18">
            <v>1269</v>
          </cell>
        </row>
        <row r="19">
          <cell r="A19" t="str">
            <v>ADHERENTE EPOXICO SIKADUR 32</v>
          </cell>
          <cell r="B19" t="str">
            <v>KG</v>
          </cell>
          <cell r="C19">
            <v>76960</v>
          </cell>
        </row>
        <row r="20">
          <cell r="A20" t="str">
            <v>ADHESIVO PISO VINILICO N.10</v>
          </cell>
          <cell r="B20" t="str">
            <v>GLN</v>
          </cell>
          <cell r="C20">
            <v>34299</v>
          </cell>
        </row>
        <row r="21">
          <cell r="A21" t="str">
            <v>ADOQ.CONCR. TR LIVIANO 20X10X6 CM</v>
          </cell>
          <cell r="B21" t="str">
            <v>UN</v>
          </cell>
          <cell r="C21">
            <v>900</v>
          </cell>
        </row>
        <row r="22">
          <cell r="A22" t="str">
            <v>ADOQ.CONCR.PEATO.HEXAGONAL 25.0X23.0X6CM</v>
          </cell>
          <cell r="B22" t="str">
            <v>UN</v>
          </cell>
          <cell r="C22">
            <v>1545</v>
          </cell>
        </row>
        <row r="23">
          <cell r="A23" t="str">
            <v>ADOQ.CONCR.VEHIC.CRUZ 23.0X25.0X08 20/M2</v>
          </cell>
          <cell r="B23" t="str">
            <v>M2</v>
          </cell>
          <cell r="C23">
            <v>1545</v>
          </cell>
        </row>
        <row r="24">
          <cell r="A24" t="str">
            <v>ADOQ.CONCR.VEHIC.GUITARRA 22.5X14 X08 38/M2</v>
          </cell>
          <cell r="B24" t="str">
            <v>UN</v>
          </cell>
          <cell r="C24">
            <v>29102</v>
          </cell>
        </row>
        <row r="25">
          <cell r="A25" t="str">
            <v>ADOQ.CONCR.VEHIC.RECTANGUL 12.0X24.0X08 35/M2</v>
          </cell>
          <cell r="B25" t="str">
            <v>M2</v>
          </cell>
          <cell r="C25">
            <v>29664</v>
          </cell>
        </row>
        <row r="26">
          <cell r="A26" t="str">
            <v>ADOQ.GRESS VEHIC.10X20X8.0 VEHICULAR-ADOQUIN 8</v>
          </cell>
          <cell r="B26" t="str">
            <v>UN</v>
          </cell>
          <cell r="C26">
            <v>577</v>
          </cell>
        </row>
        <row r="27">
          <cell r="A27" t="str">
            <v>ADOQUIN ARCILLA 20X10X6 cm</v>
          </cell>
          <cell r="B27" t="str">
            <v>UN</v>
          </cell>
          <cell r="C27">
            <v>700</v>
          </cell>
        </row>
        <row r="28">
          <cell r="A28" t="str">
            <v>ADOQUIN ARCILLA 26X10X6 cm</v>
          </cell>
          <cell r="B28" t="str">
            <v>UN</v>
          </cell>
          <cell r="C28">
            <v>850</v>
          </cell>
        </row>
        <row r="29">
          <cell r="A29" t="str">
            <v>ADOQUIN ECOLOGICO-GRAMOQUI 30.0x45.0x08 PREMOLDA</v>
          </cell>
          <cell r="B29" t="str">
            <v>UN</v>
          </cell>
          <cell r="C29">
            <v>3502</v>
          </cell>
        </row>
        <row r="30">
          <cell r="A30" t="str">
            <v>ADOQUIN PEATONAL 10x20x2.5</v>
          </cell>
          <cell r="B30" t="str">
            <v>M2</v>
          </cell>
          <cell r="C30">
            <v>22500</v>
          </cell>
        </row>
        <row r="31">
          <cell r="A31" t="str">
            <v>ADOQUIN VEHICULAR 10x20x5</v>
          </cell>
          <cell r="B31" t="str">
            <v>M2</v>
          </cell>
          <cell r="C31">
            <v>22500</v>
          </cell>
        </row>
        <row r="32">
          <cell r="A32" t="str">
            <v>AGUA</v>
          </cell>
          <cell r="B32" t="str">
            <v>LT</v>
          </cell>
          <cell r="C32">
            <v>100</v>
          </cell>
        </row>
        <row r="33">
          <cell r="A33" t="str">
            <v xml:space="preserve">ALAMBRE DE PUAS No. 12. </v>
          </cell>
          <cell r="B33" t="str">
            <v>KG</v>
          </cell>
          <cell r="C33">
            <v>3167</v>
          </cell>
        </row>
        <row r="34">
          <cell r="A34" t="str">
            <v>ALAMBRE GALVANIZADO # 10</v>
          </cell>
          <cell r="B34" t="str">
            <v>KG</v>
          </cell>
          <cell r="C34">
            <v>4375</v>
          </cell>
        </row>
        <row r="35">
          <cell r="A35" t="str">
            <v>ALAMBRE GALVANIZADO # 12</v>
          </cell>
          <cell r="B35" t="str">
            <v>ML</v>
          </cell>
          <cell r="C35">
            <v>3193</v>
          </cell>
        </row>
        <row r="36">
          <cell r="A36" t="str">
            <v>ALAMBRE GALVANIZADO # 18</v>
          </cell>
          <cell r="B36" t="str">
            <v>KG</v>
          </cell>
          <cell r="C36">
            <v>3200</v>
          </cell>
        </row>
        <row r="37">
          <cell r="A37" t="str">
            <v>ALAMBRE GALVANIZADO # 6</v>
          </cell>
          <cell r="B37" t="str">
            <v>KG</v>
          </cell>
          <cell r="C37">
            <v>4375</v>
          </cell>
        </row>
        <row r="38">
          <cell r="A38" t="str">
            <v>ALAMBRE NEGRO No. 18</v>
          </cell>
          <cell r="B38" t="str">
            <v>KG</v>
          </cell>
          <cell r="C38">
            <v>3222</v>
          </cell>
        </row>
        <row r="39">
          <cell r="A39" t="str">
            <v>ALFACRIL LATEX PARA MORTERO</v>
          </cell>
          <cell r="B39" t="str">
            <v>LT</v>
          </cell>
          <cell r="C39">
            <v>1550</v>
          </cell>
        </row>
        <row r="40">
          <cell r="A40" t="str">
            <v>ALQUILER ANDAMIO TUBULAR SECCION</v>
          </cell>
          <cell r="B40" t="str">
            <v>DIA</v>
          </cell>
          <cell r="C40">
            <v>1200</v>
          </cell>
        </row>
        <row r="41">
          <cell r="A41" t="str">
            <v>ALQUILER CAMILLA DE 0.70 M X 1.40 M</v>
          </cell>
          <cell r="B41" t="str">
            <v>DIA</v>
          </cell>
          <cell r="C41">
            <v>200</v>
          </cell>
        </row>
        <row r="42">
          <cell r="A42" t="str">
            <v>ALQUILER DE  CAMILLA M2 (CAMILLA. PARAL Y CERCHA</v>
          </cell>
          <cell r="B42" t="str">
            <v>MES</v>
          </cell>
          <cell r="C42">
            <v>4200</v>
          </cell>
        </row>
        <row r="43">
          <cell r="A43" t="str">
            <v>ALQUILER DE BODEGA DE 200 M2</v>
          </cell>
          <cell r="B43" t="str">
            <v>MES</v>
          </cell>
          <cell r="C43">
            <v>850000</v>
          </cell>
        </row>
        <row r="44">
          <cell r="A44" t="str">
            <v>ALQUILER FORMALETA PARA COLUMNA CIRCULAR D= 35 CM</v>
          </cell>
          <cell r="B44" t="str">
            <v>DIA</v>
          </cell>
          <cell r="C44">
            <v>35000</v>
          </cell>
        </row>
        <row r="45">
          <cell r="A45" t="str">
            <v>ALQUILER FORMALETA RECTANGULAR COLUNNA 0.20-0.35 DE 2.4M</v>
          </cell>
          <cell r="B45" t="str">
            <v>DIA</v>
          </cell>
          <cell r="C45">
            <v>12000</v>
          </cell>
        </row>
        <row r="46">
          <cell r="A46" t="str">
            <v>ALQUITRAN</v>
          </cell>
          <cell r="B46" t="str">
            <v>KG</v>
          </cell>
          <cell r="C46">
            <v>1938</v>
          </cell>
        </row>
        <row r="47">
          <cell r="A47" t="str">
            <v>AMARRAS PARA TEJA ASBESTO</v>
          </cell>
          <cell r="B47" t="str">
            <v>UN</v>
          </cell>
          <cell r="C47">
            <v>69</v>
          </cell>
        </row>
        <row r="48">
          <cell r="A48" t="str">
            <v>AMARRE PARA TEJA ASBESTO</v>
          </cell>
          <cell r="B48" t="str">
            <v>UN</v>
          </cell>
          <cell r="C48">
            <v>200</v>
          </cell>
        </row>
        <row r="49">
          <cell r="A49" t="str">
            <v>ANGULO 1 x 1/ 8 TIRA DE 6 METROS</v>
          </cell>
          <cell r="B49" t="str">
            <v>UN</v>
          </cell>
          <cell r="C49">
            <v>17417</v>
          </cell>
        </row>
        <row r="50">
          <cell r="A50" t="str">
            <v>ANGULO 1 X 3/ 4 ALUMINIO TIRA DE 6 METROS</v>
          </cell>
          <cell r="B50" t="str">
            <v>ML</v>
          </cell>
          <cell r="C50">
            <v>5974</v>
          </cell>
        </row>
        <row r="51">
          <cell r="A51" t="str">
            <v>ANGULO 1*1*1/8"</v>
          </cell>
          <cell r="B51" t="str">
            <v>ML</v>
          </cell>
          <cell r="C51">
            <v>2800</v>
          </cell>
        </row>
        <row r="52">
          <cell r="A52" t="str">
            <v>ANGULO 11/2 x 1/ 8 TIRA DE 6 METROS</v>
          </cell>
          <cell r="B52" t="str">
            <v>UN</v>
          </cell>
          <cell r="C52">
            <v>26059</v>
          </cell>
        </row>
        <row r="53">
          <cell r="A53" t="str">
            <v>ANGULO 11/2 x 3/16 TIRA DE 6 METROS</v>
          </cell>
          <cell r="B53" t="str">
            <v>UN</v>
          </cell>
          <cell r="C53">
            <v>38007</v>
          </cell>
        </row>
        <row r="54">
          <cell r="A54" t="str">
            <v>ANGULO 11/2" x 1/ 4 TIRA DE 6 METROS</v>
          </cell>
          <cell r="B54" t="str">
            <v>UN</v>
          </cell>
          <cell r="C54">
            <v>54817</v>
          </cell>
        </row>
        <row r="55">
          <cell r="A55" t="str">
            <v>ANGULO 11/4 x 1/ 8 TIRA DE 6 METROS</v>
          </cell>
          <cell r="B55" t="str">
            <v>UN</v>
          </cell>
          <cell r="C55">
            <v>26059</v>
          </cell>
        </row>
        <row r="56">
          <cell r="A56" t="str">
            <v>ANGULO 2 x 1/ 4 TIRA DE 6 METROS</v>
          </cell>
          <cell r="B56" t="str">
            <v>UN</v>
          </cell>
          <cell r="C56">
            <v>57908</v>
          </cell>
        </row>
        <row r="57">
          <cell r="A57" t="str">
            <v>ANGULO 2 x 3/16 TIRA DE 6 METROS</v>
          </cell>
          <cell r="B57" t="str">
            <v>UN</v>
          </cell>
          <cell r="C57">
            <v>52221</v>
          </cell>
        </row>
        <row r="58">
          <cell r="A58" t="str">
            <v>ANGULO 29X29X2440MM C.26 PERFILERIA ROLADA PANEL</v>
          </cell>
          <cell r="B58" t="str">
            <v>UN</v>
          </cell>
          <cell r="C58">
            <v>3090</v>
          </cell>
        </row>
        <row r="59">
          <cell r="A59" t="str">
            <v>ANGULO 3/4" * 1/8"</v>
          </cell>
          <cell r="B59" t="str">
            <v>ML</v>
          </cell>
          <cell r="C59">
            <v>1589</v>
          </cell>
        </row>
        <row r="60">
          <cell r="A60" t="str">
            <v>ANGULO 7/8 x 7/ 8 TIRA DE 6 METROS</v>
          </cell>
          <cell r="B60" t="str">
            <v>UN</v>
          </cell>
          <cell r="C60">
            <v>6850</v>
          </cell>
        </row>
        <row r="61">
          <cell r="A61" t="str">
            <v>ANGULO PERIMETRAL DE 1x1 CAL 26</v>
          </cell>
          <cell r="B61" t="str">
            <v>UN</v>
          </cell>
          <cell r="C61">
            <v>13000</v>
          </cell>
        </row>
        <row r="62">
          <cell r="A62" t="str">
            <v>ANTICORROSIVO BASE PINTURA</v>
          </cell>
          <cell r="B62" t="str">
            <v>GLN</v>
          </cell>
          <cell r="C62">
            <v>20806</v>
          </cell>
        </row>
        <row r="63">
          <cell r="A63" t="str">
            <v>ANTICORROSIVO WASH-PRIMER</v>
          </cell>
          <cell r="B63" t="str">
            <v>GLN</v>
          </cell>
          <cell r="C63">
            <v>93524</v>
          </cell>
        </row>
        <row r="64">
          <cell r="A64" t="str">
            <v>ANTISOL ROJO</v>
          </cell>
          <cell r="B64" t="str">
            <v>KG</v>
          </cell>
          <cell r="C64">
            <v>10403</v>
          </cell>
        </row>
        <row r="65">
          <cell r="A65" t="str">
            <v>APARATOS SANITARIOS BAJO CONSUMO CON VALVULA ANTIVANDALICA</v>
          </cell>
          <cell r="B65" t="str">
            <v>UN</v>
          </cell>
          <cell r="C65">
            <v>522534</v>
          </cell>
        </row>
        <row r="66">
          <cell r="A66" t="str">
            <v>ARANDELA METALICA 5/8" GALVANIZADA</v>
          </cell>
          <cell r="B66" t="str">
            <v>UN</v>
          </cell>
          <cell r="C66">
            <v>103</v>
          </cell>
        </row>
        <row r="67">
          <cell r="A67" t="str">
            <v>ARANDELA NEOPRENO</v>
          </cell>
          <cell r="B67" t="str">
            <v>UN</v>
          </cell>
          <cell r="C67">
            <v>49</v>
          </cell>
        </row>
        <row r="68">
          <cell r="A68" t="str">
            <v>ARBOL PEQUE.PINO-EUCALIPTO H= 30- 50CM PLANTA REFORESTAR</v>
          </cell>
          <cell r="B68" t="str">
            <v>UN</v>
          </cell>
          <cell r="C68">
            <v>3500</v>
          </cell>
        </row>
        <row r="69">
          <cell r="A69" t="str">
            <v>ARENA DE PEÑA</v>
          </cell>
          <cell r="B69" t="str">
            <v>M3</v>
          </cell>
          <cell r="C69">
            <v>35000</v>
          </cell>
        </row>
        <row r="70">
          <cell r="A70" t="str">
            <v>ARENA DE SELLO (ARENA FINA)</v>
          </cell>
          <cell r="B70" t="str">
            <v>M3</v>
          </cell>
          <cell r="C70">
            <v>35000</v>
          </cell>
        </row>
        <row r="71">
          <cell r="A71" t="str">
            <v>ARENA DE SOPORTE (MEDIA)</v>
          </cell>
          <cell r="B71" t="str">
            <v>M3</v>
          </cell>
          <cell r="C71">
            <v>30000</v>
          </cell>
        </row>
        <row r="72">
          <cell r="A72" t="str">
            <v>ARENA LAVADA</v>
          </cell>
          <cell r="B72" t="str">
            <v>M3</v>
          </cell>
          <cell r="C72">
            <v>45000</v>
          </cell>
        </row>
        <row r="73">
          <cell r="A73" t="str">
            <v>ARENA LAVADA DE RIO</v>
          </cell>
          <cell r="B73" t="str">
            <v>M3</v>
          </cell>
          <cell r="C73">
            <v>77650</v>
          </cell>
        </row>
        <row r="74">
          <cell r="A74" t="str">
            <v>ASFALTO TIPO 90</v>
          </cell>
          <cell r="B74" t="str">
            <v>KG</v>
          </cell>
          <cell r="C74">
            <v>1800</v>
          </cell>
        </row>
        <row r="75">
          <cell r="A75" t="str">
            <v>BAJANTE BLANCO RAINGO</v>
          </cell>
          <cell r="B75" t="str">
            <v>ML</v>
          </cell>
          <cell r="C75">
            <v>19954</v>
          </cell>
        </row>
        <row r="76">
          <cell r="A76" t="str">
            <v>BANCA EN CONCRETO TIPO M30</v>
          </cell>
          <cell r="B76" t="str">
            <v>UN</v>
          </cell>
          <cell r="C76">
            <v>415000</v>
          </cell>
        </row>
        <row r="77">
          <cell r="A77" t="str">
            <v>BANCA EN CONCRETO TIPO M31</v>
          </cell>
          <cell r="B77" t="str">
            <v>UN</v>
          </cell>
          <cell r="C77">
            <v>228000</v>
          </cell>
        </row>
        <row r="78">
          <cell r="A78" t="str">
            <v>BANCA EN CONCRETO TIPO M40</v>
          </cell>
          <cell r="B78" t="str">
            <v>UN</v>
          </cell>
          <cell r="C78">
            <v>65000</v>
          </cell>
        </row>
        <row r="79">
          <cell r="A79" t="str">
            <v>BANCA EN CONCRETO TIPO M50</v>
          </cell>
          <cell r="B79" t="str">
            <v>UN</v>
          </cell>
          <cell r="C79">
            <v>309000</v>
          </cell>
        </row>
        <row r="80">
          <cell r="A80" t="str">
            <v>BARNIZ SINTETICO BRILLANTE</v>
          </cell>
          <cell r="B80" t="str">
            <v>GLN</v>
          </cell>
          <cell r="C80">
            <v>45200</v>
          </cell>
        </row>
        <row r="81">
          <cell r="A81" t="str">
            <v>BARNIZ TAPA PORO</v>
          </cell>
          <cell r="B81" t="str">
            <v>GLN</v>
          </cell>
          <cell r="C81">
            <v>38200</v>
          </cell>
        </row>
        <row r="82">
          <cell r="A82" t="str">
            <v>BARNIZ VITRIFLEX S.BRILL.A MEZCLA</v>
          </cell>
          <cell r="B82" t="str">
            <v>GLN</v>
          </cell>
          <cell r="C82">
            <v>98552</v>
          </cell>
        </row>
        <row r="83">
          <cell r="A83" t="str">
            <v>BARRO DE PEGA</v>
          </cell>
          <cell r="B83" t="str">
            <v>M3</v>
          </cell>
          <cell r="C83">
            <v>60000</v>
          </cell>
        </row>
        <row r="84">
          <cell r="A84" t="str">
            <v>BASE EN CONCRETO POBRE E=0.05 mts. 14 MPa - (2000 PSI)</v>
          </cell>
          <cell r="B84" t="str">
            <v>M2</v>
          </cell>
          <cell r="C84">
            <v>19506</v>
          </cell>
        </row>
        <row r="85">
          <cell r="A85" t="str">
            <v>BASURERO A.INOX D=40 H=110 SOBRE PARALES - GIRATORIO</v>
          </cell>
          <cell r="B85" t="str">
            <v>UN</v>
          </cell>
          <cell r="C85">
            <v>704932</v>
          </cell>
        </row>
        <row r="86">
          <cell r="A86" t="str">
            <v>BISAGRA 3x1.1/4" COBRIZ</v>
          </cell>
          <cell r="B86" t="str">
            <v>UN</v>
          </cell>
          <cell r="C86">
            <v>5047</v>
          </cell>
        </row>
        <row r="87">
          <cell r="A87" t="str">
            <v>BISAGRA 3x2" COBRIZ</v>
          </cell>
          <cell r="B87" t="str">
            <v>UN</v>
          </cell>
          <cell r="C87">
            <v>4176</v>
          </cell>
        </row>
        <row r="88">
          <cell r="A88" t="str">
            <v>BISAGRA 3x3" COBRIZ</v>
          </cell>
          <cell r="B88" t="str">
            <v>UN</v>
          </cell>
          <cell r="C88">
            <v>3584</v>
          </cell>
        </row>
        <row r="89">
          <cell r="A89" t="str">
            <v>BISAGRA AL. EXTERIOR 2"</v>
          </cell>
          <cell r="B89" t="str">
            <v>UN</v>
          </cell>
          <cell r="C89">
            <v>1000</v>
          </cell>
        </row>
        <row r="90">
          <cell r="A90" t="str">
            <v>BISAGRA AL. EXTERIOR 3"</v>
          </cell>
          <cell r="B90" t="str">
            <v>UN</v>
          </cell>
          <cell r="C90">
            <v>1700</v>
          </cell>
        </row>
        <row r="91">
          <cell r="A91" t="str">
            <v>BISAGRA REDONDA 3/4</v>
          </cell>
          <cell r="B91" t="str">
            <v>UN</v>
          </cell>
          <cell r="C91">
            <v>4278</v>
          </cell>
        </row>
        <row r="92">
          <cell r="A92" t="str">
            <v>BLOQUE CONCRETO T 12X19X39</v>
          </cell>
          <cell r="B92" t="str">
            <v>UN</v>
          </cell>
          <cell r="C92">
            <v>1442</v>
          </cell>
        </row>
        <row r="93">
          <cell r="A93" t="str">
            <v>BLOQUE No. 4</v>
          </cell>
          <cell r="B93" t="str">
            <v>UN</v>
          </cell>
          <cell r="C93">
            <v>750</v>
          </cell>
        </row>
        <row r="94">
          <cell r="A94" t="str">
            <v>BLOQUE No. 5</v>
          </cell>
          <cell r="B94" t="str">
            <v>UN</v>
          </cell>
          <cell r="C94">
            <v>757</v>
          </cell>
        </row>
        <row r="95">
          <cell r="A95" t="str">
            <v>BLOQUE VIDRIO 19x19x08 CM (INSOLUX)</v>
          </cell>
          <cell r="B95" t="str">
            <v>und</v>
          </cell>
          <cell r="C95">
            <v>6000</v>
          </cell>
        </row>
        <row r="96">
          <cell r="A96" t="str">
            <v>BLOQUE VIDRIO 19X19X08 CM COLOR ( INSOLUX)</v>
          </cell>
          <cell r="B96" t="str">
            <v>un</v>
          </cell>
          <cell r="C96">
            <v>9000</v>
          </cell>
        </row>
        <row r="97">
          <cell r="A97" t="str">
            <v>BOCEL ALUMINIO</v>
          </cell>
          <cell r="B97" t="str">
            <v>ML</v>
          </cell>
          <cell r="C97">
            <v>1500</v>
          </cell>
        </row>
        <row r="98">
          <cell r="A98" t="str">
            <v>BOCEL MADERA .1/2x.1/2x3M</v>
          </cell>
          <cell r="B98" t="str">
            <v>UN</v>
          </cell>
          <cell r="C98">
            <v>2575</v>
          </cell>
        </row>
        <row r="99">
          <cell r="A99" t="str">
            <v>BOCEL PLASTICO</v>
          </cell>
          <cell r="B99" t="str">
            <v>ML</v>
          </cell>
          <cell r="C99">
            <v>1500</v>
          </cell>
        </row>
        <row r="100">
          <cell r="A100" t="str">
            <v>BOCEL REMATES CERAMICOS</v>
          </cell>
          <cell r="B100" t="str">
            <v>UN</v>
          </cell>
          <cell r="C100">
            <v>3700</v>
          </cell>
        </row>
        <row r="101">
          <cell r="A101" t="str">
            <v>BOLARDO DE CONCRETO TIPO M60</v>
          </cell>
          <cell r="B101" t="str">
            <v>UN</v>
          </cell>
          <cell r="C101">
            <v>95000</v>
          </cell>
        </row>
        <row r="102">
          <cell r="A102" t="str">
            <v>BOLARDO DE CONCRETO TIPO M61</v>
          </cell>
          <cell r="B102" t="str">
            <v>UN</v>
          </cell>
          <cell r="C102">
            <v>115000</v>
          </cell>
        </row>
        <row r="103">
          <cell r="A103" t="str">
            <v>BOLARDO EN HIERRO  TIPO M 62</v>
          </cell>
          <cell r="B103" t="str">
            <v>UN</v>
          </cell>
          <cell r="C103">
            <v>125000</v>
          </cell>
        </row>
        <row r="104">
          <cell r="A104" t="str">
            <v>BOLARDO EN HIERRO  TIPO M 63</v>
          </cell>
          <cell r="B104" t="str">
            <v>UN</v>
          </cell>
          <cell r="C104">
            <v>135000</v>
          </cell>
        </row>
        <row r="105">
          <cell r="A105" t="str">
            <v>BRAZO BASCULANTE PREMOLDA</v>
          </cell>
          <cell r="B105" t="str">
            <v>UN</v>
          </cell>
          <cell r="C105">
            <v>4944</v>
          </cell>
        </row>
        <row r="106">
          <cell r="A106" t="str">
            <v>BROCA PARA COBCRETO DE  1/2" TIPO HILTI</v>
          </cell>
          <cell r="B106" t="str">
            <v>UN</v>
          </cell>
          <cell r="C106">
            <v>9000</v>
          </cell>
        </row>
        <row r="107">
          <cell r="A107" t="str">
            <v>BROCA PARA COBCRETO DE  5/8" TIPO HILTI</v>
          </cell>
          <cell r="B107" t="str">
            <v>UN</v>
          </cell>
          <cell r="C107">
            <v>9800</v>
          </cell>
        </row>
        <row r="108">
          <cell r="A108" t="str">
            <v>BROCA PARA CONCRETO DE 1" TIPO HILTI</v>
          </cell>
          <cell r="B108" t="str">
            <v>UN</v>
          </cell>
          <cell r="C108">
            <v>23000</v>
          </cell>
        </row>
        <row r="109">
          <cell r="A109" t="str">
            <v>BROCA PARA CONCRETO DE 3/4" TIPO HILTI</v>
          </cell>
          <cell r="B109" t="str">
            <v>UN</v>
          </cell>
          <cell r="C109">
            <v>16000</v>
          </cell>
        </row>
        <row r="110">
          <cell r="A110" t="str">
            <v>BROCA PARA CONCRETO DE 7/8" TIPO HILTI</v>
          </cell>
          <cell r="B110" t="str">
            <v>UN</v>
          </cell>
          <cell r="C110">
            <v>18000</v>
          </cell>
        </row>
        <row r="111">
          <cell r="A111" t="str">
            <v>CABALLETE AC ARTICULADO IN INFERIOR ASBESTO CEMENTO</v>
          </cell>
          <cell r="B111" t="str">
            <v>UN</v>
          </cell>
          <cell r="C111">
            <v>16171</v>
          </cell>
        </row>
        <row r="112">
          <cell r="A112" t="str">
            <v>CABALLETE AJOVER THERMOACU 700MMX2000MM</v>
          </cell>
          <cell r="B112" t="str">
            <v>UN</v>
          </cell>
          <cell r="C112">
            <v>63036</v>
          </cell>
        </row>
        <row r="113">
          <cell r="A113" t="str">
            <v>CABALLETE ALUM.COLOR .5MM</v>
          </cell>
          <cell r="B113" t="str">
            <v>UN</v>
          </cell>
          <cell r="C113">
            <v>29252</v>
          </cell>
        </row>
        <row r="114">
          <cell r="A114" t="str">
            <v>CABALLETE ALUMINIO</v>
          </cell>
          <cell r="B114" t="str">
            <v>ML</v>
          </cell>
          <cell r="C114">
            <v>18437</v>
          </cell>
        </row>
        <row r="115">
          <cell r="A115" t="str">
            <v>CABALLETE ARTIC.ASBEST.CEM</v>
          </cell>
          <cell r="B115" t="str">
            <v>UN</v>
          </cell>
          <cell r="C115">
            <v>16200</v>
          </cell>
        </row>
        <row r="116">
          <cell r="A116" t="str">
            <v>CABALLETE FIJO ASBESTO CEM L=94 U=87CM P=15-20%</v>
          </cell>
          <cell r="B116" t="str">
            <v>UN</v>
          </cell>
          <cell r="C116">
            <v>19467</v>
          </cell>
        </row>
        <row r="117">
          <cell r="A117" t="str">
            <v>CABALLETE VENT.ASB.CEMENTO</v>
          </cell>
          <cell r="B117" t="str">
            <v>UN</v>
          </cell>
          <cell r="C117">
            <v>17304</v>
          </cell>
        </row>
        <row r="118">
          <cell r="A118" t="str">
            <v>CADENA GALVANIZADA 3/16" HIERRO GALVANIZADO</v>
          </cell>
          <cell r="B118" t="str">
            <v>ML</v>
          </cell>
          <cell r="C118">
            <v>2472</v>
          </cell>
        </row>
        <row r="119">
          <cell r="A119" t="str">
            <v>CALENTADOR AGUA</v>
          </cell>
          <cell r="B119" t="str">
            <v>und</v>
          </cell>
          <cell r="C119">
            <v>1000000</v>
          </cell>
        </row>
        <row r="120">
          <cell r="A120" t="str">
            <v>CANAL 40 GUIA L.GALV 2.44M PERFILERIA ROLADA CAL.26</v>
          </cell>
          <cell r="B120" t="str">
            <v>UN</v>
          </cell>
          <cell r="C120">
            <v>4307</v>
          </cell>
        </row>
        <row r="121">
          <cell r="A121" t="str">
            <v>CANAL B 6 X 2.44 CAL 26</v>
          </cell>
          <cell r="B121" t="str">
            <v>UN</v>
          </cell>
          <cell r="C121">
            <v>3800</v>
          </cell>
        </row>
        <row r="122">
          <cell r="A122" t="str">
            <v>CANAL B 9 X 2.44 CAL 26</v>
          </cell>
          <cell r="B122" t="str">
            <v>UN</v>
          </cell>
          <cell r="C122">
            <v>4800</v>
          </cell>
        </row>
        <row r="123">
          <cell r="A123" t="str">
            <v>CANAL BLANCO</v>
          </cell>
          <cell r="B123" t="str">
            <v>ML</v>
          </cell>
          <cell r="C123">
            <v>22316</v>
          </cell>
        </row>
        <row r="124">
          <cell r="A124" t="str">
            <v>CANAL PVC AMAZONAS AGUAS LLUVIAS</v>
          </cell>
          <cell r="B124" t="str">
            <v>ML</v>
          </cell>
          <cell r="C124">
            <v>67465</v>
          </cell>
        </row>
        <row r="125">
          <cell r="A125" t="str">
            <v>CANAL PVC RAUNGO R. 240090</v>
          </cell>
          <cell r="B125" t="str">
            <v>ML</v>
          </cell>
          <cell r="C125">
            <v>25704</v>
          </cell>
        </row>
        <row r="126">
          <cell r="A126" t="str">
            <v>CANAL PVC SOPORTE</v>
          </cell>
          <cell r="B126" t="str">
            <v>UN</v>
          </cell>
          <cell r="C126">
            <v>2529</v>
          </cell>
        </row>
        <row r="127">
          <cell r="A127" t="str">
            <v>CANAL PVC SOPORTE [RAINGO]  R:219790</v>
          </cell>
          <cell r="B127" t="str">
            <v>UN</v>
          </cell>
          <cell r="C127">
            <v>1849</v>
          </cell>
        </row>
        <row r="128">
          <cell r="A128" t="str">
            <v>CANAL PVC SOPORTE METALICO</v>
          </cell>
          <cell r="B128" t="str">
            <v>UN</v>
          </cell>
          <cell r="C128">
            <v>4633</v>
          </cell>
        </row>
        <row r="129">
          <cell r="A129" t="str">
            <v>CANALETA 43 DE 3.50</v>
          </cell>
          <cell r="B129" t="str">
            <v>UN</v>
          </cell>
          <cell r="C129">
            <v>92906</v>
          </cell>
        </row>
        <row r="130">
          <cell r="A130" t="str">
            <v>CANALETA 43 DE 4.00</v>
          </cell>
          <cell r="B130" t="str">
            <v>UN</v>
          </cell>
          <cell r="C130">
            <v>105781</v>
          </cell>
        </row>
        <row r="131">
          <cell r="A131" t="str">
            <v>CANALETA 43 DE 4.50</v>
          </cell>
          <cell r="B131" t="str">
            <v>UN</v>
          </cell>
          <cell r="C131">
            <v>118759</v>
          </cell>
        </row>
        <row r="132">
          <cell r="A132" t="str">
            <v>CANALETA 43 DE 5.50</v>
          </cell>
          <cell r="B132" t="str">
            <v>UN</v>
          </cell>
          <cell r="C132">
            <v>145848</v>
          </cell>
        </row>
        <row r="133">
          <cell r="A133" t="str">
            <v>CANALETA 43 DE 6.00</v>
          </cell>
          <cell r="B133" t="str">
            <v>UN</v>
          </cell>
          <cell r="C133">
            <v>160989</v>
          </cell>
        </row>
        <row r="134">
          <cell r="A134" t="str">
            <v>CANALETA 90 DE 3.75</v>
          </cell>
          <cell r="B134" t="str">
            <v>UN</v>
          </cell>
          <cell r="C134">
            <v>116596</v>
          </cell>
        </row>
        <row r="135">
          <cell r="A135" t="str">
            <v>CANALETA 90 DE 4.5O</v>
          </cell>
          <cell r="B135" t="str">
            <v>UN</v>
          </cell>
          <cell r="C135">
            <v>140389</v>
          </cell>
        </row>
        <row r="136">
          <cell r="A136" t="str">
            <v>CANALETA 90 DE 5.25</v>
          </cell>
          <cell r="B136" t="str">
            <v>UN</v>
          </cell>
          <cell r="C136">
            <v>164182</v>
          </cell>
        </row>
        <row r="137">
          <cell r="A137" t="str">
            <v>CANALETA 90 DE 6.00</v>
          </cell>
          <cell r="B137" t="str">
            <v>UN</v>
          </cell>
          <cell r="C137">
            <v>186945</v>
          </cell>
        </row>
        <row r="138">
          <cell r="A138" t="str">
            <v>CANALETA 90 DE 7.50</v>
          </cell>
          <cell r="B138" t="str">
            <v>UN</v>
          </cell>
          <cell r="C138">
            <v>234531</v>
          </cell>
        </row>
        <row r="139">
          <cell r="A139" t="str">
            <v>CANALETA 90 DE 9.00</v>
          </cell>
          <cell r="B139" t="str">
            <v>UN</v>
          </cell>
          <cell r="C139">
            <v>280984</v>
          </cell>
        </row>
        <row r="140">
          <cell r="A140" t="str">
            <v>CANCHA MICROFUTBOL TUBO A.N 2" T.P</v>
          </cell>
          <cell r="B140" t="str">
            <v>UN</v>
          </cell>
          <cell r="C140">
            <v>1200000</v>
          </cell>
        </row>
        <row r="141">
          <cell r="A141" t="str">
            <v>CANCHA PARA MINIBALONCESTO Y MINIFUTBOL</v>
          </cell>
          <cell r="B141" t="str">
            <v>UN</v>
          </cell>
          <cell r="C141">
            <v>3000000</v>
          </cell>
        </row>
        <row r="142">
          <cell r="A142" t="str">
            <v>CANCHA PARA SOLO BALONCESTO C/ RODACHINES Y CILINDRO INCL. TABLERO ACRILICO</v>
          </cell>
          <cell r="B142" t="str">
            <v>UN</v>
          </cell>
          <cell r="C142">
            <v>3075114</v>
          </cell>
        </row>
        <row r="143">
          <cell r="A143" t="str">
            <v>CANECA Ø50CM H=75CM EN MALLA METALICA M-120</v>
          </cell>
          <cell r="B143" t="str">
            <v>UN</v>
          </cell>
          <cell r="C143">
            <v>230634</v>
          </cell>
        </row>
        <row r="144">
          <cell r="A144" t="str">
            <v>CANTONERA ELECTRICA</v>
          </cell>
          <cell r="B144" t="str">
            <v>UN</v>
          </cell>
          <cell r="C144">
            <v>75272</v>
          </cell>
        </row>
        <row r="145">
          <cell r="A145" t="str">
            <v>CARBURO N.2 BOLSA 10 KILOS</v>
          </cell>
          <cell r="B145" t="str">
            <v>UN</v>
          </cell>
          <cell r="C145">
            <v>3605</v>
          </cell>
        </row>
        <row r="146">
          <cell r="A146" t="str">
            <v>CARGA FULM FUERTE 330</v>
          </cell>
          <cell r="B146" t="str">
            <v>UN</v>
          </cell>
          <cell r="C146">
            <v>300</v>
          </cell>
        </row>
        <row r="147">
          <cell r="A147" t="str">
            <v>CARRILERA RODAMIENTO</v>
          </cell>
          <cell r="B147" t="str">
            <v>un</v>
          </cell>
          <cell r="C147">
            <v>5000</v>
          </cell>
        </row>
        <row r="148">
          <cell r="A148" t="str">
            <v>CASETON DE LONA</v>
          </cell>
          <cell r="B148" t="str">
            <v>M2</v>
          </cell>
          <cell r="C148">
            <v>3500</v>
          </cell>
        </row>
        <row r="149">
          <cell r="A149" t="str">
            <v>CE.SAFE PICOLORO</v>
          </cell>
          <cell r="B149" t="str">
            <v>UN</v>
          </cell>
          <cell r="C149">
            <v>25307</v>
          </cell>
        </row>
        <row r="150">
          <cell r="A150" t="str">
            <v>CE.SCHLAGE ALCOBA BELL WOOD MAD-PLATIN</v>
          </cell>
          <cell r="B150" t="str">
            <v>UN</v>
          </cell>
          <cell r="C150">
            <v>22330</v>
          </cell>
        </row>
        <row r="151">
          <cell r="A151" t="str">
            <v>CE.SCHLAGE ENTRADA-APTO GEORGIA ALUM-PLATINU</v>
          </cell>
          <cell r="B151" t="str">
            <v>UN</v>
          </cell>
          <cell r="C151">
            <v>39408</v>
          </cell>
        </row>
        <row r="152">
          <cell r="A152" t="str">
            <v>CE.YALE 1/4 VUELTA</v>
          </cell>
          <cell r="B152" t="str">
            <v>UN</v>
          </cell>
          <cell r="C152">
            <v>62727</v>
          </cell>
        </row>
        <row r="153">
          <cell r="A153" t="str">
            <v>CE.YALE 3 VUELTA</v>
          </cell>
          <cell r="B153" t="str">
            <v>UN</v>
          </cell>
          <cell r="C153">
            <v>79096</v>
          </cell>
        </row>
        <row r="154">
          <cell r="A154" t="str">
            <v>CE.YALE ALCOBA 5304 C/P</v>
          </cell>
          <cell r="B154" t="str">
            <v>UN</v>
          </cell>
          <cell r="C154">
            <v>52810</v>
          </cell>
        </row>
        <row r="155">
          <cell r="A155" t="str">
            <v>CEDRO CAQUETA</v>
          </cell>
          <cell r="B155" t="str">
            <v>PG2</v>
          </cell>
          <cell r="C155">
            <v>4610</v>
          </cell>
        </row>
        <row r="156">
          <cell r="A156" t="str">
            <v>CEMENTO BLANCO</v>
          </cell>
          <cell r="B156" t="str">
            <v>KG</v>
          </cell>
          <cell r="C156">
            <v>1125</v>
          </cell>
        </row>
        <row r="157">
          <cell r="A157" t="str">
            <v>CEMENTO GRIS</v>
          </cell>
          <cell r="B157" t="str">
            <v>KG</v>
          </cell>
          <cell r="C157">
            <v>550</v>
          </cell>
        </row>
        <row r="158">
          <cell r="A158" t="str">
            <v>CENEFA</v>
          </cell>
          <cell r="B158" t="str">
            <v>ML</v>
          </cell>
          <cell r="C158">
            <v>16068</v>
          </cell>
        </row>
        <row r="159">
          <cell r="A159" t="str">
            <v>CERAMICA 20 x 20 PRIMERA CALIDAD</v>
          </cell>
          <cell r="B159" t="str">
            <v>M2</v>
          </cell>
          <cell r="C159">
            <v>18025</v>
          </cell>
        </row>
        <row r="160">
          <cell r="A160" t="str">
            <v>CERAMICA 20 x 25 PRIMERA CALIDAD</v>
          </cell>
          <cell r="B160" t="str">
            <v>M2</v>
          </cell>
          <cell r="C160">
            <v>16892</v>
          </cell>
        </row>
        <row r="161">
          <cell r="A161" t="str">
            <v>CERAMICA 20 x 30 PRIMERA CALIDAD</v>
          </cell>
          <cell r="B161" t="str">
            <v>M2</v>
          </cell>
          <cell r="C161">
            <v>20291</v>
          </cell>
        </row>
        <row r="162">
          <cell r="A162" t="str">
            <v>CERAMICA 25 x 25 PRIMERA CALIDAD</v>
          </cell>
          <cell r="B162" t="str">
            <v>M2</v>
          </cell>
          <cell r="C162">
            <v>20497</v>
          </cell>
        </row>
        <row r="163">
          <cell r="A163" t="str">
            <v>CERAMICA 25 x 35 PRIMERA CALIDAD</v>
          </cell>
          <cell r="B163" t="str">
            <v>M2</v>
          </cell>
          <cell r="C163">
            <v>20497</v>
          </cell>
        </row>
        <row r="164">
          <cell r="A164" t="str">
            <v>CERRADURA SAFE ALCOBA (CILINDROS)</v>
          </cell>
          <cell r="B164" t="str">
            <v>un</v>
          </cell>
          <cell r="C164">
            <v>20000</v>
          </cell>
        </row>
        <row r="165">
          <cell r="A165" t="str">
            <v>CERRADURA SAFE ENTRADA (CILINDROS)</v>
          </cell>
          <cell r="B165" t="str">
            <v>UND</v>
          </cell>
          <cell r="C165">
            <v>110000</v>
          </cell>
        </row>
        <row r="166">
          <cell r="A166" t="str">
            <v>CERROJO SEGURIDAD SCHLAGE CROMO-DORADO</v>
          </cell>
          <cell r="B166" t="str">
            <v>UN</v>
          </cell>
          <cell r="C166">
            <v>40265</v>
          </cell>
        </row>
        <row r="167">
          <cell r="A167" t="str">
            <v>CHAZO EXPANDIBLE 3/8" LARGO 7CMS</v>
          </cell>
          <cell r="B167" t="str">
            <v>UN</v>
          </cell>
          <cell r="C167">
            <v>670</v>
          </cell>
        </row>
        <row r="168">
          <cell r="A168" t="str">
            <v>CHAZO PLASTICO 1/4</v>
          </cell>
          <cell r="B168" t="str">
            <v>UN</v>
          </cell>
          <cell r="C168">
            <v>93</v>
          </cell>
        </row>
        <row r="169">
          <cell r="A169" t="str">
            <v>CHEQUE RED - WRITE ROSCADO 1``</v>
          </cell>
          <cell r="B169" t="str">
            <v>UN</v>
          </cell>
          <cell r="C169">
            <v>54520</v>
          </cell>
        </row>
        <row r="170">
          <cell r="A170" t="str">
            <v>CICLO PARQUEADERO TIPO M100 (Tipo 1)</v>
          </cell>
          <cell r="B170" t="str">
            <v>UN</v>
          </cell>
          <cell r="C170">
            <v>350000</v>
          </cell>
        </row>
        <row r="171">
          <cell r="A171" t="str">
            <v>CICLO PARQUEADERO TIPO M101 (Tipo 2)</v>
          </cell>
          <cell r="B171" t="str">
            <v>UN</v>
          </cell>
          <cell r="C171">
            <v>457000</v>
          </cell>
        </row>
        <row r="172">
          <cell r="A172" t="str">
            <v>CIELO RASO ACRILICO</v>
          </cell>
          <cell r="B172" t="str">
            <v>M2</v>
          </cell>
          <cell r="C172">
            <v>46261</v>
          </cell>
        </row>
        <row r="173">
          <cell r="A173" t="str">
            <v>CIELO RASO LAMINA PLANA SUPERCELL</v>
          </cell>
          <cell r="B173" t="str">
            <v>M2</v>
          </cell>
          <cell r="C173">
            <v>35000</v>
          </cell>
        </row>
        <row r="174">
          <cell r="A174" t="str">
            <v>CIERRE 1/2 LUNA VENTANERIA</v>
          </cell>
          <cell r="B174" t="str">
            <v>UN</v>
          </cell>
          <cell r="C174">
            <v>3172</v>
          </cell>
        </row>
        <row r="175">
          <cell r="A175" t="str">
            <v>CINTA DE PAPEL SUPERCINTA 250</v>
          </cell>
          <cell r="B175" t="str">
            <v>ROLL</v>
          </cell>
          <cell r="C175">
            <v>10800</v>
          </cell>
        </row>
        <row r="176">
          <cell r="A176" t="str">
            <v>CINTA MALLA</v>
          </cell>
          <cell r="B176" t="str">
            <v>ML</v>
          </cell>
          <cell r="C176">
            <v>3536</v>
          </cell>
        </row>
        <row r="177">
          <cell r="A177" t="str">
            <v>CINTA QUICK TAPE 75MTS FIBRA DE VIDRIO</v>
          </cell>
          <cell r="B177" t="str">
            <v>ROLL</v>
          </cell>
          <cell r="C177">
            <v>20394</v>
          </cell>
        </row>
        <row r="178">
          <cell r="A178" t="str">
            <v>CINTA SELLO 2"(PANEL-YESO) CINTA DE 150 PIES 45.72MTS.</v>
          </cell>
          <cell r="B178" t="str">
            <v>ROLL</v>
          </cell>
          <cell r="C178">
            <v>13905</v>
          </cell>
        </row>
        <row r="179">
          <cell r="A179" t="str">
            <v>CINTA TEFLON 10 m 1/2``</v>
          </cell>
          <cell r="B179" t="str">
            <v>ROLL</v>
          </cell>
          <cell r="C179">
            <v>700</v>
          </cell>
        </row>
        <row r="180">
          <cell r="A180" t="str">
            <v>CLOSET MADER.AMAR/NOGAL PERSIANA FORRADO</v>
          </cell>
          <cell r="B180" t="str">
            <v>m2</v>
          </cell>
          <cell r="C180">
            <v>280000</v>
          </cell>
        </row>
        <row r="181">
          <cell r="A181" t="str">
            <v>CLOSET MADERA (2N) AMAR/NOGAL FORRADO</v>
          </cell>
          <cell r="B181" t="str">
            <v>m2</v>
          </cell>
          <cell r="C181">
            <v>450000</v>
          </cell>
        </row>
        <row r="182">
          <cell r="A182" t="str">
            <v>CLOSET MADERA (2N) AMAR/NOGAL S/FORRO</v>
          </cell>
          <cell r="B182" t="str">
            <v>m2</v>
          </cell>
          <cell r="C182">
            <v>400000</v>
          </cell>
        </row>
        <row r="183">
          <cell r="A183" t="str">
            <v>CLOSET MADERA (2N) CEDRO ARCHIVO FORRADO</v>
          </cell>
          <cell r="B183" t="str">
            <v>m2</v>
          </cell>
          <cell r="C183">
            <v>450000</v>
          </cell>
        </row>
        <row r="184">
          <cell r="A184" t="str">
            <v>CLOSET MADERA (2N) CEDRO FORRADO</v>
          </cell>
          <cell r="B184" t="str">
            <v>m2</v>
          </cell>
          <cell r="C184">
            <v>480000</v>
          </cell>
        </row>
        <row r="185">
          <cell r="A185" t="str">
            <v>CLOSET MADERA (2N) CEDRO S/FORRO</v>
          </cell>
          <cell r="B185" t="str">
            <v>m2</v>
          </cell>
          <cell r="C185">
            <v>430000</v>
          </cell>
        </row>
        <row r="186">
          <cell r="A186" t="str">
            <v>CLOSET MADERA CEDRO PERSIANA FORRADO</v>
          </cell>
          <cell r="B186" t="str">
            <v>m2</v>
          </cell>
          <cell r="C186">
            <v>380000</v>
          </cell>
        </row>
        <row r="187">
          <cell r="A187" t="str">
            <v>CODO  BAJANTE BLANCO  RAINGO</v>
          </cell>
          <cell r="B187" t="str">
            <v>UN</v>
          </cell>
          <cell r="C187">
            <v>4600</v>
          </cell>
        </row>
        <row r="188">
          <cell r="A188" t="str">
            <v>CODO CANAL PVC 90ø</v>
          </cell>
          <cell r="B188" t="str">
            <v>UN</v>
          </cell>
          <cell r="C188">
            <v>5006</v>
          </cell>
        </row>
        <row r="189">
          <cell r="A189" t="str">
            <v>CODO CANAL PVC BAJANTE</v>
          </cell>
          <cell r="B189" t="str">
            <v>UN</v>
          </cell>
          <cell r="C189">
            <v>4850</v>
          </cell>
        </row>
        <row r="190">
          <cell r="A190" t="str">
            <v>CODO CPVC 1/2``</v>
          </cell>
          <cell r="B190" t="str">
            <v>UN</v>
          </cell>
          <cell r="C190">
            <v>455</v>
          </cell>
        </row>
        <row r="191">
          <cell r="A191" t="str">
            <v>CODO CPVC 3/4``</v>
          </cell>
          <cell r="B191" t="str">
            <v>UN</v>
          </cell>
          <cell r="C191">
            <v>830</v>
          </cell>
        </row>
        <row r="192">
          <cell r="A192" t="str">
            <v xml:space="preserve">CODO GALV 1/2"  </v>
          </cell>
          <cell r="B192" t="str">
            <v>UN</v>
          </cell>
          <cell r="C192">
            <v>2350</v>
          </cell>
        </row>
        <row r="193">
          <cell r="A193" t="str">
            <v xml:space="preserve">CODO GALV 3/4" </v>
          </cell>
          <cell r="B193" t="str">
            <v>UN</v>
          </cell>
          <cell r="C193">
            <v>1902</v>
          </cell>
        </row>
        <row r="194">
          <cell r="A194" t="str">
            <v>CODO PVC 1/2"</v>
          </cell>
          <cell r="B194" t="str">
            <v>UN</v>
          </cell>
          <cell r="C194">
            <v>503</v>
          </cell>
        </row>
        <row r="195">
          <cell r="A195" t="str">
            <v>CODO PVC 1/2``</v>
          </cell>
          <cell r="B195" t="str">
            <v>UN</v>
          </cell>
          <cell r="C195">
            <v>200</v>
          </cell>
        </row>
        <row r="196">
          <cell r="A196" t="str">
            <v>CODO PVC 1``</v>
          </cell>
          <cell r="B196" t="str">
            <v>UN</v>
          </cell>
          <cell r="C196">
            <v>630</v>
          </cell>
        </row>
        <row r="197">
          <cell r="A197" t="str">
            <v xml:space="preserve">CODO PVC 2"  </v>
          </cell>
          <cell r="B197" t="str">
            <v>UN</v>
          </cell>
          <cell r="C197">
            <v>2466</v>
          </cell>
        </row>
        <row r="198">
          <cell r="A198" t="str">
            <v>CODO PVC 2``</v>
          </cell>
          <cell r="B198" t="str">
            <v>UN</v>
          </cell>
          <cell r="C198">
            <v>3700</v>
          </cell>
        </row>
        <row r="199">
          <cell r="A199" t="str">
            <v>CODO PVC 3"  SANIT</v>
          </cell>
          <cell r="B199" t="str">
            <v>UN</v>
          </cell>
          <cell r="C199">
            <v>2414</v>
          </cell>
        </row>
        <row r="200">
          <cell r="A200" t="str">
            <v>CODO PVC 3/4"</v>
          </cell>
          <cell r="B200" t="str">
            <v>UN</v>
          </cell>
          <cell r="C200">
            <v>290</v>
          </cell>
        </row>
        <row r="201">
          <cell r="A201" t="str">
            <v>CODO PVC 3``  SANIT</v>
          </cell>
          <cell r="B201" t="str">
            <v>UN</v>
          </cell>
          <cell r="C201">
            <v>4738</v>
          </cell>
        </row>
        <row r="202">
          <cell r="A202" t="str">
            <v>CODO PVC 4" SANIT</v>
          </cell>
          <cell r="B202" t="str">
            <v>UN</v>
          </cell>
          <cell r="C202">
            <v>7037</v>
          </cell>
        </row>
        <row r="203">
          <cell r="A203" t="str">
            <v>CODO PVC 6`` SANIT</v>
          </cell>
          <cell r="B203" t="str">
            <v>UN</v>
          </cell>
          <cell r="C203">
            <v>69735</v>
          </cell>
        </row>
        <row r="204">
          <cell r="A204" t="str">
            <v>COLLAR DE DERIVACION DE   2 * 1/2"</v>
          </cell>
          <cell r="B204" t="str">
            <v>UN</v>
          </cell>
          <cell r="C204">
            <v>6893</v>
          </cell>
        </row>
        <row r="205">
          <cell r="A205" t="str">
            <v>COLLAR DE DERIVACION DE   2 * 3/4"</v>
          </cell>
          <cell r="B205" t="str">
            <v>UN</v>
          </cell>
          <cell r="C205">
            <v>4496</v>
          </cell>
        </row>
        <row r="206">
          <cell r="A206" t="str">
            <v>COLLAR DE DERIVACION DE   3* 1/2"</v>
          </cell>
          <cell r="B206" t="str">
            <v>UN</v>
          </cell>
          <cell r="C206">
            <v>10218</v>
          </cell>
        </row>
        <row r="207">
          <cell r="A207" t="str">
            <v>COLOR MINERAL</v>
          </cell>
          <cell r="B207" t="str">
            <v>KG</v>
          </cell>
          <cell r="C207">
            <v>2575</v>
          </cell>
        </row>
        <row r="208">
          <cell r="A208" t="str">
            <v>COMBO SANITARIO ECONOMICO [S+L+G+I]</v>
          </cell>
          <cell r="B208" t="str">
            <v>un</v>
          </cell>
          <cell r="C208">
            <v>176000</v>
          </cell>
        </row>
        <row r="209">
          <cell r="A209" t="str">
            <v>CONCRETO 1:2:1 - 28 Mpa - (4000 PSI)</v>
          </cell>
          <cell r="B209" t="str">
            <v>M3</v>
          </cell>
          <cell r="C209">
            <v>464081.25</v>
          </cell>
        </row>
        <row r="210">
          <cell r="A210" t="str">
            <v>CONCRETO 1:2:3 - 21 Mpa - (3000 PSI)</v>
          </cell>
          <cell r="B210" t="str">
            <v>M3</v>
          </cell>
          <cell r="C210">
            <v>412881.25</v>
          </cell>
        </row>
        <row r="211">
          <cell r="A211" t="str">
            <v>CONCRETO 1:2:3 - 21MPa - (3000 PSI)</v>
          </cell>
          <cell r="B211" t="str">
            <v>M3</v>
          </cell>
          <cell r="C211">
            <v>412881.25</v>
          </cell>
        </row>
        <row r="212">
          <cell r="A212" t="str">
            <v>CONCRETO 1:2:4 - 17.5 Mpa - (2500 PSI)</v>
          </cell>
          <cell r="B212" t="str">
            <v>M3</v>
          </cell>
          <cell r="C212">
            <v>336912.5</v>
          </cell>
        </row>
        <row r="213">
          <cell r="A213" t="str">
            <v>CONCRETO 1500 PSI PREMEZCLADO</v>
          </cell>
          <cell r="B213" t="str">
            <v>M3</v>
          </cell>
          <cell r="C213">
            <v>328670</v>
          </cell>
        </row>
        <row r="214">
          <cell r="A214" t="str">
            <v>CONCRETO CLASE D (3000 PSI) PREMEZCLADO</v>
          </cell>
          <cell r="B214" t="str">
            <v>M3</v>
          </cell>
          <cell r="C214">
            <v>349160</v>
          </cell>
        </row>
        <row r="215">
          <cell r="A215" t="str">
            <v>CONCRETO DE 1500 PSI  10.5 Mpa</v>
          </cell>
          <cell r="B215" t="str">
            <v>M3</v>
          </cell>
          <cell r="C215">
            <v>324220</v>
          </cell>
        </row>
        <row r="216">
          <cell r="A216" t="str">
            <v>CONCRETO DE 2000 PSI 14MPa</v>
          </cell>
          <cell r="B216" t="str">
            <v>M3</v>
          </cell>
          <cell r="C216">
            <v>346840</v>
          </cell>
        </row>
        <row r="217">
          <cell r="A217" t="str">
            <v>CONCRETO DE 2500 PSI   17.5 Mpa</v>
          </cell>
          <cell r="B217" t="str">
            <v>M3</v>
          </cell>
          <cell r="C217">
            <v>352060</v>
          </cell>
        </row>
        <row r="218">
          <cell r="A218" t="str">
            <v>CONCRETO DE 3000 PSI  21.0 MPa</v>
          </cell>
          <cell r="B218" t="str">
            <v>M3</v>
          </cell>
          <cell r="C218">
            <v>360180</v>
          </cell>
        </row>
        <row r="219">
          <cell r="A219" t="str">
            <v>CONCRETO DE 3500 PSI   24.5 Mpa</v>
          </cell>
          <cell r="B219" t="str">
            <v>M3</v>
          </cell>
          <cell r="C219">
            <v>383380</v>
          </cell>
        </row>
        <row r="220">
          <cell r="A220" t="str">
            <v>CONCRETO DE 4000 PSI   28 Mpa</v>
          </cell>
          <cell r="B220" t="str">
            <v>M3</v>
          </cell>
          <cell r="C220">
            <v>399040</v>
          </cell>
        </row>
        <row r="221">
          <cell r="A221" t="str">
            <v xml:space="preserve">CONCRETO DE 4500 PSI </v>
          </cell>
          <cell r="B221" t="str">
            <v>M3</v>
          </cell>
          <cell r="C221">
            <v>411220</v>
          </cell>
        </row>
        <row r="222">
          <cell r="A222" t="str">
            <v>CONCRETO DE 5000 PSI   35 Mpa</v>
          </cell>
          <cell r="B222" t="str">
            <v>M3</v>
          </cell>
          <cell r="C222">
            <v>419340</v>
          </cell>
        </row>
        <row r="223">
          <cell r="A223" t="str">
            <v>CONCRETO INPERMEABILIZADO DE 3000PSI 21MPa</v>
          </cell>
          <cell r="B223" t="str">
            <v>M3</v>
          </cell>
          <cell r="C223">
            <v>387440</v>
          </cell>
        </row>
        <row r="224">
          <cell r="A224" t="str">
            <v>CONCRETO SUPERFLUIDO DE  4000 PSI 28 Mpa</v>
          </cell>
          <cell r="B224" t="str">
            <v>M3</v>
          </cell>
          <cell r="C224">
            <v>661375</v>
          </cell>
        </row>
        <row r="225">
          <cell r="A225" t="str">
            <v>CONECTOR BASE L.POLICARBON UNION LAMINA A=6CM L=5.80M</v>
          </cell>
          <cell r="B225" t="str">
            <v>UN</v>
          </cell>
          <cell r="C225">
            <v>57062</v>
          </cell>
        </row>
        <row r="226">
          <cell r="A226" t="str">
            <v>CONECTOR H 4- 6MM L.POLIC. L=5.80M LAMINA POLICARBONATO</v>
          </cell>
          <cell r="B226" t="str">
            <v>UN</v>
          </cell>
          <cell r="C226">
            <v>43775</v>
          </cell>
        </row>
        <row r="227">
          <cell r="A227" t="str">
            <v>CONECTOR H 8-10MM L.POLIC. L=5.80M LAMINA POLICARBONATO</v>
          </cell>
          <cell r="B227" t="str">
            <v>UN</v>
          </cell>
          <cell r="C227">
            <v>54487</v>
          </cell>
        </row>
        <row r="228">
          <cell r="A228" t="str">
            <v>DILATAC.PVC TIRA DE 3MTS</v>
          </cell>
          <cell r="B228" t="str">
            <v>UN</v>
          </cell>
          <cell r="C228">
            <v>2266</v>
          </cell>
        </row>
        <row r="229">
          <cell r="A229" t="str">
            <v>DILATACION BRONCE</v>
          </cell>
          <cell r="B229" t="str">
            <v>ML</v>
          </cell>
          <cell r="C229">
            <v>8400</v>
          </cell>
        </row>
        <row r="230">
          <cell r="A230" t="str">
            <v>DIV.ALUM.-ACRILICO 50% CORREDIZA</v>
          </cell>
          <cell r="B230" t="str">
            <v>m2</v>
          </cell>
          <cell r="C230">
            <v>85000</v>
          </cell>
        </row>
        <row r="231">
          <cell r="A231" t="str">
            <v>DIV.ALUM.-ACRILICO 75% CORREDIZA</v>
          </cell>
          <cell r="B231" t="str">
            <v>m2</v>
          </cell>
          <cell r="C231">
            <v>89000</v>
          </cell>
        </row>
        <row r="232">
          <cell r="A232" t="str">
            <v>DOMO ACRIL.CIRC. .65X.65MT</v>
          </cell>
          <cell r="B232" t="str">
            <v>UN</v>
          </cell>
          <cell r="C232">
            <v>68907</v>
          </cell>
        </row>
        <row r="233">
          <cell r="A233" t="str">
            <v>DUCHA MEZCLADORA GRIV L PRISMA-GALAX (M)</v>
          </cell>
          <cell r="B233" t="str">
            <v>un</v>
          </cell>
          <cell r="C233">
            <v>60000</v>
          </cell>
        </row>
        <row r="234">
          <cell r="A234" t="str">
            <v>DUCHA SENCILLA L.PICIS (E).</v>
          </cell>
          <cell r="B234" t="str">
            <v>un</v>
          </cell>
          <cell r="C234">
            <v>31000</v>
          </cell>
        </row>
        <row r="235">
          <cell r="A235" t="str">
            <v>ELEMENTOS DE ASEO</v>
          </cell>
          <cell r="B235" t="str">
            <v xml:space="preserve"> % </v>
          </cell>
          <cell r="C235">
            <v>2144</v>
          </cell>
        </row>
        <row r="236">
          <cell r="A236" t="str">
            <v>EMBOQUILLADOR</v>
          </cell>
          <cell r="B236" t="str">
            <v>KG</v>
          </cell>
          <cell r="C236">
            <v>3605</v>
          </cell>
        </row>
        <row r="237">
          <cell r="A237" t="str">
            <v>EMULSION ASFALTICA PX900 IMPRIMACION</v>
          </cell>
          <cell r="B237" t="str">
            <v>GLN</v>
          </cell>
          <cell r="C237">
            <v>2575</v>
          </cell>
        </row>
        <row r="238">
          <cell r="A238" t="str">
            <v>ENCHAPE PIEDRA CREMA E=20MM</v>
          </cell>
          <cell r="B238" t="str">
            <v>M2</v>
          </cell>
          <cell r="C238">
            <v>98000</v>
          </cell>
        </row>
        <row r="239">
          <cell r="A239" t="str">
            <v>ENCHAPE PIEDRA MUÑECA E=20 MM</v>
          </cell>
          <cell r="B239" t="str">
            <v>M2</v>
          </cell>
          <cell r="C239">
            <v>132000</v>
          </cell>
        </row>
        <row r="240">
          <cell r="A240" t="str">
            <v>ENCHAPE PIEDRA SANTA ROSEÑA</v>
          </cell>
          <cell r="B240" t="str">
            <v>M2</v>
          </cell>
          <cell r="C240">
            <v>48000</v>
          </cell>
        </row>
        <row r="241">
          <cell r="A241" t="str">
            <v>ENCHAPE PORCELANA 20*20</v>
          </cell>
          <cell r="B241" t="str">
            <v>M2</v>
          </cell>
          <cell r="C241">
            <v>20000</v>
          </cell>
        </row>
        <row r="242">
          <cell r="A242" t="str">
            <v>ENCHAPE TRIPLEX CEDRO CAQUETA 4MM</v>
          </cell>
          <cell r="B242" t="str">
            <v>m2</v>
          </cell>
          <cell r="C242">
            <v>99750</v>
          </cell>
        </row>
        <row r="243">
          <cell r="A243" t="str">
            <v>ENTRAMADO MADERA CIELO FALSO</v>
          </cell>
          <cell r="B243" t="str">
            <v>M2</v>
          </cell>
          <cell r="C243">
            <v>13132</v>
          </cell>
        </row>
        <row r="244">
          <cell r="A244" t="str">
            <v>ESMALTE PINTURA DE ALUMINIO CROMADA</v>
          </cell>
          <cell r="B244" t="str">
            <v>GLN</v>
          </cell>
          <cell r="C244">
            <v>64190</v>
          </cell>
        </row>
        <row r="245">
          <cell r="A245" t="str">
            <v>ESMALTE SINTETICO MATE</v>
          </cell>
          <cell r="B245" t="str">
            <v>GLN</v>
          </cell>
          <cell r="C245">
            <v>47491</v>
          </cell>
        </row>
        <row r="246">
          <cell r="A246" t="str">
            <v>ESPEJO 3 MM SIN BICEL</v>
          </cell>
          <cell r="B246" t="str">
            <v>M2</v>
          </cell>
          <cell r="C246">
            <v>30000</v>
          </cell>
        </row>
        <row r="247">
          <cell r="A247" t="str">
            <v>ESPEJO 4 MM SIN BICEL</v>
          </cell>
          <cell r="B247" t="str">
            <v>M2</v>
          </cell>
          <cell r="C247">
            <v>45000</v>
          </cell>
        </row>
        <row r="248">
          <cell r="A248" t="str">
            <v>ESPIGO ALUM.-TUERCA 250MM</v>
          </cell>
          <cell r="B248" t="str">
            <v>UN</v>
          </cell>
          <cell r="C248">
            <v>1027</v>
          </cell>
        </row>
        <row r="249">
          <cell r="A249" t="str">
            <v>ESTERILLA DE GUADUA</v>
          </cell>
          <cell r="B249" t="str">
            <v>M2</v>
          </cell>
          <cell r="C249">
            <v>3667</v>
          </cell>
        </row>
        <row r="250">
          <cell r="A250" t="str">
            <v>ESTUCO PLASTICO</v>
          </cell>
          <cell r="B250" t="str">
            <v>GLN</v>
          </cell>
          <cell r="C250">
            <v>12257</v>
          </cell>
        </row>
        <row r="251">
          <cell r="A251" t="str">
            <v xml:space="preserve">ESTUCO SEMIPLASTICO LISTO              </v>
          </cell>
          <cell r="B251" t="str">
            <v>KG</v>
          </cell>
          <cell r="C251">
            <v>750</v>
          </cell>
        </row>
        <row r="252">
          <cell r="A252" t="str">
            <v>EXPLOSIVOS 75%</v>
          </cell>
          <cell r="B252" t="str">
            <v>LB</v>
          </cell>
          <cell r="C252">
            <v>6500</v>
          </cell>
        </row>
        <row r="253">
          <cell r="A253" t="str">
            <v>EXTENDER POLVO FINO VISCOSANTE</v>
          </cell>
          <cell r="B253" t="str">
            <v>KG</v>
          </cell>
          <cell r="C253">
            <v>155324</v>
          </cell>
        </row>
        <row r="254">
          <cell r="A254" t="str">
            <v>FACHALETA ETRUSCA ROJA U</v>
          </cell>
          <cell r="B254" t="str">
            <v>M2</v>
          </cell>
          <cell r="C254">
            <v>13493</v>
          </cell>
        </row>
        <row r="255">
          <cell r="A255" t="str">
            <v>FACHALETA LADRILLO TIPO MAGUNCIA</v>
          </cell>
          <cell r="B255" t="str">
            <v>M2</v>
          </cell>
          <cell r="C255">
            <v>10700</v>
          </cell>
        </row>
        <row r="256">
          <cell r="A256" t="str">
            <v>FORMALETA SARDINEL 2.40</v>
          </cell>
          <cell r="B256" t="str">
            <v>UN</v>
          </cell>
          <cell r="C256">
            <v>800</v>
          </cell>
        </row>
        <row r="257">
          <cell r="A257" t="str">
            <v>FRESCASA (AISLANTE TERMICO ROLLO 152M X 122 M(1858M2/R</v>
          </cell>
          <cell r="B257" t="str">
            <v>ROLL</v>
          </cell>
          <cell r="C257">
            <v>137402</v>
          </cell>
        </row>
        <row r="258">
          <cell r="A258" t="str">
            <v>FRESCASA FIBERGLASS 1.22 X 18.58</v>
          </cell>
          <cell r="B258" t="str">
            <v>ROLL</v>
          </cell>
          <cell r="C258">
            <v>100000</v>
          </cell>
        </row>
        <row r="259">
          <cell r="A259" t="str">
            <v>FULMINANTE</v>
          </cell>
          <cell r="B259" t="str">
            <v>UN</v>
          </cell>
          <cell r="C259">
            <v>700</v>
          </cell>
        </row>
        <row r="260">
          <cell r="A260" t="str">
            <v>GANCHO ESPECIAL ETERNIT</v>
          </cell>
          <cell r="B260" t="str">
            <v>UN</v>
          </cell>
          <cell r="C260">
            <v>364</v>
          </cell>
        </row>
        <row r="261">
          <cell r="A261" t="str">
            <v>GANCHO P/TEJA ASB. MADERA</v>
          </cell>
          <cell r="B261" t="str">
            <v>UN</v>
          </cell>
          <cell r="C261">
            <v>364</v>
          </cell>
        </row>
        <row r="262">
          <cell r="A262" t="str">
            <v>GRAMA</v>
          </cell>
          <cell r="B262" t="str">
            <v>M2</v>
          </cell>
          <cell r="C262">
            <v>3500</v>
          </cell>
        </row>
        <row r="263">
          <cell r="A263" t="str">
            <v>GRANITO  No. 3</v>
          </cell>
          <cell r="B263" t="str">
            <v>BTO</v>
          </cell>
          <cell r="C263">
            <v>17800</v>
          </cell>
        </row>
        <row r="264">
          <cell r="A264" t="str">
            <v>GRANITO BLANCO # 3</v>
          </cell>
          <cell r="B264" t="str">
            <v>BTO</v>
          </cell>
          <cell r="C264">
            <v>16000</v>
          </cell>
        </row>
        <row r="265">
          <cell r="A265" t="str">
            <v>GRAPAS</v>
          </cell>
          <cell r="B265" t="str">
            <v>KG</v>
          </cell>
          <cell r="C265">
            <v>5388</v>
          </cell>
        </row>
        <row r="266">
          <cell r="A266" t="str">
            <v>GRAVA TRITURADA 1/2"</v>
          </cell>
          <cell r="B266" t="str">
            <v>M3</v>
          </cell>
          <cell r="C266">
            <v>75000</v>
          </cell>
        </row>
        <row r="267">
          <cell r="A267" t="str">
            <v>GRAVA TRITURADA 3/8"</v>
          </cell>
          <cell r="B267" t="str">
            <v>M3</v>
          </cell>
          <cell r="C267">
            <v>75000</v>
          </cell>
        </row>
        <row r="268">
          <cell r="A268" t="str">
            <v>GRAVA TRITURADA DE 3/4"</v>
          </cell>
          <cell r="B268" t="str">
            <v>M3</v>
          </cell>
          <cell r="C268">
            <v>75000</v>
          </cell>
        </row>
        <row r="269">
          <cell r="A269" t="str">
            <v>GRAVAS PARA LECHO FILTRANTE (DIF. DIÁMETRO) DE SILICE</v>
          </cell>
          <cell r="B269" t="str">
            <v>M3</v>
          </cell>
          <cell r="C269">
            <v>400720</v>
          </cell>
        </row>
        <row r="270">
          <cell r="A270" t="str">
            <v>GRAVILLA DE RIO</v>
          </cell>
          <cell r="B270" t="str">
            <v>M3</v>
          </cell>
          <cell r="C270">
            <v>90000</v>
          </cell>
        </row>
        <row r="271">
          <cell r="A271" t="str">
            <v>GUADUA [TACO] 2.50-3M</v>
          </cell>
          <cell r="B271" t="str">
            <v>UN</v>
          </cell>
          <cell r="C271">
            <v>2472</v>
          </cell>
        </row>
        <row r="272">
          <cell r="A272" t="str">
            <v>GUADUA 6M</v>
          </cell>
          <cell r="B272" t="str">
            <v>UN</v>
          </cell>
          <cell r="C272">
            <v>15000</v>
          </cell>
        </row>
        <row r="273">
          <cell r="A273" t="str">
            <v>GUADUA CHAPILLA L=4MTS PARA FORMALETA</v>
          </cell>
          <cell r="B273" t="str">
            <v>UN</v>
          </cell>
          <cell r="C273">
            <v>4841</v>
          </cell>
        </row>
        <row r="274">
          <cell r="A274" t="str">
            <v>GUARDAESCOBA  GRANITO</v>
          </cell>
          <cell r="B274" t="str">
            <v>ML</v>
          </cell>
          <cell r="C274">
            <v>17800</v>
          </cell>
        </row>
        <row r="275">
          <cell r="A275" t="str">
            <v xml:space="preserve">GUARDAESCOBA CEDRO </v>
          </cell>
          <cell r="B275" t="str">
            <v>ML</v>
          </cell>
          <cell r="C275">
            <v>4491</v>
          </cell>
        </row>
        <row r="276">
          <cell r="A276" t="str">
            <v>GUARDAESCOBA CEMENTO PARA PINTAR</v>
          </cell>
          <cell r="B276" t="str">
            <v>ML</v>
          </cell>
          <cell r="C276">
            <v>3500</v>
          </cell>
        </row>
        <row r="277">
          <cell r="A277" t="str">
            <v>GUARDAESCOBA GRESS H 10CM</v>
          </cell>
          <cell r="B277" t="str">
            <v>ML</v>
          </cell>
          <cell r="C277">
            <v>2700</v>
          </cell>
        </row>
        <row r="278">
          <cell r="A278" t="str">
            <v>GUARDAESCOBA GRESS H 7CM</v>
          </cell>
          <cell r="B278" t="str">
            <v>ML</v>
          </cell>
          <cell r="C278">
            <v>1600</v>
          </cell>
        </row>
        <row r="279">
          <cell r="A279" t="str">
            <v>GUARDAESCOBA VINISOL 7CM ROLLLO DE 60 MTS</v>
          </cell>
          <cell r="B279" t="str">
            <v>ML</v>
          </cell>
          <cell r="C279">
            <v>3300</v>
          </cell>
        </row>
        <row r="280">
          <cell r="A280" t="str">
            <v>GUARDAESCOBA VIROLA</v>
          </cell>
          <cell r="B280" t="str">
            <v>ML</v>
          </cell>
          <cell r="C280">
            <v>1400</v>
          </cell>
        </row>
        <row r="281">
          <cell r="A281" t="str">
            <v>GUARDESCOBA EN PINO 8 CM</v>
          </cell>
          <cell r="B281" t="str">
            <v>ML</v>
          </cell>
          <cell r="C281">
            <v>4900</v>
          </cell>
        </row>
        <row r="282">
          <cell r="A282" t="str">
            <v>GUIA BASCULANTE PREMOLDA</v>
          </cell>
          <cell r="B282" t="str">
            <v>UN</v>
          </cell>
          <cell r="C282">
            <v>2781</v>
          </cell>
        </row>
        <row r="283">
          <cell r="A283" t="str">
            <v>HIERRO .1/2" 60.000 [12M] VARILLA  CORRUGADA DE 12M</v>
          </cell>
          <cell r="B283" t="str">
            <v>UN</v>
          </cell>
          <cell r="C283">
            <v>2400</v>
          </cell>
        </row>
        <row r="284">
          <cell r="A284" t="str">
            <v xml:space="preserve">HIERRO 3/8¨ 60.000 (12M) VARILLA CORRUGADA </v>
          </cell>
          <cell r="B284" t="str">
            <v>KG</v>
          </cell>
          <cell r="C284">
            <v>2800</v>
          </cell>
        </row>
        <row r="285">
          <cell r="A285" t="str">
            <v>HILASA</v>
          </cell>
          <cell r="B285" t="str">
            <v>KG</v>
          </cell>
          <cell r="C285">
            <v>3800</v>
          </cell>
        </row>
        <row r="286">
          <cell r="A286" t="str">
            <v>HUELLA GRESS 20X20 TIPO ALFA</v>
          </cell>
          <cell r="B286" t="str">
            <v>M2</v>
          </cell>
          <cell r="C286">
            <v>24700</v>
          </cell>
        </row>
        <row r="287">
          <cell r="A287" t="str">
            <v>ICOPOR LAMINA DE 1 X 1 M E=2 CM</v>
          </cell>
          <cell r="B287" t="str">
            <v>UN</v>
          </cell>
          <cell r="C287">
            <v>5500</v>
          </cell>
        </row>
        <row r="288">
          <cell r="A288" t="str">
            <v>ICOPOR LAMINA DE 1 X 1 M E=4 CM</v>
          </cell>
          <cell r="B288" t="str">
            <v>UN</v>
          </cell>
          <cell r="C288">
            <v>12000</v>
          </cell>
        </row>
        <row r="289">
          <cell r="A289" t="str">
            <v>IGAS GRIS [SELLANTE] 5KG.</v>
          </cell>
          <cell r="B289" t="str">
            <v>KG</v>
          </cell>
          <cell r="C289">
            <v>13493</v>
          </cell>
        </row>
        <row r="290">
          <cell r="A290" t="str">
            <v>INCRUSTACIONES  ACUACER  BLANCO* 4</v>
          </cell>
          <cell r="B290" t="str">
            <v>UN</v>
          </cell>
          <cell r="C290">
            <v>31500</v>
          </cell>
        </row>
        <row r="291">
          <cell r="A291" t="str">
            <v>INSTALACION PROVICIONAL DE ENERGIA</v>
          </cell>
          <cell r="B291" t="str">
            <v>MES</v>
          </cell>
          <cell r="C291">
            <v>100000</v>
          </cell>
        </row>
        <row r="292">
          <cell r="A292" t="str">
            <v>JUEGO DE CANCHA MULTIPLE TUBO AGUA CON RODACHINES  Y CILINDRO PARA MOVILIZAR</v>
          </cell>
          <cell r="B292" t="str">
            <v>UN</v>
          </cell>
          <cell r="C292">
            <v>3429934</v>
          </cell>
        </row>
        <row r="293">
          <cell r="A293" t="str">
            <v>JUEGO DE CANCHA MULTIPLE TUBO AGUA PARA ANCLAR AL PISO</v>
          </cell>
          <cell r="B293" t="str">
            <v>UN</v>
          </cell>
          <cell r="C293">
            <v>3193387</v>
          </cell>
        </row>
        <row r="294">
          <cell r="A294" t="str">
            <v>JUEGO INCRUSTAR ACUARIO 4"</v>
          </cell>
          <cell r="B294" t="str">
            <v>UN</v>
          </cell>
          <cell r="C294">
            <v>35535</v>
          </cell>
        </row>
        <row r="295">
          <cell r="A295" t="str">
            <v>JUEGO INCRUSTAR ELITE CORONA R:550</v>
          </cell>
          <cell r="B295" t="str">
            <v>UN</v>
          </cell>
          <cell r="C295">
            <v>123497</v>
          </cell>
        </row>
        <row r="296">
          <cell r="A296" t="str">
            <v>JUEGO INCRUSTAR TEMPO CORONA R:8521</v>
          </cell>
          <cell r="B296" t="str">
            <v>UN</v>
          </cell>
          <cell r="C296">
            <v>79207</v>
          </cell>
        </row>
        <row r="297">
          <cell r="A297" t="str">
            <v xml:space="preserve">LACA MADERA BRILLANTE 7400 </v>
          </cell>
          <cell r="B297" t="str">
            <v>GLN</v>
          </cell>
          <cell r="C297">
            <v>37286</v>
          </cell>
        </row>
        <row r="298">
          <cell r="A298" t="str">
            <v>LADRILLO ADOBE</v>
          </cell>
          <cell r="B298" t="str">
            <v>UN</v>
          </cell>
          <cell r="C298">
            <v>900</v>
          </cell>
        </row>
        <row r="299">
          <cell r="A299" t="str">
            <v>LADRILLO PORTANTE PRENSADO</v>
          </cell>
          <cell r="B299" t="str">
            <v>UN</v>
          </cell>
          <cell r="C299">
            <v>1035</v>
          </cell>
        </row>
        <row r="300">
          <cell r="A300" t="str">
            <v>LADRILLO PRENSADO MACIZO MAGUNCIA</v>
          </cell>
          <cell r="B300" t="str">
            <v>UN</v>
          </cell>
          <cell r="C300">
            <v>900</v>
          </cell>
        </row>
        <row r="301">
          <cell r="A301" t="str">
            <v>LADRILLO PRENSADO MACIZO SANTAFÉ</v>
          </cell>
          <cell r="B301" t="str">
            <v>UN</v>
          </cell>
          <cell r="C301">
            <v>1100</v>
          </cell>
        </row>
        <row r="302">
          <cell r="A302" t="str">
            <v>LADRILLO SEMIPRENSADO 2</v>
          </cell>
          <cell r="B302" t="str">
            <v>UN</v>
          </cell>
          <cell r="C302">
            <v>900</v>
          </cell>
        </row>
        <row r="303">
          <cell r="A303" t="str">
            <v>LADRILLO TOLETE COMUN</v>
          </cell>
          <cell r="B303" t="str">
            <v>UN</v>
          </cell>
          <cell r="C303">
            <v>320</v>
          </cell>
        </row>
        <row r="304">
          <cell r="A304" t="str">
            <v>LADRILLO TOLETE COMUN 2</v>
          </cell>
          <cell r="B304" t="str">
            <v>UN</v>
          </cell>
          <cell r="C304">
            <v>350</v>
          </cell>
        </row>
        <row r="305">
          <cell r="A305" t="str">
            <v>LADRILLO VITRIFICADO-2</v>
          </cell>
          <cell r="B305" t="str">
            <v>UN</v>
          </cell>
          <cell r="C305">
            <v>520</v>
          </cell>
        </row>
        <row r="306">
          <cell r="A306" t="str">
            <v>LAM.A.INOX C.18 22-304 DE 1.52X3.05MT</v>
          </cell>
          <cell r="B306" t="str">
            <v>UN</v>
          </cell>
          <cell r="C306">
            <v>399063</v>
          </cell>
        </row>
        <row r="307">
          <cell r="A307" t="str">
            <v>LAM.ACERO INOX C.18 DE 120x200CM</v>
          </cell>
          <cell r="B307" t="str">
            <v>UN</v>
          </cell>
          <cell r="C307">
            <v>219132</v>
          </cell>
        </row>
        <row r="308">
          <cell r="A308" t="str">
            <v>LAM.ALUMINIO 7 MM</v>
          </cell>
          <cell r="B308" t="str">
            <v>M2</v>
          </cell>
          <cell r="C308">
            <v>31000</v>
          </cell>
        </row>
        <row r="309">
          <cell r="A309" t="str">
            <v>LAM.COLD ROLLED C. 20 DE 100x200CM</v>
          </cell>
          <cell r="B309" t="str">
            <v>UN</v>
          </cell>
          <cell r="C309">
            <v>34515</v>
          </cell>
        </row>
        <row r="310">
          <cell r="A310" t="str">
            <v>LAM.COLD ROLLED C. 22 DE 100x200CM</v>
          </cell>
          <cell r="B310" t="str">
            <v>UN</v>
          </cell>
          <cell r="C310">
            <v>29468</v>
          </cell>
        </row>
        <row r="311">
          <cell r="A311" t="str">
            <v>LAM.COLD ROLLED C.18 DE 100x200CM</v>
          </cell>
          <cell r="B311" t="str">
            <v>UN</v>
          </cell>
          <cell r="C311">
            <v>53614</v>
          </cell>
        </row>
        <row r="312">
          <cell r="A312" t="str">
            <v>LAM.DURACUSTIC 5/8"</v>
          </cell>
          <cell r="B312" t="str">
            <v>UN</v>
          </cell>
          <cell r="C312">
            <v>13648</v>
          </cell>
        </row>
        <row r="313">
          <cell r="A313" t="str">
            <v>LAM.GALVANIZADA C.20 DE 100X200CM</v>
          </cell>
          <cell r="B313" t="str">
            <v>UN</v>
          </cell>
          <cell r="C313">
            <v>42014</v>
          </cell>
        </row>
        <row r="314">
          <cell r="A314" t="str">
            <v>LAM.GALVANIZADA C.22 DE 100x200CM</v>
          </cell>
          <cell r="B314" t="str">
            <v>UN</v>
          </cell>
          <cell r="C314">
            <v>33856</v>
          </cell>
        </row>
        <row r="315">
          <cell r="A315" t="str">
            <v>LAM.GALVANIZADA C.26 DE 100X200CM</v>
          </cell>
          <cell r="B315" t="str">
            <v>UN</v>
          </cell>
          <cell r="C315">
            <v>25491</v>
          </cell>
        </row>
        <row r="316">
          <cell r="A316" t="str">
            <v>LAM.HOT ROLLED 1/ 4 DE 100x200CM</v>
          </cell>
          <cell r="B316" t="str">
            <v>UN</v>
          </cell>
          <cell r="C316">
            <v>109444</v>
          </cell>
        </row>
        <row r="317">
          <cell r="A317" t="str">
            <v>LAM.HOT ROLLED 1/ 8 DE 100x200CM</v>
          </cell>
          <cell r="B317" t="str">
            <v>UN</v>
          </cell>
          <cell r="C317">
            <v>35019</v>
          </cell>
        </row>
        <row r="318">
          <cell r="A318" t="str">
            <v>LAM.ICOPOR 1CM DE 60X100 D-25 POLIEXTIRENO</v>
          </cell>
          <cell r="B318" t="str">
            <v>UN</v>
          </cell>
          <cell r="C318">
            <v>3193</v>
          </cell>
        </row>
        <row r="319">
          <cell r="A319" t="str">
            <v>LAM.ICOPOR PELICULA PVC DE 60x120CM 1CM</v>
          </cell>
          <cell r="B319" t="str">
            <v>UN</v>
          </cell>
          <cell r="C319">
            <v>10146</v>
          </cell>
        </row>
        <row r="320">
          <cell r="A320" t="str">
            <v>LAM.ICOPOR PERLITA TEXTUR. DE 60x120CM 1CM</v>
          </cell>
          <cell r="B320" t="str">
            <v>UN</v>
          </cell>
          <cell r="C320">
            <v>4996</v>
          </cell>
        </row>
        <row r="321">
          <cell r="A321" t="str">
            <v>LAM.TRIPLEX 4 MM. DE 122x244CM</v>
          </cell>
          <cell r="B321" t="str">
            <v>UN</v>
          </cell>
          <cell r="C321">
            <v>33681</v>
          </cell>
        </row>
        <row r="322">
          <cell r="A322" t="str">
            <v>LAMINA ALVEOLAR 10 MM POLICARBONATO</v>
          </cell>
          <cell r="B322" t="str">
            <v>M2</v>
          </cell>
          <cell r="C322">
            <v>150000</v>
          </cell>
        </row>
        <row r="323">
          <cell r="A323" t="str">
            <v>LAMINA ALVEOLAR 4 MM (0,8 KG/M2) FIBRA DE CARBONO</v>
          </cell>
          <cell r="B323" t="str">
            <v>M2</v>
          </cell>
          <cell r="C323">
            <v>37800</v>
          </cell>
        </row>
        <row r="324">
          <cell r="A324" t="str">
            <v>LAMINA ALVEOLAR 4 MM (0,8 KG/M2) POLICARBONATO</v>
          </cell>
          <cell r="B324" t="str">
            <v>M2</v>
          </cell>
          <cell r="C324">
            <v>43000</v>
          </cell>
        </row>
        <row r="325">
          <cell r="A325" t="str">
            <v>LAMINA ALVEOLAR 6 MM (1,3 KG/M2) FIBRA DE CARBONO</v>
          </cell>
          <cell r="B325" t="str">
            <v>M2</v>
          </cell>
          <cell r="C325">
            <v>94500</v>
          </cell>
        </row>
        <row r="326">
          <cell r="A326" t="str">
            <v>LAMINA ALVEOLAR 6 MM (1,3 KG/M2) POLICARBONATO</v>
          </cell>
          <cell r="B326" t="str">
            <v>M2</v>
          </cell>
          <cell r="C326">
            <v>94500</v>
          </cell>
        </row>
        <row r="327">
          <cell r="A327" t="str">
            <v>LAMINA CIELO R. FALSO YESO+PVC+FO</v>
          </cell>
          <cell r="B327" t="str">
            <v>UN</v>
          </cell>
          <cell r="C327">
            <v>6483</v>
          </cell>
        </row>
        <row r="328">
          <cell r="A328" t="str">
            <v>LAMINA DRYWALL 1/2 SUPERPLACA</v>
          </cell>
          <cell r="B328" t="str">
            <v>UN</v>
          </cell>
          <cell r="C328">
            <v>20200</v>
          </cell>
        </row>
        <row r="329">
          <cell r="A329" t="str">
            <v>LAMINA GALVANIZADA C.22</v>
          </cell>
          <cell r="B329" t="str">
            <v>UN</v>
          </cell>
          <cell r="C329">
            <v>41600</v>
          </cell>
        </row>
        <row r="330">
          <cell r="A330" t="str">
            <v>LAMINA H.R. 3 MM 1.2 X 2.4 M</v>
          </cell>
          <cell r="B330" t="str">
            <v>M2</v>
          </cell>
          <cell r="C330">
            <v>65000</v>
          </cell>
        </row>
        <row r="331">
          <cell r="A331" t="str">
            <v>LAMINA METALDECK 2" CAL.20 0.90MM LARGO 12.0M ANCHO 70CM</v>
          </cell>
          <cell r="B331" t="str">
            <v>M2</v>
          </cell>
          <cell r="C331">
            <v>35914</v>
          </cell>
        </row>
        <row r="332">
          <cell r="A332" t="str">
            <v>LAMINA METALDECK 3" CAL.20 0.90MM LARGO 12.0M ANCHO 70CM</v>
          </cell>
          <cell r="B332" t="str">
            <v>M2</v>
          </cell>
          <cell r="C332">
            <v>38716</v>
          </cell>
        </row>
        <row r="333">
          <cell r="A333" t="str">
            <v>LAMINA SUPERBOARD DE 10 mm</v>
          </cell>
          <cell r="B333" t="str">
            <v>UN</v>
          </cell>
          <cell r="C333">
            <v>50000</v>
          </cell>
        </row>
        <row r="334">
          <cell r="A334" t="str">
            <v>LAMNINA ALVEOLAR 8MM POLICARBONATO</v>
          </cell>
          <cell r="B334" t="str">
            <v>M2</v>
          </cell>
          <cell r="C334">
            <v>120000</v>
          </cell>
        </row>
        <row r="335">
          <cell r="A335" t="str">
            <v>LAVAM.ACUACER [COLGA]</v>
          </cell>
          <cell r="B335" t="str">
            <v>UN</v>
          </cell>
          <cell r="C335">
            <v>53560</v>
          </cell>
        </row>
        <row r="336">
          <cell r="A336" t="str">
            <v>LAVAMANOS COLGAR LINEA ECONOMICA</v>
          </cell>
          <cell r="B336" t="str">
            <v>un</v>
          </cell>
          <cell r="C336">
            <v>55000</v>
          </cell>
        </row>
        <row r="337">
          <cell r="A337" t="str">
            <v>LAVAMANOS COLGAR LINEA MEDIA</v>
          </cell>
          <cell r="B337" t="str">
            <v>un</v>
          </cell>
          <cell r="C337">
            <v>80000</v>
          </cell>
        </row>
        <row r="338">
          <cell r="A338" t="str">
            <v>LAVAMANOS COLGAR PEDESTAL LINEA ECONOMIC</v>
          </cell>
          <cell r="B338" t="str">
            <v>un</v>
          </cell>
          <cell r="C338">
            <v>68000</v>
          </cell>
        </row>
        <row r="339">
          <cell r="A339" t="str">
            <v>LAVAMANOS COLGAR PEDESTAL LINEA MEDIA</v>
          </cell>
          <cell r="B339" t="str">
            <v>un</v>
          </cell>
          <cell r="C339">
            <v>92000</v>
          </cell>
        </row>
        <row r="340">
          <cell r="A340" t="str">
            <v>LAVAMANOS SOBREPONER MEZ.LINEA ECONOMICA</v>
          </cell>
          <cell r="B340" t="str">
            <v>un</v>
          </cell>
          <cell r="C340">
            <v>110000</v>
          </cell>
        </row>
        <row r="341">
          <cell r="A341" t="str">
            <v>LAVAMANOS SOBREPONER MEZC.LINEA MEDIA</v>
          </cell>
          <cell r="B341" t="str">
            <v>un</v>
          </cell>
          <cell r="C341">
            <v>190000</v>
          </cell>
        </row>
        <row r="342">
          <cell r="A342" t="str">
            <v>LIJA</v>
          </cell>
          <cell r="B342" t="str">
            <v>UN</v>
          </cell>
          <cell r="C342">
            <v>750</v>
          </cell>
        </row>
        <row r="343">
          <cell r="A343" t="str">
            <v>LIJA 100</v>
          </cell>
          <cell r="B343" t="str">
            <v>UN</v>
          </cell>
          <cell r="C343">
            <v>1133</v>
          </cell>
        </row>
        <row r="344">
          <cell r="A344" t="str">
            <v>LIJA 220 MADE</v>
          </cell>
          <cell r="B344" t="str">
            <v>PLI</v>
          </cell>
          <cell r="C344">
            <v>927</v>
          </cell>
        </row>
        <row r="345">
          <cell r="A345" t="str">
            <v>LIJA 320 AGUA</v>
          </cell>
          <cell r="B345" t="str">
            <v>PLI</v>
          </cell>
          <cell r="C345">
            <v>927</v>
          </cell>
        </row>
        <row r="346">
          <cell r="A346" t="str">
            <v>LIJA 400 AGUA</v>
          </cell>
          <cell r="B346" t="str">
            <v>PLI</v>
          </cell>
          <cell r="C346">
            <v>927</v>
          </cell>
        </row>
        <row r="347">
          <cell r="A347" t="str">
            <v>LIJA DE AGUA 150 SÚPER</v>
          </cell>
          <cell r="B347" t="str">
            <v>UN</v>
          </cell>
          <cell r="C347">
            <v>1000</v>
          </cell>
        </row>
        <row r="348">
          <cell r="A348" t="str">
            <v>LIMAHOYA ASBESTO CEMENTO</v>
          </cell>
          <cell r="B348" t="str">
            <v>UN</v>
          </cell>
          <cell r="C348">
            <v>15965</v>
          </cell>
        </row>
        <row r="349">
          <cell r="A349" t="str">
            <v>LIMATESA ASBESTO-CEMENTO</v>
          </cell>
          <cell r="B349" t="str">
            <v>UN</v>
          </cell>
          <cell r="C349">
            <v>16428</v>
          </cell>
        </row>
        <row r="350">
          <cell r="A350" t="str">
            <v>LIMPIADOR 1/4 PVC</v>
          </cell>
          <cell r="B350" t="str">
            <v>GLN</v>
          </cell>
          <cell r="C350">
            <v>35000</v>
          </cell>
        </row>
        <row r="351">
          <cell r="A351" t="str">
            <v xml:space="preserve">LIMPIADOR PVC 760-G 1/4 GL </v>
          </cell>
          <cell r="B351" t="str">
            <v>UN</v>
          </cell>
          <cell r="C351">
            <v>23891</v>
          </cell>
        </row>
        <row r="352">
          <cell r="A352" t="str">
            <v>LISTON 2 x2x3M.</v>
          </cell>
          <cell r="B352" t="str">
            <v>UN</v>
          </cell>
          <cell r="C352">
            <v>6592</v>
          </cell>
        </row>
        <row r="353">
          <cell r="A353" t="str">
            <v>LISTON ORDINARIO</v>
          </cell>
          <cell r="B353" t="str">
            <v>ML</v>
          </cell>
          <cell r="C353">
            <v>1444</v>
          </cell>
        </row>
        <row r="354">
          <cell r="A354" t="str">
            <v>LISTON VARILLON 4 CMx 4 CM X3.0 M</v>
          </cell>
          <cell r="B354" t="str">
            <v>ML</v>
          </cell>
          <cell r="C354">
            <v>1167</v>
          </cell>
        </row>
        <row r="355">
          <cell r="A355" t="str">
            <v>LLAVE PASO .1/2" BRONCE</v>
          </cell>
          <cell r="B355" t="str">
            <v>UN</v>
          </cell>
          <cell r="C355">
            <v>21629</v>
          </cell>
        </row>
        <row r="356">
          <cell r="A356" t="str">
            <v>LOSA PREFABRICADA E= 10 CM CONCRETO  2500 PSI</v>
          </cell>
          <cell r="B356" t="str">
            <v>M2</v>
          </cell>
          <cell r="C356">
            <v>106720</v>
          </cell>
        </row>
        <row r="357">
          <cell r="A357" t="str">
            <v>LUBRICANTE PVC PARA NOVAFORT</v>
          </cell>
          <cell r="B357" t="str">
            <v>LIB</v>
          </cell>
          <cell r="C357">
            <v>10000</v>
          </cell>
        </row>
        <row r="358">
          <cell r="A358" t="str">
            <v>MACHIMBRE L. PINO CIPRES</v>
          </cell>
          <cell r="B358" t="str">
            <v>M2</v>
          </cell>
          <cell r="C358">
            <v>13000</v>
          </cell>
        </row>
        <row r="359">
          <cell r="A359" t="str">
            <v>MACHIMBRE L. PINO PATULA</v>
          </cell>
          <cell r="B359" t="str">
            <v>M2</v>
          </cell>
          <cell r="C359">
            <v>13500</v>
          </cell>
        </row>
        <row r="360">
          <cell r="A360" t="str">
            <v>MACHIMBRE LISTON PINO PATULA PISO</v>
          </cell>
          <cell r="B360" t="str">
            <v>M2</v>
          </cell>
          <cell r="C360">
            <v>13956</v>
          </cell>
        </row>
        <row r="361">
          <cell r="A361" t="str">
            <v>MADERA AMARILLO O NOGAL</v>
          </cell>
          <cell r="B361" t="str">
            <v>PG2</v>
          </cell>
          <cell r="C361">
            <v>2300</v>
          </cell>
        </row>
        <row r="362">
          <cell r="A362" t="str">
            <v>MADERA DURMIENTE ORDINARIO 4*4</v>
          </cell>
          <cell r="B362" t="str">
            <v>ML</v>
          </cell>
          <cell r="C362">
            <v>3000</v>
          </cell>
        </row>
        <row r="363">
          <cell r="A363" t="str">
            <v>MADERA GRANADILLO PISO</v>
          </cell>
          <cell r="B363" t="str">
            <v>M2</v>
          </cell>
          <cell r="C363">
            <v>128544</v>
          </cell>
        </row>
        <row r="364">
          <cell r="A364" t="str">
            <v>MADERA LISTON MACHIEMBRADO  GUAYACAN</v>
          </cell>
          <cell r="B364" t="str">
            <v>M2</v>
          </cell>
          <cell r="C364">
            <v>53360</v>
          </cell>
        </row>
        <row r="365">
          <cell r="A365" t="str">
            <v>MADERA PINO</v>
          </cell>
          <cell r="B365" t="str">
            <v>UN</v>
          </cell>
          <cell r="C365">
            <v>33900</v>
          </cell>
        </row>
        <row r="366">
          <cell r="A366" t="str">
            <v>MADERA PLANCHON ORDINARIO 3 M</v>
          </cell>
          <cell r="B366" t="str">
            <v>ML</v>
          </cell>
          <cell r="C366">
            <v>5518</v>
          </cell>
        </row>
        <row r="367">
          <cell r="A367" t="str">
            <v xml:space="preserve">MADERA REPISA </v>
          </cell>
          <cell r="B367" t="str">
            <v>ML</v>
          </cell>
          <cell r="C367">
            <v>6000</v>
          </cell>
        </row>
        <row r="368">
          <cell r="A368" t="str">
            <v>MADERA REPISA  ORDINARIO 3 M X 4CM X 8 CM</v>
          </cell>
          <cell r="B368" t="str">
            <v>ML</v>
          </cell>
          <cell r="C368">
            <v>2500</v>
          </cell>
        </row>
        <row r="369">
          <cell r="A369" t="str">
            <v>MADERA ROLLIZA D=0.15 M</v>
          </cell>
          <cell r="B369" t="str">
            <v>ML</v>
          </cell>
          <cell r="C369">
            <v>11000</v>
          </cell>
        </row>
        <row r="370">
          <cell r="A370" t="str">
            <v>MADERA T. CHAPA-ORDINARIO 0.30</v>
          </cell>
          <cell r="B370" t="str">
            <v>ML</v>
          </cell>
          <cell r="C370">
            <v>3703</v>
          </cell>
        </row>
        <row r="371">
          <cell r="A371" t="str">
            <v>MADERA TABLA BURRA</v>
          </cell>
          <cell r="B371" t="str">
            <v>ML</v>
          </cell>
          <cell r="C371">
            <v>4444</v>
          </cell>
        </row>
        <row r="372">
          <cell r="A372" t="str">
            <v>MADERA TABLA BURRA 3.0m X 0.30CM X 2.5 CM</v>
          </cell>
          <cell r="B372" t="str">
            <v>ML</v>
          </cell>
          <cell r="C372">
            <v>4500</v>
          </cell>
        </row>
        <row r="373">
          <cell r="A373" t="str">
            <v>MADERA VARA DE CLAVO</v>
          </cell>
          <cell r="B373" t="str">
            <v>ML</v>
          </cell>
          <cell r="C373">
            <v>2150</v>
          </cell>
        </row>
        <row r="374">
          <cell r="A374" t="str">
            <v>MALLA CON VENA 0.60*2.00</v>
          </cell>
          <cell r="B374" t="str">
            <v>UN</v>
          </cell>
          <cell r="C374">
            <v>2630</v>
          </cell>
        </row>
        <row r="375">
          <cell r="A375" t="str">
            <v xml:space="preserve">MALLA ELECTROSOLDADA </v>
          </cell>
          <cell r="B375" t="str">
            <v>KG</v>
          </cell>
          <cell r="C375">
            <v>2543</v>
          </cell>
        </row>
        <row r="376">
          <cell r="A376" t="str">
            <v>MALLA ELECTROSOLDADA DE 5 MM</v>
          </cell>
          <cell r="B376" t="str">
            <v>M2</v>
          </cell>
          <cell r="C376">
            <v>3440</v>
          </cell>
        </row>
        <row r="377">
          <cell r="A377" t="str">
            <v>MALLA ELECTROSOLDADA M-221 Q-6 (6,5*6,5) 15*15</v>
          </cell>
          <cell r="B377" t="str">
            <v>UN</v>
          </cell>
          <cell r="C377">
            <v>111595</v>
          </cell>
        </row>
        <row r="378">
          <cell r="A378" t="str">
            <v>MALLA ELECTROSOLDADA Q 3.1</v>
          </cell>
          <cell r="B378" t="str">
            <v>UN</v>
          </cell>
          <cell r="C378">
            <v>126145</v>
          </cell>
        </row>
        <row r="379">
          <cell r="A379" t="str">
            <v>MALLA ESLABONADA 2" #10</v>
          </cell>
          <cell r="B379" t="str">
            <v>M2</v>
          </cell>
          <cell r="C379">
            <v>12154</v>
          </cell>
        </row>
        <row r="380">
          <cell r="A380" t="str">
            <v>MALLA GALLINERO 1"</v>
          </cell>
          <cell r="B380" t="str">
            <v>M2</v>
          </cell>
          <cell r="C380">
            <v>2101</v>
          </cell>
        </row>
        <row r="381">
          <cell r="A381" t="str">
            <v>MALLA GAVION TRIPLE TORSIÓN CAL. 12</v>
          </cell>
          <cell r="B381" t="str">
            <v>UN</v>
          </cell>
          <cell r="C381">
            <v>62000</v>
          </cell>
        </row>
        <row r="382">
          <cell r="A382" t="str">
            <v>MANIJA ALUM.OREJA BURRO</v>
          </cell>
          <cell r="B382" t="str">
            <v>UN</v>
          </cell>
          <cell r="C382">
            <v>8158</v>
          </cell>
        </row>
        <row r="383">
          <cell r="A383" t="str">
            <v>MANIJA ALUM.VENTANA MEDIANA</v>
          </cell>
          <cell r="B383" t="str">
            <v>UN</v>
          </cell>
          <cell r="C383">
            <v>2832</v>
          </cell>
        </row>
        <row r="384">
          <cell r="A384" t="str">
            <v>MANIJA BATIENTE</v>
          </cell>
          <cell r="B384" t="str">
            <v>UN</v>
          </cell>
          <cell r="C384">
            <v>3966</v>
          </cell>
        </row>
        <row r="385">
          <cell r="A385" t="str">
            <v>MANIJA PARA VENTANA</v>
          </cell>
          <cell r="B385" t="str">
            <v>UN</v>
          </cell>
          <cell r="C385">
            <v>2000</v>
          </cell>
        </row>
        <row r="386">
          <cell r="A386" t="str">
            <v>MANTO 500XT ALUMINIO FIBERGLASS</v>
          </cell>
          <cell r="B386" t="str">
            <v>M2</v>
          </cell>
          <cell r="C386">
            <v>14755</v>
          </cell>
        </row>
        <row r="387">
          <cell r="A387" t="str">
            <v>MANTO EDIL 3 MM.</v>
          </cell>
          <cell r="B387" t="str">
            <v>M2</v>
          </cell>
          <cell r="C387">
            <v>9630</v>
          </cell>
        </row>
        <row r="388">
          <cell r="A388" t="str">
            <v>MANTO FIBERGLASS 800XT 4MM</v>
          </cell>
          <cell r="B388" t="str">
            <v>M2</v>
          </cell>
          <cell r="C388">
            <v>13648</v>
          </cell>
        </row>
        <row r="389">
          <cell r="A389" t="str">
            <v>MANTO TECHOFIELT 3000 ROLLO DE 10M2 1X10 E=3MM.</v>
          </cell>
          <cell r="B389" t="str">
            <v>ROLL</v>
          </cell>
          <cell r="C389">
            <v>110416</v>
          </cell>
        </row>
        <row r="390">
          <cell r="A390" t="str">
            <v>MARCO MACHARE 80-90 H=210C</v>
          </cell>
          <cell r="B390" t="str">
            <v>und</v>
          </cell>
          <cell r="C390">
            <v>65000</v>
          </cell>
        </row>
        <row r="391">
          <cell r="A391" t="str">
            <v>MARCO MAD.AMARILLO/NOGAL</v>
          </cell>
          <cell r="B391" t="str">
            <v>M2</v>
          </cell>
          <cell r="C391">
            <v>50000</v>
          </cell>
        </row>
        <row r="392">
          <cell r="A392" t="str">
            <v>MARCO MAD.CEDRO VENTANA</v>
          </cell>
          <cell r="B392" t="str">
            <v>m2</v>
          </cell>
          <cell r="C392">
            <v>80000</v>
          </cell>
        </row>
        <row r="393">
          <cell r="A393" t="str">
            <v>MARCO MADERA AMARILLO-NOGAL 80-100 H=210CM</v>
          </cell>
          <cell r="B393" t="str">
            <v>und</v>
          </cell>
          <cell r="C393">
            <v>63000</v>
          </cell>
        </row>
        <row r="394">
          <cell r="A394" t="str">
            <v>MARMOLINA</v>
          </cell>
          <cell r="B394" t="str">
            <v>BTO</v>
          </cell>
          <cell r="C394">
            <v>7500</v>
          </cell>
        </row>
        <row r="395">
          <cell r="A395" t="str">
            <v>MASILLA JUNTA INVIS. BOARD JUNTA INVISIBLE</v>
          </cell>
          <cell r="B395" t="str">
            <v>CUN</v>
          </cell>
          <cell r="C395">
            <v>90700</v>
          </cell>
        </row>
        <row r="396">
          <cell r="A396" t="str">
            <v>MASILLA PLASTICA TEC PANEL</v>
          </cell>
          <cell r="B396" t="str">
            <v>CUN</v>
          </cell>
          <cell r="C396">
            <v>38000</v>
          </cell>
        </row>
        <row r="397">
          <cell r="A397" t="str">
            <v>MASILLA SUPERMATICO 5 GALONES</v>
          </cell>
          <cell r="B397" t="str">
            <v>UN</v>
          </cell>
          <cell r="C397">
            <v>34000</v>
          </cell>
        </row>
        <row r="398">
          <cell r="A398" t="str">
            <v>MASILLA TIPO CWS (TEJA ALUMINIO)</v>
          </cell>
          <cell r="B398" t="str">
            <v>LB</v>
          </cell>
          <cell r="C398">
            <v>11433</v>
          </cell>
        </row>
        <row r="399">
          <cell r="A399" t="str">
            <v>MATERIAL DE AFIRMADO</v>
          </cell>
          <cell r="B399" t="str">
            <v>M3</v>
          </cell>
          <cell r="C399">
            <v>15000</v>
          </cell>
        </row>
        <row r="400">
          <cell r="A400" t="str">
            <v>MATERIAL DE AFIRMADO DE LA ZONA</v>
          </cell>
          <cell r="B400" t="str">
            <v>M3</v>
          </cell>
          <cell r="C400">
            <v>12642</v>
          </cell>
        </row>
        <row r="401">
          <cell r="A401" t="str">
            <v>MATERIAL DE BASE DE LA ZONA</v>
          </cell>
          <cell r="B401" t="str">
            <v>M3</v>
          </cell>
          <cell r="C401">
            <v>40000</v>
          </cell>
        </row>
        <row r="402">
          <cell r="A402" t="str">
            <v>MECHA LENTA</v>
          </cell>
          <cell r="B402" t="str">
            <v>ML</v>
          </cell>
          <cell r="C402">
            <v>3000</v>
          </cell>
        </row>
        <row r="403">
          <cell r="A403" t="str">
            <v>MERULEX</v>
          </cell>
          <cell r="B403" t="str">
            <v>KG</v>
          </cell>
          <cell r="C403">
            <v>14375</v>
          </cell>
        </row>
        <row r="404">
          <cell r="A404" t="str">
            <v>MINERAL</v>
          </cell>
          <cell r="B404" t="str">
            <v>M2</v>
          </cell>
          <cell r="C404">
            <v>7000</v>
          </cell>
        </row>
        <row r="405">
          <cell r="A405" t="str">
            <v>MORTERO 1:2</v>
          </cell>
          <cell r="B405" t="str">
            <v>M3</v>
          </cell>
          <cell r="C405">
            <v>422105</v>
          </cell>
        </row>
        <row r="406">
          <cell r="A406" t="str">
            <v>MORTERO 1:3</v>
          </cell>
          <cell r="B406" t="str">
            <v>M3</v>
          </cell>
          <cell r="C406">
            <v>346465</v>
          </cell>
        </row>
        <row r="407">
          <cell r="A407" t="str">
            <v>MORTERO 1:3 IMPERMEABILIZADO</v>
          </cell>
          <cell r="B407" t="str">
            <v>M3</v>
          </cell>
          <cell r="C407">
            <v>535465</v>
          </cell>
        </row>
        <row r="408">
          <cell r="A408" t="str">
            <v>MORTERO 1:4</v>
          </cell>
          <cell r="B408" t="str">
            <v>M3</v>
          </cell>
          <cell r="C408">
            <v>301425</v>
          </cell>
        </row>
        <row r="409">
          <cell r="A409" t="str">
            <v>MORTERO 1:5</v>
          </cell>
          <cell r="B409" t="str">
            <v>M3</v>
          </cell>
          <cell r="C409">
            <v>271545</v>
          </cell>
        </row>
        <row r="410">
          <cell r="A410" t="str">
            <v>OMEGA EN ALUMINIO CAL 26</v>
          </cell>
          <cell r="B410" t="str">
            <v>UN</v>
          </cell>
          <cell r="C410">
            <v>2450</v>
          </cell>
        </row>
        <row r="411">
          <cell r="A411" t="str">
            <v>ORINAL MEDIANO 6101</v>
          </cell>
          <cell r="B411" t="str">
            <v>UN</v>
          </cell>
          <cell r="C411">
            <v>139050</v>
          </cell>
        </row>
        <row r="412">
          <cell r="A412" t="str">
            <v>ORINAL PEQUENO 6100</v>
          </cell>
          <cell r="B412" t="str">
            <v>UN</v>
          </cell>
          <cell r="C412">
            <v>100425</v>
          </cell>
        </row>
        <row r="413">
          <cell r="A413" t="str">
            <v>PANEL CONECTOR POLICARBON TIRA DE 3MTS EMPALME LAMINA</v>
          </cell>
          <cell r="B413" t="str">
            <v>UN</v>
          </cell>
          <cell r="C413">
            <v>46247</v>
          </cell>
        </row>
        <row r="414">
          <cell r="A414" t="str">
            <v>PARAL 39 GUIA L.GALV 2.44M PERFILERIA ROLADA CAL.26</v>
          </cell>
          <cell r="B414" t="str">
            <v>UN</v>
          </cell>
          <cell r="C414">
            <v>7774</v>
          </cell>
        </row>
        <row r="415">
          <cell r="A415" t="str">
            <v>PARAL B6 CAL. 22</v>
          </cell>
          <cell r="B415" t="str">
            <v>ML</v>
          </cell>
          <cell r="C415">
            <v>1885</v>
          </cell>
        </row>
        <row r="416">
          <cell r="A416" t="str">
            <v>PARAL B6 X 2.44 CAL 26</v>
          </cell>
          <cell r="B416" t="str">
            <v>UN</v>
          </cell>
          <cell r="C416">
            <v>4000</v>
          </cell>
        </row>
        <row r="417">
          <cell r="A417" t="str">
            <v>PARAL B9 X 2.44 CAL 26</v>
          </cell>
          <cell r="B417" t="str">
            <v>UN</v>
          </cell>
          <cell r="C417">
            <v>7795</v>
          </cell>
        </row>
        <row r="418">
          <cell r="A418" t="str">
            <v>PASADOR CIERRE NAVE PUERTA ALUMINIO</v>
          </cell>
          <cell r="B418" t="str">
            <v>UN</v>
          </cell>
          <cell r="C418">
            <v>5438</v>
          </cell>
        </row>
        <row r="419">
          <cell r="A419" t="str">
            <v>PASAMANOS MADERA CEDRO A=15CM E=2CM</v>
          </cell>
          <cell r="B419" t="str">
            <v>ml</v>
          </cell>
          <cell r="C419">
            <v>50000</v>
          </cell>
        </row>
        <row r="420">
          <cell r="A420" t="str">
            <v xml:space="preserve">PASTA MASTIQUE (PANEL-YESO)PANELEC </v>
          </cell>
          <cell r="B420" t="str">
            <v>GLN</v>
          </cell>
          <cell r="C420">
            <v>10100</v>
          </cell>
        </row>
        <row r="421">
          <cell r="A421" t="str">
            <v>PEGANTE A X W MADERA</v>
          </cell>
          <cell r="B421" t="str">
            <v>GLN</v>
          </cell>
          <cell r="C421">
            <v>35645</v>
          </cell>
        </row>
        <row r="422">
          <cell r="A422" t="str">
            <v>PEGANTE BOXER</v>
          </cell>
          <cell r="B422" t="str">
            <v>GLN</v>
          </cell>
          <cell r="C422">
            <v>55208</v>
          </cell>
        </row>
        <row r="423">
          <cell r="A423" t="str">
            <v>PEGANTE CERAMICA B.ABSORC. PORCELANATOS B.A.AGUA</v>
          </cell>
          <cell r="B423" t="str">
            <v>KG</v>
          </cell>
          <cell r="C423">
            <v>1586</v>
          </cell>
        </row>
        <row r="424">
          <cell r="A424" t="str">
            <v>PEGANTE CERAMICA PEGACOR-ALFALISTO</v>
          </cell>
          <cell r="B424" t="str">
            <v>KG</v>
          </cell>
          <cell r="C424">
            <v>1154</v>
          </cell>
        </row>
        <row r="425">
          <cell r="A425" t="str">
            <v>PEGANTE COLBON MADERAS</v>
          </cell>
          <cell r="B425" t="str">
            <v>GLN</v>
          </cell>
          <cell r="C425">
            <v>25750</v>
          </cell>
        </row>
        <row r="426">
          <cell r="A426" t="str">
            <v>PEGANTE DE CERAMICA</v>
          </cell>
          <cell r="B426" t="str">
            <v>KG</v>
          </cell>
          <cell r="C426">
            <v>900</v>
          </cell>
        </row>
        <row r="427">
          <cell r="A427" t="str">
            <v>PEGANTE IMP. PLACOTEX</v>
          </cell>
          <cell r="B427" t="str">
            <v>GLN</v>
          </cell>
          <cell r="C427">
            <v>48000</v>
          </cell>
        </row>
        <row r="428">
          <cell r="A428" t="str">
            <v>PERFIL GALV L 1 X1 -305</v>
          </cell>
          <cell r="B428" t="str">
            <v>UN</v>
          </cell>
          <cell r="C428">
            <v>3800</v>
          </cell>
        </row>
        <row r="429">
          <cell r="A429" t="str">
            <v>PERFIL GALV T 1 X1 -122</v>
          </cell>
          <cell r="B429" t="str">
            <v>UN</v>
          </cell>
          <cell r="C429">
            <v>2700</v>
          </cell>
        </row>
        <row r="430">
          <cell r="A430" t="str">
            <v xml:space="preserve">PERFIL GALV T 1.1/2X1-366   AUTOENSAMBLE C.FALSO-BLANCO   </v>
          </cell>
          <cell r="B430" t="str">
            <v>UN</v>
          </cell>
          <cell r="C430">
            <v>5871</v>
          </cell>
        </row>
        <row r="431">
          <cell r="A431" t="str">
            <v>PERFIL METALICO ARQUITECTONICO L=6 M</v>
          </cell>
          <cell r="B431" t="str">
            <v>ML</v>
          </cell>
          <cell r="C431">
            <v>6000</v>
          </cell>
        </row>
        <row r="432">
          <cell r="A432" t="str">
            <v>PERFIL OMEGA 60 2.44M C26 L=2.44M A=60MM LAMINA GALVANIZ</v>
          </cell>
          <cell r="B432" t="str">
            <v>UN</v>
          </cell>
          <cell r="C432">
            <v>5253</v>
          </cell>
        </row>
        <row r="433">
          <cell r="A433" t="str">
            <v>PERFIL TUB ALUM 3" x1.1/2 TIRA DE 6 METROS</v>
          </cell>
          <cell r="B433" t="str">
            <v>UN</v>
          </cell>
          <cell r="C433">
            <v>102897</v>
          </cell>
        </row>
        <row r="434">
          <cell r="A434" t="str">
            <v>PERFIL U 3 x1.1/2x6 SP</v>
          </cell>
          <cell r="B434" t="str">
            <v>UN</v>
          </cell>
          <cell r="C434">
            <v>65714</v>
          </cell>
        </row>
        <row r="435">
          <cell r="A435" t="str">
            <v>PERFORACION DE 1 1/4" EN CONCRETO</v>
          </cell>
          <cell r="B435" t="str">
            <v>UN</v>
          </cell>
          <cell r="C435">
            <v>40520</v>
          </cell>
        </row>
        <row r="436">
          <cell r="A436" t="str">
            <v>PERFORACION DE 1" EN CONCRETO</v>
          </cell>
          <cell r="B436" t="str">
            <v>UN</v>
          </cell>
          <cell r="C436">
            <v>34640</v>
          </cell>
        </row>
        <row r="437">
          <cell r="A437" t="str">
            <v>PERFORACION DE 1/2"  EN CONCRETO</v>
          </cell>
          <cell r="B437" t="str">
            <v>UN</v>
          </cell>
          <cell r="C437">
            <v>16760</v>
          </cell>
        </row>
        <row r="438">
          <cell r="A438" t="str">
            <v>PERFORACION DE 5/8" EN CONCRETO</v>
          </cell>
          <cell r="B438" t="str">
            <v>UN</v>
          </cell>
          <cell r="C438">
            <v>15620</v>
          </cell>
        </row>
        <row r="439">
          <cell r="A439" t="str">
            <v>PERFORACION DE 7/8" EN CONCRETO</v>
          </cell>
          <cell r="B439" t="str">
            <v>UN</v>
          </cell>
          <cell r="C439">
            <v>24651</v>
          </cell>
        </row>
        <row r="440">
          <cell r="A440" t="str">
            <v>PERFRACION DE 3/4" EN CONCRETO</v>
          </cell>
          <cell r="B440" t="str">
            <v>UN</v>
          </cell>
          <cell r="C440">
            <v>25312</v>
          </cell>
        </row>
        <row r="441">
          <cell r="A441" t="str">
            <v>PERMA GLASS 6 FIBERGLASS</v>
          </cell>
          <cell r="B441" t="str">
            <v>UN</v>
          </cell>
          <cell r="C441">
            <v>2250</v>
          </cell>
        </row>
        <row r="442">
          <cell r="A442" t="str">
            <v>PERNO 1/4"</v>
          </cell>
          <cell r="B442" t="str">
            <v>UN</v>
          </cell>
          <cell r="C442">
            <v>335</v>
          </cell>
        </row>
        <row r="443">
          <cell r="A443" t="str">
            <v>PERNO EXPANSION 3"*3/8"</v>
          </cell>
          <cell r="B443" t="str">
            <v>UN</v>
          </cell>
          <cell r="C443">
            <v>1648</v>
          </cell>
        </row>
        <row r="444">
          <cell r="A444" t="str">
            <v>PIEDRA MEDIA ZONGA</v>
          </cell>
          <cell r="B444" t="str">
            <v>M3</v>
          </cell>
          <cell r="C444">
            <v>40000</v>
          </cell>
        </row>
        <row r="445">
          <cell r="A445" t="str">
            <v>PIEDRA RAJÓN</v>
          </cell>
          <cell r="B445" t="str">
            <v>M3</v>
          </cell>
          <cell r="C445">
            <v>35000</v>
          </cell>
        </row>
        <row r="446">
          <cell r="A446" t="str">
            <v>PINTURA ACRILICA, ESMALTE O SIMILAR</v>
          </cell>
          <cell r="B446" t="str">
            <v>GLN</v>
          </cell>
          <cell r="C446">
            <v>48900</v>
          </cell>
        </row>
        <row r="447">
          <cell r="A447" t="str">
            <v>PINTURA ANTICORROSIVA</v>
          </cell>
          <cell r="B447" t="str">
            <v>GLN</v>
          </cell>
          <cell r="C447">
            <v>34917</v>
          </cell>
        </row>
        <row r="448">
          <cell r="A448" t="str">
            <v>PINTURA DEMARCACION TIPO TRAFICO</v>
          </cell>
          <cell r="B448" t="str">
            <v>GLN</v>
          </cell>
          <cell r="C448">
            <v>65000</v>
          </cell>
        </row>
        <row r="449">
          <cell r="A449" t="str">
            <v>PINTURA ELECTROSTATICA ALUMINIO</v>
          </cell>
          <cell r="B449" t="str">
            <v>GLN</v>
          </cell>
          <cell r="C449">
            <v>31539</v>
          </cell>
        </row>
        <row r="450">
          <cell r="A450" t="str">
            <v>PINTURA ESMALTE</v>
          </cell>
          <cell r="B450" t="str">
            <v>GLN</v>
          </cell>
          <cell r="C450">
            <v>46350</v>
          </cell>
        </row>
        <row r="451">
          <cell r="A451" t="str">
            <v>PINTURA ESMALTE SINTETICO</v>
          </cell>
          <cell r="B451" t="str">
            <v>GLN</v>
          </cell>
          <cell r="C451">
            <v>60000</v>
          </cell>
        </row>
        <row r="452">
          <cell r="A452" t="str">
            <v xml:space="preserve">PINTURA PLASTICA LISA TIPO KORAZA </v>
          </cell>
          <cell r="B452" t="str">
            <v>GLN</v>
          </cell>
          <cell r="C452">
            <v>59500</v>
          </cell>
        </row>
        <row r="453">
          <cell r="A453" t="str">
            <v>PINTURA VINILO PARA INTERIORES TIPO 1</v>
          </cell>
          <cell r="B453" t="str">
            <v>GLN</v>
          </cell>
          <cell r="C453">
            <v>56000</v>
          </cell>
        </row>
        <row r="454">
          <cell r="A454" t="str">
            <v>PINTURA VINILO PARA INTERIORES TIPO 2</v>
          </cell>
          <cell r="B454" t="str">
            <v>GLN</v>
          </cell>
          <cell r="C454">
            <v>43000</v>
          </cell>
        </row>
        <row r="455">
          <cell r="A455" t="str">
            <v>PIRAGUA ALUM. NATURAL TIRA DE 6M</v>
          </cell>
          <cell r="B455" t="str">
            <v>UN</v>
          </cell>
          <cell r="C455">
            <v>6180</v>
          </cell>
        </row>
        <row r="456">
          <cell r="A456" t="str">
            <v>PIRLAN BRONCE</v>
          </cell>
          <cell r="B456" t="str">
            <v>ML</v>
          </cell>
          <cell r="C456">
            <v>20000</v>
          </cell>
        </row>
        <row r="457">
          <cell r="A457" t="str">
            <v>PISO  MARMOL BRECCIA</v>
          </cell>
          <cell r="B457" t="str">
            <v>M2</v>
          </cell>
          <cell r="C457">
            <v>96300</v>
          </cell>
        </row>
        <row r="458">
          <cell r="A458" t="str">
            <v>PISO ALFA 30*30</v>
          </cell>
          <cell r="B458" t="str">
            <v>M2</v>
          </cell>
          <cell r="C458">
            <v>18850</v>
          </cell>
        </row>
        <row r="459">
          <cell r="A459" t="str">
            <v>PISO ALFOMBRA ARGOLLADA TRÁFICO PESADO</v>
          </cell>
          <cell r="B459" t="str">
            <v>M2</v>
          </cell>
          <cell r="C459">
            <v>33500</v>
          </cell>
        </row>
        <row r="460">
          <cell r="A460" t="str">
            <v>PISO ALFOMBRA RES, TERUEL 7 mm</v>
          </cell>
          <cell r="B460" t="str">
            <v>M2</v>
          </cell>
          <cell r="C460">
            <v>20000</v>
          </cell>
        </row>
        <row r="461">
          <cell r="A461" t="str">
            <v>PISO ALFOMBRA RES. ALFA BERBER</v>
          </cell>
          <cell r="B461" t="str">
            <v>M2</v>
          </cell>
          <cell r="C461">
            <v>35700</v>
          </cell>
        </row>
        <row r="462">
          <cell r="A462" t="str">
            <v>PISO BALDOSIN CEMENTO 25*25</v>
          </cell>
          <cell r="B462" t="str">
            <v>M2</v>
          </cell>
          <cell r="C462">
            <v>20880</v>
          </cell>
        </row>
        <row r="463">
          <cell r="A463" t="str">
            <v>PISO BALDOSIN DE GRANITO 30*30 E=1.7</v>
          </cell>
          <cell r="B463" t="str">
            <v>M2</v>
          </cell>
          <cell r="C463">
            <v>26680</v>
          </cell>
        </row>
        <row r="464">
          <cell r="A464" t="str">
            <v>PISO CERAMICA 20,5*2O,5</v>
          </cell>
          <cell r="B464" t="str">
            <v>M2</v>
          </cell>
          <cell r="C464">
            <v>23000</v>
          </cell>
        </row>
        <row r="465">
          <cell r="A465" t="str">
            <v>PISO LOSETA PREFABRICADA A 20</v>
          </cell>
          <cell r="B465" t="str">
            <v>M2</v>
          </cell>
          <cell r="C465">
            <v>35000</v>
          </cell>
        </row>
        <row r="466">
          <cell r="A466" t="str">
            <v>PISO LOSETA PREFABRICADA A 30</v>
          </cell>
          <cell r="B466" t="str">
            <v>M2</v>
          </cell>
          <cell r="C466">
            <v>40000</v>
          </cell>
        </row>
        <row r="467">
          <cell r="A467" t="str">
            <v>PISO LOSETA PREFABRICADA A 40</v>
          </cell>
          <cell r="B467" t="str">
            <v>M2</v>
          </cell>
          <cell r="C467">
            <v>45000</v>
          </cell>
        </row>
        <row r="468">
          <cell r="A468" t="str">
            <v>PISO LOSETA PREFABRICADA A 50</v>
          </cell>
          <cell r="B468" t="str">
            <v>M2</v>
          </cell>
          <cell r="C468">
            <v>50000</v>
          </cell>
        </row>
        <row r="469">
          <cell r="A469" t="str">
            <v>PISO LOSETA PREFABRICADA A 60</v>
          </cell>
          <cell r="B469" t="str">
            <v>M2</v>
          </cell>
          <cell r="C469">
            <v>55000</v>
          </cell>
        </row>
        <row r="470">
          <cell r="A470" t="str">
            <v>PISO TABLETA DE GRES 20*20</v>
          </cell>
          <cell r="B470" t="str">
            <v>M2</v>
          </cell>
          <cell r="C470">
            <v>17000</v>
          </cell>
        </row>
        <row r="471">
          <cell r="A471" t="str">
            <v>PISO TABLON DE GRES</v>
          </cell>
          <cell r="B471" t="str">
            <v>M2</v>
          </cell>
          <cell r="C471">
            <v>28000</v>
          </cell>
        </row>
        <row r="472">
          <cell r="A472" t="str">
            <v>PIVOTE AEREO MARCO NAVE VAIVEN</v>
          </cell>
          <cell r="B472" t="str">
            <v>UN</v>
          </cell>
          <cell r="C472">
            <v>35000</v>
          </cell>
        </row>
        <row r="473">
          <cell r="A473" t="str">
            <v>PIVOTE NAVE PUERTA NAVES DE VAIVEN-META</v>
          </cell>
          <cell r="B473" t="str">
            <v>UN</v>
          </cell>
          <cell r="C473">
            <v>45000</v>
          </cell>
        </row>
        <row r="474">
          <cell r="A474" t="str">
            <v>PLACA SUPERBOARD 4MM 1220X1220X4MM 21.4K/M2</v>
          </cell>
          <cell r="B474" t="str">
            <v>UN</v>
          </cell>
          <cell r="C474">
            <v>14420</v>
          </cell>
        </row>
        <row r="475">
          <cell r="A475" t="str">
            <v>PLACA SUPERBOARD 4MM(C.F) 1214X605X4MM 4.34K</v>
          </cell>
          <cell r="B475" t="str">
            <v>UN</v>
          </cell>
          <cell r="C475">
            <v>16608</v>
          </cell>
        </row>
        <row r="476">
          <cell r="A476" t="str">
            <v>PLACA SUPERBOARD 6MM 2440X1220X6MM 26.4K</v>
          </cell>
          <cell r="B476" t="str">
            <v>UN</v>
          </cell>
          <cell r="C476">
            <v>27192</v>
          </cell>
        </row>
        <row r="477">
          <cell r="A477" t="str">
            <v>PLACA YESO 12.7MM-GYPLAC 244X122 CIELO-PARED</v>
          </cell>
          <cell r="B477" t="str">
            <v>UN</v>
          </cell>
          <cell r="C477">
            <v>16377</v>
          </cell>
        </row>
        <row r="478">
          <cell r="A478" t="str">
            <v>PLACA YESO 8.0MM GYPLAC 244X122 USO EN CURVA</v>
          </cell>
          <cell r="B478" t="str">
            <v>M2</v>
          </cell>
          <cell r="C478">
            <v>13493</v>
          </cell>
        </row>
        <row r="479">
          <cell r="A479" t="str">
            <v>PLATINA 1" X 3/16 TIA DE 6MTS</v>
          </cell>
          <cell r="B479" t="str">
            <v>UN</v>
          </cell>
          <cell r="C479">
            <v>14137</v>
          </cell>
        </row>
        <row r="480">
          <cell r="A480" t="str">
            <v>PLATINA 1/8X1,1/2" TIRA DE 6MTS</v>
          </cell>
          <cell r="B480" t="str">
            <v>UN</v>
          </cell>
          <cell r="C480">
            <v>14137</v>
          </cell>
        </row>
        <row r="481">
          <cell r="A481" t="str">
            <v xml:space="preserve">PLATINA 1x1/8x6MTS </v>
          </cell>
          <cell r="B481" t="str">
            <v>UN</v>
          </cell>
          <cell r="C481">
            <v>8343</v>
          </cell>
        </row>
        <row r="482">
          <cell r="A482" t="str">
            <v xml:space="preserve">PLATINA 3x 3x 1/ 4 </v>
          </cell>
          <cell r="B482" t="str">
            <v>UN</v>
          </cell>
          <cell r="C482">
            <v>53035</v>
          </cell>
        </row>
        <row r="483">
          <cell r="A483" t="str">
            <v>POLIETILENO CAL. 4 ROLLO DE  1.70 M X 90 M</v>
          </cell>
          <cell r="B483" t="str">
            <v>ROLL</v>
          </cell>
          <cell r="C483">
            <v>5253</v>
          </cell>
        </row>
        <row r="484">
          <cell r="A484" t="str">
            <v>POLIETILENO CAL. 6 ROLLO L=70M A=7.0MT</v>
          </cell>
          <cell r="B484" t="str">
            <v>KG</v>
          </cell>
          <cell r="C484">
            <v>6695</v>
          </cell>
        </row>
        <row r="485">
          <cell r="A485" t="str">
            <v>POLIETILENO CAL. 7 ROLLO L=70MT  ANCHO=7MTS</v>
          </cell>
          <cell r="B485" t="str">
            <v>ROLL</v>
          </cell>
          <cell r="C485">
            <v>973350</v>
          </cell>
        </row>
        <row r="486">
          <cell r="A486" t="str">
            <v>POLISEC</v>
          </cell>
          <cell r="B486" t="str">
            <v>M2</v>
          </cell>
          <cell r="C486">
            <v>2800</v>
          </cell>
        </row>
        <row r="487">
          <cell r="A487" t="str">
            <v>POLIURETANO TIPO A</v>
          </cell>
          <cell r="B487" t="str">
            <v>LT</v>
          </cell>
          <cell r="C487">
            <v>9000</v>
          </cell>
        </row>
        <row r="488">
          <cell r="A488" t="str">
            <v>POLIURETANO TIPO B</v>
          </cell>
          <cell r="B488" t="str">
            <v>LT</v>
          </cell>
          <cell r="C488">
            <v>9000</v>
          </cell>
        </row>
        <row r="489">
          <cell r="A489" t="str">
            <v>PORCELANATO 30.0-32.5CM MATE - BRILLANTE</v>
          </cell>
          <cell r="B489" t="str">
            <v>M2</v>
          </cell>
          <cell r="C489">
            <v>34500</v>
          </cell>
        </row>
        <row r="490">
          <cell r="A490" t="str">
            <v>PORCELANATO 45.1-50.0CM MATE-BRILLANTE</v>
          </cell>
          <cell r="B490" t="str">
            <v>M2</v>
          </cell>
          <cell r="C490">
            <v>32200</v>
          </cell>
        </row>
        <row r="491">
          <cell r="A491" t="str">
            <v>PORTA CANDADO SIMPLE 3</v>
          </cell>
          <cell r="B491" t="str">
            <v>UN</v>
          </cell>
          <cell r="C491">
            <v>2900</v>
          </cell>
        </row>
        <row r="492">
          <cell r="A492" t="str">
            <v>POSTE EN CONCRETO PREFABRICADO 10 X 10 CM X 1.80 M  210 KG/CM2</v>
          </cell>
          <cell r="B492" t="str">
            <v>UN</v>
          </cell>
          <cell r="C492">
            <v>38000</v>
          </cell>
        </row>
        <row r="493">
          <cell r="A493" t="str">
            <v>POSTE EN MADERAINMUNIZADO PARA CERCAS L= 2.50 M</v>
          </cell>
          <cell r="B493" t="str">
            <v>UN</v>
          </cell>
          <cell r="C493">
            <v>12000</v>
          </cell>
        </row>
        <row r="494">
          <cell r="A494" t="str">
            <v>PTA.ECON.TIPO PIZANO (.81)</v>
          </cell>
          <cell r="B494" t="str">
            <v>UN</v>
          </cell>
          <cell r="C494">
            <v>89507</v>
          </cell>
        </row>
        <row r="495">
          <cell r="A495" t="str">
            <v>PTA.MACIZA AMARILLO NOGAL</v>
          </cell>
          <cell r="B495" t="str">
            <v>UN</v>
          </cell>
          <cell r="C495">
            <v>206000</v>
          </cell>
        </row>
        <row r="496">
          <cell r="A496" t="str">
            <v>PUERTA FORTEC RES.1.00</v>
          </cell>
          <cell r="B496" t="str">
            <v>UN</v>
          </cell>
          <cell r="C496">
            <v>115000</v>
          </cell>
        </row>
        <row r="497">
          <cell r="A497" t="str">
            <v>PUERTA MACIZA CEDRO CAQUETA</v>
          </cell>
          <cell r="B497" t="str">
            <v>M2</v>
          </cell>
          <cell r="C497">
            <v>298700</v>
          </cell>
        </row>
        <row r="498">
          <cell r="A498" t="str">
            <v>PUERTA MADERA MDF</v>
          </cell>
          <cell r="B498" t="str">
            <v>UN</v>
          </cell>
          <cell r="C498">
            <v>103000</v>
          </cell>
        </row>
        <row r="499">
          <cell r="A499" t="str">
            <v>PUERTA PIZANO ECO. 1.00</v>
          </cell>
          <cell r="B499" t="str">
            <v>UN</v>
          </cell>
          <cell r="C499">
            <v>135628</v>
          </cell>
        </row>
        <row r="500">
          <cell r="A500" t="str">
            <v>PUNTILLA</v>
          </cell>
          <cell r="B500" t="str">
            <v>LB</v>
          </cell>
          <cell r="C500">
            <v>2266</v>
          </cell>
        </row>
        <row r="501">
          <cell r="A501" t="str">
            <v>PUNTILLA 1 1/2</v>
          </cell>
          <cell r="B501" t="str">
            <v>LB</v>
          </cell>
          <cell r="C501">
            <v>2100</v>
          </cell>
        </row>
        <row r="502">
          <cell r="A502" t="str">
            <v>PUNTILLA 1 1/2 AC LISA</v>
          </cell>
          <cell r="B502" t="str">
            <v>LB</v>
          </cell>
          <cell r="C502">
            <v>3800</v>
          </cell>
        </row>
        <row r="503">
          <cell r="A503" t="str">
            <v>PUNTILLA 1 SC</v>
          </cell>
          <cell r="B503" t="str">
            <v>LB</v>
          </cell>
          <cell r="C503">
            <v>2652</v>
          </cell>
        </row>
        <row r="504">
          <cell r="A504" t="str">
            <v>PUNTILLA 1/2 CC</v>
          </cell>
          <cell r="B504" t="str">
            <v>LB</v>
          </cell>
          <cell r="C504">
            <v>3370</v>
          </cell>
        </row>
        <row r="505">
          <cell r="A505" t="str">
            <v>PUNTILLA 2 AC</v>
          </cell>
          <cell r="B505" t="str">
            <v>UN</v>
          </cell>
          <cell r="C505">
            <v>4326</v>
          </cell>
        </row>
        <row r="506">
          <cell r="A506" t="str">
            <v>PUNTILLA 2 SC 275</v>
          </cell>
          <cell r="B506" t="str">
            <v>LB</v>
          </cell>
          <cell r="C506">
            <v>2040</v>
          </cell>
        </row>
        <row r="507">
          <cell r="A507" t="str">
            <v>PUNTILLA 3 CC</v>
          </cell>
          <cell r="B507" t="str">
            <v>LB</v>
          </cell>
          <cell r="C507">
            <v>2040</v>
          </cell>
        </row>
        <row r="508">
          <cell r="A508" t="str">
            <v>PUNTILLA 4 CC</v>
          </cell>
          <cell r="B508" t="str">
            <v>LB</v>
          </cell>
          <cell r="C508">
            <v>4000</v>
          </cell>
        </row>
        <row r="509">
          <cell r="A509" t="str">
            <v>PUNTILLA CON CABEZA 2"</v>
          </cell>
          <cell r="B509" t="str">
            <v>LB</v>
          </cell>
          <cell r="C509">
            <v>1800</v>
          </cell>
        </row>
        <row r="510">
          <cell r="A510" t="str">
            <v xml:space="preserve">PUNTILLA CON CABEZA 2" 1/2 </v>
          </cell>
          <cell r="B510" t="str">
            <v>LB</v>
          </cell>
          <cell r="C510">
            <v>2040</v>
          </cell>
        </row>
        <row r="511">
          <cell r="A511" t="str">
            <v>PUNTILLA DE 1" S/CABEZA</v>
          </cell>
          <cell r="B511" t="str">
            <v>LB</v>
          </cell>
          <cell r="C511">
            <v>3000</v>
          </cell>
        </row>
        <row r="512">
          <cell r="A512" t="str">
            <v>PUNTILLA DE 2" C7CABEZA</v>
          </cell>
          <cell r="B512" t="str">
            <v>LB</v>
          </cell>
          <cell r="C512">
            <v>2500</v>
          </cell>
        </row>
        <row r="513">
          <cell r="A513" t="str">
            <v>RECEBO</v>
          </cell>
          <cell r="B513" t="str">
            <v>M3</v>
          </cell>
          <cell r="C513">
            <v>28000</v>
          </cell>
        </row>
        <row r="514">
          <cell r="A514" t="str">
            <v>REGILLA 20 X 20 EN BRONCE</v>
          </cell>
          <cell r="B514" t="str">
            <v>UN</v>
          </cell>
          <cell r="C514">
            <v>27000</v>
          </cell>
        </row>
        <row r="515">
          <cell r="A515" t="str">
            <v>REGISTRO CORTINA  ROSCADO  RED - WRITE 2"</v>
          </cell>
          <cell r="B515" t="str">
            <v>UN</v>
          </cell>
          <cell r="C515">
            <v>147610</v>
          </cell>
        </row>
        <row r="516">
          <cell r="A516" t="str">
            <v>REGISTRO CORTINA ROSCADO  RED-WHITE   1/2``</v>
          </cell>
          <cell r="B516" t="str">
            <v>UN</v>
          </cell>
          <cell r="C516">
            <v>27260</v>
          </cell>
        </row>
        <row r="517">
          <cell r="A517" t="str">
            <v>REGISTRO DE BOLA  1``, TIPO LIVIANO</v>
          </cell>
          <cell r="B517" t="str">
            <v>UN</v>
          </cell>
          <cell r="C517">
            <v>9500</v>
          </cell>
        </row>
        <row r="518">
          <cell r="A518" t="str">
            <v>REGISTRO DE BOLA  2``, TIPO LIVIANO</v>
          </cell>
          <cell r="B518" t="str">
            <v>UN</v>
          </cell>
          <cell r="C518">
            <v>49880</v>
          </cell>
        </row>
        <row r="519">
          <cell r="A519" t="str">
            <v>REGISTRO DE BOLA  2``, TIPO PESADO</v>
          </cell>
          <cell r="B519" t="str">
            <v>UN</v>
          </cell>
          <cell r="C519">
            <v>73000</v>
          </cell>
        </row>
        <row r="520">
          <cell r="A520" t="str">
            <v>REGISTRO DE CORTE BRONCE D=1/2"</v>
          </cell>
          <cell r="B520" t="str">
            <v>UN</v>
          </cell>
          <cell r="C520">
            <v>20821</v>
          </cell>
        </row>
        <row r="521">
          <cell r="A521" t="str">
            <v>REGISTRO RW 1 1/2"</v>
          </cell>
          <cell r="B521" t="str">
            <v>UN</v>
          </cell>
          <cell r="C521">
            <v>124800</v>
          </cell>
        </row>
        <row r="522">
          <cell r="A522" t="str">
            <v>REGISTRO RW 1"</v>
          </cell>
          <cell r="B522" t="str">
            <v>UN</v>
          </cell>
          <cell r="C522">
            <v>49200</v>
          </cell>
        </row>
        <row r="523">
          <cell r="A523" t="str">
            <v>REGISTRO RW 1/2"</v>
          </cell>
          <cell r="B523" t="str">
            <v>UN</v>
          </cell>
          <cell r="C523">
            <v>33480</v>
          </cell>
        </row>
        <row r="524">
          <cell r="A524" t="str">
            <v>REGISTRO RW 3/4"</v>
          </cell>
          <cell r="B524" t="str">
            <v>UN</v>
          </cell>
          <cell r="C524">
            <v>41380</v>
          </cell>
        </row>
        <row r="525">
          <cell r="A525" t="str">
            <v>REJILLAS SOSCO 4*4*3  ALUMINIO</v>
          </cell>
          <cell r="B525" t="str">
            <v>UN</v>
          </cell>
          <cell r="C525">
            <v>7100</v>
          </cell>
        </row>
        <row r="526">
          <cell r="A526" t="str">
            <v>REJILLAS SOSCO 4*4*3 PLASTICAS</v>
          </cell>
          <cell r="B526" t="str">
            <v>UN</v>
          </cell>
          <cell r="C526">
            <v>3800</v>
          </cell>
        </row>
        <row r="527">
          <cell r="A527" t="str">
            <v>REJILLAS SOSCO 5*3 PLASTICAS</v>
          </cell>
          <cell r="B527" t="str">
            <v>UN</v>
          </cell>
          <cell r="C527">
            <v>4200</v>
          </cell>
        </row>
        <row r="528">
          <cell r="A528" t="str">
            <v>REJILLAS SOSCO 5*5*4 ALUMINIO</v>
          </cell>
          <cell r="B528" t="str">
            <v>UN</v>
          </cell>
          <cell r="C528">
            <v>9750</v>
          </cell>
        </row>
        <row r="529">
          <cell r="A529" t="str">
            <v>REJILLAS TRAGANTE 5*3 ALUMINIO</v>
          </cell>
          <cell r="B529" t="str">
            <v>UN</v>
          </cell>
          <cell r="C529">
            <v>9900</v>
          </cell>
        </row>
        <row r="530">
          <cell r="A530" t="str">
            <v>REJILLAS TRAGANTE 6*4 ALUMINIO</v>
          </cell>
          <cell r="B530" t="str">
            <v>UN</v>
          </cell>
          <cell r="C530">
            <v>15500</v>
          </cell>
        </row>
        <row r="531">
          <cell r="A531" t="str">
            <v>REJILLAS VENTILACION 20*20 ALUMINIO</v>
          </cell>
          <cell r="B531" t="str">
            <v>UN</v>
          </cell>
          <cell r="C531">
            <v>20000</v>
          </cell>
        </row>
        <row r="532">
          <cell r="A532" t="str">
            <v>REMACHE POP 4-2   1/4``X1/8</v>
          </cell>
          <cell r="B532" t="str">
            <v>UN</v>
          </cell>
          <cell r="C532">
            <v>160</v>
          </cell>
        </row>
        <row r="533">
          <cell r="A533" t="str">
            <v>REMACHE POP 4-2 1/4"X1/8"</v>
          </cell>
          <cell r="B533" t="str">
            <v>UN</v>
          </cell>
          <cell r="C533">
            <v>165</v>
          </cell>
        </row>
        <row r="534">
          <cell r="A534" t="str">
            <v>REMACHE POT 4*4</v>
          </cell>
          <cell r="B534" t="str">
            <v>UN</v>
          </cell>
          <cell r="C534">
            <v>19</v>
          </cell>
        </row>
        <row r="535">
          <cell r="A535" t="str">
            <v>REMATE U 6X2010MM POLICARB LATERAL-FINAL LAMINA</v>
          </cell>
          <cell r="B535" t="str">
            <v>UN</v>
          </cell>
          <cell r="C535">
            <v>9167</v>
          </cell>
        </row>
        <row r="536">
          <cell r="A536" t="str">
            <v>RODAMIENTO NYLON VC-50-20 CON BALINERA-VENTANERIA</v>
          </cell>
          <cell r="B536" t="str">
            <v>UN</v>
          </cell>
          <cell r="C536">
            <v>1854</v>
          </cell>
        </row>
        <row r="537">
          <cell r="A537" t="str">
            <v>ROLLO ALUMINIO PANEL POLICARBONATO-DAMPAL</v>
          </cell>
          <cell r="B537" t="str">
            <v>UN</v>
          </cell>
          <cell r="C537">
            <v>63757</v>
          </cell>
        </row>
        <row r="538">
          <cell r="A538" t="str">
            <v>SANITARIO CON GRIFERIA</v>
          </cell>
          <cell r="B538" t="str">
            <v>UND</v>
          </cell>
          <cell r="C538">
            <v>117000</v>
          </cell>
        </row>
        <row r="539">
          <cell r="A539" t="str">
            <v>SANITARIO INFANTIL CORONA</v>
          </cell>
          <cell r="B539" t="str">
            <v>UN</v>
          </cell>
          <cell r="C539">
            <v>327540</v>
          </cell>
        </row>
        <row r="540">
          <cell r="A540" t="str">
            <v xml:space="preserve">SANITARIO LINEA ECONOMICA </v>
          </cell>
          <cell r="B540" t="str">
            <v>un</v>
          </cell>
          <cell r="C540">
            <v>118000</v>
          </cell>
        </row>
        <row r="541">
          <cell r="A541" t="str">
            <v xml:space="preserve">SANITARIO LINEA MEDIA </v>
          </cell>
          <cell r="B541" t="str">
            <v>un</v>
          </cell>
          <cell r="C541">
            <v>200000</v>
          </cell>
        </row>
        <row r="542">
          <cell r="A542" t="str">
            <v>SECADOR ELECTRICO PARA MANOS, AUTOMATICO (MANOS LIBRES)</v>
          </cell>
          <cell r="B542" t="str">
            <v>UND</v>
          </cell>
          <cell r="C542">
            <v>390000</v>
          </cell>
        </row>
        <row r="543">
          <cell r="A543" t="str">
            <v>SEGUETA</v>
          </cell>
          <cell r="B543" t="str">
            <v>UN</v>
          </cell>
          <cell r="C543">
            <v>2500</v>
          </cell>
        </row>
        <row r="544">
          <cell r="A544" t="str">
            <v>SEGUETA SIN MARCO</v>
          </cell>
          <cell r="B544" t="str">
            <v>UN</v>
          </cell>
          <cell r="C544">
            <v>2629</v>
          </cell>
        </row>
        <row r="545">
          <cell r="A545" t="str">
            <v>SELLO ELASTOMERICO PARA NOVAFOR DE 4"</v>
          </cell>
          <cell r="B545" t="str">
            <v>UN</v>
          </cell>
          <cell r="C545">
            <v>1565</v>
          </cell>
        </row>
        <row r="546">
          <cell r="A546" t="str">
            <v>SELLO ELASTOMERICO PARA NOVAFOR DE 6"</v>
          </cell>
          <cell r="B546" t="str">
            <v>UN</v>
          </cell>
          <cell r="C546">
            <v>2550</v>
          </cell>
        </row>
        <row r="547">
          <cell r="A547" t="str">
            <v>SIFON SANI PVC 4"</v>
          </cell>
          <cell r="B547" t="str">
            <v>UN</v>
          </cell>
          <cell r="C547">
            <v>15141</v>
          </cell>
        </row>
        <row r="548">
          <cell r="A548" t="str">
            <v>SIKA 1</v>
          </cell>
          <cell r="B548" t="str">
            <v>KG</v>
          </cell>
          <cell r="C548">
            <v>5433</v>
          </cell>
        </row>
        <row r="549">
          <cell r="A549" t="str">
            <v>SIKA 2</v>
          </cell>
          <cell r="B549" t="str">
            <v>KG</v>
          </cell>
          <cell r="C549">
            <v>11000</v>
          </cell>
        </row>
        <row r="550">
          <cell r="A550" t="str">
            <v>SIKA MULTISEAL A=15CM CINTA AUTO ADHESIVA ROLLO=10M</v>
          </cell>
          <cell r="B550" t="str">
            <v>ROLL</v>
          </cell>
          <cell r="C550">
            <v>66229</v>
          </cell>
        </row>
        <row r="551">
          <cell r="A551" t="str">
            <v>SIKA PLASTOCRETE DM</v>
          </cell>
          <cell r="B551" t="str">
            <v>KG</v>
          </cell>
          <cell r="C551">
            <v>12000</v>
          </cell>
        </row>
        <row r="552">
          <cell r="A552" t="str">
            <v>SIKADUR 506 ARENA FINA GRANULOM.0.75-2.36M</v>
          </cell>
          <cell r="B552" t="str">
            <v>KG</v>
          </cell>
          <cell r="C552">
            <v>1123</v>
          </cell>
        </row>
        <row r="553">
          <cell r="A553" t="str">
            <v>SIKADUR ANCHOFIX-4  PARA ANCLAJES ESTRUCTURALES</v>
          </cell>
          <cell r="B553" t="str">
            <v>LT</v>
          </cell>
          <cell r="C553">
            <v>108333</v>
          </cell>
        </row>
        <row r="554">
          <cell r="A554" t="str">
            <v>SIKAFLOOR 261 COLOR RESINA PARA PISO AUTONIVEL.</v>
          </cell>
          <cell r="B554" t="str">
            <v>KG</v>
          </cell>
          <cell r="C554">
            <v>46968</v>
          </cell>
        </row>
        <row r="555">
          <cell r="A555" t="str">
            <v>SIKAFLOR-3 QUARTZ TOP COLOR - ENDURECEDOR PISO</v>
          </cell>
          <cell r="B555" t="str">
            <v>KG</v>
          </cell>
          <cell r="C555">
            <v>824</v>
          </cell>
        </row>
        <row r="556">
          <cell r="A556" t="str">
            <v>SIKALISTO RESANE MORTERO LISTO IMPERMEABLE</v>
          </cell>
          <cell r="B556" t="str">
            <v>KG</v>
          </cell>
          <cell r="C556">
            <v>783</v>
          </cell>
        </row>
        <row r="557">
          <cell r="A557" t="str">
            <v>SILICONA TRANSPARENT.11 OZ</v>
          </cell>
          <cell r="B557" t="str">
            <v>UN</v>
          </cell>
          <cell r="C557">
            <v>9218</v>
          </cell>
        </row>
        <row r="558">
          <cell r="A558" t="str">
            <v>SISTEMA SEPTICO 4.000 LT CILINDRICO ROTOPLAST</v>
          </cell>
          <cell r="B558" t="str">
            <v>UN</v>
          </cell>
          <cell r="C558">
            <v>2626500</v>
          </cell>
        </row>
        <row r="559">
          <cell r="A559" t="str">
            <v>SISTEMA SEPTICO 8.000 LT CILINDRICO ROTOPLAST</v>
          </cell>
          <cell r="B559" t="str">
            <v>UN</v>
          </cell>
          <cell r="C559">
            <v>5613500</v>
          </cell>
        </row>
        <row r="560">
          <cell r="A560" t="str">
            <v>SOLADURA ESTAÑO</v>
          </cell>
          <cell r="B560" t="str">
            <v>LB</v>
          </cell>
          <cell r="C560">
            <v>6500</v>
          </cell>
        </row>
        <row r="561">
          <cell r="A561" t="str">
            <v>SOLDADURA   PVC 1/ 4 GLN</v>
          </cell>
          <cell r="B561" t="str">
            <v>UN</v>
          </cell>
          <cell r="C561">
            <v>40000</v>
          </cell>
        </row>
        <row r="562">
          <cell r="A562" t="str">
            <v>SOLDADURA 6013 DE 1/8"</v>
          </cell>
          <cell r="B562" t="str">
            <v>KG</v>
          </cell>
          <cell r="C562">
            <v>6900</v>
          </cell>
        </row>
        <row r="563">
          <cell r="A563" t="str">
            <v>SOLDADURA 7018</v>
          </cell>
          <cell r="B563" t="str">
            <v>KG</v>
          </cell>
          <cell r="C563">
            <v>8200</v>
          </cell>
        </row>
        <row r="564">
          <cell r="A564" t="str">
            <v>SOLDADURA ACERO INOXIDABLE AWF-308L</v>
          </cell>
          <cell r="B564" t="str">
            <v>KG</v>
          </cell>
          <cell r="C564">
            <v>16480</v>
          </cell>
        </row>
        <row r="565">
          <cell r="A565" t="str">
            <v>SOLDADURA CPVC 1/ 4 GLN</v>
          </cell>
          <cell r="B565" t="str">
            <v>UN</v>
          </cell>
          <cell r="C565">
            <v>58658</v>
          </cell>
        </row>
        <row r="566">
          <cell r="A566" t="str">
            <v>SOLDADURA EL.0.12-1/8 601</v>
          </cell>
          <cell r="B566" t="str">
            <v>KG</v>
          </cell>
          <cell r="C566">
            <v>9506</v>
          </cell>
        </row>
        <row r="567">
          <cell r="A567" t="str">
            <v>SOLDADURA ESTAÑO PARA COBRE</v>
          </cell>
          <cell r="B567" t="str">
            <v>UN</v>
          </cell>
          <cell r="C567">
            <v>58839</v>
          </cell>
        </row>
        <row r="568">
          <cell r="A568" t="str">
            <v>SOLDADURA LIQUIDA PVC 1/4"</v>
          </cell>
          <cell r="B568" t="str">
            <v>GLN</v>
          </cell>
          <cell r="C568">
            <v>29724</v>
          </cell>
        </row>
        <row r="569">
          <cell r="A569" t="str">
            <v xml:space="preserve">SOLDADURA PVC 1/ 4 GLN </v>
          </cell>
          <cell r="B569" t="str">
            <v>UN</v>
          </cell>
          <cell r="C569">
            <v>60399</v>
          </cell>
        </row>
        <row r="570">
          <cell r="A570" t="str">
            <v>SOPORT.CANAL AMAZONAS PVC</v>
          </cell>
          <cell r="B570" t="str">
            <v>UN</v>
          </cell>
          <cell r="C570">
            <v>2629</v>
          </cell>
        </row>
        <row r="571">
          <cell r="A571" t="str">
            <v>SOPORTE CANAL BLANCO RAINGO</v>
          </cell>
          <cell r="B571" t="str">
            <v>GLN</v>
          </cell>
          <cell r="C571">
            <v>3352</v>
          </cell>
        </row>
        <row r="572">
          <cell r="A572" t="str">
            <v>SOPORTE CANAL RAINGO PVC</v>
          </cell>
          <cell r="B572" t="str">
            <v>UN</v>
          </cell>
          <cell r="C572">
            <v>1596</v>
          </cell>
        </row>
        <row r="573">
          <cell r="A573" t="str">
            <v>SPACATTO TRAVERTINO BOSCONIA</v>
          </cell>
          <cell r="B573" t="str">
            <v>M2</v>
          </cell>
          <cell r="C573">
            <v>79800</v>
          </cell>
        </row>
        <row r="574">
          <cell r="A574" t="str">
            <v>T.CONECT.PANEL PLCARB.DANP</v>
          </cell>
          <cell r="B574" t="str">
            <v>UN</v>
          </cell>
          <cell r="C574">
            <v>59843</v>
          </cell>
        </row>
        <row r="575">
          <cell r="A575" t="str">
            <v>TABLA 1x08x3M [1C] LARGO=3ML-CORTADA</v>
          </cell>
          <cell r="B575" t="str">
            <v>UN</v>
          </cell>
          <cell r="C575">
            <v>5768</v>
          </cell>
        </row>
        <row r="576">
          <cell r="A576" t="str">
            <v>TABLA 1x10x300 OTOBO</v>
          </cell>
          <cell r="B576" t="str">
            <v>UN</v>
          </cell>
          <cell r="C576">
            <v>8000</v>
          </cell>
        </row>
        <row r="577">
          <cell r="A577" t="str">
            <v>TABLERO ACRILICO 10MM</v>
          </cell>
          <cell r="B577" t="str">
            <v>UN</v>
          </cell>
          <cell r="C577">
            <v>331166</v>
          </cell>
        </row>
        <row r="578">
          <cell r="A578" t="str">
            <v>TABLETA ALFA EGIPCIA 10 X10</v>
          </cell>
          <cell r="B578" t="str">
            <v>M2</v>
          </cell>
          <cell r="C578">
            <v>13200</v>
          </cell>
        </row>
        <row r="579">
          <cell r="A579" t="str">
            <v>TABLETA CORRIENTE 10X20</v>
          </cell>
          <cell r="B579" t="str">
            <v>M2</v>
          </cell>
          <cell r="C579">
            <v>15200</v>
          </cell>
        </row>
        <row r="580">
          <cell r="A580" t="str">
            <v>TABLETA CORRIENTE 30X30</v>
          </cell>
          <cell r="B580" t="str">
            <v>M2</v>
          </cell>
          <cell r="C580">
            <v>29400</v>
          </cell>
        </row>
        <row r="581">
          <cell r="A581" t="str">
            <v>TABLON CORRIENTE 25 X 25 TIPO CUCUTA - GRAFILADO</v>
          </cell>
          <cell r="B581" t="str">
            <v>M2</v>
          </cell>
          <cell r="C581">
            <v>16377</v>
          </cell>
        </row>
        <row r="582">
          <cell r="A582" t="str">
            <v>TABLON GRESS LISO 20X10</v>
          </cell>
          <cell r="B582" t="str">
            <v>M2</v>
          </cell>
          <cell r="C582">
            <v>13000</v>
          </cell>
        </row>
        <row r="583">
          <cell r="A583" t="str">
            <v>TABLON GRESS LISO 20X20</v>
          </cell>
          <cell r="B583" t="str">
            <v>M2</v>
          </cell>
          <cell r="C583">
            <v>29200</v>
          </cell>
        </row>
        <row r="584">
          <cell r="A584" t="str">
            <v>TANQUE PLASTICO 1000 (Incluye Accesorios)</v>
          </cell>
          <cell r="B584" t="str">
            <v>UN</v>
          </cell>
          <cell r="C584">
            <v>275384</v>
          </cell>
        </row>
        <row r="585">
          <cell r="A585" t="str">
            <v>TANQUE PLASTICO 2000 LT  (INCLUYE ACCESORIOS)</v>
          </cell>
          <cell r="B585" t="str">
            <v>UN</v>
          </cell>
          <cell r="C585">
            <v>356537</v>
          </cell>
        </row>
        <row r="586">
          <cell r="A586" t="str">
            <v>TANQUE PLASTICO 250 (Incluye Accesorios)</v>
          </cell>
          <cell r="B586" t="str">
            <v>UN</v>
          </cell>
          <cell r="C586">
            <v>111360</v>
          </cell>
        </row>
        <row r="587">
          <cell r="A587" t="str">
            <v>TANQUE PLASTICO 500 (Incluye Accesorios)</v>
          </cell>
          <cell r="B587" t="str">
            <v>UN</v>
          </cell>
          <cell r="C587">
            <v>148828</v>
          </cell>
        </row>
        <row r="588">
          <cell r="A588" t="str">
            <v>TANQUE PLASTICO 5000 LT (INCLUYE ACCESORIOS)</v>
          </cell>
          <cell r="B588" t="str">
            <v>UN</v>
          </cell>
          <cell r="C588">
            <v>1900000</v>
          </cell>
        </row>
        <row r="589">
          <cell r="A589" t="str">
            <v>TANQUE SEPTICO 1000LT PLASTICO TIPO ETERNIT</v>
          </cell>
          <cell r="B589" t="str">
            <v>UN</v>
          </cell>
          <cell r="C589">
            <v>750000</v>
          </cell>
        </row>
        <row r="590">
          <cell r="A590" t="str">
            <v>TAPA CANAL PVC EXTERNA [P]</v>
          </cell>
          <cell r="B590" t="str">
            <v>UN</v>
          </cell>
          <cell r="C590">
            <v>4425</v>
          </cell>
        </row>
        <row r="591">
          <cell r="A591" t="str">
            <v>TAPA CANAL PVC EXTERNA {R} RAINGO PAVCO</v>
          </cell>
          <cell r="B591" t="str">
            <v>UN</v>
          </cell>
          <cell r="C591">
            <v>4719</v>
          </cell>
        </row>
        <row r="592">
          <cell r="A592" t="str">
            <v>TAPA CANAL PVC INTERNA [P]</v>
          </cell>
          <cell r="B592" t="str">
            <v>UN</v>
          </cell>
          <cell r="C592">
            <v>4385</v>
          </cell>
        </row>
        <row r="593">
          <cell r="A593" t="str">
            <v>TAPA EXTERNA BLANCO RAINGO</v>
          </cell>
          <cell r="B593" t="str">
            <v>UN</v>
          </cell>
          <cell r="C593">
            <v>4250</v>
          </cell>
        </row>
        <row r="594">
          <cell r="A594" t="str">
            <v>TAPA PVC CANAL INTERNA {R} RAINGO PAVCO</v>
          </cell>
          <cell r="B594" t="str">
            <v>UN</v>
          </cell>
          <cell r="C594">
            <v>4128</v>
          </cell>
        </row>
        <row r="595">
          <cell r="A595" t="str">
            <v>TAPAPOROS INCOLORO PREPARADOR SUPERFICI</v>
          </cell>
          <cell r="B595" t="str">
            <v>GLN</v>
          </cell>
          <cell r="C595">
            <v>26780</v>
          </cell>
        </row>
        <row r="596">
          <cell r="A596" t="str">
            <v>TAPON MADERA CEDRO P/TORN.</v>
          </cell>
          <cell r="B596" t="str">
            <v>UN</v>
          </cell>
          <cell r="C596">
            <v>103</v>
          </cell>
        </row>
        <row r="597">
          <cell r="A597" t="str">
            <v>TEE ALUM. 7/8" X 3/4" TIRA DE 6MTS.</v>
          </cell>
          <cell r="B597" t="str">
            <v>UN</v>
          </cell>
          <cell r="C597">
            <v>9476</v>
          </cell>
        </row>
        <row r="598">
          <cell r="A598" t="str">
            <v>TEE ALUM.ANODIZADO 1"X3/4"</v>
          </cell>
          <cell r="B598" t="str">
            <v>ML</v>
          </cell>
          <cell r="C598">
            <v>2936</v>
          </cell>
        </row>
        <row r="599">
          <cell r="A599" t="str">
            <v>TEE ALUMINIO 1``X3/4</v>
          </cell>
          <cell r="B599" t="str">
            <v>ML</v>
          </cell>
          <cell r="C599">
            <v>1250</v>
          </cell>
        </row>
        <row r="600">
          <cell r="A600" t="str">
            <v>TEE ALUMINIO 7/8´X 3/4</v>
          </cell>
          <cell r="B600" t="str">
            <v>UN</v>
          </cell>
          <cell r="C600">
            <v>8100</v>
          </cell>
        </row>
        <row r="601">
          <cell r="A601" t="str">
            <v>TEE PVC PRESION 1"</v>
          </cell>
          <cell r="B601" t="str">
            <v>UN</v>
          </cell>
          <cell r="C601">
            <v>1732</v>
          </cell>
        </row>
        <row r="602">
          <cell r="A602" t="str">
            <v>TEE PVC PRESION 1/2"</v>
          </cell>
          <cell r="B602" t="str">
            <v>UN</v>
          </cell>
          <cell r="C602">
            <v>525.48</v>
          </cell>
        </row>
        <row r="603">
          <cell r="A603" t="str">
            <v>TEE PVC PRESION 2"</v>
          </cell>
          <cell r="B603" t="str">
            <v>UN</v>
          </cell>
          <cell r="C603">
            <v>9350</v>
          </cell>
        </row>
        <row r="604">
          <cell r="A604" t="str">
            <v>TEJA ACRIL. TRASLUC. AJOV. # 4 PREMOLDA</v>
          </cell>
          <cell r="B604" t="str">
            <v>UN</v>
          </cell>
          <cell r="C604">
            <v>22000</v>
          </cell>
        </row>
        <row r="605">
          <cell r="A605" t="str">
            <v>TEJA ACRILICO TRAPEZOIDAL</v>
          </cell>
          <cell r="B605" t="str">
            <v>UN</v>
          </cell>
          <cell r="C605">
            <v>83636</v>
          </cell>
        </row>
        <row r="606">
          <cell r="A606" t="str">
            <v>TEJA AJOVER ONDULADA 820X6000 MM TRAPEZ/ONDUL .27MM</v>
          </cell>
          <cell r="B606" t="str">
            <v>UN</v>
          </cell>
          <cell r="C606">
            <v>106348</v>
          </cell>
        </row>
        <row r="607">
          <cell r="A607" t="str">
            <v>TEJA AJOVER SUPER ONDULADA 820X5400 MM COLOR .35MM</v>
          </cell>
          <cell r="B607" t="str">
            <v>UN</v>
          </cell>
          <cell r="C607">
            <v>106605</v>
          </cell>
        </row>
        <row r="608">
          <cell r="A608" t="str">
            <v>TEJA AJOVER SUPER TRAPEZOI 820X5400 MM COLOR .35MM</v>
          </cell>
          <cell r="B608" t="str">
            <v>UN</v>
          </cell>
          <cell r="C608">
            <v>106399</v>
          </cell>
        </row>
        <row r="609">
          <cell r="A609" t="str">
            <v>TEJA AJOVER TRAPEZOIDAL 820X6000 MM COLOR 0.27MM</v>
          </cell>
          <cell r="B609" t="str">
            <v>UN</v>
          </cell>
          <cell r="C609">
            <v>108459</v>
          </cell>
        </row>
        <row r="610">
          <cell r="A610" t="str">
            <v>TEJA ALUM-POLIURETANO-ALUM L=.05MM E=1" ACABADO 1 CARA</v>
          </cell>
          <cell r="B610" t="str">
            <v>M2</v>
          </cell>
          <cell r="C610">
            <v>128596</v>
          </cell>
        </row>
        <row r="611">
          <cell r="A611" t="str">
            <v>TEJA ASB.CEMENTO P 7 # 3 L= 91 / 77 A= 92/87CM</v>
          </cell>
          <cell r="B611" t="str">
            <v>UN</v>
          </cell>
          <cell r="C611">
            <v>10764</v>
          </cell>
        </row>
        <row r="612">
          <cell r="A612" t="str">
            <v>TEJA ASB.CEMENTO P 7 # 4 L= 122 /108 A= 92/87CM</v>
          </cell>
          <cell r="B612" t="str">
            <v>UN</v>
          </cell>
          <cell r="C612">
            <v>15553</v>
          </cell>
        </row>
        <row r="613">
          <cell r="A613" t="str">
            <v>TEJA ASB.CEMENTO P 7 # 5 L= 152 /138 A= 92/87CM</v>
          </cell>
          <cell r="B613" t="str">
            <v>UN</v>
          </cell>
          <cell r="C613">
            <v>20085</v>
          </cell>
        </row>
        <row r="614">
          <cell r="A614" t="str">
            <v>TEJA ASB.CEMENTO P 7 # 6 L= 183 /169 A= 92/87CM</v>
          </cell>
          <cell r="B614" t="str">
            <v>UN</v>
          </cell>
          <cell r="C614">
            <v>23690</v>
          </cell>
        </row>
        <row r="615">
          <cell r="A615" t="str">
            <v>TEJA ASB.CEMENTO P 7 # 8 L= 244 /230 A= 92/87CM</v>
          </cell>
          <cell r="B615" t="str">
            <v>UN</v>
          </cell>
          <cell r="C615">
            <v>29561</v>
          </cell>
        </row>
        <row r="616">
          <cell r="A616" t="str">
            <v>TEJA ASB.CEMENTO P 7 #10 L= 305 /291 A= 92/87CM</v>
          </cell>
          <cell r="B616" t="str">
            <v>UN</v>
          </cell>
          <cell r="C616">
            <v>40994</v>
          </cell>
        </row>
        <row r="617">
          <cell r="A617" t="str">
            <v>TEJA ASBESTO CEMENTO # 2 L= 61 A=92 PERFIL 7</v>
          </cell>
          <cell r="B617" t="str">
            <v>UN</v>
          </cell>
          <cell r="C617">
            <v>9218</v>
          </cell>
        </row>
        <row r="618">
          <cell r="A618" t="str">
            <v>TEJA CLARABOYA # 4</v>
          </cell>
          <cell r="B618" t="str">
            <v>UN</v>
          </cell>
          <cell r="C618">
            <v>26883</v>
          </cell>
        </row>
        <row r="619">
          <cell r="A619" t="str">
            <v>TEJA CLARABOYA # 5</v>
          </cell>
          <cell r="B619" t="str">
            <v>UN</v>
          </cell>
          <cell r="C619">
            <v>34711</v>
          </cell>
        </row>
        <row r="620">
          <cell r="A620" t="str">
            <v>TEJA CLARABOYA # 6</v>
          </cell>
          <cell r="B620" t="str">
            <v>UN</v>
          </cell>
          <cell r="C620">
            <v>42539</v>
          </cell>
        </row>
        <row r="621">
          <cell r="A621" t="str">
            <v>TEJA DE BARRO ANTIGUA RESTAURACION</v>
          </cell>
          <cell r="B621" t="str">
            <v>UND</v>
          </cell>
          <cell r="C621">
            <v>300</v>
          </cell>
        </row>
        <row r="622">
          <cell r="A622" t="str">
            <v>TEJA DE BARRO COMUN 12 UND/M2</v>
          </cell>
          <cell r="B622" t="str">
            <v>UN</v>
          </cell>
          <cell r="C622">
            <v>288</v>
          </cell>
        </row>
        <row r="623">
          <cell r="A623" t="str">
            <v>TEJA DE BARRO MOORE 28 UND/M2</v>
          </cell>
          <cell r="B623" t="str">
            <v>UN</v>
          </cell>
          <cell r="C623">
            <v>752</v>
          </cell>
        </row>
        <row r="624">
          <cell r="A624" t="str">
            <v>TEJA DE BARRO TUBO 14 UND/M2</v>
          </cell>
          <cell r="B624" t="str">
            <v>UN</v>
          </cell>
          <cell r="C624">
            <v>752</v>
          </cell>
        </row>
        <row r="625">
          <cell r="A625" t="str">
            <v>TEJA DE ZINC PREMOLDA</v>
          </cell>
          <cell r="B625" t="str">
            <v>UN</v>
          </cell>
          <cell r="C625">
            <v>16789</v>
          </cell>
        </row>
        <row r="626">
          <cell r="A626" t="str">
            <v>TEJA DE ZINC PREMOLDA  L=3.0 M</v>
          </cell>
          <cell r="B626" t="str">
            <v>UN</v>
          </cell>
          <cell r="C626">
            <v>16789</v>
          </cell>
        </row>
        <row r="627">
          <cell r="A627" t="str">
            <v>TEJA ESPANOLA 1.60 ETERNIT REF050121</v>
          </cell>
          <cell r="B627" t="str">
            <v>UN</v>
          </cell>
          <cell r="C627">
            <v>63654</v>
          </cell>
        </row>
        <row r="628">
          <cell r="A628" t="str">
            <v>TEJA ETERNIT NO.6</v>
          </cell>
          <cell r="B628" t="str">
            <v>UN</v>
          </cell>
          <cell r="C628">
            <v>22000</v>
          </cell>
        </row>
        <row r="629">
          <cell r="A629" t="str">
            <v>TEJA GALVANIZADA CAL.26 L=3.60MT A=0.90MTS</v>
          </cell>
          <cell r="B629" t="str">
            <v>UN</v>
          </cell>
          <cell r="C629">
            <v>64581</v>
          </cell>
        </row>
        <row r="630">
          <cell r="A630" t="str">
            <v>TEJA PANEL METÁLICO DE ALUZINC - ALUZINC CAL 26 TIPO SANDWICH</v>
          </cell>
          <cell r="B630" t="str">
            <v>M2</v>
          </cell>
          <cell r="C630">
            <v>125600</v>
          </cell>
        </row>
        <row r="631">
          <cell r="A631" t="str">
            <v>TEJA TERMOACUSTICA (1,8 KG/M2) FIBRA DE CARBÓN</v>
          </cell>
          <cell r="B631" t="str">
            <v>M2</v>
          </cell>
          <cell r="C631">
            <v>94500</v>
          </cell>
        </row>
        <row r="632">
          <cell r="A632" t="str">
            <v>TEJA TERMOACUSTICA CAL. 0,27</v>
          </cell>
          <cell r="B632" t="str">
            <v>M2</v>
          </cell>
          <cell r="C632">
            <v>31200</v>
          </cell>
        </row>
        <row r="633">
          <cell r="A633" t="str">
            <v>TEJA TRANSPARENTE AJOVER NO.6</v>
          </cell>
          <cell r="B633" t="str">
            <v>UN</v>
          </cell>
          <cell r="C633">
            <v>32000</v>
          </cell>
        </row>
        <row r="634">
          <cell r="A634" t="str">
            <v>TEJA VENT. ASB. CEMENT.#4</v>
          </cell>
          <cell r="B634" t="str">
            <v>UN</v>
          </cell>
          <cell r="C634">
            <v>41303</v>
          </cell>
        </row>
        <row r="635">
          <cell r="A635" t="str">
            <v>TEJA VENTILACION #6</v>
          </cell>
          <cell r="B635" t="str">
            <v>UN</v>
          </cell>
          <cell r="C635">
            <v>41303</v>
          </cell>
        </row>
        <row r="636">
          <cell r="A636" t="str">
            <v>THINER DISOLVENTE</v>
          </cell>
          <cell r="B636" t="str">
            <v>GLN</v>
          </cell>
          <cell r="C636">
            <v>16995</v>
          </cell>
        </row>
        <row r="637">
          <cell r="A637" t="str">
            <v>TIERRA NEGRA</v>
          </cell>
          <cell r="B637" t="str">
            <v>M3</v>
          </cell>
          <cell r="C637">
            <v>45000</v>
          </cell>
        </row>
        <row r="638">
          <cell r="A638" t="str">
            <v xml:space="preserve">TINTILLA MADERA </v>
          </cell>
          <cell r="B638" t="str">
            <v>GLN</v>
          </cell>
          <cell r="C638">
            <v>37595</v>
          </cell>
        </row>
        <row r="639">
          <cell r="A639" t="str">
            <v>TIRO</v>
          </cell>
          <cell r="B639" t="str">
            <v>UN</v>
          </cell>
          <cell r="C639">
            <v>250</v>
          </cell>
        </row>
        <row r="640">
          <cell r="A640" t="str">
            <v>TOPE PARA PUERTA CROMO-DORADO</v>
          </cell>
          <cell r="B640" t="str">
            <v>UN</v>
          </cell>
          <cell r="C640">
            <v>1016</v>
          </cell>
        </row>
        <row r="641">
          <cell r="A641" t="str">
            <v>TORN .3/8x 3.1/2</v>
          </cell>
          <cell r="B641" t="str">
            <v>UN</v>
          </cell>
          <cell r="C641">
            <v>39</v>
          </cell>
        </row>
        <row r="642">
          <cell r="A642" t="str">
            <v>TORN 1 x 6</v>
          </cell>
          <cell r="B642" t="str">
            <v>UN</v>
          </cell>
          <cell r="C642">
            <v>21</v>
          </cell>
        </row>
        <row r="643">
          <cell r="A643" t="str">
            <v>TORN P/LAM .1/2x 5</v>
          </cell>
          <cell r="B643" t="str">
            <v>UN</v>
          </cell>
          <cell r="C643">
            <v>1142</v>
          </cell>
        </row>
        <row r="644">
          <cell r="A644" t="str">
            <v>TORN P/LAM .3/4x 8</v>
          </cell>
          <cell r="B644" t="str">
            <v>UN</v>
          </cell>
          <cell r="C644">
            <v>26</v>
          </cell>
        </row>
        <row r="645">
          <cell r="A645" t="str">
            <v>TORN P/MAD 1 x 6</v>
          </cell>
          <cell r="B645" t="str">
            <v>UN</v>
          </cell>
          <cell r="C645">
            <v>30</v>
          </cell>
        </row>
        <row r="646">
          <cell r="A646" t="str">
            <v>TORN P/MAD 2 x 8 COBRIZADO R:1007</v>
          </cell>
          <cell r="B646" t="str">
            <v>UN</v>
          </cell>
          <cell r="C646">
            <v>71</v>
          </cell>
        </row>
        <row r="647">
          <cell r="A647" t="str">
            <v>TORN P/MAD 2 x12</v>
          </cell>
          <cell r="B647" t="str">
            <v>UN</v>
          </cell>
          <cell r="C647">
            <v>82</v>
          </cell>
        </row>
        <row r="648">
          <cell r="A648" t="str">
            <v>TORN PAMPH 1 x 8</v>
          </cell>
          <cell r="B648" t="str">
            <v>und</v>
          </cell>
          <cell r="C648">
            <v>40</v>
          </cell>
        </row>
        <row r="649">
          <cell r="A649" t="str">
            <v>TORN PAMPH 1 x 8 PAM PHILLIPS</v>
          </cell>
          <cell r="B649" t="str">
            <v>UN</v>
          </cell>
          <cell r="C649">
            <v>34</v>
          </cell>
        </row>
        <row r="650">
          <cell r="A650" t="str">
            <v>TORN PAMPH 1/2 x 8</v>
          </cell>
          <cell r="B650" t="str">
            <v>und</v>
          </cell>
          <cell r="C650">
            <v>30</v>
          </cell>
        </row>
        <row r="651">
          <cell r="A651" t="str">
            <v>TORN PAMPH 3 x 8</v>
          </cell>
          <cell r="B651" t="str">
            <v>und</v>
          </cell>
          <cell r="C651">
            <v>60</v>
          </cell>
        </row>
        <row r="652">
          <cell r="A652" t="str">
            <v>TORN PANEL YESO 6 X 1" BOLSA DE 100 UNIDADES</v>
          </cell>
          <cell r="B652" t="str">
            <v>UN</v>
          </cell>
          <cell r="C652">
            <v>21</v>
          </cell>
        </row>
        <row r="653">
          <cell r="A653" t="str">
            <v>TORN.AVELLAN 2.1/2"x 8 GOLOSO</v>
          </cell>
          <cell r="B653" t="str">
            <v>UN</v>
          </cell>
          <cell r="C653">
            <v>102</v>
          </cell>
        </row>
        <row r="654">
          <cell r="A654" t="str">
            <v>TORN.LAMINA AUT.1/2-14X3/4 CABEZA HEXAGONAL 5/16-ARANDELA</v>
          </cell>
          <cell r="B654" t="str">
            <v>UN</v>
          </cell>
          <cell r="C654">
            <v>422</v>
          </cell>
        </row>
        <row r="655">
          <cell r="A655" t="str">
            <v>TORN.LAMINA AUT.1/4-14X7/8 CABEZA HEXAGONAL 5/16-ARANDELA</v>
          </cell>
          <cell r="B655" t="str">
            <v>UN</v>
          </cell>
          <cell r="C655">
            <v>422</v>
          </cell>
        </row>
        <row r="656">
          <cell r="A656" t="str">
            <v>TORN.MET. CANALETA 43</v>
          </cell>
          <cell r="B656" t="str">
            <v>UN</v>
          </cell>
          <cell r="C656">
            <v>2678</v>
          </cell>
        </row>
        <row r="657">
          <cell r="A657" t="str">
            <v>TORNILLO 1*6`` CANAL RAINGO</v>
          </cell>
          <cell r="B657" t="str">
            <v>UN</v>
          </cell>
          <cell r="C657">
            <v>35</v>
          </cell>
        </row>
        <row r="658">
          <cell r="A658" t="str">
            <v>TORNILLO 1/2"</v>
          </cell>
          <cell r="B658" t="str">
            <v>UN</v>
          </cell>
          <cell r="C658">
            <v>300</v>
          </cell>
        </row>
        <row r="659">
          <cell r="A659" t="str">
            <v>TORNILLO 6X1</v>
          </cell>
          <cell r="B659" t="str">
            <v>UN</v>
          </cell>
          <cell r="C659">
            <v>21</v>
          </cell>
        </row>
        <row r="660">
          <cell r="A660" t="str">
            <v>TORNILLO AUTOPERF. 6X1" REF.KWIK-PROS PBHSD HILTI</v>
          </cell>
          <cell r="B660" t="str">
            <v>UN</v>
          </cell>
          <cell r="C660">
            <v>62</v>
          </cell>
        </row>
        <row r="661">
          <cell r="A661" t="str">
            <v>TORNILLO AUTOPERFORANTE 3/16X3/4" CC DE 5/16+NEOPRENO</v>
          </cell>
          <cell r="B661" t="str">
            <v>UN</v>
          </cell>
          <cell r="C661">
            <v>260</v>
          </cell>
        </row>
        <row r="662">
          <cell r="A662" t="str">
            <v>TORNILLO AUTOPERFORANTE CON CABEZA EXTRAPLANA T1 # 7 7/16</v>
          </cell>
          <cell r="B662" t="str">
            <v>UN</v>
          </cell>
          <cell r="C662">
            <v>25</v>
          </cell>
        </row>
        <row r="663">
          <cell r="A663" t="str">
            <v>TORNILLO DE ACERO 1/2 * 1/4</v>
          </cell>
          <cell r="B663" t="str">
            <v>UN</v>
          </cell>
          <cell r="C663">
            <v>150</v>
          </cell>
        </row>
        <row r="664">
          <cell r="A664" t="str">
            <v>TORNILLO LARGO PARA LAMINA CABEZA DE LENTEJA</v>
          </cell>
          <cell r="B664" t="str">
            <v>UN</v>
          </cell>
          <cell r="C664">
            <v>80</v>
          </cell>
        </row>
        <row r="665">
          <cell r="A665" t="str">
            <v>TORNILLO MADERA 8*2</v>
          </cell>
          <cell r="B665" t="str">
            <v>UN</v>
          </cell>
          <cell r="C665">
            <v>60</v>
          </cell>
        </row>
        <row r="666">
          <cell r="A666" t="str">
            <v>TORNILLO PARA MADERA 4" GOLOSO</v>
          </cell>
          <cell r="B666" t="str">
            <v>UN</v>
          </cell>
          <cell r="C666">
            <v>206</v>
          </cell>
        </row>
        <row r="667">
          <cell r="A667" t="str">
            <v>TRAMPA DE GRASAS 250 LITROS</v>
          </cell>
          <cell r="B667" t="str">
            <v>UN</v>
          </cell>
          <cell r="C667">
            <v>105511</v>
          </cell>
        </row>
        <row r="668">
          <cell r="A668" t="str">
            <v>TUB LAM CR CAL 20 (1"X1") TUBO DE 6.00 MTS 1"X1 "</v>
          </cell>
          <cell r="B668" t="str">
            <v>UN</v>
          </cell>
          <cell r="C668">
            <v>29000</v>
          </cell>
        </row>
        <row r="669">
          <cell r="A669" t="str">
            <v>TUBERÍA  PF + UAD 1/2"</v>
          </cell>
          <cell r="B669" t="str">
            <v>ML</v>
          </cell>
          <cell r="C669">
            <v>1517</v>
          </cell>
        </row>
        <row r="670">
          <cell r="A670" t="str">
            <v>TUBERIA DE GAS GALV. 1/2"</v>
          </cell>
          <cell r="B670" t="str">
            <v>ML</v>
          </cell>
          <cell r="C670">
            <v>14000</v>
          </cell>
        </row>
        <row r="671">
          <cell r="A671" t="str">
            <v>TUBERIA DE GAS GALV. 3/4</v>
          </cell>
          <cell r="B671" t="str">
            <v>ML</v>
          </cell>
          <cell r="C671">
            <v>16512</v>
          </cell>
        </row>
        <row r="672">
          <cell r="A672" t="str">
            <v>TUBERIA DRENAJE 160 PVC CON FILTRO 6"</v>
          </cell>
          <cell r="B672" t="str">
            <v>ML</v>
          </cell>
          <cell r="C672">
            <v>65345</v>
          </cell>
        </row>
        <row r="673">
          <cell r="A673" t="str">
            <v>TUBERIA GALVANIZADA 1 1/2"   2.5</v>
          </cell>
          <cell r="B673" t="str">
            <v>un</v>
          </cell>
          <cell r="C673">
            <v>76000</v>
          </cell>
        </row>
        <row r="674">
          <cell r="A674" t="str">
            <v>TUBERIA GALVANIZADA 2 1/2"  2.3mm</v>
          </cell>
          <cell r="B674" t="str">
            <v>un</v>
          </cell>
          <cell r="C674">
            <v>1</v>
          </cell>
        </row>
        <row r="675">
          <cell r="A675" t="str">
            <v>TUBERIA GALVANIZADA 2"    2.5mm</v>
          </cell>
          <cell r="B675" t="str">
            <v>un</v>
          </cell>
          <cell r="C675">
            <v>98622</v>
          </cell>
        </row>
        <row r="676">
          <cell r="A676" t="str">
            <v>TUBERÍA PVC 2" RDE21 U.M.</v>
          </cell>
          <cell r="B676" t="str">
            <v>ML</v>
          </cell>
          <cell r="C676">
            <v>7643</v>
          </cell>
        </row>
        <row r="677">
          <cell r="A677" t="str">
            <v>TUBERÍA PVC ALCANTARILLADO NOVAFORT  4" 110 MM</v>
          </cell>
          <cell r="B677" t="str">
            <v>ML</v>
          </cell>
          <cell r="C677">
            <v>14166</v>
          </cell>
        </row>
        <row r="678">
          <cell r="A678" t="str">
            <v>TUBERÍA PVC ALCANTARILLADO NOVAFORT  6" 160 MM</v>
          </cell>
          <cell r="B678" t="str">
            <v>ML</v>
          </cell>
          <cell r="C678">
            <v>19000</v>
          </cell>
        </row>
        <row r="679">
          <cell r="A679" t="str">
            <v>TUBERIA SANITARIA PVC DE 4"</v>
          </cell>
          <cell r="B679" t="str">
            <v>ML</v>
          </cell>
          <cell r="C679">
            <v>12500</v>
          </cell>
        </row>
        <row r="680">
          <cell r="A680" t="str">
            <v>TUBO CPVC 1/2" RDE-11</v>
          </cell>
          <cell r="B680" t="str">
            <v>ML</v>
          </cell>
          <cell r="C680">
            <v>4963</v>
          </cell>
        </row>
        <row r="681">
          <cell r="A681" t="str">
            <v>TUBO CPVC 3/4" RDE-11</v>
          </cell>
          <cell r="B681" t="str">
            <v>ML</v>
          </cell>
          <cell r="C681">
            <v>8157</v>
          </cell>
        </row>
        <row r="682">
          <cell r="A682" t="str">
            <v>TUBO DRENAJE  CORRUGADA PVC 100 mm ( 4``) Sin filtro. Tramos de 5 m. con unión.</v>
          </cell>
          <cell r="B682" t="str">
            <v>ML</v>
          </cell>
          <cell r="C682">
            <v>21000</v>
          </cell>
        </row>
        <row r="683">
          <cell r="A683" t="str">
            <v>TUBO DRENAJE 160 PVC CORR</v>
          </cell>
          <cell r="B683" t="str">
            <v>ML</v>
          </cell>
          <cell r="C683">
            <v>50662</v>
          </cell>
        </row>
        <row r="684">
          <cell r="A684" t="str">
            <v>TUBO GALV. 2" DE 6 ML</v>
          </cell>
          <cell r="B684" t="str">
            <v>UN</v>
          </cell>
          <cell r="C684">
            <v>98622</v>
          </cell>
        </row>
        <row r="685">
          <cell r="A685" t="str">
            <v>TUBO PVC 1" RDE13.5</v>
          </cell>
          <cell r="B685" t="str">
            <v>ML</v>
          </cell>
          <cell r="C685">
            <v>4310</v>
          </cell>
        </row>
        <row r="686">
          <cell r="A686" t="str">
            <v>TUBO PVC 1/2" RDE9</v>
          </cell>
          <cell r="B686" t="str">
            <v>ML</v>
          </cell>
          <cell r="C686">
            <v>2399</v>
          </cell>
        </row>
        <row r="687">
          <cell r="A687" t="str">
            <v xml:space="preserve">TUBO PVC 2" RDE21 </v>
          </cell>
          <cell r="B687" t="str">
            <v>ML</v>
          </cell>
          <cell r="C687">
            <v>10738</v>
          </cell>
        </row>
        <row r="688">
          <cell r="A688" t="str">
            <v>TUBO PVC 3" ALL</v>
          </cell>
          <cell r="B688" t="str">
            <v>ML</v>
          </cell>
          <cell r="C688">
            <v>11574</v>
          </cell>
        </row>
        <row r="689">
          <cell r="A689" t="str">
            <v xml:space="preserve">TUBO PVC 3/4" RDE11 </v>
          </cell>
          <cell r="B689" t="str">
            <v>ML</v>
          </cell>
          <cell r="C689">
            <v>3195</v>
          </cell>
        </row>
        <row r="690">
          <cell r="A690" t="str">
            <v>TUBO PVC 4" ALL</v>
          </cell>
          <cell r="B690" t="str">
            <v>ML</v>
          </cell>
          <cell r="C690">
            <v>16130</v>
          </cell>
        </row>
        <row r="691">
          <cell r="A691" t="str">
            <v>TUBO PVC 4" DREN CORRUG. CON FILT</v>
          </cell>
          <cell r="B691" t="str">
            <v>ML</v>
          </cell>
          <cell r="C691">
            <v>29211</v>
          </cell>
        </row>
        <row r="692">
          <cell r="A692" t="str">
            <v>TUBO PVC 4" SANIT</v>
          </cell>
          <cell r="B692" t="str">
            <v>ML</v>
          </cell>
          <cell r="C692">
            <v>16130</v>
          </cell>
        </row>
        <row r="693">
          <cell r="A693" t="str">
            <v>TUBO PVC 6" AN</v>
          </cell>
          <cell r="B693" t="str">
            <v>ML</v>
          </cell>
          <cell r="C693">
            <v>34158</v>
          </cell>
        </row>
        <row r="694">
          <cell r="A694" t="str">
            <v xml:space="preserve">TUBO SANIT PVC 2" </v>
          </cell>
          <cell r="B694" t="str">
            <v>ML</v>
          </cell>
          <cell r="C694">
            <v>8462</v>
          </cell>
        </row>
        <row r="695">
          <cell r="A695" t="str">
            <v xml:space="preserve">TUBO SANIT PVC 3 </v>
          </cell>
          <cell r="B695" t="str">
            <v>ML</v>
          </cell>
          <cell r="C695">
            <v>12641</v>
          </cell>
        </row>
        <row r="696">
          <cell r="A696" t="str">
            <v>TUERCA GALV. 1/2" ARANDELA + TUERCA</v>
          </cell>
          <cell r="B696" t="str">
            <v>UN</v>
          </cell>
          <cell r="C696">
            <v>319</v>
          </cell>
        </row>
        <row r="697">
          <cell r="A697" t="str">
            <v>TUERCA HEXAGONAL 5/8" GALVANIZADA</v>
          </cell>
          <cell r="B697" t="str">
            <v>UN</v>
          </cell>
          <cell r="C697">
            <v>366</v>
          </cell>
        </row>
        <row r="698">
          <cell r="A698" t="str">
            <v>UNION 8CMX1/8"</v>
          </cell>
          <cell r="B698" t="str">
            <v>UN</v>
          </cell>
          <cell r="C698">
            <v>3399</v>
          </cell>
        </row>
        <row r="699">
          <cell r="A699" t="str">
            <v>UNION BAJ.CANAL AMAZ.PVC</v>
          </cell>
          <cell r="B699" t="str">
            <v>UN</v>
          </cell>
          <cell r="C699">
            <v>10932</v>
          </cell>
        </row>
        <row r="700">
          <cell r="A700" t="str">
            <v>UNION BAJ.CANAL RAINGO PVC</v>
          </cell>
          <cell r="B700" t="str">
            <v>UN</v>
          </cell>
          <cell r="C700">
            <v>4958</v>
          </cell>
        </row>
        <row r="701">
          <cell r="A701" t="str">
            <v>UNION BAJANTE CUADRADO-TUB DIAMETRO 3"</v>
          </cell>
          <cell r="B701" t="str">
            <v>UN</v>
          </cell>
          <cell r="C701">
            <v>3697</v>
          </cell>
        </row>
        <row r="702">
          <cell r="A702" t="str">
            <v>UNION CABALLETE-LIMATESA ASBESTO CEMENTO</v>
          </cell>
          <cell r="B702" t="str">
            <v>UN</v>
          </cell>
          <cell r="C702">
            <v>18041</v>
          </cell>
        </row>
        <row r="703">
          <cell r="A703" t="str">
            <v>UNION CANAL BLANCO RAINGO</v>
          </cell>
          <cell r="B703" t="str">
            <v>UN</v>
          </cell>
          <cell r="C703">
            <v>5400</v>
          </cell>
        </row>
        <row r="704">
          <cell r="A704" t="str">
            <v>UNION CANAL PVC</v>
          </cell>
          <cell r="B704" t="str">
            <v>UN</v>
          </cell>
          <cell r="C704">
            <v>10873</v>
          </cell>
        </row>
        <row r="705">
          <cell r="A705" t="str">
            <v>UNION CANAL PVC [RAINGO]  R:219690</v>
          </cell>
          <cell r="B705" t="str">
            <v>UN</v>
          </cell>
          <cell r="C705">
            <v>14935</v>
          </cell>
        </row>
        <row r="706">
          <cell r="A706" t="str">
            <v>UNION CANAL PVC ESQUINA</v>
          </cell>
          <cell r="B706" t="str">
            <v>UN</v>
          </cell>
          <cell r="C706">
            <v>6452</v>
          </cell>
        </row>
        <row r="707">
          <cell r="A707" t="str">
            <v>UNION ESQ.CANAL.AMAZ.PVC</v>
          </cell>
          <cell r="B707" t="str">
            <v>UN</v>
          </cell>
          <cell r="C707">
            <v>18758</v>
          </cell>
        </row>
        <row r="708">
          <cell r="A708" t="str">
            <v>UNIÓN PVC SANITARIA   D = 3"</v>
          </cell>
          <cell r="B708" t="str">
            <v>UN</v>
          </cell>
          <cell r="C708">
            <v>6829</v>
          </cell>
        </row>
        <row r="709">
          <cell r="A709" t="str">
            <v>UNION PVC SANITARIA   D=4``</v>
          </cell>
          <cell r="B709" t="str">
            <v>UN</v>
          </cell>
          <cell r="C709">
            <v>4756</v>
          </cell>
        </row>
        <row r="710">
          <cell r="A710" t="str">
            <v>VALVULA C.METALICO .1/2"</v>
          </cell>
          <cell r="B710" t="str">
            <v>UN</v>
          </cell>
          <cell r="C710">
            <v>12246</v>
          </cell>
        </row>
        <row r="711">
          <cell r="A711" t="str">
            <v>VALVULA C.METALICO .3/4"</v>
          </cell>
          <cell r="B711" t="str">
            <v>UN</v>
          </cell>
          <cell r="C711">
            <v>18193</v>
          </cell>
        </row>
        <row r="712">
          <cell r="A712" t="str">
            <v>VARILLA CUADRADA 1/2" TIRA DE 6MTS</v>
          </cell>
          <cell r="B712" t="str">
            <v>UN</v>
          </cell>
          <cell r="C712">
            <v>23072</v>
          </cell>
        </row>
        <row r="713">
          <cell r="A713" t="str">
            <v>VARILLA REDONDA 1/2" 12MMX6M</v>
          </cell>
          <cell r="B713" t="str">
            <v>un</v>
          </cell>
          <cell r="C713">
            <v>9000</v>
          </cell>
        </row>
        <row r="714">
          <cell r="A714" t="str">
            <v>VARILLA ROSCADA 1/2"X100CM CON ARANDELA Y TUERCA</v>
          </cell>
          <cell r="B714" t="str">
            <v>UN</v>
          </cell>
          <cell r="C714">
            <v>5768</v>
          </cell>
        </row>
        <row r="715">
          <cell r="A715" t="str">
            <v>VARILLA ROSCADA 5/8"X1.00M GALVANIZADA</v>
          </cell>
          <cell r="B715" t="str">
            <v>UN</v>
          </cell>
          <cell r="C715">
            <v>9630</v>
          </cell>
        </row>
        <row r="716">
          <cell r="A716" t="str">
            <v>VENTANA ALUM.FIJA P.7-44</v>
          </cell>
          <cell r="B716" t="str">
            <v>m2</v>
          </cell>
          <cell r="C716">
            <v>60000</v>
          </cell>
        </row>
        <row r="717">
          <cell r="A717" t="str">
            <v>VENTANA ALUMINIO CORR</v>
          </cell>
          <cell r="B717" t="str">
            <v>m2</v>
          </cell>
          <cell r="C717">
            <v>90000</v>
          </cell>
        </row>
        <row r="718">
          <cell r="A718" t="str">
            <v>VENTANA ALUMINIO MOD=38-31</v>
          </cell>
          <cell r="B718" t="str">
            <v>un</v>
          </cell>
          <cell r="C718">
            <v>88000</v>
          </cell>
        </row>
        <row r="719">
          <cell r="A719" t="str">
            <v>VENTANA ALUMINIO MOD=50-20</v>
          </cell>
          <cell r="B719" t="str">
            <v>m2</v>
          </cell>
          <cell r="C719">
            <v>65000</v>
          </cell>
        </row>
        <row r="720">
          <cell r="A720" t="str">
            <v>VENTANA MADERA 100% AMARILLO/NOGAL</v>
          </cell>
          <cell r="B720" t="str">
            <v>m2</v>
          </cell>
          <cell r="C720">
            <v>90000</v>
          </cell>
        </row>
        <row r="721">
          <cell r="A721" t="str">
            <v>VENTANA MADERA 100% CEDRO CAQUETA</v>
          </cell>
          <cell r="B721" t="str">
            <v>m2</v>
          </cell>
          <cell r="C721">
            <v>170000</v>
          </cell>
        </row>
        <row r="722">
          <cell r="A722" t="str">
            <v>VENTANA MADERA AMARILLO/NOGAL (INCLUYE VIDRIO)</v>
          </cell>
          <cell r="B722" t="str">
            <v>m2</v>
          </cell>
          <cell r="C722">
            <v>125000</v>
          </cell>
        </row>
        <row r="723">
          <cell r="A723" t="str">
            <v>VENTANA MADERA CEDRO (INCLUYE VIDRIO)</v>
          </cell>
          <cell r="B723" t="str">
            <v>m2</v>
          </cell>
          <cell r="C723">
            <v>230000</v>
          </cell>
        </row>
        <row r="724">
          <cell r="A724" t="str">
            <v>VENTANA MADERA CEDRO INCL MARCO MADERA</v>
          </cell>
          <cell r="B724" t="str">
            <v>m2</v>
          </cell>
          <cell r="C724">
            <v>200000</v>
          </cell>
        </row>
        <row r="725">
          <cell r="A725" t="str">
            <v>VENTONITA</v>
          </cell>
          <cell r="B725" t="str">
            <v>KG</v>
          </cell>
          <cell r="C725">
            <v>500</v>
          </cell>
        </row>
        <row r="726">
          <cell r="A726" t="str">
            <v>VIDRIO 4 MM PELDAR</v>
          </cell>
          <cell r="B726" t="str">
            <v>M2</v>
          </cell>
          <cell r="C726">
            <v>24000</v>
          </cell>
        </row>
        <row r="727">
          <cell r="A727" t="str">
            <v>VIDRIO BRONCE ANTISOL 4 MM</v>
          </cell>
          <cell r="B727" t="str">
            <v>m2</v>
          </cell>
          <cell r="C727">
            <v>30000</v>
          </cell>
        </row>
        <row r="728">
          <cell r="A728" t="str">
            <v>VIDRIO ESMERILADO 4MM.</v>
          </cell>
          <cell r="B728" t="str">
            <v>M2</v>
          </cell>
          <cell r="C728">
            <v>33758</v>
          </cell>
        </row>
        <row r="729">
          <cell r="A729" t="str">
            <v>VIDRIO ESMERILADO 5MM.</v>
          </cell>
          <cell r="B729" t="str">
            <v>M2</v>
          </cell>
          <cell r="C729">
            <v>35170</v>
          </cell>
        </row>
        <row r="730">
          <cell r="A730" t="str">
            <v>VIDRIO ESMERILADO 6MM.</v>
          </cell>
          <cell r="B730" t="str">
            <v>M2</v>
          </cell>
          <cell r="C730">
            <v>42250</v>
          </cell>
        </row>
        <row r="731">
          <cell r="A731" t="str">
            <v>VIDRIO LAMINADO BRONCE 10 MM</v>
          </cell>
          <cell r="B731" t="str">
            <v>m2</v>
          </cell>
          <cell r="C731">
            <v>155000</v>
          </cell>
        </row>
        <row r="732">
          <cell r="A732" t="str">
            <v>VIDRIO LAMINADO BRONCE 7 MM</v>
          </cell>
          <cell r="B732" t="str">
            <v>m2</v>
          </cell>
          <cell r="C732">
            <v>125000</v>
          </cell>
        </row>
        <row r="733">
          <cell r="A733" t="str">
            <v>VIDRIO LAMINADO BRONCE 8 MM</v>
          </cell>
          <cell r="B733" t="str">
            <v>m2</v>
          </cell>
          <cell r="C733">
            <v>135000</v>
          </cell>
        </row>
        <row r="734">
          <cell r="A734" t="str">
            <v>VIDRIO LAMINADO INCOLORO 10MM</v>
          </cell>
          <cell r="B734" t="str">
            <v>m2</v>
          </cell>
          <cell r="C734">
            <v>149000</v>
          </cell>
        </row>
        <row r="735">
          <cell r="A735" t="str">
            <v>VIDRIO LAMINADO INCOLORO 6 MM</v>
          </cell>
          <cell r="B735" t="str">
            <v>m2</v>
          </cell>
          <cell r="C735">
            <v>89000</v>
          </cell>
        </row>
        <row r="736">
          <cell r="A736" t="str">
            <v>VIDRIO LAMINADO INCOLORO 7 MM</v>
          </cell>
          <cell r="B736" t="str">
            <v>un</v>
          </cell>
          <cell r="C736">
            <v>102000</v>
          </cell>
        </row>
        <row r="737">
          <cell r="A737" t="str">
            <v>VIDRIO LAMINADO INCOLORO 8MM</v>
          </cell>
          <cell r="B737" t="str">
            <v>m2</v>
          </cell>
          <cell r="C737">
            <v>115000</v>
          </cell>
        </row>
        <row r="738">
          <cell r="A738" t="str">
            <v>VIDRIO MARTILLADO 4MM</v>
          </cell>
          <cell r="B738" t="str">
            <v>M2</v>
          </cell>
          <cell r="C738">
            <v>28325</v>
          </cell>
        </row>
        <row r="739">
          <cell r="A739" t="str">
            <v>VIDRIO TEMPLADO BRONCE 10 MM</v>
          </cell>
          <cell r="B739" t="str">
            <v>m2</v>
          </cell>
          <cell r="C739">
            <v>250000</v>
          </cell>
        </row>
        <row r="740">
          <cell r="A740" t="str">
            <v>VIDRIO TEMPLADO BRONCE 4 MM</v>
          </cell>
          <cell r="B740" t="str">
            <v>m2</v>
          </cell>
          <cell r="C740">
            <v>110000</v>
          </cell>
        </row>
        <row r="741">
          <cell r="A741" t="str">
            <v>VIDRIO TEMPLADO BRONCE 5 MM</v>
          </cell>
          <cell r="B741" t="str">
            <v>m2</v>
          </cell>
          <cell r="C741">
            <v>120000</v>
          </cell>
        </row>
        <row r="742">
          <cell r="A742" t="str">
            <v>VIDRIO TEMPLADO BRONCE 6 MM</v>
          </cell>
          <cell r="B742" t="str">
            <v>m2</v>
          </cell>
          <cell r="C742">
            <v>145000</v>
          </cell>
        </row>
        <row r="743">
          <cell r="A743" t="str">
            <v>VIDRIO TEMPLADO BRONCE 8 MM</v>
          </cell>
          <cell r="B743" t="str">
            <v>m2</v>
          </cell>
          <cell r="C743">
            <v>189000</v>
          </cell>
        </row>
        <row r="744">
          <cell r="A744" t="str">
            <v>VIDRIO TEMPLADO INCOL. 4M</v>
          </cell>
          <cell r="B744" t="str">
            <v>M2</v>
          </cell>
          <cell r="C744">
            <v>105000</v>
          </cell>
        </row>
        <row r="745">
          <cell r="A745" t="str">
            <v>VIDRIO TEMPLADO INCOL. 5M</v>
          </cell>
          <cell r="B745" t="str">
            <v>M2</v>
          </cell>
          <cell r="C745">
            <v>115000</v>
          </cell>
        </row>
        <row r="746">
          <cell r="A746" t="str">
            <v>VIDRIO TEMPLADO INCOL. 6M</v>
          </cell>
          <cell r="B746" t="str">
            <v>M2</v>
          </cell>
          <cell r="C746">
            <v>138000</v>
          </cell>
        </row>
        <row r="747">
          <cell r="A747" t="str">
            <v>VIDRIO TEMPLADO INCOL. 8M</v>
          </cell>
          <cell r="B747" t="str">
            <v>M2</v>
          </cell>
          <cell r="C747">
            <v>180000</v>
          </cell>
        </row>
        <row r="748">
          <cell r="A748" t="str">
            <v>VIDRIO TEMPLADO INCOL.10MM</v>
          </cell>
          <cell r="B748" t="str">
            <v>M2</v>
          </cell>
          <cell r="C748">
            <v>240000</v>
          </cell>
        </row>
        <row r="749">
          <cell r="A749" t="str">
            <v>VIDRIO TRANSPARENTE 3 MM</v>
          </cell>
          <cell r="B749" t="str">
            <v>M2</v>
          </cell>
          <cell r="C749">
            <v>6000</v>
          </cell>
        </row>
        <row r="750">
          <cell r="A750" t="str">
            <v>VIDRIO TRANSPARENTE 4 MM</v>
          </cell>
          <cell r="B750" t="str">
            <v>M2</v>
          </cell>
          <cell r="C750">
            <v>7000</v>
          </cell>
        </row>
        <row r="751">
          <cell r="A751" t="str">
            <v>VIDRIO TRANSPARENTE 5 MM</v>
          </cell>
          <cell r="B751" t="str">
            <v>M2</v>
          </cell>
          <cell r="C751">
            <v>8000</v>
          </cell>
        </row>
        <row r="752">
          <cell r="A752" t="str">
            <v>VIDRIO TRANSPARENTE 6 MM</v>
          </cell>
          <cell r="B752" t="str">
            <v>M2</v>
          </cell>
          <cell r="C752">
            <v>9000</v>
          </cell>
        </row>
        <row r="753">
          <cell r="A753" t="str">
            <v>VIGA CHANUL 3X6" X5M</v>
          </cell>
          <cell r="B753" t="str">
            <v>UN</v>
          </cell>
          <cell r="C753">
            <v>50182</v>
          </cell>
        </row>
        <row r="754">
          <cell r="A754" t="str">
            <v>VIGA EN MADERA  2" x 5`` x 3M</v>
          </cell>
          <cell r="B754" t="str">
            <v>UN</v>
          </cell>
          <cell r="C754">
            <v>12900</v>
          </cell>
        </row>
        <row r="755">
          <cell r="A755" t="str">
            <v>VIGUETA 8 x 20  CAL. 20</v>
          </cell>
          <cell r="B755" t="str">
            <v>ML</v>
          </cell>
          <cell r="C755">
            <v>12850</v>
          </cell>
        </row>
        <row r="756">
          <cell r="A756" t="str">
            <v>VIGUETA EN ALUMINIO CAL 26</v>
          </cell>
          <cell r="B756" t="str">
            <v>UN</v>
          </cell>
          <cell r="C756">
            <v>2450</v>
          </cell>
        </row>
        <row r="757">
          <cell r="A757" t="str">
            <v>VINILO ACRILTEX TIPO 2 INTUCO</v>
          </cell>
          <cell r="B757" t="str">
            <v>LT</v>
          </cell>
          <cell r="C757">
            <v>12500</v>
          </cell>
        </row>
        <row r="758">
          <cell r="A758" t="str">
            <v>YESO BLANCO ESTUCADOR</v>
          </cell>
          <cell r="B758" t="str">
            <v>BTO</v>
          </cell>
          <cell r="C758">
            <v>16900</v>
          </cell>
        </row>
        <row r="759">
          <cell r="A759" t="str">
            <v>-</v>
          </cell>
          <cell r="B759" t="str">
            <v>-</v>
          </cell>
          <cell r="C759" t="str">
            <v>-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PRESUPUESTO"/>
      <sheetName val="ANALISIS"/>
      <sheetName val="INSUMOS"/>
      <sheetName val="INTERVENTORIA"/>
      <sheetName val="F.M 2,4"/>
      <sheetName val="F.M 1,5"/>
      <sheetName val="AIU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</sheetNames>
    <sheetDataSet>
      <sheetData sheetId="0"/>
      <sheetData sheetId="1">
        <row r="3">
          <cell r="B3" t="str">
            <v>CONSTRUCCIÓN DEL PORTAL NORTE  PERTENECIENTE AL SISTEMA INTEGRADO DE TRANSPORTE MASIVO  DE METROLINEA S.A</v>
          </cell>
        </row>
        <row r="541">
          <cell r="G541">
            <v>24338607053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SUMINISTRO PARA INFORME"/>
      <sheetName val="ACTA DE OBRA"/>
      <sheetName val="Hoja1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MINFRA-MN-FR-22-8"/>
      <sheetName val="MINFRA-MN-IN-15-FR-3"/>
      <sheetName val="Hoja1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Anexo No 14 RESIDENTE (5)"/>
      <sheetName val="Anexo No 14 RESIDENTE (2)"/>
      <sheetName val="Anexo No 14 RESIDENTE"/>
      <sheetName val="DATOS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xcavación Mat. Común Estacione"/>
      <sheetName val="Demolición Pavimento"/>
      <sheetName val="Equipo"/>
      <sheetName val="PUNITARIOS%20PARA%20241201%202S"/>
      <sheetName val="TRANSPORTE"/>
      <sheetName val="Insum"/>
      <sheetName val="SUB APU"/>
      <sheetName val="Listas"/>
      <sheetName val="RELACION MES"/>
      <sheetName val="PRESUPUESTO"/>
      <sheetName val="ESTADO VÍA-CRIT.TECNICO"/>
      <sheetName val="GCB2000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 Liquidacion de Obra por Tramos"/>
      <sheetName val="A. P. U."/>
      <sheetName val="Bajadas"/>
      <sheetName val="NARIÑO"/>
      <sheetName val="CLASIFICACION"/>
      <sheetName val="c2.5y2.6"/>
      <sheetName val="PUNITARIOS_PARA_241201_2S10"/>
      <sheetName val="PR_110"/>
      <sheetName val="ESTADO_RED_TEC10"/>
      <sheetName val="PREACTA_1010"/>
      <sheetName val="PREACTA_910"/>
      <sheetName val="TRAPMO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Presup_Cancha"/>
      <sheetName val="REC-COD,"/>
      <sheetName val="SALARIOS"/>
      <sheetName val="APU NO PREVISTO"/>
      <sheetName val="PPTA (3)"/>
      <sheetName val="PPTA (2)"/>
      <sheetName val="PPTA"/>
      <sheetName val="Lp"/>
      <sheetName val="Requisición1"/>
      <sheetName val="2,2,6,1 Pilotes 0,30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LISTA DE PRECIOS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062"/>
      <sheetName val="Listado"/>
      <sheetName val="mdo"/>
      <sheetName val="equip"/>
      <sheetName val="mat"/>
      <sheetName val="CIRCUITOS CODENSA"/>
      <sheetName val="5. ELECTRIC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FINANC"/>
      <sheetName val="materiales"/>
      <sheetName val="otros"/>
      <sheetName val="APU"/>
      <sheetName val="OCTUBRE"/>
      <sheetName val="Summary"/>
      <sheetName val="CODCONST"/>
      <sheetName val="1,01"/>
      <sheetName val="1,02"/>
      <sheetName val="2,01"/>
      <sheetName val="2,02"/>
      <sheetName val="2,03"/>
      <sheetName val="2,04"/>
      <sheetName val="2,05"/>
      <sheetName val="2,06"/>
      <sheetName val="2,07"/>
      <sheetName val="2,08"/>
      <sheetName val="2,09"/>
      <sheetName val="3,01"/>
      <sheetName val="3,02"/>
      <sheetName val="3,03"/>
      <sheetName val="3,04"/>
      <sheetName val="3,05"/>
      <sheetName val="3,06"/>
      <sheetName val="3,07"/>
      <sheetName val="3,08"/>
      <sheetName val="3,09"/>
      <sheetName val="3,11"/>
      <sheetName val="3,10"/>
      <sheetName val="3,12"/>
      <sheetName val="3,13"/>
      <sheetName val="3,14"/>
      <sheetName val="ACTA_"/>
      <sheetName val="4,01"/>
      <sheetName val="4,02"/>
      <sheetName val="4,03"/>
      <sheetName val="PREACTA Y CONTRATISTAS"/>
      <sheetName val="DEST. MEDIOS"/>
      <sheetName val="COMBUASF"/>
      <sheetName val="BALCRUDO"/>
      <sheetName val="CARGASPROC."/>
      <sheetName val="G L P  FINAL"/>
      <sheetName val="OBRAS SES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TABLA_2008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PERSONAL"/>
      <sheetName val="Tarifa MT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 refreshError="1"/>
      <sheetData sheetId="22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CRA.MODI"/>
      <sheetName val="Presup_Cancha"/>
      <sheetName val="1,01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8C6FC-75E3-432F-BDA5-3494B265C65C}">
  <sheetPr>
    <pageSetUpPr fitToPage="1"/>
  </sheetPr>
  <dimension ref="A1:P273"/>
  <sheetViews>
    <sheetView tabSelected="1" view="pageBreakPreview" topLeftCell="A256" zoomScale="60" zoomScaleNormal="55" workbookViewId="0">
      <selection activeCell="G48" sqref="G48"/>
    </sheetView>
  </sheetViews>
  <sheetFormatPr baseColWidth="10" defaultColWidth="11.44140625" defaultRowHeight="14.4" x14ac:dyDescent="0.3"/>
  <cols>
    <col min="1" max="1" width="10.77734375" style="5" customWidth="1"/>
    <col min="2" max="2" width="26.109375" style="5" customWidth="1"/>
    <col min="3" max="3" width="57.5546875" style="2" customWidth="1"/>
    <col min="4" max="4" width="18.77734375" style="5" customWidth="1"/>
    <col min="5" max="5" width="11.33203125" style="5" customWidth="1"/>
    <col min="6" max="6" width="20.44140625" style="5" customWidth="1"/>
    <col min="7" max="7" width="27.109375" style="151" customWidth="1"/>
    <col min="8" max="8" width="29.6640625" style="4" bestFit="1" customWidth="1"/>
    <col min="9" max="9" width="25.109375" style="4" customWidth="1"/>
    <col min="10" max="10" width="15.44140625" style="5" bestFit="1" customWidth="1"/>
    <col min="11" max="11" width="19.6640625" style="5" customWidth="1"/>
    <col min="12" max="12" width="29.5546875" style="5" customWidth="1"/>
    <col min="13" max="13" width="16.33203125" style="5" customWidth="1"/>
    <col min="14" max="14" width="21.5546875" style="5" customWidth="1"/>
    <col min="15" max="16384" width="11.44140625" style="5"/>
  </cols>
  <sheetData>
    <row r="1" spans="1:12" ht="16.2" thickBot="1" x14ac:dyDescent="0.35">
      <c r="A1" s="1"/>
      <c r="B1" s="1"/>
      <c r="D1" s="1"/>
      <c r="E1" s="1"/>
      <c r="F1" s="1"/>
      <c r="G1" s="3"/>
    </row>
    <row r="2" spans="1:12" ht="15.6" x14ac:dyDescent="0.3">
      <c r="A2" s="6"/>
      <c r="B2" s="7"/>
      <c r="C2" s="8"/>
      <c r="D2" s="7"/>
      <c r="E2" s="7"/>
      <c r="F2" s="7"/>
      <c r="G2" s="9"/>
    </row>
    <row r="3" spans="1:12" ht="32.25" customHeight="1" x14ac:dyDescent="0.3">
      <c r="A3" s="10" t="s">
        <v>0</v>
      </c>
      <c r="B3" s="10"/>
      <c r="C3" s="10"/>
      <c r="D3" s="10"/>
      <c r="E3" s="1"/>
      <c r="F3" s="1"/>
      <c r="G3" s="11"/>
    </row>
    <row r="4" spans="1:12" ht="15.6" x14ac:dyDescent="0.3">
      <c r="A4" s="12" t="s">
        <v>1</v>
      </c>
      <c r="B4" s="13" t="s">
        <v>2</v>
      </c>
      <c r="C4" s="12" t="s">
        <v>3</v>
      </c>
      <c r="D4" s="13">
        <v>1</v>
      </c>
      <c r="E4" s="1"/>
      <c r="F4" s="1"/>
      <c r="G4" s="11"/>
      <c r="H4" s="3"/>
    </row>
    <row r="5" spans="1:12" ht="15.6" x14ac:dyDescent="0.3">
      <c r="A5" s="14" t="s">
        <v>4</v>
      </c>
      <c r="B5" s="14"/>
      <c r="C5" s="14"/>
      <c r="D5" s="14"/>
      <c r="E5" s="14"/>
      <c r="F5" s="14"/>
      <c r="G5" s="14"/>
      <c r="H5" s="1"/>
      <c r="I5" s="15"/>
      <c r="J5" s="15"/>
      <c r="K5" s="1"/>
      <c r="L5" s="1"/>
    </row>
    <row r="6" spans="1:12" ht="15.6" x14ac:dyDescent="0.3">
      <c r="A6" s="16" t="s">
        <v>5</v>
      </c>
      <c r="B6" s="16"/>
      <c r="C6" s="16"/>
      <c r="D6" s="16"/>
      <c r="E6" s="16"/>
      <c r="F6" s="16"/>
      <c r="G6" s="16"/>
      <c r="H6" s="17"/>
      <c r="I6" s="17"/>
      <c r="J6" s="17"/>
      <c r="K6" s="1"/>
      <c r="L6" s="1"/>
    </row>
    <row r="7" spans="1:12" thickBot="1" x14ac:dyDescent="0.3">
      <c r="A7" s="18" t="s">
        <v>6</v>
      </c>
      <c r="B7" s="19"/>
      <c r="C7" s="19"/>
      <c r="D7" s="19"/>
      <c r="E7" s="19"/>
      <c r="F7" s="19"/>
      <c r="G7" s="20"/>
    </row>
    <row r="8" spans="1:12" ht="30" customHeight="1" x14ac:dyDescent="0.25">
      <c r="A8" s="21" t="s">
        <v>7</v>
      </c>
      <c r="B8" s="22" t="s">
        <v>8</v>
      </c>
      <c r="C8" s="23" t="s">
        <v>9</v>
      </c>
      <c r="D8" s="22" t="s">
        <v>10</v>
      </c>
      <c r="E8" s="22" t="s">
        <v>11</v>
      </c>
      <c r="F8" s="24" t="s">
        <v>12</v>
      </c>
      <c r="G8" s="25" t="s">
        <v>13</v>
      </c>
    </row>
    <row r="9" spans="1:12" ht="30" customHeight="1" thickBot="1" x14ac:dyDescent="0.3">
      <c r="A9" s="26"/>
      <c r="B9" s="27"/>
      <c r="C9" s="28"/>
      <c r="D9" s="27"/>
      <c r="E9" s="27"/>
      <c r="F9" s="29"/>
      <c r="G9" s="30"/>
    </row>
    <row r="10" spans="1:12" ht="30" customHeight="1" thickBot="1" x14ac:dyDescent="0.3">
      <c r="A10" s="31" t="s">
        <v>14</v>
      </c>
      <c r="B10" s="32"/>
      <c r="C10" s="32"/>
      <c r="D10" s="32"/>
      <c r="E10" s="32"/>
      <c r="F10" s="32"/>
      <c r="G10" s="33"/>
    </row>
    <row r="11" spans="1:12" ht="30" customHeight="1" x14ac:dyDescent="0.25">
      <c r="A11" s="34" t="s">
        <v>15</v>
      </c>
      <c r="B11" s="35" t="s">
        <v>16</v>
      </c>
      <c r="C11" s="36" t="s">
        <v>17</v>
      </c>
      <c r="D11" s="37" t="s">
        <v>18</v>
      </c>
      <c r="E11" s="38">
        <v>7</v>
      </c>
      <c r="F11" s="39"/>
      <c r="G11" s="40"/>
      <c r="I11" s="41"/>
    </row>
    <row r="12" spans="1:12" ht="30" customHeight="1" x14ac:dyDescent="0.25">
      <c r="A12" s="34" t="s">
        <v>19</v>
      </c>
      <c r="B12" s="35" t="s">
        <v>20</v>
      </c>
      <c r="C12" s="36" t="s">
        <v>21</v>
      </c>
      <c r="D12" s="37" t="s">
        <v>18</v>
      </c>
      <c r="E12" s="38">
        <v>1</v>
      </c>
      <c r="F12" s="39"/>
      <c r="G12" s="42"/>
      <c r="I12" s="41"/>
    </row>
    <row r="13" spans="1:12" ht="30" customHeight="1" x14ac:dyDescent="0.25">
      <c r="A13" s="34" t="s">
        <v>22</v>
      </c>
      <c r="B13" s="35" t="s">
        <v>23</v>
      </c>
      <c r="C13" s="36" t="s">
        <v>24</v>
      </c>
      <c r="D13" s="37" t="s">
        <v>18</v>
      </c>
      <c r="E13" s="38">
        <v>3</v>
      </c>
      <c r="F13" s="39"/>
      <c r="G13" s="42"/>
      <c r="I13" s="41"/>
    </row>
    <row r="14" spans="1:12" ht="30" customHeight="1" x14ac:dyDescent="0.25">
      <c r="A14" s="34" t="s">
        <v>25</v>
      </c>
      <c r="B14" s="35" t="s">
        <v>26</v>
      </c>
      <c r="C14" s="36" t="s">
        <v>27</v>
      </c>
      <c r="D14" s="37" t="s">
        <v>18</v>
      </c>
      <c r="E14" s="38">
        <v>5</v>
      </c>
      <c r="F14" s="39"/>
      <c r="G14" s="43"/>
      <c r="I14" s="41"/>
    </row>
    <row r="15" spans="1:12" ht="30" customHeight="1" x14ac:dyDescent="0.25">
      <c r="A15" s="34" t="s">
        <v>28</v>
      </c>
      <c r="B15" s="35" t="s">
        <v>29</v>
      </c>
      <c r="C15" s="36" t="s">
        <v>30</v>
      </c>
      <c r="D15" s="37" t="s">
        <v>18</v>
      </c>
      <c r="E15" s="38">
        <v>4</v>
      </c>
      <c r="F15" s="39"/>
      <c r="G15" s="42"/>
      <c r="H15" s="44"/>
      <c r="I15" s="41"/>
    </row>
    <row r="16" spans="1:12" ht="30" customHeight="1" x14ac:dyDescent="0.25">
      <c r="A16" s="34" t="s">
        <v>31</v>
      </c>
      <c r="B16" s="35" t="s">
        <v>32</v>
      </c>
      <c r="C16" s="36" t="s">
        <v>33</v>
      </c>
      <c r="D16" s="37" t="s">
        <v>18</v>
      </c>
      <c r="E16" s="38">
        <v>1</v>
      </c>
      <c r="F16" s="39"/>
      <c r="G16" s="42"/>
      <c r="I16" s="41"/>
    </row>
    <row r="17" spans="1:9" ht="30" customHeight="1" x14ac:dyDescent="0.25">
      <c r="A17" s="34" t="s">
        <v>34</v>
      </c>
      <c r="B17" s="35" t="s">
        <v>35</v>
      </c>
      <c r="C17" s="36" t="s">
        <v>36</v>
      </c>
      <c r="D17" s="37" t="s">
        <v>18</v>
      </c>
      <c r="E17" s="38">
        <v>30</v>
      </c>
      <c r="F17" s="39"/>
      <c r="G17" s="42"/>
      <c r="I17" s="41"/>
    </row>
    <row r="18" spans="1:9" ht="30" customHeight="1" x14ac:dyDescent="0.25">
      <c r="A18" s="34" t="s">
        <v>37</v>
      </c>
      <c r="B18" s="35" t="s">
        <v>38</v>
      </c>
      <c r="C18" s="36" t="s">
        <v>39</v>
      </c>
      <c r="D18" s="37" t="s">
        <v>18</v>
      </c>
      <c r="E18" s="38">
        <v>4</v>
      </c>
      <c r="F18" s="39"/>
      <c r="G18" s="42"/>
      <c r="I18" s="41"/>
    </row>
    <row r="19" spans="1:9" ht="30" customHeight="1" x14ac:dyDescent="0.25">
      <c r="A19" s="34" t="s">
        <v>40</v>
      </c>
      <c r="B19" s="35" t="s">
        <v>41</v>
      </c>
      <c r="C19" s="36" t="s">
        <v>42</v>
      </c>
      <c r="D19" s="37" t="s">
        <v>18</v>
      </c>
      <c r="E19" s="38">
        <v>4</v>
      </c>
      <c r="F19" s="39"/>
      <c r="G19" s="42"/>
      <c r="I19" s="41"/>
    </row>
    <row r="20" spans="1:9" ht="30" customHeight="1" thickBot="1" x14ac:dyDescent="0.3">
      <c r="A20" s="34" t="s">
        <v>43</v>
      </c>
      <c r="B20" s="35" t="s">
        <v>44</v>
      </c>
      <c r="C20" s="36" t="s">
        <v>45</v>
      </c>
      <c r="D20" s="37" t="s">
        <v>18</v>
      </c>
      <c r="E20" s="38">
        <v>1</v>
      </c>
      <c r="F20" s="39"/>
      <c r="G20" s="42"/>
      <c r="I20" s="41"/>
    </row>
    <row r="21" spans="1:9" ht="30" customHeight="1" thickBot="1" x14ac:dyDescent="0.3">
      <c r="A21" s="31" t="s">
        <v>46</v>
      </c>
      <c r="B21" s="32"/>
      <c r="C21" s="32"/>
      <c r="D21" s="32"/>
      <c r="E21" s="32"/>
      <c r="F21" s="32"/>
      <c r="G21" s="33"/>
    </row>
    <row r="22" spans="1:9" ht="30" customHeight="1" thickBot="1" x14ac:dyDescent="0.3">
      <c r="A22" s="31" t="s">
        <v>47</v>
      </c>
      <c r="B22" s="32"/>
      <c r="C22" s="32"/>
      <c r="D22" s="32"/>
      <c r="E22" s="32"/>
      <c r="F22" s="32"/>
      <c r="G22" s="33"/>
    </row>
    <row r="23" spans="1:9" ht="42" customHeight="1" x14ac:dyDescent="0.25">
      <c r="A23" s="45" t="s">
        <v>48</v>
      </c>
      <c r="B23" s="46" t="s">
        <v>49</v>
      </c>
      <c r="C23" s="36" t="s">
        <v>50</v>
      </c>
      <c r="D23" s="47" t="s">
        <v>51</v>
      </c>
      <c r="E23" s="48">
        <v>48.8</v>
      </c>
      <c r="F23" s="39"/>
      <c r="G23" s="42"/>
      <c r="I23" s="41"/>
    </row>
    <row r="24" spans="1:9" ht="42" customHeight="1" x14ac:dyDescent="0.25">
      <c r="A24" s="45" t="s">
        <v>52</v>
      </c>
      <c r="B24" s="46" t="s">
        <v>53</v>
      </c>
      <c r="C24" s="36" t="s">
        <v>54</v>
      </c>
      <c r="D24" s="47" t="s">
        <v>51</v>
      </c>
      <c r="E24" s="48">
        <v>48.8</v>
      </c>
      <c r="F24" s="39"/>
      <c r="G24" s="42"/>
      <c r="I24" s="41"/>
    </row>
    <row r="25" spans="1:9" ht="42" customHeight="1" thickBot="1" x14ac:dyDescent="0.3">
      <c r="A25" s="45" t="s">
        <v>55</v>
      </c>
      <c r="B25" s="35" t="s">
        <v>56</v>
      </c>
      <c r="C25" s="36" t="s">
        <v>57</v>
      </c>
      <c r="D25" s="47" t="s">
        <v>18</v>
      </c>
      <c r="E25" s="48">
        <v>1</v>
      </c>
      <c r="F25" s="39"/>
      <c r="G25" s="42"/>
      <c r="I25" s="41"/>
    </row>
    <row r="26" spans="1:9" ht="30" customHeight="1" thickBot="1" x14ac:dyDescent="0.3">
      <c r="A26" s="31" t="s">
        <v>58</v>
      </c>
      <c r="B26" s="32"/>
      <c r="C26" s="32"/>
      <c r="D26" s="32"/>
      <c r="E26" s="32"/>
      <c r="F26" s="32"/>
      <c r="G26" s="33"/>
      <c r="I26" s="41"/>
    </row>
    <row r="27" spans="1:9" ht="42" customHeight="1" x14ac:dyDescent="0.25">
      <c r="A27" s="45" t="s">
        <v>59</v>
      </c>
      <c r="B27" s="46" t="s">
        <v>49</v>
      </c>
      <c r="C27" s="36" t="s">
        <v>50</v>
      </c>
      <c r="D27" s="47" t="s">
        <v>51</v>
      </c>
      <c r="E27" s="48">
        <v>50.2</v>
      </c>
      <c r="F27" s="39"/>
      <c r="G27" s="42"/>
      <c r="I27" s="41"/>
    </row>
    <row r="28" spans="1:9" ht="42" customHeight="1" x14ac:dyDescent="0.25">
      <c r="A28" s="45" t="s">
        <v>60</v>
      </c>
      <c r="B28" s="46" t="s">
        <v>61</v>
      </c>
      <c r="C28" s="36" t="s">
        <v>54</v>
      </c>
      <c r="D28" s="47" t="s">
        <v>51</v>
      </c>
      <c r="E28" s="48">
        <v>50.2</v>
      </c>
      <c r="F28" s="39"/>
      <c r="G28" s="42"/>
      <c r="I28" s="41"/>
    </row>
    <row r="29" spans="1:9" ht="42" customHeight="1" x14ac:dyDescent="0.25">
      <c r="A29" s="45" t="s">
        <v>62</v>
      </c>
      <c r="B29" s="35" t="s">
        <v>63</v>
      </c>
      <c r="C29" s="36" t="s">
        <v>57</v>
      </c>
      <c r="D29" s="47" t="s">
        <v>18</v>
      </c>
      <c r="E29" s="48">
        <v>1</v>
      </c>
      <c r="F29" s="39"/>
      <c r="G29" s="42"/>
      <c r="I29" s="41"/>
    </row>
    <row r="30" spans="1:9" s="56" customFormat="1" ht="30" hidden="1" customHeight="1" thickBot="1" x14ac:dyDescent="0.25">
      <c r="A30" s="49" t="s">
        <v>64</v>
      </c>
      <c r="B30" s="50"/>
      <c r="C30" s="51"/>
      <c r="D30" s="51"/>
      <c r="E30" s="51"/>
      <c r="F30" s="52"/>
      <c r="G30" s="53">
        <f>SUM(G11:G29)</f>
        <v>0</v>
      </c>
      <c r="H30" s="54"/>
      <c r="I30" s="55"/>
    </row>
    <row r="31" spans="1:9" ht="18.600000000000001" customHeight="1" thickBot="1" x14ac:dyDescent="0.3">
      <c r="A31" s="18" t="s">
        <v>65</v>
      </c>
      <c r="B31" s="19"/>
      <c r="C31" s="19"/>
      <c r="D31" s="19"/>
      <c r="E31" s="19"/>
      <c r="F31" s="19"/>
      <c r="G31" s="20"/>
      <c r="I31" s="41"/>
    </row>
    <row r="32" spans="1:9" ht="30" customHeight="1" x14ac:dyDescent="0.25">
      <c r="A32" s="57" t="s">
        <v>7</v>
      </c>
      <c r="B32" s="58"/>
      <c r="C32" s="59" t="s">
        <v>9</v>
      </c>
      <c r="D32" s="58" t="s">
        <v>10</v>
      </c>
      <c r="E32" s="58" t="s">
        <v>11</v>
      </c>
      <c r="F32" s="60" t="str">
        <f>F8</f>
        <v>VALOR UNITARIO</v>
      </c>
      <c r="G32" s="61" t="s">
        <v>13</v>
      </c>
      <c r="I32" s="41"/>
    </row>
    <row r="33" spans="1:9" ht="30" customHeight="1" thickBot="1" x14ac:dyDescent="0.3">
      <c r="A33" s="62"/>
      <c r="B33" s="63"/>
      <c r="C33" s="64"/>
      <c r="D33" s="63"/>
      <c r="E33" s="63"/>
      <c r="F33" s="65"/>
      <c r="G33" s="66"/>
      <c r="I33" s="41"/>
    </row>
    <row r="34" spans="1:9" ht="30" customHeight="1" thickBot="1" x14ac:dyDescent="0.3">
      <c r="A34" s="31" t="s">
        <v>66</v>
      </c>
      <c r="B34" s="32"/>
      <c r="C34" s="32"/>
      <c r="D34" s="32"/>
      <c r="E34" s="32"/>
      <c r="F34" s="32"/>
      <c r="G34" s="33"/>
      <c r="I34" s="41"/>
    </row>
    <row r="35" spans="1:9" ht="30" customHeight="1" x14ac:dyDescent="0.25">
      <c r="A35" s="45" t="s">
        <v>67</v>
      </c>
      <c r="B35" s="35" t="s">
        <v>68</v>
      </c>
      <c r="C35" s="36" t="s">
        <v>69</v>
      </c>
      <c r="D35" s="67" t="s">
        <v>70</v>
      </c>
      <c r="E35" s="38">
        <v>95.01</v>
      </c>
      <c r="F35" s="39"/>
      <c r="G35" s="40"/>
      <c r="I35" s="41"/>
    </row>
    <row r="36" spans="1:9" ht="30" customHeight="1" x14ac:dyDescent="0.25">
      <c r="A36" s="45" t="s">
        <v>71</v>
      </c>
      <c r="B36" s="35" t="s">
        <v>72</v>
      </c>
      <c r="C36" s="36" t="s">
        <v>73</v>
      </c>
      <c r="D36" s="67" t="s">
        <v>70</v>
      </c>
      <c r="E36" s="38">
        <v>158.34</v>
      </c>
      <c r="F36" s="39"/>
      <c r="G36" s="40"/>
      <c r="I36" s="41"/>
    </row>
    <row r="37" spans="1:9" ht="30" customHeight="1" x14ac:dyDescent="0.25">
      <c r="A37" s="45" t="s">
        <v>74</v>
      </c>
      <c r="B37" s="68" t="s">
        <v>75</v>
      </c>
      <c r="C37" s="36" t="s">
        <v>76</v>
      </c>
      <c r="D37" s="67" t="s">
        <v>70</v>
      </c>
      <c r="E37" s="38">
        <v>63.34</v>
      </c>
      <c r="F37" s="39"/>
      <c r="G37" s="40"/>
      <c r="I37" s="41"/>
    </row>
    <row r="38" spans="1:9" ht="30" customHeight="1" x14ac:dyDescent="0.25">
      <c r="A38" s="45" t="s">
        <v>77</v>
      </c>
      <c r="B38" s="35" t="s">
        <v>78</v>
      </c>
      <c r="C38" s="36" t="s">
        <v>79</v>
      </c>
      <c r="D38" s="69" t="s">
        <v>80</v>
      </c>
      <c r="E38" s="38">
        <v>910</v>
      </c>
      <c r="F38" s="39"/>
      <c r="G38" s="40"/>
      <c r="I38" s="41"/>
    </row>
    <row r="39" spans="1:9" ht="30" customHeight="1" x14ac:dyDescent="0.25">
      <c r="A39" s="45" t="s">
        <v>81</v>
      </c>
      <c r="B39" s="35" t="s">
        <v>82</v>
      </c>
      <c r="C39" s="36" t="s">
        <v>83</v>
      </c>
      <c r="D39" s="70" t="s">
        <v>80</v>
      </c>
      <c r="E39" s="38">
        <v>910</v>
      </c>
      <c r="F39" s="39"/>
      <c r="G39" s="40"/>
      <c r="I39" s="41"/>
    </row>
    <row r="40" spans="1:9" ht="30" customHeight="1" x14ac:dyDescent="0.25">
      <c r="A40" s="45" t="s">
        <v>84</v>
      </c>
      <c r="B40" s="35" t="s">
        <v>85</v>
      </c>
      <c r="C40" s="36" t="s">
        <v>86</v>
      </c>
      <c r="D40" s="70" t="s">
        <v>70</v>
      </c>
      <c r="E40" s="38">
        <v>87.51</v>
      </c>
      <c r="F40" s="39"/>
      <c r="G40" s="40"/>
      <c r="I40" s="41"/>
    </row>
    <row r="41" spans="1:9" ht="30" customHeight="1" thickBot="1" x14ac:dyDescent="0.3">
      <c r="A41" s="45" t="s">
        <v>87</v>
      </c>
      <c r="B41" s="35" t="s">
        <v>88</v>
      </c>
      <c r="C41" s="36" t="s">
        <v>89</v>
      </c>
      <c r="D41" s="70" t="s">
        <v>70</v>
      </c>
      <c r="E41" s="38">
        <v>226.59</v>
      </c>
      <c r="F41" s="39"/>
      <c r="G41" s="40"/>
      <c r="I41" s="41"/>
    </row>
    <row r="42" spans="1:9" ht="30" customHeight="1" thickBot="1" x14ac:dyDescent="0.3">
      <c r="A42" s="31" t="s">
        <v>90</v>
      </c>
      <c r="B42" s="32"/>
      <c r="C42" s="32"/>
      <c r="D42" s="32"/>
      <c r="E42" s="32"/>
      <c r="F42" s="32"/>
      <c r="G42" s="33"/>
      <c r="I42" s="41">
        <f t="shared" ref="I31:I59" si="0">0.3*H42</f>
        <v>0</v>
      </c>
    </row>
    <row r="43" spans="1:9" ht="42" customHeight="1" x14ac:dyDescent="0.25">
      <c r="A43" s="45" t="s">
        <v>91</v>
      </c>
      <c r="B43" s="68" t="s">
        <v>92</v>
      </c>
      <c r="C43" s="36" t="s">
        <v>93</v>
      </c>
      <c r="D43" s="70" t="s">
        <v>18</v>
      </c>
      <c r="E43" s="48">
        <v>4</v>
      </c>
      <c r="F43" s="39"/>
      <c r="G43" s="40"/>
      <c r="I43" s="41"/>
    </row>
    <row r="44" spans="1:9" ht="42" customHeight="1" x14ac:dyDescent="0.25">
      <c r="A44" s="45" t="s">
        <v>94</v>
      </c>
      <c r="B44" s="68" t="s">
        <v>95</v>
      </c>
      <c r="C44" s="36" t="s">
        <v>96</v>
      </c>
      <c r="D44" s="70" t="s">
        <v>18</v>
      </c>
      <c r="E44" s="48">
        <v>2</v>
      </c>
      <c r="F44" s="39"/>
      <c r="G44" s="40"/>
      <c r="I44" s="41"/>
    </row>
    <row r="45" spans="1:9" ht="30" customHeight="1" x14ac:dyDescent="0.25">
      <c r="A45" s="45" t="s">
        <v>97</v>
      </c>
      <c r="B45" s="68" t="s">
        <v>98</v>
      </c>
      <c r="C45" s="71" t="s">
        <v>27</v>
      </c>
      <c r="D45" s="72" t="s">
        <v>18</v>
      </c>
      <c r="E45" s="48">
        <v>3</v>
      </c>
      <c r="F45" s="39"/>
      <c r="G45" s="40"/>
      <c r="I45" s="41"/>
    </row>
    <row r="46" spans="1:9" ht="28.95" customHeight="1" x14ac:dyDescent="0.25">
      <c r="A46" s="45" t="s">
        <v>99</v>
      </c>
      <c r="B46" s="35" t="s">
        <v>23</v>
      </c>
      <c r="C46" s="36" t="s">
        <v>24</v>
      </c>
      <c r="D46" s="73" t="s">
        <v>18</v>
      </c>
      <c r="E46" s="48">
        <v>1</v>
      </c>
      <c r="F46" s="39"/>
      <c r="G46" s="40"/>
      <c r="I46" s="41"/>
    </row>
    <row r="47" spans="1:9" ht="35.4" customHeight="1" x14ac:dyDescent="0.25">
      <c r="A47" s="45" t="s">
        <v>100</v>
      </c>
      <c r="B47" s="35" t="s">
        <v>101</v>
      </c>
      <c r="C47" s="36" t="s">
        <v>102</v>
      </c>
      <c r="D47" s="72" t="s">
        <v>18</v>
      </c>
      <c r="E47" s="48">
        <v>1</v>
      </c>
      <c r="F47" s="39"/>
      <c r="G47" s="40"/>
      <c r="I47" s="41"/>
    </row>
    <row r="48" spans="1:9" ht="27" customHeight="1" x14ac:dyDescent="0.25">
      <c r="A48" s="45" t="s">
        <v>103</v>
      </c>
      <c r="B48" s="35" t="s">
        <v>104</v>
      </c>
      <c r="C48" s="36" t="s">
        <v>105</v>
      </c>
      <c r="D48" s="73" t="s">
        <v>18</v>
      </c>
      <c r="E48" s="48">
        <v>1</v>
      </c>
      <c r="F48" s="39"/>
      <c r="G48" s="40"/>
      <c r="I48" s="41"/>
    </row>
    <row r="49" spans="1:9" ht="32.4" customHeight="1" x14ac:dyDescent="0.25">
      <c r="A49" s="45" t="s">
        <v>106</v>
      </c>
      <c r="B49" s="35" t="s">
        <v>107</v>
      </c>
      <c r="C49" s="36" t="s">
        <v>108</v>
      </c>
      <c r="D49" s="72" t="s">
        <v>18</v>
      </c>
      <c r="E49" s="48">
        <v>2</v>
      </c>
      <c r="F49" s="39"/>
      <c r="G49" s="40"/>
      <c r="I49" s="41"/>
    </row>
    <row r="50" spans="1:9" ht="30" customHeight="1" x14ac:dyDescent="0.25">
      <c r="A50" s="45" t="s">
        <v>109</v>
      </c>
      <c r="B50" s="35" t="s">
        <v>110</v>
      </c>
      <c r="C50" s="36" t="s">
        <v>111</v>
      </c>
      <c r="D50" s="73" t="s">
        <v>18</v>
      </c>
      <c r="E50" s="48">
        <v>1</v>
      </c>
      <c r="F50" s="39"/>
      <c r="G50" s="40"/>
      <c r="I50" s="41"/>
    </row>
    <row r="51" spans="1:9" ht="35.4" customHeight="1" x14ac:dyDescent="0.25">
      <c r="A51" s="45" t="s">
        <v>112</v>
      </c>
      <c r="B51" s="35" t="s">
        <v>113</v>
      </c>
      <c r="C51" s="36" t="s">
        <v>114</v>
      </c>
      <c r="D51" s="72" t="s">
        <v>18</v>
      </c>
      <c r="E51" s="48">
        <v>3</v>
      </c>
      <c r="F51" s="39"/>
      <c r="G51" s="40"/>
      <c r="I51" s="41"/>
    </row>
    <row r="52" spans="1:9" ht="27" customHeight="1" x14ac:dyDescent="0.25">
      <c r="A52" s="45" t="s">
        <v>115</v>
      </c>
      <c r="B52" s="35" t="s">
        <v>35</v>
      </c>
      <c r="C52" s="36" t="s">
        <v>36</v>
      </c>
      <c r="D52" s="67" t="s">
        <v>18</v>
      </c>
      <c r="E52" s="48">
        <v>16</v>
      </c>
      <c r="F52" s="39"/>
      <c r="G52" s="40"/>
      <c r="I52" s="41"/>
    </row>
    <row r="53" spans="1:9" ht="32.4" customHeight="1" x14ac:dyDescent="0.25">
      <c r="A53" s="45" t="s">
        <v>116</v>
      </c>
      <c r="B53" s="35" t="s">
        <v>41</v>
      </c>
      <c r="C53" s="36" t="s">
        <v>42</v>
      </c>
      <c r="D53" s="72" t="s">
        <v>18</v>
      </c>
      <c r="E53" s="48">
        <v>2</v>
      </c>
      <c r="F53" s="39"/>
      <c r="G53" s="40"/>
      <c r="I53" s="41"/>
    </row>
    <row r="54" spans="1:9" ht="32.4" customHeight="1" thickBot="1" x14ac:dyDescent="0.3">
      <c r="A54" s="45" t="s">
        <v>117</v>
      </c>
      <c r="B54" s="35" t="s">
        <v>118</v>
      </c>
      <c r="C54" s="36" t="s">
        <v>119</v>
      </c>
      <c r="D54" s="72" t="s">
        <v>18</v>
      </c>
      <c r="E54" s="48">
        <v>2</v>
      </c>
      <c r="F54" s="39"/>
      <c r="G54" s="40"/>
      <c r="I54" s="41"/>
    </row>
    <row r="55" spans="1:9" ht="30" customHeight="1" thickBot="1" x14ac:dyDescent="0.3">
      <c r="A55" s="31" t="s">
        <v>120</v>
      </c>
      <c r="B55" s="32"/>
      <c r="C55" s="32"/>
      <c r="D55" s="32"/>
      <c r="E55" s="32"/>
      <c r="F55" s="32"/>
      <c r="G55" s="33"/>
      <c r="I55" s="41"/>
    </row>
    <row r="56" spans="1:9" ht="30" customHeight="1" x14ac:dyDescent="0.25">
      <c r="A56" s="74" t="s">
        <v>121</v>
      </c>
      <c r="B56" s="75"/>
      <c r="C56" s="75"/>
      <c r="D56" s="75"/>
      <c r="E56" s="75"/>
      <c r="F56" s="75"/>
      <c r="G56" s="75"/>
      <c r="I56" s="41"/>
    </row>
    <row r="57" spans="1:9" ht="31.5" customHeight="1" x14ac:dyDescent="0.25">
      <c r="A57" s="34" t="s">
        <v>122</v>
      </c>
      <c r="B57" s="76" t="s">
        <v>123</v>
      </c>
      <c r="C57" s="77" t="s">
        <v>124</v>
      </c>
      <c r="D57" s="37" t="s">
        <v>51</v>
      </c>
      <c r="E57" s="38">
        <f>22+2</f>
        <v>24</v>
      </c>
      <c r="F57" s="39"/>
      <c r="G57" s="40"/>
      <c r="I57" s="41"/>
    </row>
    <row r="58" spans="1:9" ht="30" customHeight="1" x14ac:dyDescent="0.25">
      <c r="A58" s="34" t="s">
        <v>125</v>
      </c>
      <c r="B58" s="35" t="s">
        <v>68</v>
      </c>
      <c r="C58" s="77" t="s">
        <v>69</v>
      </c>
      <c r="D58" s="67" t="s">
        <v>70</v>
      </c>
      <c r="E58" s="38">
        <v>0.15</v>
      </c>
      <c r="F58" s="39"/>
      <c r="G58" s="40"/>
      <c r="I58" s="41"/>
    </row>
    <row r="59" spans="1:9" ht="30" customHeight="1" thickBot="1" x14ac:dyDescent="0.3">
      <c r="A59" s="34" t="s">
        <v>126</v>
      </c>
      <c r="B59" s="46" t="s">
        <v>127</v>
      </c>
      <c r="C59" s="36" t="s">
        <v>128</v>
      </c>
      <c r="D59" s="70" t="s">
        <v>70</v>
      </c>
      <c r="E59" s="38">
        <v>0.16</v>
      </c>
      <c r="F59" s="39"/>
      <c r="G59" s="40"/>
      <c r="I59" s="41"/>
    </row>
    <row r="60" spans="1:9" ht="40.950000000000003" customHeight="1" x14ac:dyDescent="0.25">
      <c r="A60" s="74" t="s">
        <v>129</v>
      </c>
      <c r="B60" s="75"/>
      <c r="C60" s="75"/>
      <c r="D60" s="75"/>
      <c r="E60" s="75"/>
      <c r="F60" s="75"/>
      <c r="G60" s="75"/>
      <c r="I60" s="41"/>
    </row>
    <row r="61" spans="1:9" ht="31.95" customHeight="1" x14ac:dyDescent="0.25">
      <c r="A61" s="45" t="s">
        <v>130</v>
      </c>
      <c r="B61" s="46" t="s">
        <v>131</v>
      </c>
      <c r="C61" s="78" t="s">
        <v>132</v>
      </c>
      <c r="D61" s="72" t="s">
        <v>70</v>
      </c>
      <c r="E61" s="89">
        <f>SUM(E35:E37)</f>
        <v>316.69000000000005</v>
      </c>
      <c r="F61" s="39"/>
      <c r="G61" s="40"/>
      <c r="I61" s="41"/>
    </row>
    <row r="62" spans="1:9" s="56" customFormat="1" ht="30" hidden="1" customHeight="1" thickBot="1" x14ac:dyDescent="0.3">
      <c r="A62" s="49" t="s">
        <v>133</v>
      </c>
      <c r="B62" s="51"/>
      <c r="C62" s="51"/>
      <c r="D62" s="51"/>
      <c r="E62" s="50"/>
      <c r="F62" s="52"/>
      <c r="G62" s="53">
        <f>SUM(G35:G61)</f>
        <v>0</v>
      </c>
      <c r="H62" s="54"/>
      <c r="I62" s="41"/>
    </row>
    <row r="63" spans="1:9" ht="21.6" customHeight="1" thickBot="1" x14ac:dyDescent="0.3">
      <c r="A63" s="18" t="s">
        <v>134</v>
      </c>
      <c r="B63" s="19"/>
      <c r="C63" s="19"/>
      <c r="D63" s="19"/>
      <c r="E63" s="19"/>
      <c r="F63" s="19"/>
      <c r="G63" s="20"/>
      <c r="I63" s="41"/>
    </row>
    <row r="64" spans="1:9" ht="30" customHeight="1" x14ac:dyDescent="0.25">
      <c r="A64" s="57" t="s">
        <v>7</v>
      </c>
      <c r="B64" s="58"/>
      <c r="C64" s="59" t="s">
        <v>9</v>
      </c>
      <c r="D64" s="58" t="s">
        <v>10</v>
      </c>
      <c r="E64" s="58" t="s">
        <v>11</v>
      </c>
      <c r="F64" s="60" t="str">
        <f>F8</f>
        <v>VALOR UNITARIO</v>
      </c>
      <c r="G64" s="61" t="s">
        <v>13</v>
      </c>
      <c r="I64" s="41"/>
    </row>
    <row r="65" spans="1:9" ht="30" customHeight="1" thickBot="1" x14ac:dyDescent="0.3">
      <c r="A65" s="62"/>
      <c r="B65" s="63"/>
      <c r="C65" s="64"/>
      <c r="D65" s="63"/>
      <c r="E65" s="63"/>
      <c r="F65" s="65"/>
      <c r="G65" s="66"/>
      <c r="I65" s="41"/>
    </row>
    <row r="66" spans="1:9" ht="30" customHeight="1" thickBot="1" x14ac:dyDescent="0.3">
      <c r="A66" s="31" t="s">
        <v>135</v>
      </c>
      <c r="B66" s="32"/>
      <c r="C66" s="32"/>
      <c r="D66" s="32"/>
      <c r="E66" s="32"/>
      <c r="F66" s="32"/>
      <c r="G66" s="33"/>
      <c r="I66" s="41"/>
    </row>
    <row r="67" spans="1:9" ht="30" customHeight="1" x14ac:dyDescent="0.25">
      <c r="A67" s="34" t="s">
        <v>136</v>
      </c>
      <c r="B67" s="35" t="s">
        <v>68</v>
      </c>
      <c r="C67" s="36" t="s">
        <v>69</v>
      </c>
      <c r="D67" s="67" t="s">
        <v>70</v>
      </c>
      <c r="E67" s="38">
        <v>52.199999999999996</v>
      </c>
      <c r="F67" s="39"/>
      <c r="G67" s="40"/>
      <c r="I67" s="41"/>
    </row>
    <row r="68" spans="1:9" ht="30" customHeight="1" x14ac:dyDescent="0.25">
      <c r="A68" s="34" t="s">
        <v>137</v>
      </c>
      <c r="B68" s="35" t="s">
        <v>72</v>
      </c>
      <c r="C68" s="36" t="s">
        <v>73</v>
      </c>
      <c r="D68" s="67" t="s">
        <v>70</v>
      </c>
      <c r="E68" s="38">
        <v>87</v>
      </c>
      <c r="F68" s="39"/>
      <c r="G68" s="40"/>
      <c r="I68" s="41"/>
    </row>
    <row r="69" spans="1:9" ht="30" customHeight="1" x14ac:dyDescent="0.25">
      <c r="A69" s="34" t="s">
        <v>138</v>
      </c>
      <c r="B69" s="68" t="s">
        <v>75</v>
      </c>
      <c r="C69" s="36" t="s">
        <v>76</v>
      </c>
      <c r="D69" s="67" t="s">
        <v>70</v>
      </c>
      <c r="E69" s="38">
        <v>34.799999999999997</v>
      </c>
      <c r="F69" s="39"/>
      <c r="G69" s="40"/>
      <c r="I69" s="41"/>
    </row>
    <row r="70" spans="1:9" ht="30" customHeight="1" x14ac:dyDescent="0.25">
      <c r="A70" s="34" t="s">
        <v>139</v>
      </c>
      <c r="B70" s="35" t="s">
        <v>78</v>
      </c>
      <c r="C70" s="36" t="s">
        <v>79</v>
      </c>
      <c r="D70" s="69" t="s">
        <v>80</v>
      </c>
      <c r="E70" s="38">
        <v>500</v>
      </c>
      <c r="F70" s="39"/>
      <c r="G70" s="40"/>
      <c r="I70" s="41"/>
    </row>
    <row r="71" spans="1:9" ht="30" customHeight="1" x14ac:dyDescent="0.25">
      <c r="A71" s="34" t="s">
        <v>140</v>
      </c>
      <c r="B71" s="35" t="s">
        <v>82</v>
      </c>
      <c r="C71" s="36" t="s">
        <v>83</v>
      </c>
      <c r="D71" s="70" t="s">
        <v>80</v>
      </c>
      <c r="E71" s="38">
        <v>500</v>
      </c>
      <c r="F71" s="39"/>
      <c r="G71" s="40"/>
      <c r="I71" s="41"/>
    </row>
    <row r="72" spans="1:9" ht="30" customHeight="1" x14ac:dyDescent="0.25">
      <c r="A72" s="34" t="s">
        <v>141</v>
      </c>
      <c r="B72" s="35" t="s">
        <v>85</v>
      </c>
      <c r="C72" s="36" t="s">
        <v>86</v>
      </c>
      <c r="D72" s="70" t="s">
        <v>70</v>
      </c>
      <c r="E72" s="38">
        <v>48.9</v>
      </c>
      <c r="F72" s="39"/>
      <c r="G72" s="40"/>
      <c r="I72" s="41"/>
    </row>
    <row r="73" spans="1:9" ht="30" customHeight="1" thickBot="1" x14ac:dyDescent="0.3">
      <c r="A73" s="34" t="s">
        <v>142</v>
      </c>
      <c r="B73" s="35" t="s">
        <v>88</v>
      </c>
      <c r="C73" s="36" t="s">
        <v>89</v>
      </c>
      <c r="D73" s="70" t="s">
        <v>70</v>
      </c>
      <c r="E73" s="38">
        <v>124.5</v>
      </c>
      <c r="F73" s="39"/>
      <c r="G73" s="40"/>
      <c r="I73" s="41"/>
    </row>
    <row r="74" spans="1:9" ht="30" customHeight="1" thickBot="1" x14ac:dyDescent="0.3">
      <c r="A74" s="31" t="s">
        <v>143</v>
      </c>
      <c r="B74" s="32"/>
      <c r="C74" s="32"/>
      <c r="D74" s="32"/>
      <c r="E74" s="32"/>
      <c r="F74" s="32"/>
      <c r="G74" s="33"/>
      <c r="I74" s="41">
        <f t="shared" ref="I67:I116" si="1">0.3*H74</f>
        <v>0</v>
      </c>
    </row>
    <row r="75" spans="1:9" ht="43.2" customHeight="1" x14ac:dyDescent="0.25">
      <c r="A75" s="45" t="s">
        <v>144</v>
      </c>
      <c r="B75" s="68" t="s">
        <v>145</v>
      </c>
      <c r="C75" s="36" t="s">
        <v>146</v>
      </c>
      <c r="D75" s="79" t="s">
        <v>18</v>
      </c>
      <c r="E75" s="48">
        <v>3</v>
      </c>
      <c r="F75" s="39"/>
      <c r="G75" s="40"/>
      <c r="I75" s="41"/>
    </row>
    <row r="76" spans="1:9" ht="30" customHeight="1" x14ac:dyDescent="0.25">
      <c r="A76" s="45" t="s">
        <v>147</v>
      </c>
      <c r="B76" s="68" t="s">
        <v>148</v>
      </c>
      <c r="C76" s="71" t="s">
        <v>149</v>
      </c>
      <c r="D76" s="70" t="s">
        <v>18</v>
      </c>
      <c r="E76" s="48">
        <v>1</v>
      </c>
      <c r="F76" s="39"/>
      <c r="G76" s="40"/>
      <c r="I76" s="41"/>
    </row>
    <row r="77" spans="1:9" ht="42" customHeight="1" x14ac:dyDescent="0.25">
      <c r="A77" s="45" t="s">
        <v>150</v>
      </c>
      <c r="B77" s="68" t="s">
        <v>92</v>
      </c>
      <c r="C77" s="36" t="s">
        <v>93</v>
      </c>
      <c r="D77" s="70" t="s">
        <v>18</v>
      </c>
      <c r="E77" s="48">
        <v>2</v>
      </c>
      <c r="F77" s="39"/>
      <c r="G77" s="40"/>
      <c r="I77" s="41"/>
    </row>
    <row r="78" spans="1:9" ht="35.4" customHeight="1" x14ac:dyDescent="0.25">
      <c r="A78" s="45" t="s">
        <v>151</v>
      </c>
      <c r="B78" s="68" t="s">
        <v>152</v>
      </c>
      <c r="C78" s="71" t="s">
        <v>153</v>
      </c>
      <c r="D78" s="72" t="s">
        <v>18</v>
      </c>
      <c r="E78" s="48">
        <v>1</v>
      </c>
      <c r="F78" s="39"/>
      <c r="G78" s="40"/>
      <c r="I78" s="41"/>
    </row>
    <row r="79" spans="1:9" ht="27" customHeight="1" x14ac:dyDescent="0.25">
      <c r="A79" s="45" t="s">
        <v>154</v>
      </c>
      <c r="B79" s="35" t="s">
        <v>16</v>
      </c>
      <c r="C79" s="36" t="s">
        <v>17</v>
      </c>
      <c r="D79" s="37" t="s">
        <v>18</v>
      </c>
      <c r="E79" s="48">
        <v>6</v>
      </c>
      <c r="F79" s="39"/>
      <c r="G79" s="40"/>
      <c r="I79" s="41"/>
    </row>
    <row r="80" spans="1:9" ht="32.4" customHeight="1" x14ac:dyDescent="0.25">
      <c r="A80" s="45" t="s">
        <v>155</v>
      </c>
      <c r="B80" s="35" t="s">
        <v>20</v>
      </c>
      <c r="C80" s="36" t="s">
        <v>21</v>
      </c>
      <c r="D80" s="37" t="s">
        <v>18</v>
      </c>
      <c r="E80" s="48">
        <v>3</v>
      </c>
      <c r="F80" s="39"/>
      <c r="G80" s="40"/>
      <c r="I80" s="41"/>
    </row>
    <row r="81" spans="1:9" ht="30" customHeight="1" x14ac:dyDescent="0.25">
      <c r="A81" s="45" t="s">
        <v>156</v>
      </c>
      <c r="B81" s="35" t="s">
        <v>23</v>
      </c>
      <c r="C81" s="36" t="s">
        <v>24</v>
      </c>
      <c r="D81" s="37" t="s">
        <v>18</v>
      </c>
      <c r="E81" s="48">
        <v>2</v>
      </c>
      <c r="F81" s="39"/>
      <c r="G81" s="40"/>
      <c r="I81" s="41"/>
    </row>
    <row r="82" spans="1:9" ht="27" customHeight="1" x14ac:dyDescent="0.25">
      <c r="A82" s="45" t="s">
        <v>157</v>
      </c>
      <c r="B82" s="68" t="s">
        <v>158</v>
      </c>
      <c r="C82" s="36" t="s">
        <v>159</v>
      </c>
      <c r="D82" s="72" t="s">
        <v>18</v>
      </c>
      <c r="E82" s="48">
        <v>1</v>
      </c>
      <c r="F82" s="39"/>
      <c r="G82" s="40"/>
      <c r="I82" s="41"/>
    </row>
    <row r="83" spans="1:9" ht="32.4" customHeight="1" x14ac:dyDescent="0.25">
      <c r="A83" s="45" t="s">
        <v>160</v>
      </c>
      <c r="B83" s="80" t="s">
        <v>101</v>
      </c>
      <c r="C83" s="71" t="s">
        <v>102</v>
      </c>
      <c r="D83" s="72" t="s">
        <v>18</v>
      </c>
      <c r="E83" s="48">
        <v>5</v>
      </c>
      <c r="F83" s="39"/>
      <c r="G83" s="40"/>
      <c r="I83" s="41"/>
    </row>
    <row r="84" spans="1:9" ht="30" customHeight="1" x14ac:dyDescent="0.25">
      <c r="A84" s="45" t="s">
        <v>161</v>
      </c>
      <c r="B84" s="35" t="s">
        <v>162</v>
      </c>
      <c r="C84" s="36" t="s">
        <v>163</v>
      </c>
      <c r="D84" s="67" t="s">
        <v>18</v>
      </c>
      <c r="E84" s="48">
        <v>1</v>
      </c>
      <c r="F84" s="39"/>
      <c r="G84" s="40"/>
      <c r="I84" s="41"/>
    </row>
    <row r="85" spans="1:9" ht="27" customHeight="1" x14ac:dyDescent="0.25">
      <c r="A85" s="45" t="s">
        <v>164</v>
      </c>
      <c r="B85" s="80" t="s">
        <v>165</v>
      </c>
      <c r="C85" s="71" t="s">
        <v>166</v>
      </c>
      <c r="D85" s="72" t="s">
        <v>18</v>
      </c>
      <c r="E85" s="48">
        <v>1</v>
      </c>
      <c r="F85" s="39"/>
      <c r="G85" s="40"/>
      <c r="I85" s="41"/>
    </row>
    <row r="86" spans="1:9" ht="32.4" customHeight="1" x14ac:dyDescent="0.25">
      <c r="A86" s="45" t="s">
        <v>167</v>
      </c>
      <c r="B86" s="68" t="s">
        <v>29</v>
      </c>
      <c r="C86" s="71" t="s">
        <v>168</v>
      </c>
      <c r="D86" s="72" t="s">
        <v>18</v>
      </c>
      <c r="E86" s="48">
        <v>2</v>
      </c>
      <c r="F86" s="39"/>
      <c r="G86" s="40"/>
      <c r="I86" s="41"/>
    </row>
    <row r="87" spans="1:9" ht="30" customHeight="1" x14ac:dyDescent="0.25">
      <c r="A87" s="45" t="s">
        <v>169</v>
      </c>
      <c r="B87" s="35" t="s">
        <v>104</v>
      </c>
      <c r="C87" s="36" t="s">
        <v>105</v>
      </c>
      <c r="D87" s="72" t="s">
        <v>18</v>
      </c>
      <c r="E87" s="48">
        <v>6</v>
      </c>
      <c r="F87" s="39"/>
      <c r="G87" s="40"/>
      <c r="I87" s="41"/>
    </row>
    <row r="88" spans="1:9" ht="27" customHeight="1" x14ac:dyDescent="0.25">
      <c r="A88" s="45" t="s">
        <v>170</v>
      </c>
      <c r="B88" s="35" t="s">
        <v>171</v>
      </c>
      <c r="C88" s="36" t="s">
        <v>172</v>
      </c>
      <c r="D88" s="72" t="s">
        <v>18</v>
      </c>
      <c r="E88" s="48">
        <v>4</v>
      </c>
      <c r="F88" s="39"/>
      <c r="G88" s="40"/>
      <c r="I88" s="41"/>
    </row>
    <row r="89" spans="1:9" ht="32.4" customHeight="1" x14ac:dyDescent="0.25">
      <c r="A89" s="45" t="s">
        <v>173</v>
      </c>
      <c r="B89" s="35" t="s">
        <v>107</v>
      </c>
      <c r="C89" s="71" t="s">
        <v>108</v>
      </c>
      <c r="D89" s="72" t="s">
        <v>18</v>
      </c>
      <c r="E89" s="48">
        <v>2</v>
      </c>
      <c r="F89" s="39"/>
      <c r="G89" s="40"/>
      <c r="I89" s="41"/>
    </row>
    <row r="90" spans="1:9" ht="30" customHeight="1" x14ac:dyDescent="0.25">
      <c r="A90" s="45" t="s">
        <v>174</v>
      </c>
      <c r="B90" s="68" t="s">
        <v>175</v>
      </c>
      <c r="C90" s="71" t="s">
        <v>176</v>
      </c>
      <c r="D90" s="72" t="s">
        <v>18</v>
      </c>
      <c r="E90" s="48">
        <v>1</v>
      </c>
      <c r="F90" s="39"/>
      <c r="G90" s="40"/>
      <c r="I90" s="41"/>
    </row>
    <row r="91" spans="1:9" ht="27" customHeight="1" x14ac:dyDescent="0.25">
      <c r="A91" s="45" t="s">
        <v>177</v>
      </c>
      <c r="B91" s="35" t="s">
        <v>35</v>
      </c>
      <c r="C91" s="36" t="s">
        <v>36</v>
      </c>
      <c r="D91" s="72" t="s">
        <v>18</v>
      </c>
      <c r="E91" s="48">
        <v>36</v>
      </c>
      <c r="F91" s="39"/>
      <c r="G91" s="40"/>
      <c r="I91" s="41"/>
    </row>
    <row r="92" spans="1:9" ht="32.4" customHeight="1" thickBot="1" x14ac:dyDescent="0.3">
      <c r="A92" s="45" t="s">
        <v>178</v>
      </c>
      <c r="B92" s="35" t="s">
        <v>41</v>
      </c>
      <c r="C92" s="36" t="s">
        <v>42</v>
      </c>
      <c r="D92" s="72" t="s">
        <v>18</v>
      </c>
      <c r="E92" s="48">
        <v>2</v>
      </c>
      <c r="F92" s="39"/>
      <c r="G92" s="40"/>
      <c r="I92" s="41"/>
    </row>
    <row r="93" spans="1:9" ht="30" customHeight="1" thickBot="1" x14ac:dyDescent="0.3">
      <c r="A93" s="31" t="s">
        <v>179</v>
      </c>
      <c r="B93" s="32"/>
      <c r="C93" s="32"/>
      <c r="D93" s="32"/>
      <c r="E93" s="32"/>
      <c r="F93" s="32"/>
      <c r="G93" s="33"/>
      <c r="I93" s="41"/>
    </row>
    <row r="94" spans="1:9" ht="31.5" customHeight="1" thickBot="1" x14ac:dyDescent="0.3">
      <c r="A94" s="34" t="s">
        <v>180</v>
      </c>
      <c r="B94" s="35" t="s">
        <v>181</v>
      </c>
      <c r="C94" s="77" t="s">
        <v>182</v>
      </c>
      <c r="D94" s="37" t="s">
        <v>18</v>
      </c>
      <c r="E94" s="38">
        <v>1</v>
      </c>
      <c r="F94" s="39"/>
      <c r="G94" s="40"/>
      <c r="I94" s="41"/>
    </row>
    <row r="95" spans="1:9" ht="40.950000000000003" customHeight="1" x14ac:dyDescent="0.25">
      <c r="A95" s="74" t="s">
        <v>183</v>
      </c>
      <c r="B95" s="75"/>
      <c r="C95" s="75"/>
      <c r="D95" s="75"/>
      <c r="E95" s="75"/>
      <c r="F95" s="75"/>
      <c r="G95" s="75"/>
      <c r="I95" s="41"/>
    </row>
    <row r="96" spans="1:9" ht="31.95" customHeight="1" x14ac:dyDescent="0.25">
      <c r="A96" s="45" t="s">
        <v>184</v>
      </c>
      <c r="B96" s="46" t="s">
        <v>131</v>
      </c>
      <c r="C96" s="77" t="s">
        <v>132</v>
      </c>
      <c r="D96" s="72" t="s">
        <v>70</v>
      </c>
      <c r="E96" s="48">
        <f>SUM(E67:E69)</f>
        <v>174</v>
      </c>
      <c r="F96" s="39"/>
      <c r="G96" s="40"/>
      <c r="I96" s="41"/>
    </row>
    <row r="97" spans="1:9" s="56" customFormat="1" ht="30" hidden="1" customHeight="1" thickBot="1" x14ac:dyDescent="0.3">
      <c r="A97" s="49" t="s">
        <v>185</v>
      </c>
      <c r="B97" s="51"/>
      <c r="C97" s="51"/>
      <c r="D97" s="51"/>
      <c r="E97" s="51"/>
      <c r="F97" s="52"/>
      <c r="G97" s="81">
        <f>SUM(G67:G96)</f>
        <v>0</v>
      </c>
      <c r="H97" s="54"/>
      <c r="I97" s="41"/>
    </row>
    <row r="98" spans="1:9" ht="18.600000000000001" customHeight="1" thickBot="1" x14ac:dyDescent="0.3">
      <c r="A98" s="18" t="s">
        <v>186</v>
      </c>
      <c r="B98" s="19"/>
      <c r="C98" s="19"/>
      <c r="D98" s="19"/>
      <c r="E98" s="19"/>
      <c r="F98" s="19"/>
      <c r="G98" s="20"/>
      <c r="I98" s="41"/>
    </row>
    <row r="99" spans="1:9" ht="18.600000000000001" customHeight="1" x14ac:dyDescent="0.25">
      <c r="A99" s="57" t="s">
        <v>7</v>
      </c>
      <c r="B99" s="58"/>
      <c r="C99" s="59" t="s">
        <v>9</v>
      </c>
      <c r="D99" s="58" t="s">
        <v>10</v>
      </c>
      <c r="E99" s="58" t="s">
        <v>11</v>
      </c>
      <c r="F99" s="60" t="str">
        <f>F8</f>
        <v>VALOR UNITARIO</v>
      </c>
      <c r="G99" s="61" t="s">
        <v>13</v>
      </c>
      <c r="I99" s="41"/>
    </row>
    <row r="100" spans="1:9" ht="30" customHeight="1" thickBot="1" x14ac:dyDescent="0.3">
      <c r="A100" s="62"/>
      <c r="B100" s="63"/>
      <c r="C100" s="64"/>
      <c r="D100" s="63"/>
      <c r="E100" s="63"/>
      <c r="F100" s="65"/>
      <c r="G100" s="66"/>
      <c r="I100" s="41"/>
    </row>
    <row r="101" spans="1:9" ht="30" customHeight="1" thickBot="1" x14ac:dyDescent="0.3">
      <c r="A101" s="31" t="s">
        <v>187</v>
      </c>
      <c r="B101" s="32"/>
      <c r="C101" s="32"/>
      <c r="D101" s="32"/>
      <c r="E101" s="32"/>
      <c r="F101" s="32"/>
      <c r="G101" s="33"/>
      <c r="I101" s="41"/>
    </row>
    <row r="102" spans="1:9" ht="30" customHeight="1" x14ac:dyDescent="0.25">
      <c r="A102" s="34" t="s">
        <v>188</v>
      </c>
      <c r="B102" s="35" t="s">
        <v>68</v>
      </c>
      <c r="C102" s="36" t="s">
        <v>69</v>
      </c>
      <c r="D102" s="37" t="s">
        <v>70</v>
      </c>
      <c r="E102" s="38">
        <v>23.94</v>
      </c>
      <c r="F102" s="39"/>
      <c r="G102" s="40"/>
      <c r="I102" s="41"/>
    </row>
    <row r="103" spans="1:9" ht="30" customHeight="1" x14ac:dyDescent="0.25">
      <c r="A103" s="34" t="s">
        <v>189</v>
      </c>
      <c r="B103" s="35" t="s">
        <v>72</v>
      </c>
      <c r="C103" s="36" t="s">
        <v>73</v>
      </c>
      <c r="D103" s="70" t="s">
        <v>70</v>
      </c>
      <c r="E103" s="38">
        <v>39.9</v>
      </c>
      <c r="F103" s="39"/>
      <c r="G103" s="40"/>
      <c r="I103" s="41"/>
    </row>
    <row r="104" spans="1:9" ht="30" customHeight="1" x14ac:dyDescent="0.25">
      <c r="A104" s="34" t="s">
        <v>190</v>
      </c>
      <c r="B104" s="68" t="s">
        <v>75</v>
      </c>
      <c r="C104" s="36" t="s">
        <v>76</v>
      </c>
      <c r="D104" s="70" t="s">
        <v>70</v>
      </c>
      <c r="E104" s="38">
        <v>15.96</v>
      </c>
      <c r="F104" s="39"/>
      <c r="G104" s="40"/>
      <c r="I104" s="41"/>
    </row>
    <row r="105" spans="1:9" ht="30" customHeight="1" x14ac:dyDescent="0.25">
      <c r="A105" s="34" t="s">
        <v>191</v>
      </c>
      <c r="B105" s="35" t="s">
        <v>78</v>
      </c>
      <c r="C105" s="36" t="s">
        <v>79</v>
      </c>
      <c r="D105" s="70" t="s">
        <v>80</v>
      </c>
      <c r="E105" s="38">
        <v>229.3</v>
      </c>
      <c r="F105" s="39"/>
      <c r="G105" s="40"/>
      <c r="I105" s="41"/>
    </row>
    <row r="106" spans="1:9" ht="30" customHeight="1" x14ac:dyDescent="0.25">
      <c r="A106" s="34" t="s">
        <v>192</v>
      </c>
      <c r="B106" s="35" t="s">
        <v>82</v>
      </c>
      <c r="C106" s="36" t="s">
        <v>83</v>
      </c>
      <c r="D106" s="70" t="s">
        <v>80</v>
      </c>
      <c r="E106" s="38">
        <v>229.3</v>
      </c>
      <c r="F106" s="39"/>
      <c r="G106" s="40"/>
      <c r="I106" s="41"/>
    </row>
    <row r="107" spans="1:9" ht="30" customHeight="1" x14ac:dyDescent="0.25">
      <c r="A107" s="34" t="s">
        <v>193</v>
      </c>
      <c r="B107" s="35" t="s">
        <v>85</v>
      </c>
      <c r="C107" s="36" t="s">
        <v>86</v>
      </c>
      <c r="D107" s="70" t="s">
        <v>70</v>
      </c>
      <c r="E107" s="38">
        <v>22.05</v>
      </c>
      <c r="F107" s="39"/>
      <c r="G107" s="40"/>
      <c r="I107" s="41"/>
    </row>
    <row r="108" spans="1:9" ht="30" customHeight="1" thickBot="1" x14ac:dyDescent="0.3">
      <c r="A108" s="34" t="s">
        <v>194</v>
      </c>
      <c r="B108" s="35" t="s">
        <v>88</v>
      </c>
      <c r="C108" s="36" t="s">
        <v>89</v>
      </c>
      <c r="D108" s="70" t="s">
        <v>70</v>
      </c>
      <c r="E108" s="38">
        <v>57.1</v>
      </c>
      <c r="F108" s="39"/>
      <c r="G108" s="40"/>
      <c r="I108" s="41"/>
    </row>
    <row r="109" spans="1:9" ht="30" customHeight="1" thickBot="1" x14ac:dyDescent="0.3">
      <c r="A109" s="31" t="s">
        <v>195</v>
      </c>
      <c r="B109" s="32"/>
      <c r="C109" s="32"/>
      <c r="D109" s="75"/>
      <c r="E109" s="32"/>
      <c r="F109" s="32"/>
      <c r="G109" s="33"/>
      <c r="I109" s="41"/>
    </row>
    <row r="110" spans="1:9" ht="42" customHeight="1" x14ac:dyDescent="0.25">
      <c r="A110" s="45" t="s">
        <v>196</v>
      </c>
      <c r="B110" s="68" t="s">
        <v>92</v>
      </c>
      <c r="C110" s="36" t="s">
        <v>93</v>
      </c>
      <c r="D110" s="72" t="s">
        <v>18</v>
      </c>
      <c r="E110" s="48">
        <v>4</v>
      </c>
      <c r="F110" s="39"/>
      <c r="G110" s="40"/>
      <c r="I110" s="41"/>
    </row>
    <row r="111" spans="1:9" ht="30" customHeight="1" x14ac:dyDescent="0.25">
      <c r="A111" s="45" t="s">
        <v>197</v>
      </c>
      <c r="B111" s="68" t="s">
        <v>198</v>
      </c>
      <c r="C111" s="36" t="s">
        <v>199</v>
      </c>
      <c r="D111" s="79" t="s">
        <v>18</v>
      </c>
      <c r="E111" s="48">
        <v>1</v>
      </c>
      <c r="F111" s="39"/>
      <c r="G111" s="40"/>
      <c r="I111" s="41"/>
    </row>
    <row r="112" spans="1:9" ht="30" customHeight="1" x14ac:dyDescent="0.25">
      <c r="A112" s="45" t="s">
        <v>200</v>
      </c>
      <c r="B112" s="68" t="s">
        <v>152</v>
      </c>
      <c r="C112" s="71" t="s">
        <v>153</v>
      </c>
      <c r="D112" s="72" t="s">
        <v>18</v>
      </c>
      <c r="E112" s="48">
        <v>2</v>
      </c>
      <c r="F112" s="39"/>
      <c r="G112" s="40"/>
      <c r="I112" s="41"/>
    </row>
    <row r="113" spans="1:10" ht="30" customHeight="1" x14ac:dyDescent="0.25">
      <c r="A113" s="45" t="s">
        <v>201</v>
      </c>
      <c r="B113" s="80" t="s">
        <v>101</v>
      </c>
      <c r="C113" s="71" t="s">
        <v>102</v>
      </c>
      <c r="D113" s="72" t="s">
        <v>18</v>
      </c>
      <c r="E113" s="48">
        <v>12</v>
      </c>
      <c r="F113" s="39"/>
      <c r="G113" s="40"/>
      <c r="I113" s="41"/>
    </row>
    <row r="114" spans="1:10" ht="35.4" customHeight="1" x14ac:dyDescent="0.25">
      <c r="A114" s="45" t="s">
        <v>202</v>
      </c>
      <c r="B114" s="80" t="s">
        <v>113</v>
      </c>
      <c r="C114" s="71" t="s">
        <v>114</v>
      </c>
      <c r="D114" s="72" t="s">
        <v>18</v>
      </c>
      <c r="E114" s="48">
        <v>7</v>
      </c>
      <c r="F114" s="39"/>
      <c r="G114" s="40"/>
      <c r="I114" s="41"/>
    </row>
    <row r="115" spans="1:10" ht="27" customHeight="1" x14ac:dyDescent="0.25">
      <c r="A115" s="45" t="s">
        <v>203</v>
      </c>
      <c r="B115" s="35" t="s">
        <v>162</v>
      </c>
      <c r="C115" s="36" t="s">
        <v>163</v>
      </c>
      <c r="D115" s="67" t="s">
        <v>18</v>
      </c>
      <c r="E115" s="48">
        <v>5</v>
      </c>
      <c r="F115" s="39"/>
      <c r="G115" s="40"/>
      <c r="I115" s="41"/>
    </row>
    <row r="116" spans="1:10" ht="32.4" customHeight="1" thickBot="1" x14ac:dyDescent="0.3">
      <c r="A116" s="45" t="s">
        <v>204</v>
      </c>
      <c r="B116" s="35" t="s">
        <v>35</v>
      </c>
      <c r="C116" s="36" t="s">
        <v>36</v>
      </c>
      <c r="D116" s="72" t="s">
        <v>18</v>
      </c>
      <c r="E116" s="48">
        <f>SUM(E113:E115)</f>
        <v>24</v>
      </c>
      <c r="F116" s="39"/>
      <c r="G116" s="40"/>
      <c r="I116" s="41"/>
    </row>
    <row r="117" spans="1:10" ht="40.950000000000003" customHeight="1" x14ac:dyDescent="0.25">
      <c r="A117" s="74" t="s">
        <v>205</v>
      </c>
      <c r="B117" s="75"/>
      <c r="C117" s="75"/>
      <c r="D117" s="75"/>
      <c r="E117" s="75"/>
      <c r="F117" s="75"/>
      <c r="G117" s="75"/>
      <c r="I117" s="41"/>
    </row>
    <row r="118" spans="1:10" ht="31.95" customHeight="1" x14ac:dyDescent="0.25">
      <c r="A118" s="45" t="s">
        <v>206</v>
      </c>
      <c r="B118" s="46" t="s">
        <v>131</v>
      </c>
      <c r="C118" s="77" t="s">
        <v>132</v>
      </c>
      <c r="D118" s="72" t="s">
        <v>70</v>
      </c>
      <c r="E118" s="48">
        <f>SUM(E102:E104)</f>
        <v>79.800000000000011</v>
      </c>
      <c r="F118" s="39"/>
      <c r="G118" s="40"/>
      <c r="I118" s="41"/>
    </row>
    <row r="119" spans="1:10" s="56" customFormat="1" ht="30" hidden="1" customHeight="1" thickBot="1" x14ac:dyDescent="0.3">
      <c r="A119" s="49" t="s">
        <v>207</v>
      </c>
      <c r="B119" s="51"/>
      <c r="C119" s="51"/>
      <c r="D119" s="51"/>
      <c r="E119" s="51"/>
      <c r="F119" s="52"/>
      <c r="G119" s="81">
        <f>SUM(G102:G118)</f>
        <v>0</v>
      </c>
      <c r="H119" s="54"/>
      <c r="I119" s="4"/>
    </row>
    <row r="120" spans="1:10" ht="22.2" customHeight="1" thickBot="1" x14ac:dyDescent="0.3">
      <c r="A120" s="18" t="s">
        <v>208</v>
      </c>
      <c r="B120" s="19"/>
      <c r="C120" s="19"/>
      <c r="D120" s="19"/>
      <c r="E120" s="19"/>
      <c r="F120" s="19"/>
      <c r="G120" s="20"/>
    </row>
    <row r="121" spans="1:10" ht="30" customHeight="1" x14ac:dyDescent="0.25">
      <c r="A121" s="57" t="s">
        <v>7</v>
      </c>
      <c r="B121" s="58" t="s">
        <v>8</v>
      </c>
      <c r="C121" s="59" t="s">
        <v>9</v>
      </c>
      <c r="D121" s="58" t="s">
        <v>10</v>
      </c>
      <c r="E121" s="58" t="s">
        <v>11</v>
      </c>
      <c r="F121" s="60" t="s">
        <v>209</v>
      </c>
      <c r="G121" s="61" t="s">
        <v>13</v>
      </c>
    </row>
    <row r="122" spans="1:10" ht="30" customHeight="1" thickBot="1" x14ac:dyDescent="0.3">
      <c r="A122" s="62"/>
      <c r="B122" s="63"/>
      <c r="C122" s="64"/>
      <c r="D122" s="63"/>
      <c r="E122" s="63"/>
      <c r="F122" s="65"/>
      <c r="G122" s="66"/>
    </row>
    <row r="123" spans="1:10" ht="30" customHeight="1" thickBot="1" x14ac:dyDescent="0.3">
      <c r="A123" s="82" t="s">
        <v>210</v>
      </c>
      <c r="B123" s="83"/>
      <c r="C123" s="83"/>
      <c r="D123" s="83"/>
      <c r="E123" s="83"/>
      <c r="F123" s="83"/>
      <c r="G123" s="84"/>
    </row>
    <row r="124" spans="1:10" ht="30" customHeight="1" x14ac:dyDescent="0.25">
      <c r="A124" s="34" t="s">
        <v>211</v>
      </c>
      <c r="B124" s="35" t="s">
        <v>16</v>
      </c>
      <c r="C124" s="36" t="s">
        <v>17</v>
      </c>
      <c r="D124" s="67" t="s">
        <v>18</v>
      </c>
      <c r="E124" s="38">
        <v>6</v>
      </c>
      <c r="F124" s="39"/>
      <c r="G124" s="40"/>
    </row>
    <row r="125" spans="1:10" ht="30" customHeight="1" x14ac:dyDescent="0.25">
      <c r="A125" s="34" t="s">
        <v>212</v>
      </c>
      <c r="B125" s="35" t="s">
        <v>20</v>
      </c>
      <c r="C125" s="36" t="s">
        <v>21</v>
      </c>
      <c r="D125" s="67" t="s">
        <v>18</v>
      </c>
      <c r="E125" s="38">
        <v>3</v>
      </c>
      <c r="F125" s="39"/>
      <c r="G125" s="40"/>
    </row>
    <row r="126" spans="1:10" ht="30" customHeight="1" x14ac:dyDescent="0.25">
      <c r="A126" s="34" t="s">
        <v>213</v>
      </c>
      <c r="B126" s="35" t="s">
        <v>38</v>
      </c>
      <c r="C126" s="36" t="s">
        <v>214</v>
      </c>
      <c r="D126" s="67" t="s">
        <v>18</v>
      </c>
      <c r="E126" s="38">
        <v>4</v>
      </c>
      <c r="F126" s="39"/>
      <c r="G126" s="40"/>
    </row>
    <row r="127" spans="1:10" ht="30" customHeight="1" x14ac:dyDescent="0.25">
      <c r="A127" s="34" t="s">
        <v>215</v>
      </c>
      <c r="B127" s="35" t="s">
        <v>118</v>
      </c>
      <c r="C127" s="36" t="s">
        <v>216</v>
      </c>
      <c r="D127" s="67" t="s">
        <v>18</v>
      </c>
      <c r="E127" s="38">
        <v>1</v>
      </c>
      <c r="F127" s="39"/>
      <c r="G127" s="40"/>
    </row>
    <row r="128" spans="1:10" ht="30" customHeight="1" x14ac:dyDescent="0.25">
      <c r="A128" s="34" t="s">
        <v>217</v>
      </c>
      <c r="B128" s="35" t="s">
        <v>104</v>
      </c>
      <c r="C128" s="36" t="s">
        <v>105</v>
      </c>
      <c r="D128" s="67" t="s">
        <v>18</v>
      </c>
      <c r="E128" s="38">
        <v>2</v>
      </c>
      <c r="F128" s="39"/>
      <c r="G128" s="40"/>
      <c r="J128"/>
    </row>
    <row r="129" spans="1:10" ht="30" customHeight="1" x14ac:dyDescent="0.25">
      <c r="A129" s="34" t="s">
        <v>218</v>
      </c>
      <c r="B129" s="35" t="s">
        <v>171</v>
      </c>
      <c r="C129" s="36" t="s">
        <v>172</v>
      </c>
      <c r="D129" s="67" t="s">
        <v>18</v>
      </c>
      <c r="E129" s="38">
        <v>2</v>
      </c>
      <c r="F129" s="39"/>
      <c r="G129" s="40"/>
      <c r="J129"/>
    </row>
    <row r="130" spans="1:10" ht="30" customHeight="1" x14ac:dyDescent="0.25">
      <c r="A130" s="34" t="s">
        <v>219</v>
      </c>
      <c r="B130" s="35" t="s">
        <v>113</v>
      </c>
      <c r="C130" s="36" t="s">
        <v>114</v>
      </c>
      <c r="D130" s="67" t="s">
        <v>18</v>
      </c>
      <c r="E130" s="38">
        <v>2</v>
      </c>
      <c r="F130" s="39"/>
      <c r="G130" s="40"/>
      <c r="J130"/>
    </row>
    <row r="131" spans="1:10" ht="30" customHeight="1" x14ac:dyDescent="0.25">
      <c r="A131" s="34" t="s">
        <v>220</v>
      </c>
      <c r="B131" s="35" t="s">
        <v>29</v>
      </c>
      <c r="C131" s="36" t="s">
        <v>168</v>
      </c>
      <c r="D131" s="67" t="s">
        <v>18</v>
      </c>
      <c r="E131" s="38">
        <v>3</v>
      </c>
      <c r="F131" s="39"/>
      <c r="G131" s="40"/>
    </row>
    <row r="132" spans="1:10" ht="30" customHeight="1" x14ac:dyDescent="0.25">
      <c r="A132" s="34" t="s">
        <v>221</v>
      </c>
      <c r="B132" s="35" t="s">
        <v>26</v>
      </c>
      <c r="C132" s="36" t="s">
        <v>27</v>
      </c>
      <c r="D132" s="67" t="s">
        <v>18</v>
      </c>
      <c r="E132" s="38">
        <v>3</v>
      </c>
      <c r="F132" s="39"/>
      <c r="G132" s="40"/>
    </row>
    <row r="133" spans="1:10" ht="43.2" customHeight="1" x14ac:dyDescent="0.25">
      <c r="A133" s="34" t="s">
        <v>222</v>
      </c>
      <c r="B133" s="35" t="s">
        <v>35</v>
      </c>
      <c r="C133" s="36" t="s">
        <v>223</v>
      </c>
      <c r="D133" s="67" t="s">
        <v>18</v>
      </c>
      <c r="E133" s="38">
        <v>29</v>
      </c>
      <c r="F133" s="39"/>
      <c r="G133" s="40"/>
    </row>
    <row r="134" spans="1:10" ht="36" customHeight="1" thickBot="1" x14ac:dyDescent="0.3">
      <c r="A134" s="34" t="s">
        <v>224</v>
      </c>
      <c r="B134" s="35" t="s">
        <v>41</v>
      </c>
      <c r="C134" s="36" t="s">
        <v>42</v>
      </c>
      <c r="D134" s="67" t="s">
        <v>18</v>
      </c>
      <c r="E134" s="38">
        <v>3</v>
      </c>
      <c r="F134" s="39"/>
      <c r="G134" s="40"/>
    </row>
    <row r="135" spans="1:10" ht="30" customHeight="1" thickBot="1" x14ac:dyDescent="0.3">
      <c r="A135" s="82" t="s">
        <v>225</v>
      </c>
      <c r="B135" s="83"/>
      <c r="C135" s="83"/>
      <c r="D135" s="83"/>
      <c r="E135" s="83"/>
      <c r="F135" s="83"/>
      <c r="G135" s="84"/>
    </row>
    <row r="136" spans="1:10" ht="29.7" customHeight="1" x14ac:dyDescent="0.25">
      <c r="A136" s="85" t="s">
        <v>226</v>
      </c>
      <c r="B136" s="86"/>
      <c r="C136" s="86"/>
      <c r="D136" s="86"/>
      <c r="E136" s="86"/>
      <c r="F136" s="86"/>
      <c r="G136" s="87"/>
    </row>
    <row r="137" spans="1:10" ht="46.2" customHeight="1" x14ac:dyDescent="0.25">
      <c r="A137" s="88" t="s">
        <v>227</v>
      </c>
      <c r="B137" s="80" t="s">
        <v>123</v>
      </c>
      <c r="C137" s="71" t="s">
        <v>228</v>
      </c>
      <c r="D137" s="72" t="s">
        <v>51</v>
      </c>
      <c r="E137" s="89">
        <f>30+2</f>
        <v>32</v>
      </c>
      <c r="F137" s="39"/>
      <c r="G137" s="42"/>
    </row>
    <row r="138" spans="1:10" ht="30" customHeight="1" x14ac:dyDescent="0.25">
      <c r="A138" s="88" t="s">
        <v>229</v>
      </c>
      <c r="B138" s="80" t="s">
        <v>68</v>
      </c>
      <c r="C138" s="71" t="s">
        <v>230</v>
      </c>
      <c r="D138" s="72" t="s">
        <v>70</v>
      </c>
      <c r="E138" s="89">
        <v>0.19</v>
      </c>
      <c r="F138" s="39"/>
      <c r="G138" s="42"/>
    </row>
    <row r="139" spans="1:10" ht="30" customHeight="1" x14ac:dyDescent="0.25">
      <c r="A139" s="88" t="s">
        <v>231</v>
      </c>
      <c r="B139" s="80" t="s">
        <v>127</v>
      </c>
      <c r="C139" s="71" t="s">
        <v>128</v>
      </c>
      <c r="D139" s="72" t="s">
        <v>70</v>
      </c>
      <c r="E139" s="89">
        <v>0.2</v>
      </c>
      <c r="F139" s="39"/>
      <c r="G139" s="42"/>
    </row>
    <row r="140" spans="1:10" ht="30" customHeight="1" x14ac:dyDescent="0.25">
      <c r="A140" s="90" t="s">
        <v>232</v>
      </c>
      <c r="B140" s="91"/>
      <c r="C140" s="91"/>
      <c r="D140" s="91"/>
      <c r="E140" s="91"/>
      <c r="F140" s="91"/>
      <c r="G140" s="92"/>
    </row>
    <row r="141" spans="1:10" ht="39.450000000000003" customHeight="1" x14ac:dyDescent="0.25">
      <c r="A141" s="88" t="s">
        <v>233</v>
      </c>
      <c r="B141" s="80" t="s">
        <v>49</v>
      </c>
      <c r="C141" s="71" t="s">
        <v>234</v>
      </c>
      <c r="D141" s="72" t="s">
        <v>51</v>
      </c>
      <c r="E141" s="89">
        <v>71</v>
      </c>
      <c r="F141" s="39"/>
      <c r="G141" s="42"/>
    </row>
    <row r="142" spans="1:10" ht="37.5" customHeight="1" x14ac:dyDescent="0.25">
      <c r="A142" s="88" t="s">
        <v>235</v>
      </c>
      <c r="B142" s="46" t="s">
        <v>53</v>
      </c>
      <c r="C142" s="36" t="s">
        <v>54</v>
      </c>
      <c r="D142" s="72" t="s">
        <v>51</v>
      </c>
      <c r="E142" s="89">
        <v>71</v>
      </c>
      <c r="F142" s="39"/>
      <c r="G142" s="42"/>
    </row>
    <row r="143" spans="1:10" ht="36.450000000000003" customHeight="1" x14ac:dyDescent="0.25">
      <c r="A143" s="88" t="s">
        <v>236</v>
      </c>
      <c r="B143" s="35" t="s">
        <v>56</v>
      </c>
      <c r="C143" s="36" t="s">
        <v>57</v>
      </c>
      <c r="D143" s="72" t="s">
        <v>18</v>
      </c>
      <c r="E143" s="89">
        <v>1</v>
      </c>
      <c r="F143" s="39"/>
      <c r="G143" s="42"/>
    </row>
    <row r="144" spans="1:10" s="56" customFormat="1" ht="30" hidden="1" customHeight="1" thickBot="1" x14ac:dyDescent="0.3">
      <c r="A144" s="49" t="s">
        <v>237</v>
      </c>
      <c r="B144" s="51"/>
      <c r="C144" s="51"/>
      <c r="D144" s="51"/>
      <c r="E144" s="51"/>
      <c r="F144" s="52"/>
      <c r="G144" s="81">
        <f>SUM(G124:G143)</f>
        <v>0</v>
      </c>
      <c r="H144" s="54"/>
      <c r="I144" s="4"/>
    </row>
    <row r="145" spans="1:12" ht="21.6" customHeight="1" thickBot="1" x14ac:dyDescent="0.3">
      <c r="A145" s="18" t="s">
        <v>238</v>
      </c>
      <c r="B145" s="19"/>
      <c r="C145" s="19"/>
      <c r="D145" s="19"/>
      <c r="E145" s="19"/>
      <c r="F145" s="19"/>
      <c r="G145" s="20"/>
    </row>
    <row r="146" spans="1:12" ht="30" customHeight="1" x14ac:dyDescent="0.25">
      <c r="A146" s="57" t="s">
        <v>7</v>
      </c>
      <c r="B146" s="58" t="s">
        <v>8</v>
      </c>
      <c r="C146" s="59" t="s">
        <v>9</v>
      </c>
      <c r="D146" s="58" t="s">
        <v>10</v>
      </c>
      <c r="E146" s="58" t="s">
        <v>11</v>
      </c>
      <c r="F146" s="60" t="s">
        <v>209</v>
      </c>
      <c r="G146" s="61" t="s">
        <v>13</v>
      </c>
    </row>
    <row r="147" spans="1:12" ht="30" customHeight="1" thickBot="1" x14ac:dyDescent="0.3">
      <c r="A147" s="62"/>
      <c r="B147" s="63"/>
      <c r="C147" s="64"/>
      <c r="D147" s="63"/>
      <c r="E147" s="63"/>
      <c r="F147" s="65"/>
      <c r="G147" s="66"/>
    </row>
    <row r="148" spans="1:12" ht="30" customHeight="1" x14ac:dyDescent="0.25">
      <c r="A148" s="93"/>
      <c r="B148" s="94"/>
      <c r="C148" s="95" t="s">
        <v>239</v>
      </c>
      <c r="D148" s="94"/>
      <c r="E148" s="94"/>
      <c r="F148" s="94"/>
      <c r="G148" s="94"/>
    </row>
    <row r="149" spans="1:12" ht="30" customHeight="1" x14ac:dyDescent="0.25">
      <c r="A149" s="34" t="s">
        <v>240</v>
      </c>
      <c r="B149" s="35" t="s">
        <v>68</v>
      </c>
      <c r="C149" s="96" t="s">
        <v>241</v>
      </c>
      <c r="D149" s="37" t="s">
        <v>70</v>
      </c>
      <c r="E149" s="38">
        <v>186.28</v>
      </c>
      <c r="F149" s="39"/>
      <c r="G149" s="40"/>
    </row>
    <row r="150" spans="1:12" ht="30" customHeight="1" x14ac:dyDescent="0.25">
      <c r="A150" s="34" t="s">
        <v>242</v>
      </c>
      <c r="B150" s="35" t="s">
        <v>72</v>
      </c>
      <c r="C150" s="96" t="s">
        <v>73</v>
      </c>
      <c r="D150" s="37" t="s">
        <v>70</v>
      </c>
      <c r="E150" s="38">
        <v>310.47000000000003</v>
      </c>
      <c r="F150" s="39"/>
      <c r="G150" s="42"/>
      <c r="K150" s="97"/>
      <c r="L150" s="97"/>
    </row>
    <row r="151" spans="1:12" ht="30" customHeight="1" x14ac:dyDescent="0.25">
      <c r="A151" s="34" t="s">
        <v>243</v>
      </c>
      <c r="B151" s="68" t="s">
        <v>75</v>
      </c>
      <c r="C151" s="96" t="s">
        <v>76</v>
      </c>
      <c r="D151" s="37" t="s">
        <v>70</v>
      </c>
      <c r="E151" s="38">
        <v>124.19</v>
      </c>
      <c r="F151" s="39"/>
      <c r="G151" s="42"/>
    </row>
    <row r="152" spans="1:12" ht="30" customHeight="1" x14ac:dyDescent="0.25">
      <c r="A152" s="34" t="s">
        <v>244</v>
      </c>
      <c r="B152" s="35" t="s">
        <v>78</v>
      </c>
      <c r="C152" s="98" t="s">
        <v>79</v>
      </c>
      <c r="D152" s="37" t="s">
        <v>80</v>
      </c>
      <c r="E152" s="38">
        <v>1784.28</v>
      </c>
      <c r="F152" s="39"/>
      <c r="G152" s="43"/>
      <c r="K152" s="97"/>
    </row>
    <row r="153" spans="1:12" ht="42" customHeight="1" x14ac:dyDescent="0.25">
      <c r="A153" s="34" t="s">
        <v>245</v>
      </c>
      <c r="B153" s="80" t="s">
        <v>82</v>
      </c>
      <c r="C153" s="78" t="s">
        <v>83</v>
      </c>
      <c r="D153" s="47" t="s">
        <v>80</v>
      </c>
      <c r="E153" s="38">
        <v>1784.28</v>
      </c>
      <c r="F153" s="39"/>
      <c r="G153" s="42"/>
    </row>
    <row r="154" spans="1:12" ht="42" customHeight="1" x14ac:dyDescent="0.25">
      <c r="A154" s="34" t="s">
        <v>246</v>
      </c>
      <c r="B154" s="35" t="s">
        <v>85</v>
      </c>
      <c r="C154" s="99" t="s">
        <v>247</v>
      </c>
      <c r="D154" s="47" t="s">
        <v>70</v>
      </c>
      <c r="E154" s="48">
        <v>171.6</v>
      </c>
      <c r="F154" s="39"/>
      <c r="G154" s="42"/>
      <c r="J154" s="97"/>
    </row>
    <row r="155" spans="1:12" ht="42" customHeight="1" thickBot="1" x14ac:dyDescent="0.3">
      <c r="A155" s="34" t="s">
        <v>248</v>
      </c>
      <c r="B155" s="35" t="s">
        <v>88</v>
      </c>
      <c r="C155" s="99" t="s">
        <v>249</v>
      </c>
      <c r="D155" s="47" t="s">
        <v>70</v>
      </c>
      <c r="E155" s="48">
        <v>444.29</v>
      </c>
      <c r="F155" s="39"/>
      <c r="G155" s="42"/>
      <c r="J155" s="97"/>
    </row>
    <row r="156" spans="1:12" ht="30" customHeight="1" x14ac:dyDescent="0.25">
      <c r="A156" s="100" t="s">
        <v>250</v>
      </c>
      <c r="B156" s="101"/>
      <c r="C156" s="101"/>
      <c r="D156" s="101"/>
      <c r="E156" s="101"/>
      <c r="F156" s="101"/>
      <c r="G156" s="102"/>
    </row>
    <row r="157" spans="1:12" ht="66" customHeight="1" x14ac:dyDescent="0.25">
      <c r="A157" s="103" t="s">
        <v>251</v>
      </c>
      <c r="B157" s="68" t="s">
        <v>92</v>
      </c>
      <c r="C157" s="36" t="s">
        <v>93</v>
      </c>
      <c r="D157" s="37" t="s">
        <v>18</v>
      </c>
      <c r="E157" s="48">
        <v>9</v>
      </c>
      <c r="F157" s="39"/>
      <c r="G157" s="104"/>
    </row>
    <row r="158" spans="1:12" ht="30" customHeight="1" x14ac:dyDescent="0.25">
      <c r="A158" s="103" t="s">
        <v>252</v>
      </c>
      <c r="B158" s="68" t="s">
        <v>145</v>
      </c>
      <c r="C158" s="36" t="s">
        <v>146</v>
      </c>
      <c r="D158" s="37" t="s">
        <v>18</v>
      </c>
      <c r="E158" s="48">
        <v>5</v>
      </c>
      <c r="F158" s="39"/>
      <c r="G158" s="104"/>
    </row>
    <row r="159" spans="1:12" ht="30" customHeight="1" x14ac:dyDescent="0.25">
      <c r="A159" s="103" t="s">
        <v>253</v>
      </c>
      <c r="B159" s="105" t="s">
        <v>254</v>
      </c>
      <c r="C159" s="36" t="s">
        <v>255</v>
      </c>
      <c r="D159" s="37" t="s">
        <v>18</v>
      </c>
      <c r="E159" s="48">
        <v>2</v>
      </c>
      <c r="F159" s="39"/>
      <c r="G159" s="104"/>
    </row>
    <row r="160" spans="1:12" ht="34.200000000000003" customHeight="1" x14ac:dyDescent="0.25">
      <c r="A160" s="103" t="s">
        <v>256</v>
      </c>
      <c r="B160" s="105" t="s">
        <v>257</v>
      </c>
      <c r="C160" s="36" t="s">
        <v>258</v>
      </c>
      <c r="D160" s="37" t="s">
        <v>18</v>
      </c>
      <c r="E160" s="48">
        <v>1</v>
      </c>
      <c r="F160" s="39"/>
      <c r="G160" s="104"/>
    </row>
    <row r="161" spans="1:10" ht="34.200000000000003" customHeight="1" x14ac:dyDescent="0.25">
      <c r="A161" s="103" t="s">
        <v>259</v>
      </c>
      <c r="B161" s="68" t="s">
        <v>198</v>
      </c>
      <c r="C161" s="36" t="s">
        <v>199</v>
      </c>
      <c r="D161" s="37" t="s">
        <v>18</v>
      </c>
      <c r="E161" s="48">
        <v>2</v>
      </c>
      <c r="F161" s="39"/>
      <c r="G161" s="104"/>
    </row>
    <row r="162" spans="1:10" ht="30" customHeight="1" x14ac:dyDescent="0.25">
      <c r="A162" s="103" t="s">
        <v>260</v>
      </c>
      <c r="B162" s="68" t="s">
        <v>261</v>
      </c>
      <c r="C162" s="36" t="s">
        <v>262</v>
      </c>
      <c r="D162" s="37" t="s">
        <v>18</v>
      </c>
      <c r="E162" s="48">
        <v>1</v>
      </c>
      <c r="F162" s="39"/>
      <c r="G162" s="104"/>
    </row>
    <row r="163" spans="1:10" ht="30" customHeight="1" x14ac:dyDescent="0.25">
      <c r="A163" s="103" t="s">
        <v>263</v>
      </c>
      <c r="B163" s="68" t="s">
        <v>152</v>
      </c>
      <c r="C163" s="71" t="s">
        <v>153</v>
      </c>
      <c r="D163" s="37" t="s">
        <v>18</v>
      </c>
      <c r="E163" s="48">
        <v>1</v>
      </c>
      <c r="F163" s="39"/>
      <c r="G163" s="104"/>
    </row>
    <row r="164" spans="1:10" ht="30" customHeight="1" x14ac:dyDescent="0.25">
      <c r="A164" s="103" t="s">
        <v>264</v>
      </c>
      <c r="B164" s="68" t="s">
        <v>158</v>
      </c>
      <c r="C164" s="36" t="s">
        <v>159</v>
      </c>
      <c r="D164" s="37" t="s">
        <v>18</v>
      </c>
      <c r="E164" s="48">
        <v>1</v>
      </c>
      <c r="F164" s="39"/>
      <c r="G164" s="104"/>
    </row>
    <row r="165" spans="1:10" ht="51.75" customHeight="1" x14ac:dyDescent="0.25">
      <c r="A165" s="103" t="s">
        <v>265</v>
      </c>
      <c r="B165" s="35" t="s">
        <v>101</v>
      </c>
      <c r="C165" s="106" t="s">
        <v>102</v>
      </c>
      <c r="D165" s="37" t="s">
        <v>18</v>
      </c>
      <c r="E165" s="48">
        <v>6</v>
      </c>
      <c r="F165" s="39"/>
      <c r="G165" s="104"/>
      <c r="H165" s="44"/>
    </row>
    <row r="166" spans="1:10" ht="30" customHeight="1" x14ac:dyDescent="0.25">
      <c r="A166" s="103" t="s">
        <v>266</v>
      </c>
      <c r="B166" s="35" t="s">
        <v>23</v>
      </c>
      <c r="C166" s="36" t="s">
        <v>24</v>
      </c>
      <c r="D166" s="37" t="s">
        <v>18</v>
      </c>
      <c r="E166" s="48">
        <v>1</v>
      </c>
      <c r="F166" s="39"/>
      <c r="G166" s="104"/>
    </row>
    <row r="167" spans="1:10" ht="30" customHeight="1" x14ac:dyDescent="0.25">
      <c r="A167" s="103" t="s">
        <v>267</v>
      </c>
      <c r="B167" s="35" t="s">
        <v>20</v>
      </c>
      <c r="C167" s="36" t="s">
        <v>21</v>
      </c>
      <c r="D167" s="37" t="s">
        <v>18</v>
      </c>
      <c r="E167" s="48">
        <v>9</v>
      </c>
      <c r="F167" s="39"/>
      <c r="G167" s="104"/>
    </row>
    <row r="168" spans="1:10" ht="30" customHeight="1" x14ac:dyDescent="0.25">
      <c r="A168" s="103" t="s">
        <v>268</v>
      </c>
      <c r="B168" s="35" t="s">
        <v>16</v>
      </c>
      <c r="C168" s="36" t="s">
        <v>17</v>
      </c>
      <c r="D168" s="37" t="s">
        <v>18</v>
      </c>
      <c r="E168" s="48">
        <v>7</v>
      </c>
      <c r="F168" s="39"/>
      <c r="G168" s="104"/>
    </row>
    <row r="169" spans="1:10" ht="30" customHeight="1" x14ac:dyDescent="0.25">
      <c r="A169" s="103" t="s">
        <v>269</v>
      </c>
      <c r="B169" s="35" t="s">
        <v>107</v>
      </c>
      <c r="C169" s="36" t="s">
        <v>108</v>
      </c>
      <c r="D169" s="37" t="s">
        <v>18</v>
      </c>
      <c r="E169" s="48">
        <v>4</v>
      </c>
      <c r="F169" s="39"/>
      <c r="G169" s="104"/>
      <c r="J169"/>
    </row>
    <row r="170" spans="1:10" ht="30" customHeight="1" x14ac:dyDescent="0.25">
      <c r="A170" s="103" t="s">
        <v>270</v>
      </c>
      <c r="B170" s="35" t="s">
        <v>113</v>
      </c>
      <c r="C170" s="36" t="s">
        <v>114</v>
      </c>
      <c r="D170" s="37" t="s">
        <v>18</v>
      </c>
      <c r="E170" s="48">
        <v>1</v>
      </c>
      <c r="F170" s="39"/>
      <c r="G170" s="104"/>
    </row>
    <row r="171" spans="1:10" ht="43.2" customHeight="1" x14ac:dyDescent="0.25">
      <c r="A171" s="103" t="s">
        <v>271</v>
      </c>
      <c r="B171" s="35" t="s">
        <v>35</v>
      </c>
      <c r="C171" s="36" t="s">
        <v>272</v>
      </c>
      <c r="D171" s="37" t="s">
        <v>18</v>
      </c>
      <c r="E171" s="48">
        <v>30</v>
      </c>
      <c r="F171" s="39"/>
      <c r="G171" s="104"/>
    </row>
    <row r="172" spans="1:10" ht="43.2" customHeight="1" x14ac:dyDescent="0.25">
      <c r="A172" s="103" t="s">
        <v>273</v>
      </c>
      <c r="B172" s="35" t="s">
        <v>41</v>
      </c>
      <c r="C172" s="36" t="s">
        <v>42</v>
      </c>
      <c r="D172" s="37" t="s">
        <v>18</v>
      </c>
      <c r="E172" s="48">
        <v>1</v>
      </c>
      <c r="F172" s="39"/>
      <c r="G172" s="104"/>
    </row>
    <row r="173" spans="1:10" ht="40.950000000000003" customHeight="1" thickBot="1" x14ac:dyDescent="0.3">
      <c r="A173" s="107" t="s">
        <v>274</v>
      </c>
      <c r="B173" s="108"/>
      <c r="C173" s="108"/>
      <c r="D173" s="108"/>
      <c r="E173" s="108"/>
      <c r="F173" s="108"/>
      <c r="G173" s="109"/>
    </row>
    <row r="174" spans="1:10" ht="31.95" customHeight="1" x14ac:dyDescent="0.25">
      <c r="A174" s="45" t="s">
        <v>275</v>
      </c>
      <c r="B174" s="46" t="s">
        <v>131</v>
      </c>
      <c r="C174" s="77" t="s">
        <v>132</v>
      </c>
      <c r="D174" s="72" t="s">
        <v>70</v>
      </c>
      <c r="E174" s="48">
        <f>SUM(E149:E151)</f>
        <v>620.94000000000005</v>
      </c>
      <c r="F174" s="39"/>
      <c r="G174" s="40"/>
    </row>
    <row r="175" spans="1:10" s="56" customFormat="1" ht="30" hidden="1" customHeight="1" thickBot="1" x14ac:dyDescent="0.3">
      <c r="A175" s="49" t="s">
        <v>276</v>
      </c>
      <c r="B175" s="51"/>
      <c r="C175" s="51"/>
      <c r="D175" s="51"/>
      <c r="E175" s="51"/>
      <c r="F175" s="52"/>
      <c r="G175" s="81">
        <f>SUM(G149:G174)</f>
        <v>0</v>
      </c>
      <c r="H175" s="54"/>
      <c r="I175" s="4">
        <f t="shared" ref="I174:I175" si="2">0.3*H175</f>
        <v>0</v>
      </c>
    </row>
    <row r="176" spans="1:10" ht="22.2" customHeight="1" thickBot="1" x14ac:dyDescent="0.3">
      <c r="A176" s="18" t="s">
        <v>277</v>
      </c>
      <c r="B176" s="19"/>
      <c r="C176" s="19"/>
      <c r="D176" s="19"/>
      <c r="E176" s="19"/>
      <c r="F176" s="19"/>
      <c r="G176" s="20"/>
    </row>
    <row r="177" spans="1:12" ht="30" customHeight="1" x14ac:dyDescent="0.25">
      <c r="A177" s="57" t="s">
        <v>7</v>
      </c>
      <c r="B177" s="58" t="s">
        <v>8</v>
      </c>
      <c r="C177" s="59" t="s">
        <v>9</v>
      </c>
      <c r="D177" s="58" t="s">
        <v>10</v>
      </c>
      <c r="E177" s="58" t="s">
        <v>11</v>
      </c>
      <c r="F177" s="60" t="s">
        <v>209</v>
      </c>
      <c r="G177" s="61" t="s">
        <v>13</v>
      </c>
    </row>
    <row r="178" spans="1:12" ht="30" customHeight="1" thickBot="1" x14ac:dyDescent="0.3">
      <c r="A178" s="62"/>
      <c r="B178" s="63"/>
      <c r="C178" s="64"/>
      <c r="D178" s="63"/>
      <c r="E178" s="63"/>
      <c r="F178" s="65"/>
      <c r="G178" s="66"/>
    </row>
    <row r="179" spans="1:12" ht="30" customHeight="1" thickBot="1" x14ac:dyDescent="0.3">
      <c r="A179" s="82" t="s">
        <v>278</v>
      </c>
      <c r="B179" s="83"/>
      <c r="C179" s="83"/>
      <c r="D179" s="83"/>
      <c r="E179" s="83"/>
      <c r="F179" s="83"/>
      <c r="G179" s="84"/>
    </row>
    <row r="180" spans="1:12" ht="30" customHeight="1" x14ac:dyDescent="0.25">
      <c r="A180" s="34" t="s">
        <v>279</v>
      </c>
      <c r="B180" s="35" t="s">
        <v>68</v>
      </c>
      <c r="C180" s="96" t="s">
        <v>241</v>
      </c>
      <c r="D180" s="37" t="s">
        <v>70</v>
      </c>
      <c r="E180" s="38">
        <v>1.68</v>
      </c>
      <c r="F180" s="39"/>
      <c r="G180" s="40"/>
    </row>
    <row r="181" spans="1:12" ht="30" customHeight="1" x14ac:dyDescent="0.25">
      <c r="A181" s="34" t="s">
        <v>280</v>
      </c>
      <c r="B181" s="35" t="s">
        <v>72</v>
      </c>
      <c r="C181" s="96" t="s">
        <v>73</v>
      </c>
      <c r="D181" s="37" t="s">
        <v>70</v>
      </c>
      <c r="E181" s="38">
        <v>2.79</v>
      </c>
      <c r="F181" s="39"/>
      <c r="G181" s="42"/>
      <c r="K181" s="97"/>
      <c r="L181" s="97"/>
    </row>
    <row r="182" spans="1:12" ht="30" customHeight="1" x14ac:dyDescent="0.25">
      <c r="A182" s="34" t="s">
        <v>281</v>
      </c>
      <c r="B182" s="68" t="s">
        <v>75</v>
      </c>
      <c r="C182" s="96" t="s">
        <v>76</v>
      </c>
      <c r="D182" s="37" t="s">
        <v>70</v>
      </c>
      <c r="E182" s="38">
        <v>1.1200000000000001</v>
      </c>
      <c r="F182" s="39"/>
      <c r="G182" s="42"/>
    </row>
    <row r="183" spans="1:12" ht="30" customHeight="1" x14ac:dyDescent="0.25">
      <c r="A183" s="34" t="s">
        <v>282</v>
      </c>
      <c r="B183" s="35" t="s">
        <v>78</v>
      </c>
      <c r="C183" s="98" t="s">
        <v>79</v>
      </c>
      <c r="D183" s="37" t="s">
        <v>80</v>
      </c>
      <c r="E183" s="38">
        <v>16</v>
      </c>
      <c r="F183" s="39"/>
      <c r="G183" s="43"/>
      <c r="K183" s="97"/>
    </row>
    <row r="184" spans="1:12" ht="42" customHeight="1" x14ac:dyDescent="0.25">
      <c r="A184" s="34" t="s">
        <v>283</v>
      </c>
      <c r="B184" s="46" t="s">
        <v>82</v>
      </c>
      <c r="C184" s="78" t="s">
        <v>83</v>
      </c>
      <c r="D184" s="47" t="s">
        <v>80</v>
      </c>
      <c r="E184" s="48">
        <v>16</v>
      </c>
      <c r="F184" s="39"/>
      <c r="G184" s="42"/>
    </row>
    <row r="185" spans="1:12" ht="42" customHeight="1" x14ac:dyDescent="0.25">
      <c r="A185" s="34" t="s">
        <v>284</v>
      </c>
      <c r="B185" s="35" t="s">
        <v>85</v>
      </c>
      <c r="C185" s="99" t="s">
        <v>247</v>
      </c>
      <c r="D185" s="47" t="s">
        <v>70</v>
      </c>
      <c r="E185" s="48">
        <v>1.54</v>
      </c>
      <c r="F185" s="39"/>
      <c r="G185" s="42"/>
      <c r="J185" s="97"/>
    </row>
    <row r="186" spans="1:12" ht="42" customHeight="1" thickBot="1" x14ac:dyDescent="0.3">
      <c r="A186" s="34" t="s">
        <v>285</v>
      </c>
      <c r="B186" s="35" t="s">
        <v>88</v>
      </c>
      <c r="C186" s="99" t="s">
        <v>249</v>
      </c>
      <c r="D186" s="47" t="s">
        <v>70</v>
      </c>
      <c r="E186" s="48">
        <v>3.98</v>
      </c>
      <c r="F186" s="39"/>
      <c r="G186" s="42"/>
      <c r="J186" s="97"/>
    </row>
    <row r="187" spans="1:12" ht="30" customHeight="1" thickBot="1" x14ac:dyDescent="0.3">
      <c r="A187" s="82" t="s">
        <v>286</v>
      </c>
      <c r="B187" s="83"/>
      <c r="C187" s="83"/>
      <c r="D187" s="83"/>
      <c r="E187" s="83"/>
      <c r="F187" s="83"/>
      <c r="G187" s="84"/>
    </row>
    <row r="188" spans="1:12" ht="30" customHeight="1" x14ac:dyDescent="0.25">
      <c r="A188" s="34" t="s">
        <v>287</v>
      </c>
      <c r="B188" s="35" t="s">
        <v>16</v>
      </c>
      <c r="C188" s="110" t="s">
        <v>17</v>
      </c>
      <c r="D188" s="67" t="s">
        <v>18</v>
      </c>
      <c r="E188" s="38">
        <v>3</v>
      </c>
      <c r="F188" s="39"/>
      <c r="G188" s="40"/>
    </row>
    <row r="189" spans="1:12" ht="30" customHeight="1" x14ac:dyDescent="0.25">
      <c r="A189" s="34" t="s">
        <v>288</v>
      </c>
      <c r="B189" s="35" t="s">
        <v>20</v>
      </c>
      <c r="C189" s="110" t="s">
        <v>21</v>
      </c>
      <c r="D189" s="67" t="s">
        <v>18</v>
      </c>
      <c r="E189" s="38">
        <v>1</v>
      </c>
      <c r="F189" s="39"/>
      <c r="G189" s="40"/>
    </row>
    <row r="190" spans="1:12" ht="30" customHeight="1" x14ac:dyDescent="0.25">
      <c r="A190" s="34" t="s">
        <v>289</v>
      </c>
      <c r="B190" s="35" t="s">
        <v>23</v>
      </c>
      <c r="C190" s="110" t="s">
        <v>24</v>
      </c>
      <c r="D190" s="67" t="s">
        <v>18</v>
      </c>
      <c r="E190" s="38">
        <v>2</v>
      </c>
      <c r="F190" s="39"/>
      <c r="G190" s="40"/>
    </row>
    <row r="191" spans="1:12" ht="30" customHeight="1" x14ac:dyDescent="0.25">
      <c r="A191" s="34" t="s">
        <v>290</v>
      </c>
      <c r="B191" s="35" t="s">
        <v>101</v>
      </c>
      <c r="C191" s="110" t="s">
        <v>102</v>
      </c>
      <c r="D191" s="67" t="s">
        <v>18</v>
      </c>
      <c r="E191" s="38">
        <v>1</v>
      </c>
      <c r="F191" s="39"/>
      <c r="G191" s="40"/>
    </row>
    <row r="192" spans="1:12" ht="30" customHeight="1" x14ac:dyDescent="0.25">
      <c r="A192" s="34" t="s">
        <v>291</v>
      </c>
      <c r="B192" s="35" t="s">
        <v>107</v>
      </c>
      <c r="C192" s="111" t="s">
        <v>108</v>
      </c>
      <c r="D192" s="67" t="s">
        <v>18</v>
      </c>
      <c r="E192" s="38">
        <v>1</v>
      </c>
      <c r="F192" s="39"/>
      <c r="G192" s="40"/>
      <c r="J192"/>
    </row>
    <row r="193" spans="1:10" ht="30" customHeight="1" x14ac:dyDescent="0.25">
      <c r="A193" s="34" t="s">
        <v>292</v>
      </c>
      <c r="B193" s="35" t="s">
        <v>29</v>
      </c>
      <c r="C193" s="36" t="s">
        <v>30</v>
      </c>
      <c r="D193" s="67" t="s">
        <v>18</v>
      </c>
      <c r="E193" s="38">
        <v>5</v>
      </c>
      <c r="F193" s="39"/>
      <c r="G193" s="40"/>
    </row>
    <row r="194" spans="1:10" ht="30" customHeight="1" x14ac:dyDescent="0.25">
      <c r="A194" s="34" t="s">
        <v>293</v>
      </c>
      <c r="B194" s="35" t="s">
        <v>32</v>
      </c>
      <c r="C194" s="106" t="s">
        <v>33</v>
      </c>
      <c r="D194" s="67" t="s">
        <v>18</v>
      </c>
      <c r="E194" s="38">
        <v>1</v>
      </c>
      <c r="F194" s="39"/>
      <c r="G194" s="40"/>
      <c r="J194"/>
    </row>
    <row r="195" spans="1:10" ht="30" customHeight="1" x14ac:dyDescent="0.25">
      <c r="A195" s="34" t="s">
        <v>294</v>
      </c>
      <c r="B195" s="35" t="s">
        <v>38</v>
      </c>
      <c r="C195" s="36" t="s">
        <v>295</v>
      </c>
      <c r="D195" s="67" t="s">
        <v>18</v>
      </c>
      <c r="E195" s="38">
        <v>5</v>
      </c>
      <c r="F195" s="39"/>
      <c r="G195" s="40"/>
      <c r="J195"/>
    </row>
    <row r="196" spans="1:10" ht="48" customHeight="1" x14ac:dyDescent="0.25">
      <c r="A196" s="34" t="s">
        <v>296</v>
      </c>
      <c r="B196" s="35" t="s">
        <v>35</v>
      </c>
      <c r="C196" s="36" t="s">
        <v>223</v>
      </c>
      <c r="D196" s="67" t="s">
        <v>18</v>
      </c>
      <c r="E196" s="38">
        <v>23</v>
      </c>
      <c r="F196" s="39"/>
      <c r="G196" s="40"/>
    </row>
    <row r="197" spans="1:10" ht="43.2" customHeight="1" x14ac:dyDescent="0.25">
      <c r="A197" s="34" t="s">
        <v>297</v>
      </c>
      <c r="B197" s="35" t="s">
        <v>41</v>
      </c>
      <c r="C197" s="36" t="s">
        <v>42</v>
      </c>
      <c r="D197" s="67" t="s">
        <v>18</v>
      </c>
      <c r="E197" s="38">
        <v>3</v>
      </c>
      <c r="F197" s="39"/>
      <c r="G197" s="40"/>
    </row>
    <row r="198" spans="1:10" ht="30" customHeight="1" thickBot="1" x14ac:dyDescent="0.3">
      <c r="A198" s="34" t="s">
        <v>298</v>
      </c>
      <c r="B198" s="35" t="s">
        <v>44</v>
      </c>
      <c r="C198" s="36" t="s">
        <v>45</v>
      </c>
      <c r="D198" s="37" t="s">
        <v>18</v>
      </c>
      <c r="E198" s="38">
        <v>1</v>
      </c>
      <c r="F198" s="39"/>
      <c r="G198" s="42"/>
    </row>
    <row r="199" spans="1:10" ht="30" customHeight="1" thickBot="1" x14ac:dyDescent="0.3">
      <c r="A199" s="82" t="s">
        <v>299</v>
      </c>
      <c r="B199" s="83"/>
      <c r="C199" s="83"/>
      <c r="D199" s="83"/>
      <c r="E199" s="83"/>
      <c r="F199" s="83"/>
      <c r="G199" s="84"/>
    </row>
    <row r="200" spans="1:10" ht="29.7" customHeight="1" x14ac:dyDescent="0.25">
      <c r="A200" s="85" t="s">
        <v>300</v>
      </c>
      <c r="B200" s="86"/>
      <c r="C200" s="86"/>
      <c r="D200" s="86"/>
      <c r="E200" s="86"/>
      <c r="F200" s="86"/>
      <c r="G200" s="87"/>
      <c r="I200" s="4">
        <f t="shared" ref="I188:I207" si="3">0.3*H200</f>
        <v>0</v>
      </c>
    </row>
    <row r="201" spans="1:10" ht="39" customHeight="1" x14ac:dyDescent="0.25">
      <c r="A201" s="88" t="s">
        <v>301</v>
      </c>
      <c r="B201" s="80" t="s">
        <v>123</v>
      </c>
      <c r="C201" s="112" t="s">
        <v>124</v>
      </c>
      <c r="D201" s="72" t="s">
        <v>80</v>
      </c>
      <c r="E201" s="89">
        <v>24.8</v>
      </c>
      <c r="F201" s="39"/>
      <c r="G201" s="42"/>
    </row>
    <row r="202" spans="1:10" ht="30" customHeight="1" x14ac:dyDescent="0.25">
      <c r="A202" s="88" t="s">
        <v>302</v>
      </c>
      <c r="B202" s="80" t="s">
        <v>68</v>
      </c>
      <c r="C202" s="71" t="s">
        <v>303</v>
      </c>
      <c r="D202" s="72" t="s">
        <v>70</v>
      </c>
      <c r="E202" s="89">
        <v>0.16</v>
      </c>
      <c r="F202" s="39"/>
      <c r="G202" s="42"/>
    </row>
    <row r="203" spans="1:10" ht="30" customHeight="1" x14ac:dyDescent="0.25">
      <c r="A203" s="88" t="s">
        <v>304</v>
      </c>
      <c r="B203" s="80" t="s">
        <v>127</v>
      </c>
      <c r="C203" s="111" t="s">
        <v>128</v>
      </c>
      <c r="D203" s="72" t="s">
        <v>70</v>
      </c>
      <c r="E203" s="89">
        <v>0.17</v>
      </c>
      <c r="F203" s="39"/>
      <c r="G203" s="42"/>
    </row>
    <row r="204" spans="1:10" ht="30" customHeight="1" x14ac:dyDescent="0.25">
      <c r="A204" s="113" t="s">
        <v>305</v>
      </c>
      <c r="B204" s="113"/>
      <c r="C204" s="113"/>
      <c r="D204" s="113"/>
      <c r="E204" s="113"/>
      <c r="F204" s="113"/>
      <c r="G204" s="113"/>
    </row>
    <row r="205" spans="1:10" ht="33.450000000000003" customHeight="1" x14ac:dyDescent="0.25">
      <c r="A205" s="88" t="s">
        <v>306</v>
      </c>
      <c r="B205" s="80" t="s">
        <v>49</v>
      </c>
      <c r="C205" s="114" t="s">
        <v>50</v>
      </c>
      <c r="D205" s="72" t="s">
        <v>51</v>
      </c>
      <c r="E205" s="89">
        <v>43</v>
      </c>
      <c r="F205" s="39"/>
      <c r="G205" s="42"/>
    </row>
    <row r="206" spans="1:10" ht="35.700000000000003" customHeight="1" x14ac:dyDescent="0.25">
      <c r="A206" s="88" t="s">
        <v>307</v>
      </c>
      <c r="B206" s="46" t="s">
        <v>53</v>
      </c>
      <c r="C206" s="36" t="s">
        <v>54</v>
      </c>
      <c r="D206" s="72" t="s">
        <v>51</v>
      </c>
      <c r="E206" s="89">
        <v>43</v>
      </c>
      <c r="F206" s="39"/>
      <c r="G206" s="42"/>
    </row>
    <row r="207" spans="1:10" ht="34.5" customHeight="1" x14ac:dyDescent="0.25">
      <c r="A207" s="88" t="s">
        <v>308</v>
      </c>
      <c r="B207" s="35" t="s">
        <v>56</v>
      </c>
      <c r="C207" s="36" t="s">
        <v>57</v>
      </c>
      <c r="D207" s="72" t="s">
        <v>18</v>
      </c>
      <c r="E207" s="89">
        <v>1</v>
      </c>
      <c r="F207" s="39"/>
      <c r="G207" s="42"/>
    </row>
    <row r="208" spans="1:10" ht="40.950000000000003" customHeight="1" thickBot="1" x14ac:dyDescent="0.3">
      <c r="A208" s="107" t="s">
        <v>309</v>
      </c>
      <c r="B208" s="108"/>
      <c r="C208" s="108"/>
      <c r="D208" s="108"/>
      <c r="E208" s="108"/>
      <c r="F208" s="108"/>
      <c r="G208" s="109"/>
    </row>
    <row r="209" spans="1:12" ht="43.5" customHeight="1" x14ac:dyDescent="0.25">
      <c r="A209" s="45" t="s">
        <v>310</v>
      </c>
      <c r="B209" s="46" t="s">
        <v>131</v>
      </c>
      <c r="C209" s="77" t="s">
        <v>132</v>
      </c>
      <c r="D209" s="72" t="s">
        <v>70</v>
      </c>
      <c r="E209" s="48">
        <f>SUM(E180:E182)</f>
        <v>5.59</v>
      </c>
      <c r="F209" s="39"/>
      <c r="G209" s="40"/>
    </row>
    <row r="210" spans="1:12" s="56" customFormat="1" ht="30" hidden="1" customHeight="1" thickBot="1" x14ac:dyDescent="0.3">
      <c r="A210" s="49" t="s">
        <v>311</v>
      </c>
      <c r="B210" s="51"/>
      <c r="C210" s="51"/>
      <c r="D210" s="51"/>
      <c r="E210" s="51"/>
      <c r="F210" s="52"/>
      <c r="G210" s="81">
        <f>SUM(G180:G209)</f>
        <v>0</v>
      </c>
      <c r="H210" s="54"/>
      <c r="I210" s="4">
        <f t="shared" ref="I209:I210" si="4">0.3*H210</f>
        <v>0</v>
      </c>
    </row>
    <row r="211" spans="1:12" ht="22.2" customHeight="1" thickBot="1" x14ac:dyDescent="0.3">
      <c r="A211" s="18" t="s">
        <v>312</v>
      </c>
      <c r="B211" s="19"/>
      <c r="C211" s="19"/>
      <c r="D211" s="19"/>
      <c r="E211" s="19"/>
      <c r="F211" s="19"/>
      <c r="G211" s="20"/>
    </row>
    <row r="212" spans="1:12" ht="30" customHeight="1" x14ac:dyDescent="0.25">
      <c r="A212" s="115" t="s">
        <v>7</v>
      </c>
      <c r="B212" s="116" t="s">
        <v>8</v>
      </c>
      <c r="C212" s="117" t="s">
        <v>9</v>
      </c>
      <c r="D212" s="116" t="s">
        <v>10</v>
      </c>
      <c r="E212" s="116" t="s">
        <v>11</v>
      </c>
      <c r="F212" s="118" t="s">
        <v>209</v>
      </c>
      <c r="G212" s="119" t="s">
        <v>13</v>
      </c>
    </row>
    <row r="213" spans="1:12" ht="30" customHeight="1" thickBot="1" x14ac:dyDescent="0.3">
      <c r="A213" s="120"/>
      <c r="B213" s="121"/>
      <c r="C213" s="122"/>
      <c r="D213" s="121"/>
      <c r="E213" s="121"/>
      <c r="F213" s="123"/>
      <c r="G213" s="124"/>
    </row>
    <row r="214" spans="1:12" ht="30" customHeight="1" thickBot="1" x14ac:dyDescent="0.3">
      <c r="A214" s="82" t="s">
        <v>313</v>
      </c>
      <c r="B214" s="83"/>
      <c r="C214" s="83"/>
      <c r="D214" s="83"/>
      <c r="E214" s="83"/>
      <c r="F214" s="83"/>
      <c r="G214" s="84"/>
    </row>
    <row r="215" spans="1:12" ht="30" customHeight="1" x14ac:dyDescent="0.25">
      <c r="A215" s="34" t="s">
        <v>314</v>
      </c>
      <c r="B215" s="35" t="s">
        <v>68</v>
      </c>
      <c r="C215" s="36" t="s">
        <v>241</v>
      </c>
      <c r="D215" s="37" t="s">
        <v>70</v>
      </c>
      <c r="E215" s="38">
        <v>556.59</v>
      </c>
      <c r="F215" s="39"/>
      <c r="G215" s="40"/>
    </row>
    <row r="216" spans="1:12" ht="30" customHeight="1" x14ac:dyDescent="0.25">
      <c r="A216" s="34" t="s">
        <v>315</v>
      </c>
      <c r="B216" s="35" t="s">
        <v>72</v>
      </c>
      <c r="C216" s="36" t="s">
        <v>73</v>
      </c>
      <c r="D216" s="37" t="s">
        <v>70</v>
      </c>
      <c r="E216" s="38">
        <v>927.65</v>
      </c>
      <c r="F216" s="39"/>
      <c r="G216" s="42"/>
      <c r="K216" s="125"/>
      <c r="L216" s="125"/>
    </row>
    <row r="217" spans="1:12" ht="30" customHeight="1" x14ac:dyDescent="0.25">
      <c r="A217" s="34" t="s">
        <v>316</v>
      </c>
      <c r="B217" s="68" t="s">
        <v>75</v>
      </c>
      <c r="C217" s="36" t="s">
        <v>76</v>
      </c>
      <c r="D217" s="37" t="s">
        <v>70</v>
      </c>
      <c r="E217" s="38">
        <v>371.06</v>
      </c>
      <c r="F217" s="39"/>
      <c r="G217" s="42"/>
    </row>
    <row r="218" spans="1:12" ht="30" customHeight="1" x14ac:dyDescent="0.25">
      <c r="A218" s="34" t="s">
        <v>317</v>
      </c>
      <c r="B218" s="35" t="s">
        <v>78</v>
      </c>
      <c r="C218" s="106" t="s">
        <v>79</v>
      </c>
      <c r="D218" s="37" t="s">
        <v>80</v>
      </c>
      <c r="E218" s="38">
        <v>5853</v>
      </c>
      <c r="F218" s="39"/>
      <c r="G218" s="43"/>
      <c r="K218" s="125"/>
    </row>
    <row r="219" spans="1:12" ht="30" customHeight="1" x14ac:dyDescent="0.25">
      <c r="A219" s="34" t="s">
        <v>318</v>
      </c>
      <c r="B219" s="88" t="s">
        <v>319</v>
      </c>
      <c r="C219" s="106" t="s">
        <v>320</v>
      </c>
      <c r="D219" s="126" t="s">
        <v>80</v>
      </c>
      <c r="E219" s="127">
        <v>994</v>
      </c>
      <c r="F219" s="39"/>
      <c r="G219" s="43"/>
      <c r="J219"/>
    </row>
    <row r="220" spans="1:12" ht="42" customHeight="1" x14ac:dyDescent="0.25">
      <c r="A220" s="34" t="s">
        <v>321</v>
      </c>
      <c r="B220" s="128" t="s">
        <v>82</v>
      </c>
      <c r="C220" s="36" t="s">
        <v>83</v>
      </c>
      <c r="D220" s="129" t="s">
        <v>80</v>
      </c>
      <c r="E220" s="130">
        <v>4859</v>
      </c>
      <c r="F220" s="39"/>
      <c r="G220" s="40"/>
    </row>
    <row r="221" spans="1:12" ht="42" customHeight="1" x14ac:dyDescent="0.25">
      <c r="A221" s="34" t="s">
        <v>322</v>
      </c>
      <c r="B221" s="35" t="s">
        <v>85</v>
      </c>
      <c r="C221" s="106" t="s">
        <v>323</v>
      </c>
      <c r="D221" s="47" t="s">
        <v>70</v>
      </c>
      <c r="E221" s="48">
        <v>291.54000000000002</v>
      </c>
      <c r="F221" s="39"/>
      <c r="G221" s="42"/>
      <c r="J221" s="125"/>
    </row>
    <row r="222" spans="1:12" ht="42" customHeight="1" thickBot="1" x14ac:dyDescent="0.3">
      <c r="A222" s="34" t="s">
        <v>324</v>
      </c>
      <c r="B222" s="35" t="s">
        <v>88</v>
      </c>
      <c r="C222" s="99" t="s">
        <v>249</v>
      </c>
      <c r="D222" s="47" t="s">
        <v>70</v>
      </c>
      <c r="E222" s="48">
        <v>1464.18</v>
      </c>
      <c r="F222" s="39"/>
      <c r="G222" s="42"/>
      <c r="J222" s="125"/>
    </row>
    <row r="223" spans="1:12" ht="30" customHeight="1" thickBot="1" x14ac:dyDescent="0.3">
      <c r="A223" s="82" t="s">
        <v>325</v>
      </c>
      <c r="B223" s="83"/>
      <c r="C223" s="83"/>
      <c r="D223" s="83"/>
      <c r="E223" s="101"/>
      <c r="F223" s="83"/>
      <c r="G223" s="84"/>
      <c r="I223" s="4">
        <f t="shared" ref="I221:I240" si="5">0.3*H223</f>
        <v>0</v>
      </c>
    </row>
    <row r="224" spans="1:12" ht="42" customHeight="1" x14ac:dyDescent="0.25">
      <c r="A224" s="45" t="s">
        <v>326</v>
      </c>
      <c r="B224" s="68" t="s">
        <v>92</v>
      </c>
      <c r="C224" s="36" t="s">
        <v>93</v>
      </c>
      <c r="D224" s="47" t="s">
        <v>18</v>
      </c>
      <c r="E224" s="89">
        <v>15</v>
      </c>
      <c r="F224" s="39"/>
      <c r="G224" s="42"/>
      <c r="J224" s="125"/>
    </row>
    <row r="225" spans="1:10" ht="42" customHeight="1" x14ac:dyDescent="0.25">
      <c r="A225" s="45" t="s">
        <v>327</v>
      </c>
      <c r="B225" s="68" t="s">
        <v>328</v>
      </c>
      <c r="C225" s="36" t="s">
        <v>329</v>
      </c>
      <c r="D225" s="47" t="s">
        <v>18</v>
      </c>
      <c r="E225" s="89">
        <v>6</v>
      </c>
      <c r="F225" s="39"/>
      <c r="G225" s="42"/>
      <c r="J225"/>
    </row>
    <row r="226" spans="1:10" ht="42" customHeight="1" x14ac:dyDescent="0.25">
      <c r="A226" s="45" t="s">
        <v>330</v>
      </c>
      <c r="B226" s="68" t="s">
        <v>148</v>
      </c>
      <c r="C226" s="36" t="s">
        <v>149</v>
      </c>
      <c r="D226" s="47" t="s">
        <v>18</v>
      </c>
      <c r="E226" s="89">
        <v>5</v>
      </c>
      <c r="F226" s="39"/>
      <c r="G226" s="42"/>
      <c r="J226" s="125"/>
    </row>
    <row r="227" spans="1:10" ht="42" customHeight="1" x14ac:dyDescent="0.25">
      <c r="A227" s="45" t="s">
        <v>331</v>
      </c>
      <c r="B227" s="105" t="s">
        <v>332</v>
      </c>
      <c r="C227" s="36" t="s">
        <v>255</v>
      </c>
      <c r="D227" s="47" t="s">
        <v>18</v>
      </c>
      <c r="E227" s="89">
        <v>2</v>
      </c>
      <c r="F227" s="39"/>
      <c r="G227" s="42"/>
      <c r="J227"/>
    </row>
    <row r="228" spans="1:10" ht="42" customHeight="1" x14ac:dyDescent="0.25">
      <c r="A228" s="45" t="s">
        <v>333</v>
      </c>
      <c r="B228" s="105" t="s">
        <v>334</v>
      </c>
      <c r="C228" s="36" t="s">
        <v>335</v>
      </c>
      <c r="D228" s="47" t="s">
        <v>18</v>
      </c>
      <c r="E228" s="89">
        <v>3</v>
      </c>
      <c r="F228" s="39"/>
      <c r="G228" s="42"/>
      <c r="J228"/>
    </row>
    <row r="229" spans="1:10" ht="42" customHeight="1" x14ac:dyDescent="0.25">
      <c r="A229" s="45" t="s">
        <v>336</v>
      </c>
      <c r="B229" s="68" t="s">
        <v>337</v>
      </c>
      <c r="C229" s="36" t="s">
        <v>338</v>
      </c>
      <c r="D229" s="47" t="s">
        <v>18</v>
      </c>
      <c r="E229" s="89">
        <v>3</v>
      </c>
      <c r="F229" s="39"/>
      <c r="G229" s="42"/>
      <c r="J229" s="125"/>
    </row>
    <row r="230" spans="1:10" ht="42" customHeight="1" x14ac:dyDescent="0.25">
      <c r="A230" s="45" t="s">
        <v>339</v>
      </c>
      <c r="B230" s="68" t="s">
        <v>340</v>
      </c>
      <c r="C230" s="36" t="s">
        <v>341</v>
      </c>
      <c r="D230" s="47" t="s">
        <v>18</v>
      </c>
      <c r="E230" s="89">
        <v>7</v>
      </c>
      <c r="F230" s="39"/>
      <c r="G230" s="42"/>
      <c r="J230" s="125"/>
    </row>
    <row r="231" spans="1:10" ht="36.75" customHeight="1" x14ac:dyDescent="0.25">
      <c r="A231" s="45" t="s">
        <v>342</v>
      </c>
      <c r="B231" s="35" t="s">
        <v>101</v>
      </c>
      <c r="C231" s="36" t="s">
        <v>102</v>
      </c>
      <c r="D231" s="131" t="s">
        <v>18</v>
      </c>
      <c r="E231" s="38">
        <v>11</v>
      </c>
      <c r="F231" s="39"/>
      <c r="G231" s="40"/>
    </row>
    <row r="232" spans="1:10" ht="30" customHeight="1" x14ac:dyDescent="0.25">
      <c r="A232" s="45" t="s">
        <v>343</v>
      </c>
      <c r="B232" s="68" t="s">
        <v>158</v>
      </c>
      <c r="C232" s="36" t="s">
        <v>159</v>
      </c>
      <c r="D232" s="131" t="s">
        <v>18</v>
      </c>
      <c r="E232" s="38">
        <v>6</v>
      </c>
      <c r="F232" s="39"/>
      <c r="G232" s="40"/>
    </row>
    <row r="233" spans="1:10" ht="30" customHeight="1" x14ac:dyDescent="0.25">
      <c r="A233" s="45" t="s">
        <v>344</v>
      </c>
      <c r="B233" s="35" t="s">
        <v>113</v>
      </c>
      <c r="C233" s="36" t="s">
        <v>114</v>
      </c>
      <c r="D233" s="131" t="s">
        <v>18</v>
      </c>
      <c r="E233" s="38">
        <v>15</v>
      </c>
      <c r="F233" s="39"/>
      <c r="G233" s="40"/>
      <c r="J233" s="125"/>
    </row>
    <row r="234" spans="1:10" ht="30" customHeight="1" x14ac:dyDescent="0.25">
      <c r="A234" s="45" t="s">
        <v>345</v>
      </c>
      <c r="B234" s="35" t="s">
        <v>32</v>
      </c>
      <c r="C234" s="106" t="s">
        <v>33</v>
      </c>
      <c r="D234" s="131" t="s">
        <v>18</v>
      </c>
      <c r="E234" s="38">
        <v>6</v>
      </c>
      <c r="F234" s="39"/>
      <c r="G234" s="40"/>
      <c r="J234"/>
    </row>
    <row r="235" spans="1:10" ht="54.75" customHeight="1" x14ac:dyDescent="0.25">
      <c r="A235" s="45" t="s">
        <v>346</v>
      </c>
      <c r="B235" s="35" t="s">
        <v>35</v>
      </c>
      <c r="C235" s="36" t="s">
        <v>272</v>
      </c>
      <c r="D235" s="131" t="s">
        <v>18</v>
      </c>
      <c r="E235" s="38">
        <v>38</v>
      </c>
      <c r="F235" s="39"/>
      <c r="G235" s="40"/>
      <c r="H235" s="44"/>
    </row>
    <row r="236" spans="1:10" ht="38.25" customHeight="1" thickBot="1" x14ac:dyDescent="0.3">
      <c r="A236" s="45" t="s">
        <v>347</v>
      </c>
      <c r="B236" s="35" t="s">
        <v>44</v>
      </c>
      <c r="C236" s="36" t="s">
        <v>45</v>
      </c>
      <c r="D236" s="37" t="s">
        <v>18</v>
      </c>
      <c r="E236" s="38">
        <v>4</v>
      </c>
      <c r="F236" s="39"/>
      <c r="G236" s="42"/>
    </row>
    <row r="237" spans="1:10" ht="29.7" customHeight="1" thickBot="1" x14ac:dyDescent="0.3">
      <c r="A237" s="82" t="s">
        <v>348</v>
      </c>
      <c r="B237" s="83"/>
      <c r="C237" s="83"/>
      <c r="D237" s="83"/>
      <c r="E237" s="101"/>
      <c r="F237" s="83"/>
      <c r="G237" s="84"/>
    </row>
    <row r="238" spans="1:10" ht="30" customHeight="1" x14ac:dyDescent="0.25">
      <c r="A238" s="88" t="s">
        <v>349</v>
      </c>
      <c r="B238" s="80" t="s">
        <v>123</v>
      </c>
      <c r="C238" s="132" t="s">
        <v>124</v>
      </c>
      <c r="D238" s="72" t="s">
        <v>51</v>
      </c>
      <c r="E238" s="89">
        <f>96+2</f>
        <v>98</v>
      </c>
      <c r="F238" s="39"/>
      <c r="G238" s="42"/>
    </row>
    <row r="239" spans="1:10" ht="30" customHeight="1" x14ac:dyDescent="0.25">
      <c r="A239" s="88" t="s">
        <v>350</v>
      </c>
      <c r="B239" s="80" t="s">
        <v>68</v>
      </c>
      <c r="C239" s="71" t="s">
        <v>241</v>
      </c>
      <c r="D239" s="72" t="s">
        <v>70</v>
      </c>
      <c r="E239" s="89">
        <v>0.8</v>
      </c>
      <c r="F239" s="39"/>
      <c r="G239" s="42"/>
    </row>
    <row r="240" spans="1:10" ht="32.700000000000003" customHeight="1" x14ac:dyDescent="0.25">
      <c r="A240" s="88" t="s">
        <v>351</v>
      </c>
      <c r="B240" s="80" t="s">
        <v>127</v>
      </c>
      <c r="C240" s="133" t="s">
        <v>128</v>
      </c>
      <c r="D240" s="72" t="s">
        <v>70</v>
      </c>
      <c r="E240" s="89">
        <v>0.8</v>
      </c>
      <c r="F240" s="39"/>
      <c r="G240" s="42"/>
    </row>
    <row r="241" spans="1:16" ht="40.950000000000003" customHeight="1" thickBot="1" x14ac:dyDescent="0.3">
      <c r="A241" s="107" t="s">
        <v>352</v>
      </c>
      <c r="B241" s="108"/>
      <c r="C241" s="108"/>
      <c r="D241" s="108"/>
      <c r="E241" s="108"/>
      <c r="F241" s="108"/>
      <c r="G241" s="109"/>
    </row>
    <row r="242" spans="1:16" ht="49.5" customHeight="1" x14ac:dyDescent="0.25">
      <c r="A242" s="45" t="s">
        <v>353</v>
      </c>
      <c r="B242" s="46" t="s">
        <v>131</v>
      </c>
      <c r="C242" s="77" t="s">
        <v>132</v>
      </c>
      <c r="D242" s="72" t="s">
        <v>70</v>
      </c>
      <c r="E242" s="48">
        <f>SUM(E215:E217)</f>
        <v>1855.3</v>
      </c>
      <c r="F242" s="39"/>
      <c r="G242" s="40"/>
      <c r="L242" s="134"/>
    </row>
    <row r="243" spans="1:16" s="56" customFormat="1" ht="30" hidden="1" customHeight="1" thickBot="1" x14ac:dyDescent="0.3">
      <c r="A243" s="49" t="s">
        <v>354</v>
      </c>
      <c r="B243" s="51"/>
      <c r="C243" s="51"/>
      <c r="D243" s="51"/>
      <c r="E243" s="51"/>
      <c r="F243" s="52"/>
      <c r="G243" s="81">
        <f>SUM(G215:G242)</f>
        <v>0</v>
      </c>
      <c r="H243" s="54"/>
      <c r="I243" s="4">
        <f t="shared" ref="I242:I243" si="6">0.3*H243</f>
        <v>0</v>
      </c>
      <c r="K243" s="5"/>
      <c r="L243" s="135"/>
    </row>
    <row r="244" spans="1:16" s="56" customFormat="1" ht="30" hidden="1" customHeight="1" thickBot="1" x14ac:dyDescent="0.4">
      <c r="A244" s="136" t="s">
        <v>355</v>
      </c>
      <c r="B244" s="137"/>
      <c r="C244" s="137"/>
      <c r="D244" s="137"/>
      <c r="E244" s="137"/>
      <c r="F244" s="138"/>
      <c r="G244" s="139">
        <f>G30+G62+G97+G119+G144+G175+G210+G243</f>
        <v>0</v>
      </c>
      <c r="H244" s="140"/>
      <c r="I244" s="54"/>
      <c r="L244" s="141"/>
      <c r="M244" s="142"/>
      <c r="N244" s="142"/>
    </row>
    <row r="245" spans="1:16" s="56" customFormat="1" ht="30" hidden="1" customHeight="1" thickBot="1" x14ac:dyDescent="0.25">
      <c r="A245" s="143"/>
      <c r="B245" s="144"/>
      <c r="C245" s="145"/>
      <c r="D245" s="144"/>
      <c r="E245" s="144"/>
      <c r="F245" s="146" t="s">
        <v>356</v>
      </c>
      <c r="G245" s="81">
        <f>'[1]PMA '!E8</f>
        <v>10910000</v>
      </c>
      <c r="H245" s="54"/>
      <c r="I245" s="54"/>
      <c r="L245" s="141"/>
      <c r="M245" s="142"/>
      <c r="N245" s="142"/>
      <c r="P245" s="54">
        <f>+N245+N247</f>
        <v>0</v>
      </c>
    </row>
    <row r="246" spans="1:16" ht="37.950000000000003" hidden="1" customHeight="1" thickBot="1" x14ac:dyDescent="0.3">
      <c r="A246" s="147" t="s">
        <v>357</v>
      </c>
      <c r="B246" s="148"/>
      <c r="C246" s="148"/>
      <c r="D246" s="148"/>
      <c r="E246" s="148"/>
      <c r="F246" s="149"/>
      <c r="G246" s="150">
        <f>G244+G245</f>
        <v>10910000</v>
      </c>
      <c r="H246" s="151"/>
      <c r="J246" s="152"/>
      <c r="K246" s="153"/>
      <c r="L246" s="56"/>
      <c r="M246" s="56"/>
      <c r="N246" s="56"/>
    </row>
    <row r="247" spans="1:16" ht="13.8" hidden="1" x14ac:dyDescent="0.25">
      <c r="A247" s="154"/>
      <c r="B247" s="155"/>
      <c r="C247" s="155"/>
      <c r="D247" s="155"/>
      <c r="E247" s="155"/>
      <c r="F247" s="155"/>
      <c r="G247" s="155"/>
      <c r="L247" s="141"/>
      <c r="M247" s="142"/>
      <c r="N247" s="142"/>
    </row>
    <row r="248" spans="1:16" ht="26.4" hidden="1" customHeight="1" thickBot="1" x14ac:dyDescent="0.3">
      <c r="A248" s="156" t="s">
        <v>358</v>
      </c>
      <c r="B248" s="157"/>
      <c r="C248" s="158"/>
      <c r="D248" s="159" t="s">
        <v>9</v>
      </c>
      <c r="E248" s="160"/>
      <c r="F248" s="161" t="s">
        <v>359</v>
      </c>
      <c r="G248" s="162"/>
      <c r="K248" s="153"/>
      <c r="L248" s="56"/>
      <c r="M248" s="56"/>
      <c r="N248" s="56"/>
    </row>
    <row r="249" spans="1:16" ht="39.6" hidden="1" customHeight="1" thickBot="1" x14ac:dyDescent="0.3">
      <c r="A249" s="156" t="s">
        <v>360</v>
      </c>
      <c r="B249" s="157"/>
      <c r="C249" s="158"/>
      <c r="D249" s="163" t="s">
        <v>361</v>
      </c>
      <c r="E249" s="164" t="s">
        <v>362</v>
      </c>
      <c r="F249" s="165">
        <v>0.23</v>
      </c>
      <c r="G249" s="166"/>
      <c r="K249" s="167"/>
      <c r="L249" s="141"/>
      <c r="M249" s="142"/>
      <c r="N249" s="142"/>
    </row>
    <row r="250" spans="1:16" s="56" customFormat="1" ht="37.950000000000003" hidden="1" customHeight="1" thickBot="1" x14ac:dyDescent="0.35">
      <c r="A250" s="156" t="s">
        <v>363</v>
      </c>
      <c r="B250" s="157"/>
      <c r="C250" s="158"/>
      <c r="D250" s="168" t="s">
        <v>364</v>
      </c>
      <c r="E250" s="164" t="s">
        <v>365</v>
      </c>
      <c r="F250" s="165">
        <v>0.02</v>
      </c>
      <c r="G250" s="166"/>
      <c r="H250" s="4"/>
      <c r="I250" s="169"/>
      <c r="K250" s="167"/>
      <c r="L250" s="4"/>
      <c r="N250" s="142"/>
    </row>
    <row r="251" spans="1:16" s="56" customFormat="1" ht="46.5" hidden="1" customHeight="1" thickBot="1" x14ac:dyDescent="0.55000000000000004">
      <c r="A251" s="156"/>
      <c r="B251" s="157"/>
      <c r="C251" s="170"/>
      <c r="D251" s="171" t="s">
        <v>366</v>
      </c>
      <c r="E251" s="164" t="s">
        <v>367</v>
      </c>
      <c r="F251" s="165">
        <v>0.05</v>
      </c>
      <c r="G251" s="166"/>
      <c r="H251" s="4"/>
      <c r="I251" s="169"/>
      <c r="J251" s="172"/>
      <c r="K251" s="167"/>
      <c r="L251" s="4"/>
      <c r="N251" s="173"/>
    </row>
    <row r="252" spans="1:16" s="56" customFormat="1" ht="32.25" hidden="1" customHeight="1" thickBot="1" x14ac:dyDescent="0.4">
      <c r="A252" s="174"/>
      <c r="B252" s="175"/>
      <c r="C252" s="176"/>
      <c r="D252" s="163" t="s">
        <v>368</v>
      </c>
      <c r="E252" s="164" t="s">
        <v>369</v>
      </c>
      <c r="F252" s="165">
        <f>SUM(F249:F251)</f>
        <v>0.3</v>
      </c>
      <c r="G252" s="166"/>
      <c r="H252" s="177"/>
      <c r="I252" s="169"/>
      <c r="J252" s="178"/>
      <c r="K252" s="179"/>
      <c r="L252" s="180"/>
    </row>
    <row r="253" spans="1:16" s="56" customFormat="1" ht="30" customHeight="1" x14ac:dyDescent="0.3">
      <c r="A253" s="174"/>
      <c r="B253" s="175"/>
      <c r="C253" s="176"/>
      <c r="D253" s="175"/>
      <c r="E253" s="181"/>
      <c r="F253" s="182"/>
      <c r="G253" s="183"/>
      <c r="H253" s="177"/>
      <c r="I253" s="169"/>
      <c r="J253" s="178"/>
      <c r="K253" s="179"/>
    </row>
    <row r="254" spans="1:16" s="184" customFormat="1" ht="58.5" customHeight="1" x14ac:dyDescent="0.3">
      <c r="A254" s="169"/>
      <c r="B254" s="169"/>
      <c r="G254" s="185"/>
      <c r="H254" s="169"/>
      <c r="I254" s="169"/>
      <c r="J254" s="178"/>
      <c r="K254" s="186"/>
    </row>
    <row r="255" spans="1:16" ht="57.75" customHeight="1" x14ac:dyDescent="0.3">
      <c r="A255" s="1"/>
      <c r="B255" s="1"/>
      <c r="H255" s="1"/>
      <c r="I255" s="1"/>
      <c r="J255" s="178"/>
    </row>
    <row r="256" spans="1:16" ht="15.6" x14ac:dyDescent="0.3">
      <c r="A256" s="1"/>
      <c r="B256" s="1"/>
      <c r="D256" s="187"/>
      <c r="H256" s="1"/>
      <c r="I256" s="1"/>
    </row>
    <row r="257" spans="1:10" ht="15.6" x14ac:dyDescent="0.3">
      <c r="A257" s="1"/>
      <c r="B257" s="169"/>
      <c r="D257" s="187"/>
      <c r="F257" s="1"/>
      <c r="G257" s="188"/>
      <c r="H257" s="1"/>
      <c r="I257" s="1"/>
      <c r="J257" s="1"/>
    </row>
    <row r="258" spans="1:10" x14ac:dyDescent="0.3">
      <c r="D258" s="187"/>
    </row>
    <row r="259" spans="1:10" x14ac:dyDescent="0.3">
      <c r="D259" s="187"/>
    </row>
    <row r="260" spans="1:10" x14ac:dyDescent="0.3">
      <c r="D260" s="187"/>
    </row>
    <row r="261" spans="1:10" x14ac:dyDescent="0.3">
      <c r="D261" s="187"/>
    </row>
    <row r="262" spans="1:10" x14ac:dyDescent="0.3">
      <c r="D262" s="187"/>
    </row>
    <row r="263" spans="1:10" x14ac:dyDescent="0.3">
      <c r="D263" s="187"/>
    </row>
    <row r="264" spans="1:10" x14ac:dyDescent="0.3">
      <c r="D264" s="187"/>
    </row>
    <row r="265" spans="1:10" x14ac:dyDescent="0.3">
      <c r="D265" s="187"/>
    </row>
    <row r="266" spans="1:10" x14ac:dyDescent="0.3">
      <c r="D266" s="187"/>
    </row>
    <row r="267" spans="1:10" x14ac:dyDescent="0.3">
      <c r="D267" s="187"/>
    </row>
    <row r="268" spans="1:10" x14ac:dyDescent="0.3">
      <c r="D268" s="187"/>
    </row>
    <row r="269" spans="1:10" x14ac:dyDescent="0.3">
      <c r="D269" s="187"/>
    </row>
    <row r="270" spans="1:10" x14ac:dyDescent="0.3">
      <c r="D270" s="187"/>
    </row>
    <row r="271" spans="1:10" x14ac:dyDescent="0.3">
      <c r="D271" s="187"/>
    </row>
    <row r="272" spans="1:10" x14ac:dyDescent="0.3">
      <c r="D272" s="187"/>
    </row>
    <row r="273" spans="4:6" x14ac:dyDescent="0.3">
      <c r="D273" s="187"/>
      <c r="E273" s="134"/>
      <c r="F273" s="187"/>
    </row>
  </sheetData>
  <mergeCells count="121">
    <mergeCell ref="A250:C250"/>
    <mergeCell ref="F250:G250"/>
    <mergeCell ref="A251:B251"/>
    <mergeCell ref="F251:G251"/>
    <mergeCell ref="F252:G252"/>
    <mergeCell ref="F253:G253"/>
    <mergeCell ref="A246:F246"/>
    <mergeCell ref="B247:G247"/>
    <mergeCell ref="A248:C248"/>
    <mergeCell ref="D248:E248"/>
    <mergeCell ref="F248:G248"/>
    <mergeCell ref="A249:C249"/>
    <mergeCell ref="F249:G249"/>
    <mergeCell ref="A214:G214"/>
    <mergeCell ref="A223:G223"/>
    <mergeCell ref="A237:G237"/>
    <mergeCell ref="A241:G241"/>
    <mergeCell ref="A243:F243"/>
    <mergeCell ref="A244:F244"/>
    <mergeCell ref="A208:G208"/>
    <mergeCell ref="A210:F210"/>
    <mergeCell ref="A211:G211"/>
    <mergeCell ref="A212:A213"/>
    <mergeCell ref="B212:B213"/>
    <mergeCell ref="C212:C213"/>
    <mergeCell ref="D212:D213"/>
    <mergeCell ref="E212:E213"/>
    <mergeCell ref="F212:F213"/>
    <mergeCell ref="G212:G213"/>
    <mergeCell ref="G177:G178"/>
    <mergeCell ref="A179:G179"/>
    <mergeCell ref="A187:G187"/>
    <mergeCell ref="A199:G199"/>
    <mergeCell ref="A200:G200"/>
    <mergeCell ref="A204:G204"/>
    <mergeCell ref="A156:G156"/>
    <mergeCell ref="A173:G173"/>
    <mergeCell ref="A175:F175"/>
    <mergeCell ref="A176:G176"/>
    <mergeCell ref="A177:A178"/>
    <mergeCell ref="B177:B178"/>
    <mergeCell ref="C177:C178"/>
    <mergeCell ref="D177:D178"/>
    <mergeCell ref="E177:E178"/>
    <mergeCell ref="F177:F178"/>
    <mergeCell ref="A145:G145"/>
    <mergeCell ref="A146:A147"/>
    <mergeCell ref="B146:B147"/>
    <mergeCell ref="C146:C147"/>
    <mergeCell ref="D146:D147"/>
    <mergeCell ref="E146:E147"/>
    <mergeCell ref="F146:F147"/>
    <mergeCell ref="G146:G147"/>
    <mergeCell ref="G121:G122"/>
    <mergeCell ref="A123:G123"/>
    <mergeCell ref="A135:G135"/>
    <mergeCell ref="A136:G136"/>
    <mergeCell ref="A140:G140"/>
    <mergeCell ref="A144:F144"/>
    <mergeCell ref="A121:A122"/>
    <mergeCell ref="B121:B122"/>
    <mergeCell ref="C121:C122"/>
    <mergeCell ref="D121:D122"/>
    <mergeCell ref="E121:E122"/>
    <mergeCell ref="F121:F122"/>
    <mergeCell ref="G99:G100"/>
    <mergeCell ref="A101:G101"/>
    <mergeCell ref="A109:G109"/>
    <mergeCell ref="A117:G117"/>
    <mergeCell ref="A119:F119"/>
    <mergeCell ref="A120:G120"/>
    <mergeCell ref="A99:A100"/>
    <mergeCell ref="B99:B100"/>
    <mergeCell ref="C99:C100"/>
    <mergeCell ref="D99:D100"/>
    <mergeCell ref="E99:E100"/>
    <mergeCell ref="F99:F100"/>
    <mergeCell ref="A66:G66"/>
    <mergeCell ref="A74:G74"/>
    <mergeCell ref="A93:G93"/>
    <mergeCell ref="A95:G95"/>
    <mergeCell ref="A97:F97"/>
    <mergeCell ref="A98:G98"/>
    <mergeCell ref="A63:G63"/>
    <mergeCell ref="A64:A65"/>
    <mergeCell ref="B64:B65"/>
    <mergeCell ref="C64:C65"/>
    <mergeCell ref="D64:D65"/>
    <mergeCell ref="E64:E65"/>
    <mergeCell ref="F64:F65"/>
    <mergeCell ref="G64:G65"/>
    <mergeCell ref="A34:G34"/>
    <mergeCell ref="A42:G42"/>
    <mergeCell ref="A55:G55"/>
    <mergeCell ref="A56:G56"/>
    <mergeCell ref="A60:G60"/>
    <mergeCell ref="A62:F62"/>
    <mergeCell ref="A31:G31"/>
    <mergeCell ref="A32:A33"/>
    <mergeCell ref="B32:B33"/>
    <mergeCell ref="C32:C33"/>
    <mergeCell ref="D32:D33"/>
    <mergeCell ref="E32:E33"/>
    <mergeCell ref="F32:F33"/>
    <mergeCell ref="G32:G33"/>
    <mergeCell ref="G8:G9"/>
    <mergeCell ref="A10:G10"/>
    <mergeCell ref="A21:G21"/>
    <mergeCell ref="A22:G22"/>
    <mergeCell ref="A26:G26"/>
    <mergeCell ref="A30:F30"/>
    <mergeCell ref="A3:D3"/>
    <mergeCell ref="A5:G5"/>
    <mergeCell ref="A6:G6"/>
    <mergeCell ref="A7:G7"/>
    <mergeCell ref="A8:A9"/>
    <mergeCell ref="B8:B9"/>
    <mergeCell ref="C8:C9"/>
    <mergeCell ref="D8:D9"/>
    <mergeCell ref="E8:E9"/>
    <mergeCell ref="F8:F9"/>
  </mergeCells>
  <pageMargins left="0.11811023622047245" right="0.11811023622047245" top="0.15748031496062992" bottom="0.15748031496062992" header="0.31496062992125984" footer="0.31496062992125984"/>
  <pageSetup paperSize="162" scale="89" fitToHeight="0" orientation="portrait" r:id="rId1"/>
  <rowBreaks count="1" manualBreakCount="1">
    <brk id="54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07DC9-9D40-401E-B6B6-0D12F483CF1A}"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PRESUPUESTO OFICIAL</vt:lpstr>
      <vt:lpstr>Hoja2</vt:lpstr>
      <vt:lpstr>'PRESUPUESTO OFICIAL'!Área_de_impresión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DIEGO BUITRAGO</dc:creator>
  <cp:lastModifiedBy>JUAN DIEGO BUITRAGO</cp:lastModifiedBy>
  <dcterms:created xsi:type="dcterms:W3CDTF">2025-09-18T23:13:57Z</dcterms:created>
  <dcterms:modified xsi:type="dcterms:W3CDTF">2025-09-18T23:25:22Z</dcterms:modified>
</cp:coreProperties>
</file>