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ici\OneDrive\Documentos\ANM\CILINDROS\ANALISIS DEL SECTOR\"/>
    </mc:Choice>
  </mc:AlternateContent>
  <xr:revisionPtr revIDLastSave="0" documentId="13_ncr:1_{7C7EE011-C7A1-4C4F-9712-156F69133D29}" xr6:coauthVersionLast="47" xr6:coauthVersionMax="47" xr10:uidLastSave="{00000000-0000-0000-0000-000000000000}"/>
  <bookViews>
    <workbookView xWindow="-120" yWindow="-120" windowWidth="20730" windowHeight="11040" activeTab="1" xr2:uid="{3443B0B0-438B-442B-89C8-724B229F670F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13" i="1"/>
  <c r="I14" i="1" s="1"/>
  <c r="K7" i="1"/>
  <c r="J7" i="1"/>
  <c r="I7" i="1"/>
  <c r="K5" i="1"/>
  <c r="J5" i="1"/>
  <c r="I5" i="1"/>
  <c r="K14" i="1"/>
  <c r="J14" i="1"/>
</calcChain>
</file>

<file path=xl/sharedStrings.xml><?xml version="1.0" encoding="utf-8"?>
<sst xmlns="http://schemas.openxmlformats.org/spreadsheetml/2006/main" count="56" uniqueCount="28">
  <si>
    <t>Cilindro gas patrón Nitrógeno N2, alta pureza.</t>
  </si>
  <si>
    <t>Cotización 1 - DELTA</t>
  </si>
  <si>
    <t>Valor Und. Sin IVA</t>
  </si>
  <si>
    <t>Valor Und. Con IVA</t>
  </si>
  <si>
    <t>Cotización 2 - SAFETY</t>
  </si>
  <si>
    <t>Cilindros para calibración de equipos de detección de gases– Mezcla: Oxigeno(O2)-Metano (CH4)- Monóxido de Carbono (CO), Ácido Sulfhídrico(H2S), Dióxido de Carbono (CO2).</t>
  </si>
  <si>
    <t>Cilindro para calibración de equipos de detección de gases: Dióxido de Nitrógeno (NO2).</t>
  </si>
  <si>
    <t>Año 2024</t>
  </si>
  <si>
    <t>indexación al 5,2%</t>
  </si>
  <si>
    <r>
      <t> </t>
    </r>
    <r>
      <rPr>
        <sz val="10"/>
        <color rgb="FF000000"/>
        <rFont val="Arial"/>
        <family val="2"/>
      </rPr>
      <t>Es comparable el precio pagado en el marco del contrato, cuando la especificación varia:</t>
    </r>
  </si>
  <si>
    <t>Especificación actual:</t>
  </si>
  <si>
    <t xml:space="preserve">Concentración (10 ppm) </t>
  </si>
  <si>
    <t>Capacidad del cilindro: 58 litros mínimo</t>
  </si>
  <si>
    <t>Presión: 450 -700 psi</t>
  </si>
  <si>
    <t>Conexión Tipo C-10</t>
  </si>
  <si>
    <t xml:space="preserve"> Certificado de trazabilidad: 12 meses</t>
  </si>
  <si>
    <t>Especificación CN anterior:</t>
  </si>
  <si>
    <t xml:space="preserve">Concentración (25 ppm) Capacidad del cilindro: 58 litros mínimo Presión: 450 -700 psi Conexión Tipo C-10 Certificado de trazabilidad: 12 meses </t>
  </si>
  <si>
    <r>
      <t>Especificación actual:</t>
    </r>
    <r>
      <rPr>
        <sz val="10"/>
        <color rgb="FF000000"/>
        <rFont val="Arial"/>
        <family val="2"/>
      </rPr>
      <t>}</t>
    </r>
  </si>
  <si>
    <t>Concentración (99.999 % vol.)</t>
  </si>
  <si>
    <t>Capacidad del cilindro: 105 litros</t>
  </si>
  <si>
    <t>Presión: 1000 psi</t>
  </si>
  <si>
    <t>Certificado de trazabilidad:24 meses</t>
  </si>
  <si>
    <t xml:space="preserve">Capacidad del cilindro: 105 litros Presión: 1000 psi Conexión Tipo C-10 Certificado de trazabilidad: 24 meses </t>
  </si>
  <si>
    <t xml:space="preserve"> </t>
  </si>
  <si>
    <r>
      <t>Promedio</t>
    </r>
    <r>
      <rPr>
        <sz val="8"/>
        <color rgb="FF000000"/>
        <rFont val="Arial"/>
        <family val="2"/>
      </rPr>
      <t> </t>
    </r>
  </si>
  <si>
    <r>
      <t> </t>
    </r>
    <r>
      <rPr>
        <sz val="10"/>
        <color rgb="FF000000"/>
        <rFont val="Arial"/>
        <family val="2"/>
      </rPr>
      <t>Revisar el calculo. Se debe tomar el valor indexado y definir el valor incluido IVA</t>
    </r>
  </si>
  <si>
    <r>
      <t> </t>
    </r>
    <r>
      <rPr>
        <sz val="10"/>
        <color rgb="FF000000"/>
        <rFont val="Arial"/>
        <family val="2"/>
      </rPr>
      <t>Recalcular conforme los ajustes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</si>
</sst>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.00"/>
    <numFmt numFmtId="165" formatCode="&quot;$&quot;\ #,##0"/>
  </numFmts>
  <fonts count="7" x14ac:knownFonts="1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6" fontId="3" fillId="0" borderId="5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6" fontId="3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3" fillId="0" borderId="2" xfId="0" applyNumberFormat="1" applyFont="1" applyBorder="1" applyAlignment="1">
      <alignment vertical="center" wrapText="1"/>
    </xf>
    <xf numFmtId="165" fontId="0" fillId="0" borderId="0" xfId="0" applyNumberFormat="1"/>
    <xf numFmtId="6" fontId="3" fillId="0" borderId="1" xfId="0" applyNumberFormat="1" applyFont="1" applyBorder="1" applyAlignment="1">
      <alignment horizontal="center" vertical="center" wrapText="1"/>
    </xf>
    <xf numFmtId="6" fontId="3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736F-09A6-4772-960B-84494001605C}">
  <dimension ref="B2:K17"/>
  <sheetViews>
    <sheetView showGridLines="0" topLeftCell="A3" workbookViewId="0">
      <selection activeCell="D13" sqref="D13"/>
    </sheetView>
  </sheetViews>
  <sheetFormatPr baseColWidth="10" defaultRowHeight="15" x14ac:dyDescent="0.25"/>
  <cols>
    <col min="2" max="2" width="14.5703125" customWidth="1"/>
    <col min="3" max="6" width="21" customWidth="1"/>
  </cols>
  <sheetData>
    <row r="2" spans="2:11" ht="15.75" thickBot="1" x14ac:dyDescent="0.3"/>
    <row r="3" spans="2:11" ht="95.25" thickBot="1" x14ac:dyDescent="0.3">
      <c r="B3" s="1"/>
      <c r="C3" s="1"/>
      <c r="D3" s="2" t="s">
        <v>5</v>
      </c>
      <c r="E3" s="3" t="s">
        <v>6</v>
      </c>
      <c r="F3" s="3" t="s">
        <v>0</v>
      </c>
    </row>
    <row r="4" spans="2:11" ht="15.75" thickBot="1" x14ac:dyDescent="0.3">
      <c r="B4" s="18" t="s">
        <v>1</v>
      </c>
      <c r="C4" s="4" t="s">
        <v>2</v>
      </c>
      <c r="D4" s="10">
        <v>1434000</v>
      </c>
      <c r="E4" s="10">
        <v>2199300</v>
      </c>
      <c r="F4" s="10">
        <v>1436200</v>
      </c>
    </row>
    <row r="5" spans="2:11" ht="15.75" thickBot="1" x14ac:dyDescent="0.3">
      <c r="B5" s="19"/>
      <c r="C5" s="7" t="s">
        <v>3</v>
      </c>
      <c r="D5" s="10">
        <v>1706460</v>
      </c>
      <c r="E5" s="10">
        <v>2617167</v>
      </c>
      <c r="F5" s="10">
        <v>1709078</v>
      </c>
      <c r="I5" s="16">
        <f>+D4*1.19</f>
        <v>1706460</v>
      </c>
      <c r="J5" s="17">
        <f>+E4*1.19</f>
        <v>2617167</v>
      </c>
      <c r="K5" s="17">
        <f>+F4*1.19</f>
        <v>1709078</v>
      </c>
    </row>
    <row r="6" spans="2:11" ht="15.75" thickBot="1" x14ac:dyDescent="0.3">
      <c r="B6" s="18" t="s">
        <v>4</v>
      </c>
      <c r="C6" s="7" t="s">
        <v>2</v>
      </c>
      <c r="D6" s="10">
        <v>2975000</v>
      </c>
      <c r="E6" s="10">
        <v>3100000</v>
      </c>
      <c r="F6" s="10">
        <v>1350000</v>
      </c>
    </row>
    <row r="7" spans="2:11" ht="15.75" thickBot="1" x14ac:dyDescent="0.3">
      <c r="B7" s="19"/>
      <c r="C7" s="7" t="s">
        <v>3</v>
      </c>
      <c r="D7" s="10">
        <v>3540250</v>
      </c>
      <c r="E7" s="10">
        <v>3689000</v>
      </c>
      <c r="F7" s="10">
        <v>1606500</v>
      </c>
      <c r="I7" s="16">
        <f>+D6*1.19</f>
        <v>3540250</v>
      </c>
      <c r="J7" s="17">
        <f>+E6*1.19</f>
        <v>3689000</v>
      </c>
      <c r="K7" s="17">
        <f>+F6*1.19</f>
        <v>1606500</v>
      </c>
    </row>
    <row r="10" spans="2:11" ht="15.75" thickBot="1" x14ac:dyDescent="0.3"/>
    <row r="11" spans="2:11" ht="15.75" thickBot="1" x14ac:dyDescent="0.3">
      <c r="B11" s="18" t="s">
        <v>7</v>
      </c>
      <c r="C11" s="9" t="s">
        <v>2</v>
      </c>
      <c r="D11" s="14">
        <v>2819408</v>
      </c>
      <c r="E11" s="14">
        <v>2621808</v>
      </c>
      <c r="F11" s="14">
        <v>1373558</v>
      </c>
    </row>
    <row r="12" spans="2:11" ht="15.75" thickBot="1" x14ac:dyDescent="0.3">
      <c r="B12" s="19"/>
      <c r="C12" s="8" t="s">
        <v>3</v>
      </c>
      <c r="D12" s="14">
        <v>3480750</v>
      </c>
      <c r="E12" s="14">
        <v>3236800</v>
      </c>
      <c r="F12" s="14">
        <v>1695750</v>
      </c>
    </row>
    <row r="13" spans="2:11" ht="15.75" thickBot="1" x14ac:dyDescent="0.3">
      <c r="B13" s="18" t="s">
        <v>8</v>
      </c>
      <c r="C13" s="8" t="s">
        <v>2</v>
      </c>
      <c r="D13" s="14">
        <f>+(D11*5.2%)+D11</f>
        <v>2966017.216</v>
      </c>
      <c r="E13" s="14">
        <v>2758142</v>
      </c>
      <c r="F13" s="14">
        <v>1444982</v>
      </c>
    </row>
    <row r="14" spans="2:11" ht="15.75" thickBot="1" x14ac:dyDescent="0.3">
      <c r="B14" s="19"/>
      <c r="C14" s="8" t="s">
        <v>3</v>
      </c>
      <c r="D14" s="14">
        <f>+(D13*19%)+D13</f>
        <v>3529560.48704</v>
      </c>
      <c r="E14" s="14">
        <v>3405114</v>
      </c>
      <c r="F14" s="14">
        <v>1783929</v>
      </c>
      <c r="I14" s="16">
        <f>+D13*1.19</f>
        <v>3529560.48704</v>
      </c>
      <c r="J14" s="16">
        <f>+E13*1.19</f>
        <v>3282188.98</v>
      </c>
      <c r="K14" s="16">
        <f>+F13*1.19</f>
        <v>1719528.5799999998</v>
      </c>
    </row>
    <row r="16" spans="2:11" x14ac:dyDescent="0.25">
      <c r="D16" s="15"/>
      <c r="E16" s="15"/>
      <c r="F16" s="15"/>
    </row>
    <row r="17" spans="4:6" x14ac:dyDescent="0.25">
      <c r="D17" s="15"/>
      <c r="E17" s="15"/>
      <c r="F17" s="15"/>
    </row>
  </sheetData>
  <mergeCells count="4">
    <mergeCell ref="B4:B5"/>
    <mergeCell ref="B6:B7"/>
    <mergeCell ref="B11:B12"/>
    <mergeCell ref="B13:B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7495-3E4A-4438-8803-B2009E54D7C2}">
  <dimension ref="C1:G46"/>
  <sheetViews>
    <sheetView tabSelected="1" topLeftCell="A2" workbookViewId="0">
      <selection activeCell="E10" sqref="E10"/>
    </sheetView>
  </sheetViews>
  <sheetFormatPr baseColWidth="10" defaultRowHeight="15" x14ac:dyDescent="0.25"/>
  <cols>
    <col min="5" max="7" width="35.140625" customWidth="1"/>
  </cols>
  <sheetData>
    <row r="1" spans="3:7" ht="15.75" thickBot="1" x14ac:dyDescent="0.3"/>
    <row r="2" spans="3:7" ht="54.75" thickBot="1" x14ac:dyDescent="0.3">
      <c r="C2" s="1"/>
      <c r="D2" s="1"/>
      <c r="E2" s="2" t="s">
        <v>5</v>
      </c>
      <c r="F2" s="3" t="s">
        <v>6</v>
      </c>
      <c r="G2" s="3" t="s">
        <v>0</v>
      </c>
    </row>
    <row r="3" spans="3:7" ht="27.75" thickBot="1" x14ac:dyDescent="0.3">
      <c r="C3" s="18" t="s">
        <v>1</v>
      </c>
      <c r="D3" s="4" t="s">
        <v>2</v>
      </c>
      <c r="E3" s="5"/>
      <c r="F3" s="6">
        <v>2199300</v>
      </c>
      <c r="G3" s="5"/>
    </row>
    <row r="4" spans="3:7" ht="27.75" thickBot="1" x14ac:dyDescent="0.3">
      <c r="C4" s="19"/>
      <c r="D4" s="7" t="s">
        <v>3</v>
      </c>
      <c r="E4" s="5"/>
      <c r="F4" s="6">
        <v>2617167</v>
      </c>
      <c r="G4" s="5"/>
    </row>
    <row r="5" spans="3:7" ht="27.75" thickBot="1" x14ac:dyDescent="0.3">
      <c r="C5" s="18" t="s">
        <v>4</v>
      </c>
      <c r="D5" s="7" t="s">
        <v>2</v>
      </c>
      <c r="E5" s="6">
        <v>2975000</v>
      </c>
      <c r="F5" s="6">
        <v>3100000</v>
      </c>
      <c r="G5" s="6">
        <v>1350000</v>
      </c>
    </row>
    <row r="6" spans="3:7" ht="27.75" thickBot="1" x14ac:dyDescent="0.3">
      <c r="C6" s="19"/>
      <c r="D6" s="7" t="s">
        <v>3</v>
      </c>
      <c r="E6" s="6">
        <v>3540250</v>
      </c>
      <c r="F6" s="6">
        <v>3689000</v>
      </c>
      <c r="G6" s="6">
        <v>1606500</v>
      </c>
    </row>
    <row r="7" spans="3:7" ht="27.75" thickBot="1" x14ac:dyDescent="0.3">
      <c r="C7" s="18" t="s">
        <v>7</v>
      </c>
      <c r="D7" s="7" t="s">
        <v>2</v>
      </c>
      <c r="E7" s="6">
        <v>2819408</v>
      </c>
      <c r="F7" s="6">
        <v>2621808</v>
      </c>
      <c r="G7" s="6">
        <v>1373558</v>
      </c>
    </row>
    <row r="8" spans="3:7" ht="27.75" thickBot="1" x14ac:dyDescent="0.3">
      <c r="C8" s="19"/>
      <c r="D8" s="7" t="s">
        <v>3</v>
      </c>
      <c r="E8" s="6">
        <v>3480750</v>
      </c>
      <c r="F8" s="6">
        <v>3236800</v>
      </c>
      <c r="G8" s="6">
        <v>1695750</v>
      </c>
    </row>
    <row r="9" spans="3:7" ht="27.75" thickBot="1" x14ac:dyDescent="0.3">
      <c r="C9" s="18" t="s">
        <v>8</v>
      </c>
      <c r="D9" s="7" t="s">
        <v>2</v>
      </c>
      <c r="E9" s="6">
        <v>2966017</v>
      </c>
      <c r="F9" s="6">
        <v>2758142</v>
      </c>
      <c r="G9" s="6">
        <v>1444982</v>
      </c>
    </row>
    <row r="10" spans="3:7" ht="27.75" thickBot="1" x14ac:dyDescent="0.3">
      <c r="C10" s="19"/>
      <c r="D10" s="7" t="s">
        <v>3</v>
      </c>
      <c r="E10" s="6">
        <v>3661749</v>
      </c>
      <c r="F10" s="6">
        <v>3405114</v>
      </c>
      <c r="G10" s="6">
        <v>1783929</v>
      </c>
    </row>
    <row r="11" spans="3:7" ht="27.75" thickBot="1" x14ac:dyDescent="0.3">
      <c r="C11" s="18" t="s">
        <v>25</v>
      </c>
      <c r="D11" s="7" t="s">
        <v>2</v>
      </c>
      <c r="E11" s="6">
        <v>2970508</v>
      </c>
      <c r="F11" s="6">
        <v>2685814</v>
      </c>
      <c r="G11" s="6">
        <v>1397491</v>
      </c>
    </row>
    <row r="12" spans="3:7" ht="27.75" thickBot="1" x14ac:dyDescent="0.3">
      <c r="C12" s="19"/>
      <c r="D12" s="7" t="s">
        <v>3</v>
      </c>
      <c r="E12" s="6">
        <v>3601000</v>
      </c>
      <c r="F12" s="6">
        <v>3237094</v>
      </c>
      <c r="G12" s="6">
        <v>1695215</v>
      </c>
    </row>
    <row r="13" spans="3:7" x14ac:dyDescent="0.25">
      <c r="C13" s="11" t="s">
        <v>9</v>
      </c>
    </row>
    <row r="14" spans="3:7" x14ac:dyDescent="0.25">
      <c r="C14" s="12"/>
    </row>
    <row r="15" spans="3:7" x14ac:dyDescent="0.25">
      <c r="C15" s="13" t="s">
        <v>10</v>
      </c>
    </row>
    <row r="16" spans="3:7" x14ac:dyDescent="0.25">
      <c r="C16" s="12"/>
    </row>
    <row r="17" spans="3:3" x14ac:dyDescent="0.25">
      <c r="C17" s="12" t="s">
        <v>11</v>
      </c>
    </row>
    <row r="18" spans="3:3" x14ac:dyDescent="0.25">
      <c r="C18" s="12" t="s">
        <v>12</v>
      </c>
    </row>
    <row r="19" spans="3:3" x14ac:dyDescent="0.25">
      <c r="C19" s="12" t="s">
        <v>13</v>
      </c>
    </row>
    <row r="20" spans="3:3" x14ac:dyDescent="0.25">
      <c r="C20" s="12" t="s">
        <v>14</v>
      </c>
    </row>
    <row r="21" spans="3:3" x14ac:dyDescent="0.25">
      <c r="C21" s="12" t="s">
        <v>15</v>
      </c>
    </row>
    <row r="22" spans="3:3" x14ac:dyDescent="0.25">
      <c r="C22" s="12"/>
    </row>
    <row r="23" spans="3:3" x14ac:dyDescent="0.25">
      <c r="C23" s="12"/>
    </row>
    <row r="24" spans="3:3" x14ac:dyDescent="0.25">
      <c r="C24" s="13" t="s">
        <v>16</v>
      </c>
    </row>
    <row r="25" spans="3:3" x14ac:dyDescent="0.25">
      <c r="C25" s="12"/>
    </row>
    <row r="26" spans="3:3" x14ac:dyDescent="0.25">
      <c r="C26" s="12"/>
    </row>
    <row r="27" spans="3:3" x14ac:dyDescent="0.25">
      <c r="C27" s="12" t="s">
        <v>17</v>
      </c>
    </row>
    <row r="28" spans="3:3" x14ac:dyDescent="0.25">
      <c r="C28" s="11" t="s">
        <v>9</v>
      </c>
    </row>
    <row r="29" spans="3:3" x14ac:dyDescent="0.25">
      <c r="C29" s="12"/>
    </row>
    <row r="30" spans="3:3" x14ac:dyDescent="0.25">
      <c r="C30" s="13" t="s">
        <v>18</v>
      </c>
    </row>
    <row r="31" spans="3:3" x14ac:dyDescent="0.25">
      <c r="C31" s="12"/>
    </row>
    <row r="32" spans="3:3" x14ac:dyDescent="0.25">
      <c r="C32" s="12" t="s">
        <v>19</v>
      </c>
    </row>
    <row r="33" spans="3:3" x14ac:dyDescent="0.25">
      <c r="C33" s="12" t="s">
        <v>20</v>
      </c>
    </row>
    <row r="34" spans="3:3" x14ac:dyDescent="0.25">
      <c r="C34" s="12" t="s">
        <v>21</v>
      </c>
    </row>
    <row r="35" spans="3:3" x14ac:dyDescent="0.25">
      <c r="C35" s="12" t="s">
        <v>14</v>
      </c>
    </row>
    <row r="36" spans="3:3" x14ac:dyDescent="0.25">
      <c r="C36" s="12" t="s">
        <v>22</v>
      </c>
    </row>
    <row r="37" spans="3:3" x14ac:dyDescent="0.25">
      <c r="C37" s="12"/>
    </row>
    <row r="38" spans="3:3" x14ac:dyDescent="0.25">
      <c r="C38" s="13" t="s">
        <v>16</v>
      </c>
    </row>
    <row r="39" spans="3:3" x14ac:dyDescent="0.25">
      <c r="C39" s="12"/>
    </row>
    <row r="40" spans="3:3" x14ac:dyDescent="0.25">
      <c r="C40" s="12"/>
    </row>
    <row r="41" spans="3:3" x14ac:dyDescent="0.25">
      <c r="C41" s="12" t="s">
        <v>23</v>
      </c>
    </row>
    <row r="42" spans="3:3" x14ac:dyDescent="0.25">
      <c r="C42" s="12" t="s">
        <v>24</v>
      </c>
    </row>
    <row r="43" spans="3:3" x14ac:dyDescent="0.25">
      <c r="C43" s="11" t="s">
        <v>26</v>
      </c>
    </row>
    <row r="44" spans="3:3" x14ac:dyDescent="0.25">
      <c r="C44" s="11" t="s">
        <v>26</v>
      </c>
    </row>
    <row r="45" spans="3:3" x14ac:dyDescent="0.25">
      <c r="C45" s="11" t="s">
        <v>26</v>
      </c>
    </row>
    <row r="46" spans="3:3" x14ac:dyDescent="0.25">
      <c r="C46" s="11" t="s">
        <v>27</v>
      </c>
    </row>
  </sheetData>
  <mergeCells count="5">
    <mergeCell ref="C3:C4"/>
    <mergeCell ref="C5:C6"/>
    <mergeCell ref="C7:C8"/>
    <mergeCell ref="C9:C10"/>
    <mergeCell ref="C11:C1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Gamboa Cardenas</dc:creator>
  <cp:lastModifiedBy>natalia morales</cp:lastModifiedBy>
  <dcterms:created xsi:type="dcterms:W3CDTF">2025-08-19T20:53:25Z</dcterms:created>
  <dcterms:modified xsi:type="dcterms:W3CDTF">2025-08-26T13:21:47Z</dcterms:modified>
</cp:coreProperties>
</file>