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GIRARDOT\IE NUEVO HORIZONTE\14. Soportes Precontractuales RC - Extintores\Documentos Para Publicar\"/>
    </mc:Choice>
  </mc:AlternateContent>
  <xr:revisionPtr revIDLastSave="0" documentId="13_ncr:1_{1BCF7817-BC54-476D-84F4-0D866C26AD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alisis Presupuestal" sheetId="4" r:id="rId1"/>
    <sheet name="Anexo 5 Oferta Economica" sheetId="1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4" l="1"/>
  <c r="F4" i="4"/>
  <c r="G12" i="4"/>
  <c r="G4" i="4"/>
  <c r="G9" i="4" l="1"/>
  <c r="F8" i="4"/>
  <c r="G8" i="4" s="1"/>
  <c r="G10" i="4"/>
  <c r="G14" i="4"/>
  <c r="G24" i="4" s="1"/>
  <c r="F5" i="4"/>
  <c r="G5" i="4" s="1"/>
  <c r="F6" i="4"/>
  <c r="G6" i="4" s="1"/>
  <c r="F7" i="4"/>
  <c r="G7" i="4" s="1"/>
  <c r="F11" i="4"/>
  <c r="G11" i="4" s="1"/>
  <c r="F13" i="4"/>
  <c r="G13" i="4" s="1"/>
  <c r="F15" i="4"/>
  <c r="G15" i="4" s="1"/>
  <c r="F16" i="4"/>
  <c r="G16" i="4" s="1"/>
  <c r="F17" i="4"/>
  <c r="G17" i="4" s="1"/>
  <c r="F18" i="4"/>
  <c r="G18" i="4" s="1"/>
  <c r="F19" i="4"/>
  <c r="G19" i="4" s="1"/>
  <c r="F20" i="4"/>
  <c r="G20" i="4" s="1"/>
  <c r="F21" i="4"/>
  <c r="G21" i="4" s="1"/>
  <c r="F22" i="4"/>
  <c r="G22" i="4" s="1"/>
  <c r="F23" i="4"/>
  <c r="G23" i="4" s="1"/>
</calcChain>
</file>

<file path=xl/sharedStrings.xml><?xml version="1.0" encoding="utf-8"?>
<sst xmlns="http://schemas.openxmlformats.org/spreadsheetml/2006/main" count="104" uniqueCount="41">
  <si>
    <r>
      <rPr>
        <sz val="10"/>
        <rFont val="Arial MT"/>
        <family val="2"/>
      </rPr>
      <t>ITEM</t>
    </r>
  </si>
  <si>
    <r>
      <rPr>
        <sz val="10"/>
        <rFont val="Arial MT"/>
        <family val="2"/>
      </rPr>
      <t>DESCRIPCION</t>
    </r>
  </si>
  <si>
    <r>
      <rPr>
        <sz val="10"/>
        <rFont val="Arial MT"/>
        <family val="2"/>
      </rPr>
      <t>IVA</t>
    </r>
  </si>
  <si>
    <r>
      <rPr>
        <sz val="10"/>
        <rFont val="Arial MT"/>
        <family val="2"/>
      </rPr>
      <t>Yodopovidona Solución Antiséptica Frasco X 120 Ml</t>
    </r>
  </si>
  <si>
    <r>
      <rPr>
        <sz val="10"/>
        <rFont val="Arial MT"/>
        <family val="2"/>
      </rPr>
      <t>Alcohol antiséptico al 70% 350 ML</t>
    </r>
  </si>
  <si>
    <r>
      <rPr>
        <sz val="10"/>
        <rFont val="Arial MT"/>
        <family val="2"/>
      </rPr>
      <t>Agua oxigenada X 120 ML</t>
    </r>
  </si>
  <si>
    <r>
      <rPr>
        <sz val="10"/>
        <rFont val="Arial MT"/>
        <family val="2"/>
      </rPr>
      <t>Gasas estériles no tejida 7.5*7.5 cm caja x 24 unidades</t>
    </r>
  </si>
  <si>
    <r>
      <rPr>
        <sz val="10"/>
        <rFont val="Arial MT"/>
        <family val="2"/>
      </rPr>
      <t>espadadrapo de 4"</t>
    </r>
  </si>
  <si>
    <r>
      <rPr>
        <sz val="10"/>
        <rFont val="Arial MT"/>
        <family val="2"/>
      </rPr>
      <t>venda elastica 2x5</t>
    </r>
  </si>
  <si>
    <r>
      <rPr>
        <sz val="10"/>
        <rFont val="Arial MT"/>
        <family val="2"/>
      </rPr>
      <t>venda elastica 5x5</t>
    </r>
  </si>
  <si>
    <r>
      <rPr>
        <sz val="10"/>
        <rFont val="Arial MT"/>
        <family val="2"/>
      </rPr>
      <t>paquete de algodón en mota de 120 gramos</t>
    </r>
  </si>
  <si>
    <r>
      <rPr>
        <sz val="10"/>
        <rFont val="Arial MT"/>
        <family val="2"/>
      </rPr>
      <t>compresa esteril de 45x45  cm</t>
    </r>
  </si>
  <si>
    <r>
      <rPr>
        <sz val="10"/>
        <rFont val="Arial MT"/>
        <family val="2"/>
      </rPr>
      <t>Bajalenguas paquete por 20</t>
    </r>
  </si>
  <si>
    <r>
      <rPr>
        <sz val="10"/>
        <rFont val="Arial MT"/>
        <family val="2"/>
      </rPr>
      <t>tapabocas desechable termosellado caja x 50 und empaque individual</t>
    </r>
  </si>
  <si>
    <r>
      <rPr>
        <sz val="10"/>
        <rFont val="Arial MT"/>
        <family val="2"/>
      </rPr>
      <t>Guantes de látex caja x 100</t>
    </r>
  </si>
  <si>
    <r>
      <rPr>
        <sz val="10"/>
        <rFont val="Arial MT"/>
        <family val="2"/>
      </rPr>
      <t>Curitas o tiritas adhesivas caja por 100</t>
    </r>
  </si>
  <si>
    <r>
      <rPr>
        <sz val="10"/>
        <rFont val="Arial MT"/>
        <family val="2"/>
      </rPr>
      <t>Cremas para quemaduras leves</t>
    </r>
  </si>
  <si>
    <r>
      <rPr>
        <sz val="10"/>
        <rFont val="Arial MT"/>
        <family val="2"/>
      </rPr>
      <t>Vendas triangulares (para inmovilizar o hacer cabestrillos)</t>
    </r>
  </si>
  <si>
    <r>
      <rPr>
        <sz val="10"/>
        <rFont val="Arial MT"/>
        <family val="2"/>
      </rPr>
      <t>Solución salina estéril de 500 cc</t>
    </r>
  </si>
  <si>
    <r>
      <rPr>
        <sz val="10"/>
        <rFont val="Arial MT"/>
        <family val="2"/>
      </rPr>
      <t>recarga total para extintor multiproposito de 10 lbs de capacidad</t>
    </r>
  </si>
  <si>
    <r>
      <rPr>
        <sz val="10"/>
        <rFont val="Arial MT"/>
        <family val="2"/>
      </rPr>
      <t>recarga total para extintor multiproposito de 20 lbs de capacidad</t>
    </r>
  </si>
  <si>
    <r>
      <rPr>
        <sz val="10"/>
        <rFont val="Arial MT"/>
        <family val="2"/>
      </rPr>
      <t>recarga total para extintor de agente limpio hcfc 123  de 3700 grs  capacidad</t>
    </r>
  </si>
  <si>
    <r>
      <rPr>
        <sz val="10"/>
        <rFont val="Arial MT"/>
        <family val="2"/>
      </rPr>
      <t>recarga total para extintor de agua a presion con aditivo penetrante de 2.5 gls de capacidad</t>
    </r>
  </si>
  <si>
    <t>VALOR TOTAL INCLUIDO IVA</t>
  </si>
  <si>
    <t>ART. 424 Bien Que no causa Iva</t>
  </si>
  <si>
    <t>Valor Unitario sin Iva</t>
  </si>
  <si>
    <r>
      <t>Valor total</t>
    </r>
    <r>
      <rPr>
        <sz val="10"/>
        <rFont val="Arial MT"/>
      </rPr>
      <t xml:space="preserve"> con Iva </t>
    </r>
  </si>
  <si>
    <t xml:space="preserve">Unidad de Medida </t>
  </si>
  <si>
    <t>Unidad</t>
  </si>
  <si>
    <t>Paquete</t>
  </si>
  <si>
    <t>Caja</t>
  </si>
  <si>
    <t>Libra</t>
  </si>
  <si>
    <t>Galon</t>
  </si>
  <si>
    <t>Gramos</t>
  </si>
  <si>
    <t>ANALISIS PRESUPUESTAL</t>
  </si>
  <si>
    <t>SUBTOTAL</t>
  </si>
  <si>
    <t>IVA</t>
  </si>
  <si>
    <t>TOTAL</t>
  </si>
  <si>
    <t>ANEXO 5 OFERTA ECONOMICA</t>
  </si>
  <si>
    <t xml:space="preserve">CANTIDAD </t>
  </si>
  <si>
    <r>
      <t xml:space="preserve">NOTA: </t>
    </r>
    <r>
      <rPr>
        <sz val="10"/>
        <color rgb="FF000000"/>
        <rFont val="Calibri"/>
        <family val="2"/>
        <scheme val="minor"/>
      </rPr>
      <t>Las cotizacion fue entregada por "DERLY VIVIANA ARCE NIÑO"  persona natural debidamente identificadas en el RUES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</si>
</sst>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12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name val="Arial MT"/>
    </font>
    <font>
      <sz val="10"/>
      <color rgb="FF000000"/>
      <name val="Arial MT"/>
      <family val="2"/>
    </font>
    <font>
      <sz val="10"/>
      <name val="Arial MT"/>
      <family val="2"/>
    </font>
    <font>
      <b/>
      <sz val="10"/>
      <name val="Arial MT"/>
    </font>
    <font>
      <sz val="10"/>
      <color rgb="FF000000"/>
      <name val="Aptos"/>
      <family val="2"/>
    </font>
    <font>
      <b/>
      <sz val="10"/>
      <color rgb="FF000000"/>
      <name val="Aptos"/>
      <family val="2"/>
    </font>
    <font>
      <b/>
      <sz val="10"/>
      <color rgb="FF000000"/>
      <name val="Times New Roman"/>
      <family val="1"/>
    </font>
    <font>
      <b/>
      <sz val="10"/>
      <color rgb="FF000000"/>
      <name val="Arial MT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23">
    <xf numFmtId="0" fontId="0" fillId="0" borderId="0" xfId="0" applyAlignment="1">
      <alignment horizontal="left" vertical="top"/>
    </xf>
    <xf numFmtId="1" fontId="3" fillId="0" borderId="1" xfId="0" applyNumberFormat="1" applyFont="1" applyBorder="1" applyAlignment="1">
      <alignment horizontal="center" vertical="top" shrinkToFit="1"/>
    </xf>
    <xf numFmtId="0" fontId="2" fillId="0" borderId="1" xfId="0" applyFont="1" applyBorder="1" applyAlignment="1">
      <alignment horizontal="left" vertical="top" wrapText="1"/>
    </xf>
    <xf numFmtId="164" fontId="3" fillId="0" borderId="1" xfId="0" applyNumberFormat="1" applyFont="1" applyBorder="1" applyAlignment="1">
      <alignment horizontal="right" vertical="top" shrinkToFit="1"/>
    </xf>
    <xf numFmtId="164" fontId="3" fillId="0" borderId="1" xfId="0" applyNumberFormat="1" applyFont="1" applyBorder="1" applyAlignment="1">
      <alignment horizontal="center" vertical="center" shrinkToFit="1"/>
    </xf>
    <xf numFmtId="1" fontId="3" fillId="0" borderId="1" xfId="0" applyNumberFormat="1" applyFont="1" applyBorder="1" applyAlignment="1">
      <alignment horizontal="center" vertical="center" shrinkToFit="1"/>
    </xf>
    <xf numFmtId="0" fontId="6" fillId="2" borderId="0" xfId="0" applyFont="1" applyFill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  <xf numFmtId="164" fontId="9" fillId="0" borderId="1" xfId="0" applyNumberFormat="1" applyFont="1" applyBorder="1" applyAlignment="1">
      <alignment horizontal="right" vertical="top" shrinkToFit="1"/>
    </xf>
    <xf numFmtId="164" fontId="0" fillId="0" borderId="0" xfId="0" applyNumberFormat="1" applyAlignment="1">
      <alignment horizontal="left" vertical="top"/>
    </xf>
    <xf numFmtId="0" fontId="6" fillId="0" borderId="0" xfId="0" applyFont="1" applyAlignment="1">
      <alignment horizontal="left" vertical="center" wrapText="1"/>
    </xf>
    <xf numFmtId="0" fontId="10" fillId="3" borderId="0" xfId="1" applyFont="1" applyFill="1" applyAlignment="1">
      <alignment horizontal="center" vertical="top" wrapText="1"/>
    </xf>
    <xf numFmtId="0" fontId="5" fillId="3" borderId="2" xfId="0" applyFont="1" applyFill="1" applyBorder="1" applyAlignment="1">
      <alignment horizontal="right" vertical="top" wrapText="1"/>
    </xf>
    <xf numFmtId="0" fontId="5" fillId="3" borderId="3" xfId="0" applyFont="1" applyFill="1" applyBorder="1" applyAlignment="1">
      <alignment horizontal="right" vertical="top" wrapText="1"/>
    </xf>
    <xf numFmtId="0" fontId="5" fillId="3" borderId="4" xfId="0" applyFont="1" applyFill="1" applyBorder="1" applyAlignment="1">
      <alignment horizontal="right" vertical="top" wrapText="1"/>
    </xf>
    <xf numFmtId="0" fontId="7" fillId="3" borderId="5" xfId="0" applyFont="1" applyFill="1" applyBorder="1" applyAlignment="1">
      <alignment horizontal="center" vertical="top"/>
    </xf>
    <xf numFmtId="0" fontId="8" fillId="3" borderId="2" xfId="0" applyFont="1" applyFill="1" applyBorder="1" applyAlignment="1">
      <alignment horizontal="right" vertical="top"/>
    </xf>
    <xf numFmtId="0" fontId="8" fillId="3" borderId="3" xfId="0" applyFont="1" applyFill="1" applyBorder="1" applyAlignment="1">
      <alignment horizontal="right" vertical="top"/>
    </xf>
    <xf numFmtId="0" fontId="8" fillId="3" borderId="4" xfId="0" applyFont="1" applyFill="1" applyBorder="1" applyAlignment="1">
      <alignment horizontal="right" vertical="top"/>
    </xf>
  </cellXfs>
  <cellStyles count="3">
    <cellStyle name="Moneda 2" xfId="2" xr:uid="{E91D942F-DCE7-41E2-8B2F-422A60134EDA}"/>
    <cellStyle name="Normal" xfId="0" builtinId="0"/>
    <cellStyle name="Normal 2" xfId="1" xr:uid="{EA6EE13B-0E86-40AD-AF12-7CC64ABBFA3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27</xdr:row>
      <xdr:rowOff>95250</xdr:rowOff>
    </xdr:from>
    <xdr:to>
      <xdr:col>6</xdr:col>
      <xdr:colOff>38100</xdr:colOff>
      <xdr:row>61</xdr:row>
      <xdr:rowOff>104086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9703ECB-862A-DD3F-2AE2-CEC092E373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943725"/>
          <a:ext cx="6943725" cy="5514286"/>
        </a:xfrm>
        <a:prstGeom prst="rect">
          <a:avLst/>
        </a:prstGeom>
      </xdr:spPr>
    </xdr:pic>
    <xdr:clientData/>
  </xdr:twoCellAnchor>
  <xdr:twoCellAnchor editAs="oneCell">
    <xdr:from>
      <xdr:col>3</xdr:col>
      <xdr:colOff>647700</xdr:colOff>
      <xdr:row>38</xdr:row>
      <xdr:rowOff>57150</xdr:rowOff>
    </xdr:from>
    <xdr:to>
      <xdr:col>12</xdr:col>
      <xdr:colOff>523065</xdr:colOff>
      <xdr:row>62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D7E4433-5F19-2EC7-79C1-81014FC052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53025" y="8686800"/>
          <a:ext cx="6476190" cy="3905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O27"/>
  <sheetViews>
    <sheetView tabSelected="1" workbookViewId="0">
      <selection activeCell="L23" sqref="L23"/>
    </sheetView>
  </sheetViews>
  <sheetFormatPr baseColWidth="10" defaultColWidth="9.33203125" defaultRowHeight="12.75"/>
  <cols>
    <col min="1" max="1" width="14" customWidth="1"/>
    <col min="2" max="2" width="49.33203125" customWidth="1"/>
    <col min="3" max="3" width="15.5" customWidth="1"/>
    <col min="4" max="7" width="14" customWidth="1"/>
    <col min="8" max="8" width="18.1640625" customWidth="1"/>
    <col min="10" max="13" width="10.6640625" bestFit="1" customWidth="1"/>
    <col min="14" max="14" width="10.5" customWidth="1"/>
  </cols>
  <sheetData>
    <row r="2" spans="1:14" ht="13.5">
      <c r="A2" s="19" t="s">
        <v>34</v>
      </c>
      <c r="B2" s="19"/>
      <c r="C2" s="19"/>
      <c r="D2" s="19"/>
      <c r="E2" s="19"/>
      <c r="F2" s="19"/>
      <c r="G2" s="19"/>
    </row>
    <row r="3" spans="1:14" ht="38.85" customHeight="1">
      <c r="A3" s="7" t="s">
        <v>0</v>
      </c>
      <c r="B3" s="7" t="s">
        <v>1</v>
      </c>
      <c r="C3" s="8" t="s">
        <v>27</v>
      </c>
      <c r="D3" s="10" t="s">
        <v>39</v>
      </c>
      <c r="E3" s="9" t="s">
        <v>25</v>
      </c>
      <c r="F3" s="7" t="s">
        <v>2</v>
      </c>
      <c r="G3" s="10" t="s">
        <v>26</v>
      </c>
    </row>
    <row r="4" spans="1:14" ht="26.1" customHeight="1">
      <c r="A4" s="1">
        <v>1</v>
      </c>
      <c r="B4" s="2" t="s">
        <v>3</v>
      </c>
      <c r="C4" s="5" t="s">
        <v>28</v>
      </c>
      <c r="D4" s="5">
        <v>5</v>
      </c>
      <c r="E4" s="4">
        <v>12500</v>
      </c>
      <c r="F4" s="4">
        <f>E4*0.19</f>
        <v>2375</v>
      </c>
      <c r="G4" s="3">
        <f t="shared" ref="G4:G23" si="0">(E4+F4)*D4</f>
        <v>74375</v>
      </c>
      <c r="J4" s="13"/>
      <c r="K4" s="13"/>
      <c r="L4" s="13"/>
      <c r="N4" s="13"/>
    </row>
    <row r="5" spans="1:14" ht="14.25" customHeight="1">
      <c r="A5" s="1">
        <v>2</v>
      </c>
      <c r="B5" s="2" t="s">
        <v>4</v>
      </c>
      <c r="C5" s="5" t="s">
        <v>28</v>
      </c>
      <c r="D5" s="5">
        <v>5</v>
      </c>
      <c r="E5" s="4">
        <v>11200</v>
      </c>
      <c r="F5" s="4">
        <f t="shared" ref="F5:F23" si="1">E5*0.19</f>
        <v>2128</v>
      </c>
      <c r="G5" s="3">
        <f t="shared" si="0"/>
        <v>66640</v>
      </c>
      <c r="J5" s="13"/>
      <c r="K5" s="13"/>
      <c r="L5" s="13"/>
      <c r="N5" s="13"/>
    </row>
    <row r="6" spans="1:14" ht="14.25" customHeight="1">
      <c r="A6" s="1">
        <v>3</v>
      </c>
      <c r="B6" s="2" t="s">
        <v>5</v>
      </c>
      <c r="C6" s="5" t="s">
        <v>28</v>
      </c>
      <c r="D6" s="5">
        <v>5</v>
      </c>
      <c r="E6" s="4">
        <v>8900</v>
      </c>
      <c r="F6" s="4">
        <f t="shared" si="1"/>
        <v>1691</v>
      </c>
      <c r="G6" s="3">
        <f t="shared" si="0"/>
        <v>52955</v>
      </c>
      <c r="J6" s="13"/>
      <c r="K6" s="13"/>
      <c r="L6" s="13"/>
      <c r="N6" s="13"/>
    </row>
    <row r="7" spans="1:14" ht="26.1" customHeight="1">
      <c r="A7" s="1">
        <v>4</v>
      </c>
      <c r="B7" s="2" t="s">
        <v>6</v>
      </c>
      <c r="C7" s="5" t="s">
        <v>30</v>
      </c>
      <c r="D7" s="5">
        <v>5</v>
      </c>
      <c r="E7" s="4">
        <v>18000</v>
      </c>
      <c r="F7" s="4">
        <f t="shared" si="1"/>
        <v>3420</v>
      </c>
      <c r="G7" s="3">
        <f t="shared" si="0"/>
        <v>107100</v>
      </c>
      <c r="J7" s="13"/>
      <c r="K7" s="13"/>
      <c r="L7" s="13"/>
      <c r="N7" s="13"/>
    </row>
    <row r="8" spans="1:14" ht="14.25" customHeight="1">
      <c r="A8" s="1">
        <v>5</v>
      </c>
      <c r="B8" s="2" t="s">
        <v>7</v>
      </c>
      <c r="C8" s="5" t="s">
        <v>28</v>
      </c>
      <c r="D8" s="5">
        <v>5</v>
      </c>
      <c r="E8" s="4">
        <v>19500</v>
      </c>
      <c r="F8" s="4">
        <f t="shared" si="1"/>
        <v>3705</v>
      </c>
      <c r="G8" s="3">
        <f t="shared" si="0"/>
        <v>116025</v>
      </c>
      <c r="J8" s="13"/>
      <c r="K8" s="13"/>
      <c r="L8" s="13"/>
      <c r="N8" s="13"/>
    </row>
    <row r="9" spans="1:14" ht="27" customHeight="1">
      <c r="A9" s="1">
        <v>6</v>
      </c>
      <c r="B9" s="2" t="s">
        <v>8</v>
      </c>
      <c r="C9" s="5" t="s">
        <v>28</v>
      </c>
      <c r="D9" s="5">
        <v>5</v>
      </c>
      <c r="E9" s="4">
        <v>5200</v>
      </c>
      <c r="F9" s="4"/>
      <c r="G9" s="3">
        <f t="shared" si="0"/>
        <v>26000</v>
      </c>
      <c r="H9" s="6" t="s">
        <v>24</v>
      </c>
      <c r="J9" s="13"/>
      <c r="K9" s="13"/>
      <c r="L9" s="13"/>
      <c r="N9" s="13"/>
    </row>
    <row r="10" spans="1:14" ht="26.25" customHeight="1">
      <c r="A10" s="1">
        <v>7</v>
      </c>
      <c r="B10" s="2" t="s">
        <v>9</v>
      </c>
      <c r="C10" s="5" t="s">
        <v>28</v>
      </c>
      <c r="D10" s="5">
        <v>5</v>
      </c>
      <c r="E10" s="4">
        <v>6800</v>
      </c>
      <c r="F10" s="4"/>
      <c r="G10" s="3">
        <f t="shared" si="0"/>
        <v>34000</v>
      </c>
      <c r="H10" s="6" t="s">
        <v>24</v>
      </c>
      <c r="J10" s="13"/>
      <c r="K10" s="13"/>
      <c r="L10" s="13"/>
      <c r="N10" s="13"/>
    </row>
    <row r="11" spans="1:14" ht="14.25" customHeight="1">
      <c r="A11" s="1">
        <v>8</v>
      </c>
      <c r="B11" s="2" t="s">
        <v>10</v>
      </c>
      <c r="C11" s="5" t="s">
        <v>29</v>
      </c>
      <c r="D11" s="5">
        <v>5</v>
      </c>
      <c r="E11" s="4">
        <v>3600</v>
      </c>
      <c r="F11" s="4">
        <f t="shared" si="1"/>
        <v>684</v>
      </c>
      <c r="G11" s="3">
        <f t="shared" si="0"/>
        <v>21420</v>
      </c>
      <c r="J11" s="13"/>
      <c r="K11" s="13"/>
      <c r="L11" s="13"/>
      <c r="N11" s="13"/>
    </row>
    <row r="12" spans="1:14" ht="27" customHeight="1">
      <c r="A12" s="1">
        <v>9</v>
      </c>
      <c r="B12" s="2" t="s">
        <v>11</v>
      </c>
      <c r="C12" s="5" t="s">
        <v>28</v>
      </c>
      <c r="D12" s="5">
        <v>5</v>
      </c>
      <c r="E12" s="4">
        <v>18600</v>
      </c>
      <c r="F12" s="4"/>
      <c r="G12" s="3">
        <f t="shared" si="0"/>
        <v>93000</v>
      </c>
      <c r="H12" s="6" t="s">
        <v>24</v>
      </c>
      <c r="J12" s="13"/>
      <c r="K12" s="13"/>
      <c r="L12" s="13"/>
      <c r="N12" s="13"/>
    </row>
    <row r="13" spans="1:14" ht="14.25" customHeight="1">
      <c r="A13" s="1">
        <v>10</v>
      </c>
      <c r="B13" s="2" t="s">
        <v>12</v>
      </c>
      <c r="C13" s="5" t="s">
        <v>29</v>
      </c>
      <c r="D13" s="5">
        <v>5</v>
      </c>
      <c r="E13" s="4">
        <v>12300</v>
      </c>
      <c r="F13" s="4">
        <f t="shared" si="1"/>
        <v>2337</v>
      </c>
      <c r="G13" s="3">
        <f t="shared" si="0"/>
        <v>73185</v>
      </c>
      <c r="J13" s="13"/>
      <c r="K13" s="13"/>
      <c r="L13" s="13"/>
      <c r="N13" s="13"/>
    </row>
    <row r="14" spans="1:14" ht="25.5" customHeight="1">
      <c r="A14" s="1">
        <v>11</v>
      </c>
      <c r="B14" s="2" t="s">
        <v>13</v>
      </c>
      <c r="C14" s="5" t="s">
        <v>30</v>
      </c>
      <c r="D14" s="5">
        <v>5</v>
      </c>
      <c r="E14" s="4">
        <v>28000</v>
      </c>
      <c r="F14" s="4">
        <f t="shared" si="1"/>
        <v>5320</v>
      </c>
      <c r="G14" s="3">
        <f t="shared" si="0"/>
        <v>166600</v>
      </c>
      <c r="H14" s="14"/>
      <c r="J14" s="13"/>
      <c r="K14" s="13"/>
      <c r="L14" s="13"/>
      <c r="N14" s="13"/>
    </row>
    <row r="15" spans="1:14" ht="14.25" customHeight="1">
      <c r="A15" s="1">
        <v>12</v>
      </c>
      <c r="B15" s="2" t="s">
        <v>14</v>
      </c>
      <c r="C15" s="5" t="s">
        <v>30</v>
      </c>
      <c r="D15" s="5">
        <v>5</v>
      </c>
      <c r="E15" s="4">
        <v>42000</v>
      </c>
      <c r="F15" s="4">
        <f t="shared" si="1"/>
        <v>7980</v>
      </c>
      <c r="G15" s="3">
        <f t="shared" si="0"/>
        <v>249900</v>
      </c>
      <c r="J15" s="13"/>
      <c r="K15" s="13"/>
      <c r="L15" s="13"/>
      <c r="N15" s="13"/>
    </row>
    <row r="16" spans="1:14" ht="14.25" customHeight="1">
      <c r="A16" s="1">
        <v>13</v>
      </c>
      <c r="B16" s="2" t="s">
        <v>15</v>
      </c>
      <c r="C16" s="5" t="s">
        <v>30</v>
      </c>
      <c r="D16" s="5">
        <v>5</v>
      </c>
      <c r="E16" s="4">
        <v>4800</v>
      </c>
      <c r="F16" s="4">
        <f t="shared" si="1"/>
        <v>912</v>
      </c>
      <c r="G16" s="3">
        <f t="shared" si="0"/>
        <v>28560</v>
      </c>
      <c r="J16" s="13"/>
      <c r="K16" s="13"/>
      <c r="L16" s="13"/>
      <c r="N16" s="13"/>
    </row>
    <row r="17" spans="1:15" ht="14.25" customHeight="1">
      <c r="A17" s="1">
        <v>14</v>
      </c>
      <c r="B17" s="2" t="s">
        <v>16</v>
      </c>
      <c r="C17" s="5" t="s">
        <v>28</v>
      </c>
      <c r="D17" s="5">
        <v>5</v>
      </c>
      <c r="E17" s="4">
        <v>15300</v>
      </c>
      <c r="F17" s="4">
        <f t="shared" si="1"/>
        <v>2907</v>
      </c>
      <c r="G17" s="3">
        <f t="shared" si="0"/>
        <v>91035</v>
      </c>
      <c r="J17" s="13"/>
      <c r="K17" s="13"/>
      <c r="L17" s="13"/>
      <c r="N17" s="13"/>
    </row>
    <row r="18" spans="1:15" ht="26.1" customHeight="1">
      <c r="A18" s="1">
        <v>15</v>
      </c>
      <c r="B18" s="2" t="s">
        <v>17</v>
      </c>
      <c r="C18" s="5" t="s">
        <v>28</v>
      </c>
      <c r="D18" s="5">
        <v>5</v>
      </c>
      <c r="E18" s="4">
        <v>12500</v>
      </c>
      <c r="F18" s="4">
        <f t="shared" si="1"/>
        <v>2375</v>
      </c>
      <c r="G18" s="3">
        <f t="shared" si="0"/>
        <v>74375</v>
      </c>
      <c r="J18" s="13"/>
      <c r="K18" s="13"/>
      <c r="L18" s="13"/>
      <c r="N18" s="13"/>
    </row>
    <row r="19" spans="1:15" ht="14.25" customHeight="1">
      <c r="A19" s="1">
        <v>16</v>
      </c>
      <c r="B19" s="2" t="s">
        <v>18</v>
      </c>
      <c r="C19" s="5" t="s">
        <v>28</v>
      </c>
      <c r="D19" s="5">
        <v>5</v>
      </c>
      <c r="E19" s="4">
        <v>8600</v>
      </c>
      <c r="F19" s="4">
        <f t="shared" si="1"/>
        <v>1634</v>
      </c>
      <c r="G19" s="3">
        <f t="shared" si="0"/>
        <v>51170</v>
      </c>
      <c r="J19" s="13"/>
      <c r="K19" s="13"/>
      <c r="L19" s="13"/>
      <c r="N19" s="13"/>
    </row>
    <row r="20" spans="1:15" ht="26.1" customHeight="1">
      <c r="A20" s="1">
        <v>17</v>
      </c>
      <c r="B20" s="2" t="s">
        <v>19</v>
      </c>
      <c r="C20" s="5" t="s">
        <v>31</v>
      </c>
      <c r="D20" s="5">
        <v>24</v>
      </c>
      <c r="E20" s="4">
        <v>28000</v>
      </c>
      <c r="F20" s="4">
        <f t="shared" si="1"/>
        <v>5320</v>
      </c>
      <c r="G20" s="3">
        <f t="shared" si="0"/>
        <v>799680</v>
      </c>
      <c r="J20" s="13"/>
      <c r="K20" s="13"/>
      <c r="L20" s="13"/>
      <c r="N20" s="13"/>
    </row>
    <row r="21" spans="1:15" ht="26.1" customHeight="1">
      <c r="A21" s="1">
        <v>18</v>
      </c>
      <c r="B21" s="2" t="s">
        <v>20</v>
      </c>
      <c r="C21" s="5" t="s">
        <v>31</v>
      </c>
      <c r="D21" s="5">
        <v>4</v>
      </c>
      <c r="E21" s="4">
        <v>35000</v>
      </c>
      <c r="F21" s="4">
        <f t="shared" si="1"/>
        <v>6650</v>
      </c>
      <c r="G21" s="3">
        <f t="shared" si="0"/>
        <v>166600</v>
      </c>
      <c r="J21" s="13"/>
      <c r="K21" s="13"/>
      <c r="L21" s="13"/>
      <c r="N21" s="13"/>
    </row>
    <row r="22" spans="1:15" ht="26.1" customHeight="1">
      <c r="A22" s="1">
        <v>19</v>
      </c>
      <c r="B22" s="2" t="s">
        <v>21</v>
      </c>
      <c r="C22" s="5" t="s">
        <v>33</v>
      </c>
      <c r="D22" s="5">
        <v>1</v>
      </c>
      <c r="E22" s="4">
        <v>175000</v>
      </c>
      <c r="F22" s="4">
        <f t="shared" si="1"/>
        <v>33250</v>
      </c>
      <c r="G22" s="3">
        <f t="shared" si="0"/>
        <v>208250</v>
      </c>
      <c r="J22" s="13"/>
      <c r="K22" s="13"/>
      <c r="L22" s="13"/>
      <c r="N22" s="13"/>
    </row>
    <row r="23" spans="1:15" ht="35.1" customHeight="1">
      <c r="A23" s="1">
        <v>20</v>
      </c>
      <c r="B23" s="2" t="s">
        <v>22</v>
      </c>
      <c r="C23" s="5" t="s">
        <v>32</v>
      </c>
      <c r="D23" s="5">
        <v>7</v>
      </c>
      <c r="E23" s="4">
        <v>32000</v>
      </c>
      <c r="F23" s="4">
        <f t="shared" si="1"/>
        <v>6080</v>
      </c>
      <c r="G23" s="3">
        <f t="shared" si="0"/>
        <v>266560</v>
      </c>
      <c r="J23" s="13"/>
      <c r="K23" s="13"/>
      <c r="L23" s="13"/>
      <c r="N23" s="13"/>
    </row>
    <row r="24" spans="1:15" ht="15.6" customHeight="1">
      <c r="A24" s="16" t="s">
        <v>23</v>
      </c>
      <c r="B24" s="17"/>
      <c r="C24" s="17"/>
      <c r="D24" s="17"/>
      <c r="E24" s="17"/>
      <c r="F24" s="18"/>
      <c r="G24" s="12">
        <f>SUM(G4:G23)</f>
        <v>2767430</v>
      </c>
      <c r="K24" s="13"/>
      <c r="N24" s="13"/>
      <c r="O24" s="13"/>
    </row>
    <row r="25" spans="1:15">
      <c r="K25" s="13"/>
      <c r="N25" s="13"/>
    </row>
    <row r="26" spans="1:15">
      <c r="K26" s="13"/>
    </row>
    <row r="27" spans="1:15">
      <c r="A27" s="15" t="s">
        <v>40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</row>
  </sheetData>
  <mergeCells count="3">
    <mergeCell ref="A27:L27"/>
    <mergeCell ref="A24:F24"/>
    <mergeCell ref="A2:G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1222E-CE62-47BF-B66B-B8E45E6465E3}">
  <dimension ref="A2:H26"/>
  <sheetViews>
    <sheetView workbookViewId="0">
      <selection activeCell="K28" sqref="K28"/>
    </sheetView>
  </sheetViews>
  <sheetFormatPr baseColWidth="10" defaultColWidth="9.33203125" defaultRowHeight="12.75"/>
  <cols>
    <col min="1" max="1" width="14" customWidth="1"/>
    <col min="2" max="2" width="49.33203125" customWidth="1"/>
    <col min="3" max="3" width="15.5" customWidth="1"/>
    <col min="4" max="7" width="14" customWidth="1"/>
    <col min="8" max="8" width="18.1640625" customWidth="1"/>
  </cols>
  <sheetData>
    <row r="2" spans="1:8" ht="13.5">
      <c r="A2" s="19" t="s">
        <v>38</v>
      </c>
      <c r="B2" s="19"/>
      <c r="C2" s="19"/>
      <c r="D2" s="19"/>
      <c r="E2" s="19"/>
      <c r="F2" s="19"/>
      <c r="G2" s="19"/>
    </row>
    <row r="3" spans="1:8" ht="38.85" customHeight="1">
      <c r="A3" s="7" t="s">
        <v>0</v>
      </c>
      <c r="B3" s="7" t="s">
        <v>1</v>
      </c>
      <c r="C3" s="8" t="s">
        <v>27</v>
      </c>
      <c r="D3" s="10" t="s">
        <v>39</v>
      </c>
      <c r="E3" s="9" t="s">
        <v>25</v>
      </c>
      <c r="F3" s="7" t="s">
        <v>2</v>
      </c>
      <c r="G3" s="10" t="s">
        <v>26</v>
      </c>
    </row>
    <row r="4" spans="1:8" ht="26.1" customHeight="1">
      <c r="A4" s="1">
        <v>1</v>
      </c>
      <c r="B4" s="2" t="s">
        <v>3</v>
      </c>
      <c r="C4" s="5" t="s">
        <v>28</v>
      </c>
      <c r="D4" s="5">
        <v>5</v>
      </c>
      <c r="E4" s="4"/>
      <c r="F4" s="4"/>
      <c r="G4" s="3"/>
    </row>
    <row r="5" spans="1:8" ht="14.25" customHeight="1">
      <c r="A5" s="1">
        <v>2</v>
      </c>
      <c r="B5" s="2" t="s">
        <v>4</v>
      </c>
      <c r="C5" s="5" t="s">
        <v>28</v>
      </c>
      <c r="D5" s="5">
        <v>5</v>
      </c>
      <c r="E5" s="4"/>
      <c r="F5" s="4"/>
      <c r="G5" s="3"/>
    </row>
    <row r="6" spans="1:8" ht="14.25" customHeight="1">
      <c r="A6" s="1">
        <v>3</v>
      </c>
      <c r="B6" s="2" t="s">
        <v>5</v>
      </c>
      <c r="C6" s="5" t="s">
        <v>28</v>
      </c>
      <c r="D6" s="5">
        <v>5</v>
      </c>
      <c r="E6" s="4"/>
      <c r="F6" s="4"/>
      <c r="G6" s="3"/>
    </row>
    <row r="7" spans="1:8" ht="26.1" customHeight="1">
      <c r="A7" s="1">
        <v>4</v>
      </c>
      <c r="B7" s="2" t="s">
        <v>6</v>
      </c>
      <c r="C7" s="5" t="s">
        <v>30</v>
      </c>
      <c r="D7" s="5">
        <v>5</v>
      </c>
      <c r="E7" s="4"/>
      <c r="F7" s="4"/>
      <c r="G7" s="3"/>
    </row>
    <row r="8" spans="1:8" ht="14.25" customHeight="1">
      <c r="A8" s="1">
        <v>5</v>
      </c>
      <c r="B8" s="2" t="s">
        <v>7</v>
      </c>
      <c r="C8" s="5" t="s">
        <v>28</v>
      </c>
      <c r="D8" s="5">
        <v>5</v>
      </c>
      <c r="E8" s="4"/>
      <c r="F8" s="4"/>
      <c r="G8" s="3"/>
    </row>
    <row r="9" spans="1:8" ht="13.5">
      <c r="A9" s="1">
        <v>6</v>
      </c>
      <c r="B9" s="2" t="s">
        <v>8</v>
      </c>
      <c r="C9" s="5" t="s">
        <v>28</v>
      </c>
      <c r="D9" s="5">
        <v>5</v>
      </c>
      <c r="E9" s="4"/>
      <c r="F9" s="4"/>
      <c r="G9" s="3"/>
      <c r="H9" s="14"/>
    </row>
    <row r="10" spans="1:8" ht="13.5">
      <c r="A10" s="1">
        <v>7</v>
      </c>
      <c r="B10" s="2" t="s">
        <v>9</v>
      </c>
      <c r="C10" s="5" t="s">
        <v>28</v>
      </c>
      <c r="D10" s="5">
        <v>5</v>
      </c>
      <c r="E10" s="4"/>
      <c r="F10" s="4"/>
      <c r="G10" s="3"/>
      <c r="H10" s="14"/>
    </row>
    <row r="11" spans="1:8" ht="14.25" customHeight="1">
      <c r="A11" s="1">
        <v>8</v>
      </c>
      <c r="B11" s="2" t="s">
        <v>10</v>
      </c>
      <c r="C11" s="5" t="s">
        <v>29</v>
      </c>
      <c r="D11" s="5">
        <v>5</v>
      </c>
      <c r="E11" s="4"/>
      <c r="F11" s="4"/>
      <c r="G11" s="3"/>
    </row>
    <row r="12" spans="1:8" ht="13.5">
      <c r="A12" s="1">
        <v>9</v>
      </c>
      <c r="B12" s="2" t="s">
        <v>11</v>
      </c>
      <c r="C12" s="5" t="s">
        <v>28</v>
      </c>
      <c r="D12" s="5">
        <v>5</v>
      </c>
      <c r="E12" s="4"/>
      <c r="F12" s="4"/>
      <c r="G12" s="3"/>
      <c r="H12" s="14"/>
    </row>
    <row r="13" spans="1:8" ht="14.25" customHeight="1">
      <c r="A13" s="1">
        <v>10</v>
      </c>
      <c r="B13" s="2" t="s">
        <v>12</v>
      </c>
      <c r="C13" s="5" t="s">
        <v>29</v>
      </c>
      <c r="D13" s="5">
        <v>5</v>
      </c>
      <c r="E13" s="4"/>
      <c r="F13" s="4"/>
      <c r="G13" s="3"/>
    </row>
    <row r="14" spans="1:8" ht="25.5" customHeight="1">
      <c r="A14" s="1">
        <v>11</v>
      </c>
      <c r="B14" s="2" t="s">
        <v>13</v>
      </c>
      <c r="C14" s="5" t="s">
        <v>30</v>
      </c>
      <c r="D14" s="5">
        <v>5</v>
      </c>
      <c r="E14" s="4"/>
      <c r="F14" s="4"/>
      <c r="G14" s="3"/>
      <c r="H14" s="14"/>
    </row>
    <row r="15" spans="1:8" ht="14.25" customHeight="1">
      <c r="A15" s="1">
        <v>12</v>
      </c>
      <c r="B15" s="2" t="s">
        <v>14</v>
      </c>
      <c r="C15" s="5" t="s">
        <v>30</v>
      </c>
      <c r="D15" s="5">
        <v>5</v>
      </c>
      <c r="E15" s="4"/>
      <c r="F15" s="4"/>
      <c r="G15" s="3"/>
    </row>
    <row r="16" spans="1:8" ht="14.25" customHeight="1">
      <c r="A16" s="1">
        <v>13</v>
      </c>
      <c r="B16" s="2" t="s">
        <v>15</v>
      </c>
      <c r="C16" s="5" t="s">
        <v>30</v>
      </c>
      <c r="D16" s="5">
        <v>5</v>
      </c>
      <c r="E16" s="4"/>
      <c r="F16" s="4"/>
      <c r="G16" s="3"/>
    </row>
    <row r="17" spans="1:7" ht="14.25" customHeight="1">
      <c r="A17" s="1">
        <v>14</v>
      </c>
      <c r="B17" s="2" t="s">
        <v>16</v>
      </c>
      <c r="C17" s="5" t="s">
        <v>28</v>
      </c>
      <c r="D17" s="5">
        <v>5</v>
      </c>
      <c r="E17" s="4"/>
      <c r="F17" s="4"/>
      <c r="G17" s="3"/>
    </row>
    <row r="18" spans="1:7" ht="26.1" customHeight="1">
      <c r="A18" s="1">
        <v>15</v>
      </c>
      <c r="B18" s="2" t="s">
        <v>17</v>
      </c>
      <c r="C18" s="5" t="s">
        <v>28</v>
      </c>
      <c r="D18" s="5">
        <v>5</v>
      </c>
      <c r="E18" s="4"/>
      <c r="F18" s="4"/>
      <c r="G18" s="3"/>
    </row>
    <row r="19" spans="1:7" ht="14.25" customHeight="1">
      <c r="A19" s="1">
        <v>16</v>
      </c>
      <c r="B19" s="2" t="s">
        <v>18</v>
      </c>
      <c r="C19" s="5" t="s">
        <v>28</v>
      </c>
      <c r="D19" s="5">
        <v>5</v>
      </c>
      <c r="E19" s="4"/>
      <c r="F19" s="4"/>
      <c r="G19" s="3"/>
    </row>
    <row r="20" spans="1:7" ht="26.1" customHeight="1">
      <c r="A20" s="1">
        <v>17</v>
      </c>
      <c r="B20" s="2" t="s">
        <v>19</v>
      </c>
      <c r="C20" s="5" t="s">
        <v>31</v>
      </c>
      <c r="D20" s="5">
        <v>24</v>
      </c>
      <c r="E20" s="4"/>
      <c r="F20" s="4"/>
      <c r="G20" s="3"/>
    </row>
    <row r="21" spans="1:7" ht="26.1" customHeight="1">
      <c r="A21" s="1">
        <v>18</v>
      </c>
      <c r="B21" s="2" t="s">
        <v>20</v>
      </c>
      <c r="C21" s="5" t="s">
        <v>31</v>
      </c>
      <c r="D21" s="5">
        <v>4</v>
      </c>
      <c r="E21" s="4"/>
      <c r="F21" s="4"/>
      <c r="G21" s="3"/>
    </row>
    <row r="22" spans="1:7" ht="26.1" customHeight="1">
      <c r="A22" s="1">
        <v>19</v>
      </c>
      <c r="B22" s="2" t="s">
        <v>21</v>
      </c>
      <c r="C22" s="5" t="s">
        <v>33</v>
      </c>
      <c r="D22" s="5">
        <v>1</v>
      </c>
      <c r="E22" s="4"/>
      <c r="F22" s="4"/>
      <c r="G22" s="3"/>
    </row>
    <row r="23" spans="1:7" ht="35.1" customHeight="1">
      <c r="A23" s="1">
        <v>20</v>
      </c>
      <c r="B23" s="2" t="s">
        <v>22</v>
      </c>
      <c r="C23" s="5" t="s">
        <v>32</v>
      </c>
      <c r="D23" s="5">
        <v>7</v>
      </c>
      <c r="E23" s="4"/>
      <c r="F23" s="4"/>
      <c r="G23" s="3"/>
    </row>
    <row r="24" spans="1:7" ht="15.6" customHeight="1">
      <c r="A24" s="16" t="s">
        <v>35</v>
      </c>
      <c r="B24" s="17"/>
      <c r="C24" s="17"/>
      <c r="D24" s="17"/>
      <c r="E24" s="17"/>
      <c r="F24" s="17"/>
      <c r="G24" s="3"/>
    </row>
    <row r="25" spans="1:7">
      <c r="A25" s="20" t="s">
        <v>36</v>
      </c>
      <c r="B25" s="21"/>
      <c r="C25" s="21"/>
      <c r="D25" s="21"/>
      <c r="E25" s="21"/>
      <c r="F25" s="22"/>
      <c r="G25" s="11"/>
    </row>
    <row r="26" spans="1:7">
      <c r="A26" s="20" t="s">
        <v>37</v>
      </c>
      <c r="B26" s="21"/>
      <c r="C26" s="21"/>
      <c r="D26" s="21"/>
      <c r="E26" s="21"/>
      <c r="F26" s="22"/>
      <c r="G26" s="11"/>
    </row>
  </sheetData>
  <mergeCells count="4">
    <mergeCell ref="A2:G2"/>
    <mergeCell ref="A24:F24"/>
    <mergeCell ref="A25:F25"/>
    <mergeCell ref="A26:F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 DOCE</dc:creator>
  <cp:lastModifiedBy>Global</cp:lastModifiedBy>
  <dcterms:created xsi:type="dcterms:W3CDTF">2025-09-29T13:43:52Z</dcterms:created>
  <dcterms:modified xsi:type="dcterms:W3CDTF">2025-10-01T13:29:31Z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2025-09-11T00:00:00Z</vt:filetime>
  </property>
  <property fmtid="{D5CDD505-2E9C-101B-9397-08002B2CF9AE}" pid="3" name="Creator">
    <vt:lpwstr>Microsoft® Word para Microsoft 365</vt:lpwstr>
  </property>
  <property fmtid="{D5CDD505-2E9C-101B-9397-08002B2CF9AE}" pid="4" name="LastSaved">
    <vt:filetime>2025-09-29T00:00:00Z</vt:filetime>
  </property>
  <property fmtid="{D5CDD505-2E9C-101B-9397-08002B2CF9AE}" pid="5" name="Producer">
    <vt:lpwstr>Microsoft® Word para Microsoft 365</vt:lpwstr>
  </property>
</Properties>
</file>