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defaultThemeVersion="166925"/>
  <mc:AlternateContent xmlns:mc="http://schemas.openxmlformats.org/markup-compatibility/2006">
    <mc:Choice Requires="x15">
      <x15ac:absPath xmlns:x15ac="http://schemas.microsoft.com/office/spreadsheetml/2010/11/ac" url="/Users/holman/Desktop/RESPALDO MACBOOK PRO DICIEMBRE 2024/CARPETA QUE SE PASA MACBOOK PRO NUEVO  2024/CONTRATOS PUERTO BERRIO 2019 - JENNIFER/DOC_REVISION_MOBILIARIO/"/>
    </mc:Choice>
  </mc:AlternateContent>
  <xr:revisionPtr revIDLastSave="0" documentId="13_ncr:1_{ED1F8C34-1BB3-FD45-837A-1CCA37637D57}" xr6:coauthVersionLast="47" xr6:coauthVersionMax="47" xr10:uidLastSave="{00000000-0000-0000-0000-000000000000}"/>
  <bookViews>
    <workbookView xWindow="0" yWindow="620" windowWidth="38400" windowHeight="18980" xr2:uid="{16A59F97-CF8A-48E6-9A9B-F190A8A51B78}"/>
  </bookViews>
  <sheets>
    <sheet name="MOBILIARIO" sheetId="1" r:id="rId1"/>
  </sheets>
  <definedNames>
    <definedName name="_xlnm._FilterDatabase" localSheetId="0" hidden="1">MOBILIARIO!$A$3:$C$18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7" i="1" l="1"/>
  <c r="L37" i="1"/>
  <c r="G37" i="1"/>
  <c r="H37" i="1"/>
  <c r="I37" i="1"/>
  <c r="J37" i="1"/>
  <c r="K37" i="1"/>
  <c r="M37" i="1"/>
  <c r="N34" i="1"/>
  <c r="N33" i="1"/>
  <c r="N36" i="1"/>
  <c r="N35" i="1"/>
  <c r="N20" i="1"/>
  <c r="N21" i="1"/>
  <c r="N22" i="1"/>
  <c r="N23" i="1"/>
  <c r="N24" i="1"/>
  <c r="N25" i="1"/>
  <c r="N26" i="1"/>
  <c r="N27" i="1"/>
  <c r="N28" i="1"/>
  <c r="N29" i="1"/>
  <c r="N30" i="1"/>
  <c r="N31" i="1"/>
  <c r="N32" i="1"/>
  <c r="N19" i="1"/>
  <c r="N5" i="1" l="1"/>
  <c r="N6" i="1"/>
  <c r="N7" i="1"/>
  <c r="N8" i="1"/>
  <c r="N9" i="1"/>
  <c r="N10" i="1"/>
  <c r="N11" i="1"/>
  <c r="N12" i="1"/>
  <c r="N13" i="1"/>
  <c r="N14" i="1"/>
  <c r="N15" i="1"/>
  <c r="N16" i="1"/>
  <c r="N17" i="1"/>
  <c r="N18" i="1"/>
  <c r="N4" i="1"/>
  <c r="N37" i="1" l="1"/>
</calcChain>
</file>

<file path=xl/sharedStrings.xml><?xml version="1.0" encoding="utf-8"?>
<sst xmlns="http://schemas.openxmlformats.org/spreadsheetml/2006/main" count="94" uniqueCount="55">
  <si>
    <t>NRO</t>
  </si>
  <si>
    <t>UNIDA DE MEDIDA</t>
  </si>
  <si>
    <t>CANTIDAD SOLICITADA</t>
  </si>
  <si>
    <t>UNIDAD</t>
  </si>
  <si>
    <t>CÓDIGO UNSPSC</t>
  </si>
  <si>
    <t>VALOR UNITARIO CON IVA INCLUIDO</t>
  </si>
  <si>
    <t>TOTAL COTIZADO</t>
  </si>
  <si>
    <t>COTIZACIÓN 1 ALTERNATIVAS EMPRESARIALES J. J. D S.A.S</t>
  </si>
  <si>
    <t>COTIZACIÓN 2 
DISERMED</t>
  </si>
  <si>
    <t>VALOR UNITARIO PROMEDIO CON IVA INCLUIDO</t>
  </si>
  <si>
    <t>Mecedora de lactancia, Con una estructura firme en pino seco inmunizado y patas de roble macizo con dimensiones de 30,7"prof. x 33,8"an. x 41,3"al. Pulgadas. Tapizada en tela antifluido. Incluye un puff a juego y un cojín.</t>
  </si>
  <si>
    <t>Refrigerador con ventiladores internos, estantes ajustables y cerradura de seguridad, con ajuste de temperatura en la pantalla digital del termostato y a prueba de salpicaduras. Con capacidad de 140 litros y dimensiones (An x Pr x Al): 595 x 640 x 850 mm y Consumo de energía: 220W</t>
  </si>
  <si>
    <t>silla interlocutora isósceles tapizada, Espaldar y asiento (interno y externo) inyectados en polipropileno; estructura metálica calibre 16</t>
  </si>
  <si>
    <t>Tablero tipo pizarra blanca colgante en acrílico. Ancho 2.40 x 1.20 alto espesor 12</t>
  </si>
  <si>
    <t>Escritorio lineal de 150cm x 60cm x 70cm Fabricado en tablex de 30mm con bordes enchapados en canto rígido. Pedestal cuadratto metalico en tubería rectangular de 3” x 1” ½ Cold Rolled cal. 20 Archivador pedestal 2x1 metálico clásico Estructura metálica en lamina cal 24 recubierta con pintura electrostática horneable en polvo. Cajonera con correderas laterales, sistema de trampa para cajones y niveladores de piso. Medidas: Altura 70 cm, Ancho 38 cm, Profundidad 47 cm. Incluye faldón frontal en lámina troquela</t>
  </si>
  <si>
    <r>
      <t xml:space="preserve">Silla universitaria con medidas de Ancho:46cm Alto:76cm Profundo:69cm; con brazo abatible elaborado en Madera Industrial, enchapado en laminado de alta presión - Tubería calibre 16 - Copolímero -Cold Rolled. El asiento y el espaldar están elaborados en inyección de polipropileno lo que garantiza un producto resistente a impactos y radiación UV. Con estructura metálica de 4 patas con una capacidad de carga de hasta 120kg. Los acabados de la estructura pueden ser en pintura electrostática o cromados; el asiento y el espaldar de color </t>
    </r>
    <r>
      <rPr>
        <b/>
        <sz val="10"/>
        <color rgb="FF000000"/>
        <rFont val="Calibri"/>
        <family val="2"/>
      </rPr>
      <t>verde</t>
    </r>
    <r>
      <rPr>
        <sz val="10"/>
        <color rgb="FF000000"/>
        <rFont val="Calibri"/>
        <family val="2"/>
      </rPr>
      <t>. Permite llevar accesorio adicional portalibros en la parte inferior</t>
    </r>
  </si>
  <si>
    <r>
      <t xml:space="preserve">Silla universitaria con medidas de Ancho:46cm Alto:76cm Profundo:69cm; con brazo abatible elaborado en Madera Industrial, enchapado en laminado de alta presión - Tubería calibre 16 - Copolímero -Cold Rolled. El asiento y el espaldar están elaborados en inyección de polipropileno lo que garantiza un producto resistente a impactos y radiación UV. Con estructura metálica de 4 patas con una capacidad de carga de hasta 120kg. Los acabados de la estructura pueden ser en pintura electrostática o cromados; el asiento y el espaldar de color </t>
    </r>
    <r>
      <rPr>
        <b/>
        <sz val="10"/>
        <color rgb="FF000000"/>
        <rFont val="Calibri"/>
        <family val="2"/>
      </rPr>
      <t>blanco</t>
    </r>
    <r>
      <rPr>
        <sz val="10"/>
        <color rgb="FF000000"/>
        <rFont val="Calibri"/>
        <family val="2"/>
      </rPr>
      <t>. Permite llevar accesorio adicional portalibros en la parte inferior</t>
    </r>
  </si>
  <si>
    <r>
      <t xml:space="preserve">Silla universitaria con medidas de Ancho:46cm Alto:76cm Profundo:69cm; con brazo abatible elaborado en Madera Industrial, enchapado en laminado de alta presión - Tubería calibre 16 - Copolímero -Cold Rolled. El asiento y el espaldar están elaborados en inyección de polipropileno lo que garantiza un producto resistente a impactos y radiación UV. Con estructura metálica de 4 patas con una capacidad de carga de hasta 120kg. Los acabados de la estructura pueden ser en pintura electrostática o cromados; el asiento y el espaldar de color </t>
    </r>
    <r>
      <rPr>
        <b/>
        <sz val="10"/>
        <color rgb="FF000000"/>
        <rFont val="Calibri"/>
        <family val="2"/>
      </rPr>
      <t>negro</t>
    </r>
    <r>
      <rPr>
        <sz val="10"/>
        <color rgb="FF000000"/>
        <rFont val="Calibri"/>
        <family val="2"/>
      </rPr>
      <t>. Permite llevar accesorio adicional portalibros en la parte inferior</t>
    </r>
  </si>
  <si>
    <t>Escritorio gerencial con medidas de 2.20 cm X 60cm, elaborado en madera industrial de 30mm de espesor y enchapado laminado de alta presión con borde rígidos termo fundidos, estructura elaborada en lámina COLD-ROLLED calibre de 3 pulgadas X 11/2 pulgada y una cuadrada de 1 pulgada calibre 16, con acabado en pintura electroestática fosfatizado de color nopal o gris tornado, cajonería con correderas laterales, chapa frontal y sistema de trampa lateral para los cajones. Los frontales de los cajones elaborados en lámina de alta presión con borde rígido termo fundido. Incluye dos gavetas lapiceras y un cajón carpetero y niveladora de graduación.</t>
  </si>
  <si>
    <t>Escritorio lineal en melanina color fresno de 19mm de espesor con acabado en los cantos en PVC de 1mm. Patas metálicas, base con sistema para ocultar el cableado, faldón melaminico, terminado en pintura electrostática color gris y niveladores. Medidas: frente 120cm x fondo 60cm x altura 73cm.</t>
  </si>
  <si>
    <t>Nevera de 243 litros de dos puertas con Manija Integrada – Titanio, con sistema de conservación Himalaya de 5 componentes: frío sectorizado y estable en cada zona, corrientes de frío óptimas, control de humedad en bandeja de frutas y verduras, y compartimiento extra-frío. Con bandejas elaboradas en vidrio templado.Con iluminación tipo LED de gran alcance para mayor visual y menos sombras, amplio espacio interior con distribución modular y un fabricador de hielo y dispensador de agua de fácil llenado, capacidad máxima 3 Lts. Voltaje entre 110 V y 120 V con dimensiones de 148,5cm de altura x 62cm de ancho x 69,2cm de fondo</t>
  </si>
  <si>
    <t>Descansapies Con diseño ergonómico y ajuste de su altura según las necesidades y preferencias, con tres niveles regulables. Fabricado con madera reforestada biodegradable, un material de alta calidad que asegura su resistencia y durabilidad.
•	Tamaño superficie de apoyo: 40 cm x 30 cm
•	Graduable a 3 alturas: 10 cm, 12 cm y 14 cm
•	Angulo ajustable
•	Superficie antideslizante
•	Barra en acero cromado para graduación de altura
•	Base antideslizante
•	Hecho con madera reforestada (biodegradable y reciclable).</t>
  </si>
  <si>
    <t>Silla universitaria móvil asiento tapizado. Estructura metálica en tubería redonda 7/8 Cal 16 recubierta con pintura electrostática horneable en polvo, portalibros en varilla de 6mm, espaldar en polipropileno y asiento tapizado especial, raqueta en tríplex de 15mm enchapada con formica genérica y bordes en madecanto</t>
  </si>
  <si>
    <t>Sala de juntas con capacidad de 12 personas (6 por cada lado) con medidas de 4.50cm de largo x 1.60 de ancho y 76cm de altura. Elaborada en madera maciza natural pino inmunizado de alta calidad con Espesor tablero: 40 – 50 mm (para evitar deformaciones en largos de más de 4 m); Uniones de Ensambles tipo finger joint o cola de milano en tableros largos y Refuerzo inferior con largueros de 80 x 40 mm.
Acabado superficial en Lijado fino (grano 180 – 220), Sellador poliuretano transparente de 2 capas y Barniz catalizado o poliuretano satinado para resistencia contra líquidos y rayone.
Patas y soporte en la misma madera maciza que el tablero, de sección mínima 100 x 100 mm o diseño en panel cerrado; Canaleta central en madera maciza con tapa abatible (ocultando conectividad eléctrica y de datos); Pasacables circulares en extremos (Ø 60 mm) con embellecedor metálico y Forma rectangular con cantos rectos o biselados a 45°</t>
  </si>
  <si>
    <t>COTIZACIONES</t>
  </si>
  <si>
    <t>COTIZACIÓN 1
ORGANIAGRO SAS</t>
  </si>
  <si>
    <t>COTIZACIÓN 2
DISERMED</t>
  </si>
  <si>
    <t>Estanteria indrustria semi pesada de 200x200x60 para bodegaje, vigas laterales fabricadas en lamina Cold Rolled Cal 16, desengrane por aspersion, pintura electrostatica, 4 entrepaños graduables en lamina galvanizada cal. 20, resistencia de cada entrepaño 500kl</t>
  </si>
  <si>
    <t>Parasol de 8 varillas, tela en lona de 3.00 de diámetro altura de 2.47 Con base de 14 kilos -Color verde hoja</t>
  </si>
  <si>
    <t>COTIZACIÓN 2
ENCASA</t>
  </si>
  <si>
    <t>COTIZACIÓN 1
TUGO PROYECTOS CORPORATIVOS</t>
  </si>
  <si>
    <t>COTIZACIÓN 2
ARCHIMUEBLES</t>
  </si>
  <si>
    <t>COTIZACIÓN 1
SOLMETAL</t>
  </si>
  <si>
    <r>
      <rPr>
        <b/>
        <sz val="12"/>
        <color theme="1"/>
        <rFont val="Calibri"/>
        <family val="2"/>
        <scheme val="minor"/>
      </rPr>
      <t xml:space="preserve">SILLAS </t>
    </r>
    <r>
      <rPr>
        <sz val="12"/>
        <color theme="1"/>
        <rFont val="Calibri"/>
        <family val="2"/>
        <scheme val="minor"/>
      </rPr>
      <t xml:space="preserve">
Medidas
Probado para: 110 kg
Ancho: 39 cm
Fondo: 47 cm
Altura: 77 cm
Ancho del asiento: 39 cm
Fondo del asiento: 34 cm
Altura del asiento: 45 cm
El material
Estructura de pata/ Riel transversal:
Acero, Revestimiento de poliéster en polvo
Asiento/ Respaldo:
Plástico de polipropileno.</t>
    </r>
  </si>
  <si>
    <r>
      <rPr>
        <b/>
        <sz val="12"/>
        <color theme="1"/>
        <rFont val="Calibri"/>
        <family val="2"/>
        <scheme val="minor"/>
      </rPr>
      <t>SILLA UNIVERSITARIA CON RUEDAS</t>
    </r>
    <r>
      <rPr>
        <sz val="12"/>
        <color theme="1"/>
        <rFont val="Calibri"/>
        <family val="2"/>
        <scheme val="minor"/>
      </rPr>
      <t xml:space="preserve">
Monoconcha en polipropileno (PP) importado con estructura reforzada en fibra y reposabrazos. Su peso es de solo 3,2 kg, lo que lo hace ligero y fácil de mover.
Sistema giratorio funcional
Soporte para botellas y bandeja inferior metálica.
Reposabrazos en ABS (plástico) con rotación de 360°, permitiendo mayor flexibilidad en el uso.
Ruedas en nylon de 50mm
Color:Gris
Alto:
69 centímetros.
Ancho:
44 centímetros.
Fondo:
54 centímetros.</t>
    </r>
  </si>
  <si>
    <r>
      <rPr>
        <b/>
        <sz val="12"/>
        <color theme="1"/>
        <rFont val="Calibri"/>
        <family val="2"/>
        <scheme val="minor"/>
      </rPr>
      <t xml:space="preserve">SILLA DE ESCRITORIO  </t>
    </r>
    <r>
      <rPr>
        <sz val="12"/>
        <color theme="1"/>
        <rFont val="Calibri"/>
        <family val="2"/>
        <scheme val="minor"/>
      </rPr>
      <t xml:space="preserve">
Características
1. Espalda
Materiales: tela tipo malla, polipropileno
Dimensiones: 45 cm ancho x 50 cm alto x 105,5-124,5 cm alto total
Cabecero ajustable en altura e inclinación
Apoyo lumbar
2. Asiento
Materiales: tela tipo malla, espuma.
Dimensiones: 47 cm ancho x  46 cm profundidad x 46-56 cm altura del asiento al suelo
Altura ajustable, sistema de gas clase 1
3. Brazos: abatibles elaborados en polipropileno color negro.
4. Mecanismo: movimiento basculante, alcanza los 105° de inclinación
5. Estrella de 5 aspas:
Diámetro: 58,5 cm
Material: polipropileno
Color: Negro
6. Rodachinas doble carrete
Material: polipropileno
Color: Negro
7. Garantía: 18 meses por defectos de fábrica.
8.Resistencia máxima de peso: 120 kg.</t>
    </r>
  </si>
  <si>
    <r>
      <rPr>
        <b/>
        <sz val="12"/>
        <color theme="1"/>
        <rFont val="Calibri"/>
        <family val="2"/>
        <scheme val="minor"/>
      </rPr>
      <t>MESA PARA SOLDADURA</t>
    </r>
    <r>
      <rPr>
        <sz val="12"/>
        <color theme="1"/>
        <rFont val="Calibri"/>
        <family val="2"/>
        <scheme val="minor"/>
      </rPr>
      <t xml:space="preserve">
Banco De Trabajo Ajustable 2000 Lbs Mesa De Soldadura 120 Cm.
TABLA DE CARACTERÍSTICAS:
Material: Metal
Dimensiones del producto: 23,62"prof. x 47,2"an. x 36,2"al. pulgadas
Color: Negro -
Peso del artículo: 59,5 Libras
Tipo de acabado: Rústico
Tipo de base: Ruedas
Material del armazón: Acero resistente.
Capacidad de carga: 2000 Libras
Se requiere ensamblado: Sí</t>
    </r>
  </si>
  <si>
    <r>
      <rPr>
        <b/>
        <sz val="12"/>
        <color theme="1"/>
        <rFont val="Calibri"/>
        <family val="2"/>
        <scheme val="minor"/>
      </rPr>
      <t xml:space="preserve">SILLAS DE LABORATORIO CON ASIENTO Y RESPALDO </t>
    </r>
    <r>
      <rPr>
        <sz val="12"/>
        <color theme="1"/>
        <rFont val="Calibri"/>
        <family val="2"/>
        <scheme val="minor"/>
      </rPr>
      <t xml:space="preserve">
Acero laminado en frío o decapado, conformado según norma DIN 2395, con un límite elástico de 370 N/mm² con espesor mínimo de todos los perfiles de 1,5 mm; perfil tubular de 22 mm. En la estructura principal; de 18 mm. En el refuerzo trasero y apoya pies.
Uniones de soldadura manual o robotizada, mediante el proceso “TIG”, con gas inerte.
Tacos. Conformados en inyección de plástico, utilizando como material el polietileno para la fijación y goma para la superficie de contacto al suelo, garantizando una perfecta estabilidad de la silla y un uso silencioso.
Remaches, fabricados en aluminio para resistir la corrosión. Se utilizan en la fijación del asiento y el respaldo.Asientos y respaldos: Banco Alto de Laboratorio con respaldo asiento fabricado en poliuretano. Asiento ergonómico giratorio con aro descansa pies fabricado en polipropileno de alta densidad. Ajuste neumático con palanca control de altura. Base Nylon mecanizado; proceso el cual dota a los materiales de una elevada resistencia.
Acabados de barnizados: Se realizan mediante un estricto proceso de producción, por una instrucción de trabajo, conforme a la normativa UNE-EN-ISO-9001:2008</t>
    </r>
  </si>
  <si>
    <r>
      <rPr>
        <b/>
        <sz val="12"/>
        <color theme="1"/>
        <rFont val="Calibri"/>
        <family val="2"/>
        <scheme val="minor"/>
      </rPr>
      <t>SILLAS DE LABORATORIO CON ASIENTO SIN RESPALDO</t>
    </r>
    <r>
      <rPr>
        <sz val="12"/>
        <color theme="1"/>
        <rFont val="Calibri"/>
        <family val="2"/>
        <scheme val="minor"/>
      </rPr>
      <t xml:space="preserve">
Características Silla para laboratorio, sin espaldar. 
Altura del asiento 66cm.
Conforme a la norma DIN 2395 e ISO 17025.
Límite de elástico 370 N/mm2.
Uniones con soldadura manual.
Plástico inyectado con Polietileno.
Goma para superficie contacto al suelo o Rodachines en nylon.
Remaches en Aluminio.
Palanca para graduar altura y apoya pies.</t>
    </r>
  </si>
  <si>
    <r>
      <rPr>
        <b/>
        <sz val="12"/>
        <color theme="1"/>
        <rFont val="Calibri"/>
        <family val="2"/>
        <scheme val="minor"/>
      </rPr>
      <t>MESAS ANTIVIBRATORIAS PARA LABORATORIO</t>
    </r>
    <r>
      <rPr>
        <sz val="12"/>
        <color theme="1"/>
        <rFont val="Calibri"/>
        <family val="2"/>
        <scheme val="minor"/>
      </rPr>
      <t xml:space="preserve">
Mesas antivibratorias de versiones regulares: estas mesas tienen un diseño básico y ofrecen una buena estabilidad y amortiguación de vibraciones a un precio asequible.
Medidas de Mesa: 90 Al x 56 An x 46 Pr. cm. Medidas de mármol: 56 x 46 x 4 de ancho, cm.Mesa anti-vibratoria con conexión eléctrica regulada, laterales reforzados en lamina de acero coldrolled recargado de resina anti reactante para eliminar ruido externo, amortiguación pasiva.
ESTRUCTURA:
ACERO COLD ROLLED calibre 18
Estructura con sección cuadrada de 50X50 fabricadas en tubería de acero cold rolled cuadrada de 2X2 calibre 18 según la Norma ASTM-A-500 Grado C, uniones soldadas y recubrimiento en pintura electrostática epoxica color gris, Pintura en resina o recubrimiento galvánico + Epoxy-Poliester.
Medidas de Mesa: 90 Al x 56 An x 46 Pr. cm.
Mesón de MÁRMOL
Alta
Filtros con gradiente de densidad para vibraciones de diferentes
Apta para condiciones
Protegida contra agentes
Fácil de instalar y fácil de
4 Niveladores ó pies
Patas de acero al carbón con sistema de nivelación
Amortigua exitosamente oscilaciones transversales y longitudinales fabricada bajo parámetros de norma 17025,
Calificación de instalación, IQ (para mobiliario certificado)
Producido bajo los parámetros de la norma NTC ISO 17025 y el decreto 3075 de
Mobiliario aprobado que corrige los riesgos inherentes de acuerdo con lo indicado en la DS.594/99 de MINSA
Fabricados según la DIN 1946 ISO 17025</t>
    </r>
  </si>
  <si>
    <r>
      <rPr>
        <b/>
        <sz val="12"/>
        <color theme="1"/>
        <rFont val="Calibri"/>
        <family val="2"/>
        <scheme val="minor"/>
      </rPr>
      <t>MESA EN ACERO INOXIDABLE</t>
    </r>
    <r>
      <rPr>
        <sz val="12"/>
        <color theme="1"/>
        <rFont val="Calibri"/>
        <family val="2"/>
        <scheme val="minor"/>
      </rPr>
      <t xml:space="preserve">
Características principales
Mesa 200 cm con entrepaño
Materiales
Acero inoxidable
Largo x Ancho x Altura
2 m x 65 cm x 90 cm  
</t>
    </r>
  </si>
  <si>
    <r>
      <rPr>
        <b/>
        <sz val="12"/>
        <color theme="1"/>
        <rFont val="Calibri"/>
        <family val="2"/>
        <scheme val="minor"/>
      </rPr>
      <t>MESA PORTAFOLIO PLEGABLE</t>
    </r>
    <r>
      <rPr>
        <sz val="12"/>
        <color theme="1"/>
        <rFont val="Calibri"/>
        <family val="2"/>
        <scheme val="minor"/>
      </rPr>
      <t xml:space="preserve">
Mesa Portafolio Plegable 180cm Resistente Exterior Jardin Color Blanco: 
Forma: rectangular.
Es plegable.
Dimensiones: 74cm de alto x 74cm de ancho x 1.8m de largo.
Diámetro: 6cm.
Peso: 11.8kg.</t>
    </r>
  </si>
  <si>
    <r>
      <rPr>
        <b/>
        <sz val="12"/>
        <color theme="1"/>
        <rFont val="Calibri"/>
        <family val="2"/>
        <scheme val="minor"/>
      </rPr>
      <t xml:space="preserve">ESCRITORIO DE OFINA </t>
    </r>
    <r>
      <rPr>
        <sz val="12"/>
        <color theme="1"/>
        <rFont val="Calibri"/>
        <family val="2"/>
        <scheme val="minor"/>
      </rPr>
      <t xml:space="preserve">
Escritorio de Oficina  1 Puerta 3 Cajones
Tipo de escritorio o mesa de trabajo: Escritorio
Material: MDP
Tipo de ensamblado: Listo para ensamblar
Características: Requiere armado
Alto	77 cm
Acabado	Pintado
Color	Negro
Ancho	136 cm
</t>
    </r>
  </si>
  <si>
    <r>
      <rPr>
        <b/>
        <sz val="12"/>
        <color theme="1"/>
        <rFont val="Calibri"/>
        <family val="2"/>
        <scheme val="minor"/>
      </rPr>
      <t>SILLAS ERGONOMICAS PARA CONFECCION</t>
    </r>
    <r>
      <rPr>
        <sz val="12"/>
        <color theme="1"/>
        <rFont val="Calibri"/>
        <family val="2"/>
        <scheme val="minor"/>
      </rPr>
      <t xml:space="preserve">
SILLA INDUSTRIAL PRÁCTICA BASE 5 PATAS
Uso: Industrial.
Características: Estructura de soporte en lámina C.R. de 3.5 mm, con acabado de pintura epódica.
* Palanca de gas al alcance de la mano.
* Base 5 Patas con ruedas o deslizadores.
* Peso que soporta: Hasta 100 Kg.
Material: Espaldar y asiento en Poliuretano con piel integral.
Dimensiones:
* Asiento: 47 cm ancho x 44 cm profundidad.
* Espaldar: 36 cm ancho x 37,5 cm alto.
* Base: 60 cm diámetro.
Ajuste de altura: Cajero secretarial  52 - 64 cm.
Garantía: 2 años por defectos de fabricación.
</t>
    </r>
  </si>
  <si>
    <r>
      <rPr>
        <b/>
        <sz val="12"/>
        <color theme="1"/>
        <rFont val="Calibri"/>
        <family val="2"/>
        <scheme val="minor"/>
      </rPr>
      <t>LOKER METALICO DE 16 PUESTOS</t>
    </r>
    <r>
      <rPr>
        <sz val="12"/>
        <color theme="1"/>
        <rFont val="Calibri"/>
        <family val="2"/>
        <scheme val="minor"/>
      </rPr>
      <t xml:space="preserve">
Locker Metálico 16 Puestos
Material: Lámina Cold Rolled de calibre 24.
Acabados: Pintura electrostática termofijada, manija en polipropileno, puntos de ventilación, cierre metálico para candados.
Alto:
200 centímetros.
Ancho:
123 centímetros.
Fondo:
30 centímetros.
Alto:
200 centímetros.
Ancho:
123 centímetros.
Fondo:
30 centímetros.</t>
    </r>
  </si>
  <si>
    <r>
      <rPr>
        <b/>
        <sz val="12"/>
        <color theme="1"/>
        <rFont val="Calibri"/>
        <family val="2"/>
        <scheme val="minor"/>
      </rPr>
      <t xml:space="preserve">MESA TRABAJO CON POZUELO SIN PISO </t>
    </r>
    <r>
      <rPr>
        <sz val="12"/>
        <color theme="1"/>
        <rFont val="Calibri"/>
        <family val="2"/>
        <scheme val="minor"/>
      </rPr>
      <t xml:space="preserve">
CARACTERÍSTICAS GENERALES:
Dimensiones: 2.00 mt x 0.60 x 0.85 mts
Mesas sin estante inferior para poder introducir otros elementos en la parte inferior (carros, cubos, recipientes varios, etc.).
Pozuelo en acero inoxidable AISI-304 calibre 20 de dimensiones 50 x 40 x 20 cm.
En la parte inferior, como refuerzo, incorporan 3 travesaños en los 2 laterales y en la parte trasera.
Construidas en acero inoxidable, en acabado satinado.
Provistas de omegas de refuerzo longitudinales en la parte inferior de la encimera y de un chasís que garantiza una excelente estabilidad al momento de trabajar sobre la mesa. 
Encimera con frontal de 50 mm.
Modelos con pozuelo a la derecha o a la izquierda.
Patas en tubo cuadrado de 1 ½" x 1 ½" en acero inoxidable AISI-304 con niveladores en plástico reforzado para mayor estabilidad y durabilidad.</t>
    </r>
  </si>
  <si>
    <r>
      <rPr>
        <b/>
        <sz val="12"/>
        <color theme="1"/>
        <rFont val="Calibri"/>
        <family val="2"/>
        <scheme val="minor"/>
      </rPr>
      <t>GABINETE CORROSIVOS</t>
    </r>
    <r>
      <rPr>
        <sz val="12"/>
        <color theme="1"/>
        <rFont val="Calibri"/>
        <family val="2"/>
        <scheme val="minor"/>
      </rPr>
      <t xml:space="preserve">
Polietileno Acid/corrosivos clóset de seguridad se puede utilizar para almacenar hasta 44 litros de ácidos o líquidos corrosivos.
Cuatro compartimentos independientes permiten líquidos a ser organizado y separados por tipo de; Cada Compartimento tiene un cierre manualmente para puerta y un estante ajustable.
Cerraduras para asegurar contenido y evitar el acceso no autorizado; estantes de las puertas del gabinete se puede utilizar para guardar pequeños contenedores.
CAPACIDAD 48   GALONES
ancho:        (91.5 Cm)
profundo    (55.9  Cm)
altura:        (182  Cm)</t>
    </r>
  </si>
  <si>
    <r>
      <rPr>
        <b/>
        <sz val="12"/>
        <color theme="1"/>
        <rFont val="Calibri"/>
        <family val="2"/>
        <scheme val="minor"/>
      </rPr>
      <t>ESCRITORIO EN L</t>
    </r>
    <r>
      <rPr>
        <sz val="12"/>
        <color theme="1"/>
        <rFont val="Calibri"/>
        <family val="2"/>
        <scheme val="minor"/>
      </rPr>
      <t xml:space="preserve">
Escritorio en L  116X 151 NEGRO
Material de la estructura
MDP
Color
Negro
Cantidad de cajones
3
Tipo
Escritorios
Profundidad
116.5
Características
Amplia superficie de trabajo</t>
    </r>
  </si>
  <si>
    <t>COTIZACIONES - Centro de la Innovación, la Agroindustria y la Aviación – SENA Rionegro</t>
  </si>
  <si>
    <t>COTIZACIONES - Complejo Tecnológico Agroindustrial, Pecuario y Turistico – SENA Apartadó</t>
  </si>
  <si>
    <t>COTIZACIONES - Complejo Tecnológico Minero Agroempresarial</t>
  </si>
  <si>
    <t>PRODUCTO/DESCRIPCION DEL BIEN O SERVICIO</t>
  </si>
  <si>
    <t>Escritorio en "l" 150*150 superficie formica de 2.5mm semicircular, canto rígido mismo tono de superficie, archivador metálico de 30 cms, faldón metálico con herrajes, platinas inferiores para unión de superficie, pasa cables, canal multitoma troquelado rectangular (no incluye instalación eléctrica)</t>
  </si>
  <si>
    <t>Escritorio lineal de 150*60 superficie formica de 2.5mm semicircular, canto rígido mismo tono de superficie, archivador metálico de 30 cms, faldón metálico con herrajes, pasa cables y canal multitoma troquelado rectangular (no incluye instalación eléctrica)</t>
  </si>
  <si>
    <r>
      <rPr>
        <b/>
        <sz val="12"/>
        <color theme="1"/>
        <rFont val="Calibri"/>
        <family val="2"/>
        <scheme val="minor"/>
      </rPr>
      <t xml:space="preserve">
ITEM 1 AL 15
Observaciones</t>
    </r>
    <r>
      <rPr>
        <sz val="12"/>
        <color theme="1"/>
        <rFont val="Calibri"/>
        <family val="2"/>
        <scheme val="minor"/>
      </rPr>
      <t xml:space="preserve">: Para determinar el valor del presente proceso de contratación, el SENA: I) Tomó como referencia los valores contenidos en las precotizaciones aportadas por el solicitante; II) Se procedió a publicar en el secop II la invitación a precotizar El día 17 de julio de 2025 con el siguiente número de proceso SC-ANT-CTMAE-048-2025 SOLICITUD DE PRE COTIZACIÓN, 
https://community.secop.gov.co/Public/Tendering/OpportunityDetail/Index?noticeUID=CO1.NTC.8452739&amp;isFromPublicArea=True&amp;isModal=False, esta publicación no fue atendida por ningún proveedor; posteriormente el día 31 de julio de 2025 se publicó nuevamente bajo el número de proceso SC-ANT-CTMAE-053-2025
https://community.secop.gov.co/Public/Tendering/OpportunityDetail/Index?noticeUID=CO1.NTC.8534294&amp;isFromPublicArea=True&amp;isModal=False, esta última publicación fue atendida por dos (2) proveedores, DISERMED, y ALTERNATIVAS EMPRESARIALES J. J. D S.A.S. . III) Por lo anterior, La presente contratación se hará por el valor unitario de cada ítem, el cual será tomado como valor de referencia para la selección del proveedor, sin embargo, el contrato se ejecutará por la totalidad del presupuesto disponible, el cual se agotará de acuerdo con las cantidades requeridas y multiplicadas por los valores unitarios de la oferta ganadora. La lista es indicativa, lo que significa que no necesariamente los Ítems contenidos en ella serán solicitados. La cantidad solicitada de cada ítem dependerá de la necesidad de la entidad.
</t>
    </r>
    <r>
      <rPr>
        <b/>
        <sz val="12"/>
        <color theme="1"/>
        <rFont val="Calibri"/>
        <family val="2"/>
        <scheme val="minor"/>
      </rPr>
      <t xml:space="preserve">
ITEM 16 AL 29 
Observaciones: </t>
    </r>
    <r>
      <rPr>
        <sz val="12"/>
        <color theme="1"/>
        <rFont val="Calibri"/>
        <family val="2"/>
        <scheme val="minor"/>
      </rPr>
      <t xml:space="preserve">Para determinar el valor del presente proceso de contratación, el SENA: I) Tomó como referencia los valores contenidos en las precotizaciones aportadas por el solicitante; II) Se procedió a publicar en el secop II la invitación a precotizar El día 22 de agosto de 2025 con el siguiente número de proceso SC-ANT-CTMAE-063-2025 SOLICITUD DE PRE COTIZACIÓN, 
https://community.secop.gov.co/Public/Tendering/OpportunityDetail/Index?noticeUID=CO1.NTC.8647596&amp;isFromPublicArea=True&amp;isModal=False, esta publicación no fue atendida por ningún proveedor; posteriormente el día 09 de septiembre de 2025 se publicó nuevamente bajo el número de proceso SC-ANT-CTMAE-069-2025
https://community.secop.gov.co/Public/Tendering/OpportunityDetail/Index?noticeUID=CO1.NTC.8750322&amp;isFromPublicArea=True&amp;isModal=False, esta última publicación fue atendida por dos (2) proveedores, ORGANIAGRO SAS y DISERMED, III) Por lo anterior, La presente contratación se hará por el valor unitario de cada ítem, el cual será tomado como valor de referencia para la selección del proveedor, sin embargo, el contrato se ejecutará por la totalidad del presupuesto disponible, el cual se agotará de acuerdo con las cantidades requeridas y multiplicadas por los valores unitarios de la oferta ganadora. La lista es indicativa, lo que significa que no necesariamente los Ítems contenidos en ella serán solicitados. La cantidad solicitada de cada ítem dependerá de la necesidad de la entidad.   
</t>
    </r>
    <r>
      <rPr>
        <b/>
        <sz val="12"/>
        <color theme="1"/>
        <rFont val="Calibri"/>
        <family val="2"/>
        <scheme val="minor"/>
      </rPr>
      <t xml:space="preserve">ITEM 30 AL 31
Observaciones: </t>
    </r>
    <r>
      <rPr>
        <sz val="12"/>
        <color theme="1"/>
        <rFont val="Calibri"/>
        <family val="2"/>
        <scheme val="minor"/>
      </rPr>
      <t xml:space="preserve">Para la determinación del valor estimado del presente proceso de contratación, se tomó como referencia la información contenida en las precotizaciones allegadas al Centro de la Innovación, la Agroindustria y la Aviación – SENA Rionegro, en el marco del proceso identificado con el número SASI-ANT-CIAA-00241-2025, cuyo objeto es: “5_9503_507 CONTRATAR LA COMPRA DE MOBILIARIO NECESARIO PARA EL CENTRO DE LA INNOVACIÓN, AGROINDUSTRIA Y LA AVIACIÓN.”
Se adoptan dichas precotizaciones como referencia técnica y económica en la medida en que los bienes ofertados corresponden a elementos de iguales características y especificaciones a los requeridos por el Complejo Tecnológico Minero Agroempresarial, resultando pertinentes para establecer un valor estimado ajustado a las condiciones reales del mercado.
</t>
    </r>
    <r>
      <rPr>
        <b/>
        <sz val="12"/>
        <color theme="1"/>
        <rFont val="Calibri"/>
        <family val="2"/>
        <scheme val="minor"/>
      </rPr>
      <t>ITEM 32 AL 33</t>
    </r>
    <r>
      <rPr>
        <sz val="12"/>
        <color theme="1"/>
        <rFont val="Calibri"/>
        <family val="2"/>
        <scheme val="minor"/>
      </rPr>
      <t xml:space="preserve">
</t>
    </r>
    <r>
      <rPr>
        <b/>
        <sz val="12"/>
        <color theme="1"/>
        <rFont val="Calibri"/>
        <family val="2"/>
        <scheme val="minor"/>
      </rPr>
      <t>Observaciones:</t>
    </r>
    <r>
      <rPr>
        <sz val="12"/>
        <color theme="1"/>
        <rFont val="Calibri"/>
        <family val="2"/>
        <scheme val="minor"/>
      </rPr>
      <t xml:space="preserve"> Para la determinación del valor estimado del presente proceso de contratación, se tomó como referencia la información contenida en las precotizaciones allegadas al Complejo Tecnológico Agroindustrial, Pecuario y Turistico – SENA Apartadó, en el marco del proceso identificado con el número SASI-ANT-CTAPT-002-2025, cuyo objeto es: “COMPRA DE MOBILIARIOS Y ENSERES PARA EL COMPLEJO TECNOLOGICO AGROINDUSTRIAL, PECUARIO Y TURISTICO DEL SENA”
Se adoptan dichas precotizaciones como referencia técnica y económica en la medida en que los bienes ofertados corresponden a elementos de iguales características y especificaciones a los requeridos por el Complejo Tecnológico Minero Agroempresarial, resultando pertinentes para establecer un valor estimado ajustado a las condiciones reales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</si>
</sst>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0" x14ac:knownFonts="1">
    <font>
      <sz val="11"/>
      <color theme="1"/>
      <name val="Calibri"/>
      <family val="2"/>
      <scheme val="minor"/>
    </font>
    <font>
      <sz val="12"/>
      <color theme="1"/>
      <name val="Calibri"/>
      <family val="2"/>
      <scheme val="minor"/>
    </font>
    <font>
      <sz val="12"/>
      <color theme="1"/>
      <name val="Calibri"/>
      <family val="2"/>
      <scheme val="minor"/>
    </font>
    <font>
      <b/>
      <sz val="12"/>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0"/>
      <color rgb="FF000000"/>
      <name val="Calibri"/>
      <family val="2"/>
    </font>
    <font>
      <b/>
      <sz val="10"/>
      <color rgb="FF000000"/>
      <name val="Calibri"/>
      <family val="2"/>
    </font>
    <font>
      <b/>
      <sz val="12"/>
      <color rgb="FF000000"/>
      <name val="Calibri"/>
      <family val="2"/>
    </font>
  </fonts>
  <fills count="6">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8"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164" fontId="5" fillId="0" borderId="0" applyFont="0" applyFill="0" applyBorder="0" applyAlignment="0" applyProtection="0"/>
  </cellStyleXfs>
  <cellXfs count="40">
    <xf numFmtId="0" fontId="0" fillId="0" borderId="0" xfId="0"/>
    <xf numFmtId="0" fontId="0" fillId="0" borderId="0" xfId="0" applyAlignment="1">
      <alignment wrapText="1"/>
    </xf>
    <xf numFmtId="0" fontId="4" fillId="0" borderId="1" xfId="0" applyFont="1" applyBorder="1" applyAlignment="1">
      <alignment horizontal="center" vertical="center"/>
    </xf>
    <xf numFmtId="0" fontId="4" fillId="0" borderId="0" xfId="0" applyFont="1" applyAlignment="1">
      <alignment horizontal="left" vertical="center" wrapText="1"/>
    </xf>
    <xf numFmtId="0" fontId="4" fillId="0" borderId="0" xfId="0" applyFont="1" applyAlignment="1">
      <alignment horizontal="center" vertical="center"/>
    </xf>
    <xf numFmtId="164" fontId="0" fillId="0" borderId="1" xfId="1" applyFont="1" applyBorder="1" applyAlignment="1">
      <alignment horizontal="center" vertical="center"/>
    </xf>
    <xf numFmtId="0" fontId="9" fillId="2" borderId="1" xfId="0" applyFont="1" applyFill="1" applyBorder="1" applyAlignment="1">
      <alignment horizontal="center" vertical="center" wrapText="1"/>
    </xf>
    <xf numFmtId="164" fontId="0" fillId="0" borderId="1" xfId="1" applyFont="1" applyBorder="1" applyAlignment="1">
      <alignment vertical="center"/>
    </xf>
    <xf numFmtId="0" fontId="3" fillId="0" borderId="0" xfId="0" applyFont="1" applyAlignment="1">
      <alignment horizontal="center" vertical="center"/>
    </xf>
    <xf numFmtId="0" fontId="6" fillId="2" borderId="8" xfId="0" applyFont="1" applyFill="1" applyBorder="1" applyAlignment="1">
      <alignment horizontal="center" vertical="center" wrapText="1"/>
    </xf>
    <xf numFmtId="0" fontId="4" fillId="0" borderId="1" xfId="0" applyFont="1" applyBorder="1" applyAlignment="1">
      <alignment horizontal="left" vertical="center" wrapText="1"/>
    </xf>
    <xf numFmtId="164" fontId="5" fillId="0" borderId="1" xfId="1" applyFont="1" applyFill="1" applyBorder="1" applyAlignment="1">
      <alignment horizontal="center" vertical="center"/>
    </xf>
    <xf numFmtId="165" fontId="5" fillId="0" borderId="1" xfId="1"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7" fillId="0" borderId="4" xfId="0" applyFont="1" applyBorder="1" applyAlignment="1">
      <alignment horizontal="center" vertical="center" wrapText="1"/>
    </xf>
    <xf numFmtId="0" fontId="4" fillId="0" borderId="1" xfId="0" applyFont="1" applyBorder="1" applyAlignment="1">
      <alignment horizontal="left" vertical="top" wrapText="1"/>
    </xf>
    <xf numFmtId="164" fontId="0" fillId="4" borderId="1" xfId="1" applyFont="1" applyFill="1" applyBorder="1" applyAlignment="1">
      <alignment horizontal="center" vertical="center"/>
    </xf>
    <xf numFmtId="164" fontId="0" fillId="4" borderId="1" xfId="1" applyFont="1" applyFill="1" applyBorder="1" applyAlignment="1">
      <alignment horizontal="center" vertical="center" wrapText="1"/>
    </xf>
    <xf numFmtId="164" fontId="6" fillId="2" borderId="1" xfId="0" applyNumberFormat="1" applyFont="1" applyFill="1" applyBorder="1" applyAlignment="1">
      <alignment horizontal="center" vertical="center"/>
    </xf>
    <xf numFmtId="165" fontId="6" fillId="3" borderId="1" xfId="0" applyNumberFormat="1" applyFont="1" applyFill="1" applyBorder="1" applyAlignment="1">
      <alignment horizontal="center" vertical="center"/>
    </xf>
    <xf numFmtId="0" fontId="4" fillId="0" borderId="1" xfId="0" applyFont="1" applyBorder="1" applyAlignment="1">
      <alignment horizontal="center" vertical="center" wrapText="1"/>
    </xf>
    <xf numFmtId="164" fontId="0" fillId="5" borderId="1" xfId="0" applyNumberFormat="1" applyFill="1" applyBorder="1" applyAlignment="1">
      <alignment vertical="center"/>
    </xf>
    <xf numFmtId="164" fontId="0" fillId="5" borderId="1" xfId="0" applyNumberFormat="1" applyFill="1" applyBorder="1" applyAlignment="1">
      <alignment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2" fillId="0" borderId="1" xfId="0" applyFont="1" applyBorder="1" applyAlignment="1">
      <alignment horizontal="left" vertical="top" wrapText="1"/>
    </xf>
    <xf numFmtId="0" fontId="4" fillId="0" borderId="1" xfId="0" applyFont="1" applyBorder="1" applyAlignment="1">
      <alignment horizontal="left" vertical="top" wrapText="1"/>
    </xf>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8" xfId="0" applyFont="1" applyFill="1" applyBorder="1" applyAlignment="1">
      <alignment horizontal="center" vertical="center" wrapText="1"/>
    </xf>
  </cellXfs>
  <cellStyles count="2">
    <cellStyle name="Moneda" xfId="1"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1C0D1-5139-449D-BEE0-313206BE3202}">
  <dimension ref="A1:N63"/>
  <sheetViews>
    <sheetView showGridLines="0" tabSelected="1" topLeftCell="A42" zoomScale="155" zoomScaleNormal="155" workbookViewId="0">
      <selection activeCell="A38" sqref="A38:N63"/>
    </sheetView>
  </sheetViews>
  <sheetFormatPr baseColWidth="10" defaultRowHeight="16" x14ac:dyDescent="0.2"/>
  <cols>
    <col min="1" max="1" width="10" style="8" customWidth="1"/>
    <col min="2" max="2" width="20.83203125" style="4" customWidth="1"/>
    <col min="3" max="3" width="71.83203125" style="3" customWidth="1"/>
    <col min="4" max="4" width="17.33203125" style="3" customWidth="1"/>
    <col min="5" max="5" width="21.6640625" style="3" customWidth="1"/>
    <col min="6" max="6" width="26.5" customWidth="1"/>
    <col min="7" max="9" width="23.83203125" customWidth="1"/>
    <col min="10" max="10" width="27" customWidth="1"/>
    <col min="11" max="11" width="26.5" customWidth="1"/>
    <col min="12" max="12" width="27.1640625" customWidth="1"/>
    <col min="13" max="13" width="23.83203125" customWidth="1"/>
    <col min="14" max="14" width="28.5" customWidth="1"/>
    <col min="15" max="17" width="11.5" customWidth="1"/>
  </cols>
  <sheetData>
    <row r="1" spans="1:14" ht="83.25" customHeight="1" x14ac:dyDescent="0.2">
      <c r="A1" s="31" t="s">
        <v>24</v>
      </c>
      <c r="B1" s="32"/>
      <c r="C1" s="32"/>
      <c r="D1" s="32"/>
      <c r="E1" s="33"/>
      <c r="F1" s="28" t="s">
        <v>50</v>
      </c>
      <c r="G1" s="29"/>
      <c r="H1" s="29"/>
      <c r="I1" s="30"/>
      <c r="J1" s="28" t="s">
        <v>48</v>
      </c>
      <c r="K1" s="30"/>
      <c r="L1" s="28" t="s">
        <v>49</v>
      </c>
      <c r="M1" s="30"/>
      <c r="N1" s="37" t="s">
        <v>9</v>
      </c>
    </row>
    <row r="2" spans="1:14" ht="73.5" customHeight="1" x14ac:dyDescent="0.2">
      <c r="A2" s="34"/>
      <c r="B2" s="35"/>
      <c r="C2" s="35"/>
      <c r="D2" s="35"/>
      <c r="E2" s="36"/>
      <c r="F2" s="9" t="s">
        <v>7</v>
      </c>
      <c r="G2" s="9" t="s">
        <v>8</v>
      </c>
      <c r="H2" s="9" t="s">
        <v>25</v>
      </c>
      <c r="I2" s="9" t="s">
        <v>26</v>
      </c>
      <c r="J2" s="13" t="s">
        <v>30</v>
      </c>
      <c r="K2" s="13" t="s">
        <v>29</v>
      </c>
      <c r="L2" s="13" t="s">
        <v>32</v>
      </c>
      <c r="M2" s="13" t="s">
        <v>31</v>
      </c>
      <c r="N2" s="38"/>
    </row>
    <row r="3" spans="1:14" s="1" customFormat="1" ht="72" customHeight="1" x14ac:dyDescent="0.2">
      <c r="A3" s="9" t="s">
        <v>0</v>
      </c>
      <c r="B3" s="9" t="s">
        <v>4</v>
      </c>
      <c r="C3" s="9" t="s">
        <v>51</v>
      </c>
      <c r="D3" s="9" t="s">
        <v>1</v>
      </c>
      <c r="E3" s="9" t="s">
        <v>2</v>
      </c>
      <c r="F3" s="9" t="s">
        <v>5</v>
      </c>
      <c r="G3" s="9" t="s">
        <v>5</v>
      </c>
      <c r="H3" s="6" t="s">
        <v>5</v>
      </c>
      <c r="I3" s="6" t="s">
        <v>5</v>
      </c>
      <c r="J3" s="6" t="s">
        <v>5</v>
      </c>
      <c r="K3" s="6" t="s">
        <v>5</v>
      </c>
      <c r="L3" s="6" t="s">
        <v>5</v>
      </c>
      <c r="M3" s="6" t="s">
        <v>5</v>
      </c>
      <c r="N3" s="39"/>
    </row>
    <row r="4" spans="1:14" ht="243.75" customHeight="1" x14ac:dyDescent="0.2">
      <c r="A4" s="20">
        <v>1</v>
      </c>
      <c r="B4" s="10">
        <v>56101700</v>
      </c>
      <c r="C4" s="10" t="s">
        <v>33</v>
      </c>
      <c r="D4" s="2" t="s">
        <v>3</v>
      </c>
      <c r="E4" s="2">
        <v>1</v>
      </c>
      <c r="F4" s="5">
        <v>112086</v>
      </c>
      <c r="G4" s="5">
        <v>98086.79</v>
      </c>
      <c r="H4" s="16">
        <v>0</v>
      </c>
      <c r="I4" s="16">
        <v>0</v>
      </c>
      <c r="J4" s="16">
        <v>0</v>
      </c>
      <c r="K4" s="16">
        <v>0</v>
      </c>
      <c r="L4" s="16">
        <v>0</v>
      </c>
      <c r="M4" s="16">
        <v>0</v>
      </c>
      <c r="N4" s="21">
        <f t="shared" ref="N4:N18" si="0">AVERAGE(F4,G4)</f>
        <v>105086.39499999999</v>
      </c>
    </row>
    <row r="5" spans="1:14" ht="261.75" customHeight="1" x14ac:dyDescent="0.2">
      <c r="A5" s="20">
        <v>2</v>
      </c>
      <c r="B5" s="10">
        <v>56121502</v>
      </c>
      <c r="C5" s="10" t="s">
        <v>34</v>
      </c>
      <c r="D5" s="2" t="s">
        <v>3</v>
      </c>
      <c r="E5" s="2">
        <v>1</v>
      </c>
      <c r="F5" s="5">
        <v>1176626</v>
      </c>
      <c r="G5" s="5">
        <v>1401088.7</v>
      </c>
      <c r="H5" s="16">
        <v>0</v>
      </c>
      <c r="I5" s="16">
        <v>0</v>
      </c>
      <c r="J5" s="16">
        <v>0</v>
      </c>
      <c r="K5" s="16">
        <v>0</v>
      </c>
      <c r="L5" s="16">
        <v>0</v>
      </c>
      <c r="M5" s="16">
        <v>0</v>
      </c>
      <c r="N5" s="21">
        <f t="shared" si="0"/>
        <v>1288857.3500000001</v>
      </c>
    </row>
    <row r="6" spans="1:14" ht="409.5" customHeight="1" x14ac:dyDescent="0.2">
      <c r="A6" s="20">
        <v>3</v>
      </c>
      <c r="B6" s="10">
        <v>56112104</v>
      </c>
      <c r="C6" s="10" t="s">
        <v>35</v>
      </c>
      <c r="D6" s="2" t="s">
        <v>3</v>
      </c>
      <c r="E6" s="2">
        <v>1</v>
      </c>
      <c r="F6" s="5">
        <v>495437</v>
      </c>
      <c r="G6" s="5">
        <v>465581.36</v>
      </c>
      <c r="H6" s="16">
        <v>0</v>
      </c>
      <c r="I6" s="16">
        <v>0</v>
      </c>
      <c r="J6" s="16">
        <v>0</v>
      </c>
      <c r="K6" s="16">
        <v>0</v>
      </c>
      <c r="L6" s="16">
        <v>0</v>
      </c>
      <c r="M6" s="16">
        <v>0</v>
      </c>
      <c r="N6" s="21">
        <f t="shared" si="0"/>
        <v>480509.18</v>
      </c>
    </row>
    <row r="7" spans="1:14" ht="211.5" customHeight="1" x14ac:dyDescent="0.2">
      <c r="A7" s="20">
        <v>4</v>
      </c>
      <c r="B7" s="10">
        <v>56111902</v>
      </c>
      <c r="C7" s="10" t="s">
        <v>36</v>
      </c>
      <c r="D7" s="2" t="s">
        <v>3</v>
      </c>
      <c r="E7" s="2">
        <v>1</v>
      </c>
      <c r="F7" s="5">
        <v>2849028</v>
      </c>
      <c r="G7" s="5">
        <v>2769718.98</v>
      </c>
      <c r="H7" s="16">
        <v>0</v>
      </c>
      <c r="I7" s="16">
        <v>0</v>
      </c>
      <c r="J7" s="16">
        <v>0</v>
      </c>
      <c r="K7" s="16">
        <v>0</v>
      </c>
      <c r="L7" s="16">
        <v>0</v>
      </c>
      <c r="M7" s="16">
        <v>0</v>
      </c>
      <c r="N7" s="21">
        <f t="shared" si="0"/>
        <v>2809373.49</v>
      </c>
    </row>
    <row r="8" spans="1:14" ht="409.5" customHeight="1" x14ac:dyDescent="0.2">
      <c r="A8" s="20">
        <v>5</v>
      </c>
      <c r="B8" s="10">
        <v>41101500</v>
      </c>
      <c r="C8" s="10" t="s">
        <v>37</v>
      </c>
      <c r="D8" s="2" t="s">
        <v>3</v>
      </c>
      <c r="E8" s="2">
        <v>1</v>
      </c>
      <c r="F8" s="5">
        <v>1645939</v>
      </c>
      <c r="G8" s="5">
        <v>1835601.36</v>
      </c>
      <c r="H8" s="16">
        <v>0</v>
      </c>
      <c r="I8" s="16">
        <v>0</v>
      </c>
      <c r="J8" s="16"/>
      <c r="K8" s="16"/>
      <c r="L8" s="16"/>
      <c r="M8" s="16"/>
      <c r="N8" s="21">
        <f t="shared" si="0"/>
        <v>1740770.1800000002</v>
      </c>
    </row>
    <row r="9" spans="1:14" ht="173.25" customHeight="1" x14ac:dyDescent="0.2">
      <c r="A9" s="20">
        <v>6</v>
      </c>
      <c r="B9" s="10">
        <v>41101500</v>
      </c>
      <c r="C9" s="10" t="s">
        <v>38</v>
      </c>
      <c r="D9" s="2" t="s">
        <v>3</v>
      </c>
      <c r="E9" s="2">
        <v>1</v>
      </c>
      <c r="F9" s="5">
        <v>1256327</v>
      </c>
      <c r="G9" s="5">
        <v>1167351.06</v>
      </c>
      <c r="H9" s="16">
        <v>0</v>
      </c>
      <c r="I9" s="16">
        <v>0</v>
      </c>
      <c r="J9" s="16">
        <v>0</v>
      </c>
      <c r="K9" s="16">
        <v>0</v>
      </c>
      <c r="L9" s="16">
        <v>0</v>
      </c>
      <c r="M9" s="16">
        <v>0</v>
      </c>
      <c r="N9" s="21">
        <f t="shared" si="0"/>
        <v>1211839.03</v>
      </c>
    </row>
    <row r="10" spans="1:14" ht="409.6" x14ac:dyDescent="0.2">
      <c r="A10" s="20">
        <v>7</v>
      </c>
      <c r="B10" s="10">
        <v>56122003</v>
      </c>
      <c r="C10" s="10" t="s">
        <v>39</v>
      </c>
      <c r="D10" s="2" t="s">
        <v>3</v>
      </c>
      <c r="E10" s="2">
        <v>1</v>
      </c>
      <c r="F10" s="5">
        <v>9836989</v>
      </c>
      <c r="G10" s="5">
        <v>10894584.16</v>
      </c>
      <c r="H10" s="16">
        <v>0</v>
      </c>
      <c r="I10" s="16">
        <v>0</v>
      </c>
      <c r="J10" s="16">
        <v>0</v>
      </c>
      <c r="K10" s="16">
        <v>0</v>
      </c>
      <c r="L10" s="16">
        <v>0</v>
      </c>
      <c r="M10" s="16">
        <v>0</v>
      </c>
      <c r="N10" s="21">
        <f t="shared" si="0"/>
        <v>10365786.58</v>
      </c>
    </row>
    <row r="11" spans="1:14" ht="123.75" customHeight="1" x14ac:dyDescent="0.2">
      <c r="A11" s="20">
        <v>8</v>
      </c>
      <c r="B11" s="10">
        <v>56111902</v>
      </c>
      <c r="C11" s="10" t="s">
        <v>40</v>
      </c>
      <c r="D11" s="2" t="s">
        <v>3</v>
      </c>
      <c r="E11" s="2">
        <v>1</v>
      </c>
      <c r="F11" s="5">
        <v>2562320</v>
      </c>
      <c r="G11" s="5">
        <v>2422768</v>
      </c>
      <c r="H11" s="16">
        <v>0</v>
      </c>
      <c r="I11" s="16">
        <v>0</v>
      </c>
      <c r="J11" s="16">
        <v>0</v>
      </c>
      <c r="K11" s="16">
        <v>0</v>
      </c>
      <c r="L11" s="16">
        <v>0</v>
      </c>
      <c r="M11" s="16">
        <v>0</v>
      </c>
      <c r="N11" s="21">
        <f t="shared" si="0"/>
        <v>2492544</v>
      </c>
    </row>
    <row r="12" spans="1:14" ht="140.25" customHeight="1" x14ac:dyDescent="0.2">
      <c r="A12" s="20">
        <v>9</v>
      </c>
      <c r="B12" s="10">
        <v>56101719</v>
      </c>
      <c r="C12" s="10" t="s">
        <v>41</v>
      </c>
      <c r="D12" s="2" t="s">
        <v>3</v>
      </c>
      <c r="E12" s="2">
        <v>1</v>
      </c>
      <c r="F12" s="5">
        <v>336447</v>
      </c>
      <c r="G12" s="5">
        <v>313060.64</v>
      </c>
      <c r="H12" s="16">
        <v>0</v>
      </c>
      <c r="I12" s="16">
        <v>0</v>
      </c>
      <c r="J12" s="16">
        <v>0</v>
      </c>
      <c r="K12" s="16">
        <v>0</v>
      </c>
      <c r="L12" s="16">
        <v>0</v>
      </c>
      <c r="M12" s="16">
        <v>0</v>
      </c>
      <c r="N12" s="21">
        <f t="shared" si="0"/>
        <v>324753.82</v>
      </c>
    </row>
    <row r="13" spans="1:14" ht="187" x14ac:dyDescent="0.2">
      <c r="A13" s="20">
        <v>10</v>
      </c>
      <c r="B13" s="10">
        <v>56101703</v>
      </c>
      <c r="C13" s="15" t="s">
        <v>42</v>
      </c>
      <c r="D13" s="2" t="s">
        <v>3</v>
      </c>
      <c r="E13" s="2">
        <v>1</v>
      </c>
      <c r="F13" s="5">
        <v>736907</v>
      </c>
      <c r="G13" s="5">
        <v>665804.73</v>
      </c>
      <c r="H13" s="16">
        <v>0</v>
      </c>
      <c r="I13" s="16">
        <v>0</v>
      </c>
      <c r="J13" s="16">
        <v>0</v>
      </c>
      <c r="K13" s="16">
        <v>0</v>
      </c>
      <c r="L13" s="16">
        <v>0</v>
      </c>
      <c r="M13" s="16">
        <v>0</v>
      </c>
      <c r="N13" s="21">
        <f t="shared" si="0"/>
        <v>701355.86499999999</v>
      </c>
    </row>
    <row r="14" spans="1:14" ht="234" customHeight="1" x14ac:dyDescent="0.2">
      <c r="A14" s="20">
        <v>11</v>
      </c>
      <c r="B14" s="10">
        <v>56101703</v>
      </c>
      <c r="C14" s="10" t="s">
        <v>47</v>
      </c>
      <c r="D14" s="2" t="s">
        <v>3</v>
      </c>
      <c r="E14" s="2">
        <v>1</v>
      </c>
      <c r="F14" s="5">
        <v>1066509</v>
      </c>
      <c r="G14" s="5">
        <v>1138010.8700000001</v>
      </c>
      <c r="H14" s="16"/>
      <c r="I14" s="16"/>
      <c r="J14" s="16"/>
      <c r="K14" s="16"/>
      <c r="L14" s="16"/>
      <c r="M14" s="16"/>
      <c r="N14" s="21">
        <f t="shared" si="0"/>
        <v>1102259.9350000001</v>
      </c>
    </row>
    <row r="15" spans="1:14" ht="239.25" customHeight="1" x14ac:dyDescent="0.2">
      <c r="A15" s="20">
        <v>12</v>
      </c>
      <c r="B15" s="10">
        <v>47121709</v>
      </c>
      <c r="C15" s="10" t="s">
        <v>46</v>
      </c>
      <c r="D15" s="2" t="s">
        <v>3</v>
      </c>
      <c r="E15" s="2">
        <v>1</v>
      </c>
      <c r="F15" s="5">
        <v>9981711</v>
      </c>
      <c r="G15" s="5">
        <v>8988046.1999999993</v>
      </c>
      <c r="H15" s="16">
        <v>0</v>
      </c>
      <c r="I15" s="16">
        <v>0</v>
      </c>
      <c r="J15" s="16">
        <v>0</v>
      </c>
      <c r="K15" s="16">
        <v>0</v>
      </c>
      <c r="L15" s="16">
        <v>0</v>
      </c>
      <c r="M15" s="16">
        <v>0</v>
      </c>
      <c r="N15" s="21">
        <f t="shared" si="0"/>
        <v>9484878.5999999996</v>
      </c>
    </row>
    <row r="16" spans="1:14" ht="304.5" customHeight="1" x14ac:dyDescent="0.2">
      <c r="A16" s="20">
        <v>13</v>
      </c>
      <c r="B16" s="10">
        <v>56111902</v>
      </c>
      <c r="C16" s="10" t="s">
        <v>45</v>
      </c>
      <c r="D16" s="2" t="s">
        <v>3</v>
      </c>
      <c r="E16" s="2">
        <v>1</v>
      </c>
      <c r="F16" s="5">
        <v>2760000</v>
      </c>
      <c r="G16" s="5">
        <v>2673888</v>
      </c>
      <c r="H16" s="16">
        <v>0</v>
      </c>
      <c r="I16" s="16">
        <v>0</v>
      </c>
      <c r="J16" s="16">
        <v>0</v>
      </c>
      <c r="K16" s="16">
        <v>0</v>
      </c>
      <c r="L16" s="16">
        <v>0</v>
      </c>
      <c r="M16" s="16">
        <v>0</v>
      </c>
      <c r="N16" s="21">
        <f t="shared" si="0"/>
        <v>2716944</v>
      </c>
    </row>
    <row r="17" spans="1:14" ht="312.75" customHeight="1" x14ac:dyDescent="0.2">
      <c r="A17" s="20">
        <v>14</v>
      </c>
      <c r="B17" s="10">
        <v>56101520</v>
      </c>
      <c r="C17" s="10" t="s">
        <v>44</v>
      </c>
      <c r="D17" s="2" t="s">
        <v>3</v>
      </c>
      <c r="E17" s="2">
        <v>1</v>
      </c>
      <c r="F17" s="5">
        <v>2411055</v>
      </c>
      <c r="G17" s="5">
        <v>2174025.5</v>
      </c>
      <c r="H17" s="16">
        <v>0</v>
      </c>
      <c r="I17" s="16">
        <v>0</v>
      </c>
      <c r="J17" s="16">
        <v>0</v>
      </c>
      <c r="K17" s="16">
        <v>0</v>
      </c>
      <c r="L17" s="16">
        <v>0</v>
      </c>
      <c r="M17" s="16">
        <v>0</v>
      </c>
      <c r="N17" s="21">
        <f t="shared" si="0"/>
        <v>2292540.25</v>
      </c>
    </row>
    <row r="18" spans="1:14" ht="270" customHeight="1" x14ac:dyDescent="0.2">
      <c r="A18" s="20">
        <v>15</v>
      </c>
      <c r="B18" s="10">
        <v>56111500</v>
      </c>
      <c r="C18" s="10" t="s">
        <v>43</v>
      </c>
      <c r="D18" s="2" t="s">
        <v>3</v>
      </c>
      <c r="E18" s="2">
        <v>1</v>
      </c>
      <c r="F18" s="5">
        <v>1034828</v>
      </c>
      <c r="G18" s="5">
        <v>1161467.6299999999</v>
      </c>
      <c r="H18" s="16">
        <v>0</v>
      </c>
      <c r="I18" s="16">
        <v>0</v>
      </c>
      <c r="J18" s="16">
        <v>0</v>
      </c>
      <c r="K18" s="16">
        <v>0</v>
      </c>
      <c r="L18" s="16">
        <v>0</v>
      </c>
      <c r="M18" s="16">
        <v>0</v>
      </c>
      <c r="N18" s="21">
        <f t="shared" si="0"/>
        <v>1098147.8149999999</v>
      </c>
    </row>
    <row r="19" spans="1:14" s="1" customFormat="1" ht="78.75" customHeight="1" x14ac:dyDescent="0.2">
      <c r="A19" s="20">
        <v>16</v>
      </c>
      <c r="B19" s="10">
        <v>56101504</v>
      </c>
      <c r="C19" s="10" t="s">
        <v>10</v>
      </c>
      <c r="D19" s="2" t="s">
        <v>3</v>
      </c>
      <c r="E19" s="14">
        <v>1</v>
      </c>
      <c r="F19" s="17">
        <v>0</v>
      </c>
      <c r="G19" s="17">
        <v>0</v>
      </c>
      <c r="H19" s="7">
        <v>4920665.4000000004</v>
      </c>
      <c r="I19" s="7">
        <v>4619000</v>
      </c>
      <c r="J19" s="16">
        <v>0</v>
      </c>
      <c r="K19" s="16">
        <v>0</v>
      </c>
      <c r="L19" s="16">
        <v>0</v>
      </c>
      <c r="M19" s="16">
        <v>0</v>
      </c>
      <c r="N19" s="22">
        <f>AVERAGE(H19,I19)</f>
        <v>4769832.7</v>
      </c>
    </row>
    <row r="20" spans="1:14" s="1" customFormat="1" ht="100.5" customHeight="1" x14ac:dyDescent="0.2">
      <c r="A20" s="20">
        <v>17</v>
      </c>
      <c r="B20" s="10">
        <v>24131510</v>
      </c>
      <c r="C20" s="10" t="s">
        <v>11</v>
      </c>
      <c r="D20" s="2" t="s">
        <v>3</v>
      </c>
      <c r="E20" s="14">
        <v>1</v>
      </c>
      <c r="F20" s="17">
        <v>0</v>
      </c>
      <c r="G20" s="17">
        <v>0</v>
      </c>
      <c r="H20" s="7">
        <v>1877720</v>
      </c>
      <c r="I20" s="7">
        <v>2047500</v>
      </c>
      <c r="J20" s="16">
        <v>0</v>
      </c>
      <c r="K20" s="16">
        <v>0</v>
      </c>
      <c r="L20" s="16">
        <v>0</v>
      </c>
      <c r="M20" s="16">
        <v>0</v>
      </c>
      <c r="N20" s="22">
        <f t="shared" ref="N20:N32" si="1">AVERAGE(H20,I20)</f>
        <v>1962610</v>
      </c>
    </row>
    <row r="21" spans="1:14" s="1" customFormat="1" ht="62.25" customHeight="1" x14ac:dyDescent="0.2">
      <c r="A21" s="20">
        <v>18</v>
      </c>
      <c r="B21" s="10">
        <v>56112102</v>
      </c>
      <c r="C21" s="10" t="s">
        <v>12</v>
      </c>
      <c r="D21" s="2" t="s">
        <v>3</v>
      </c>
      <c r="E21" s="14">
        <v>1</v>
      </c>
      <c r="F21" s="17">
        <v>0</v>
      </c>
      <c r="G21" s="17">
        <v>0</v>
      </c>
      <c r="H21" s="7">
        <v>271392.2</v>
      </c>
      <c r="I21" s="7">
        <v>280164.05</v>
      </c>
      <c r="J21" s="16">
        <v>0</v>
      </c>
      <c r="K21" s="16">
        <v>0</v>
      </c>
      <c r="L21" s="16">
        <v>0</v>
      </c>
      <c r="M21" s="16">
        <v>0</v>
      </c>
      <c r="N21" s="22">
        <f t="shared" si="1"/>
        <v>275778.125</v>
      </c>
    </row>
    <row r="22" spans="1:14" s="1" customFormat="1" ht="67.5" customHeight="1" x14ac:dyDescent="0.2">
      <c r="A22" s="20">
        <v>19</v>
      </c>
      <c r="B22" s="10">
        <v>44111905</v>
      </c>
      <c r="C22" s="10" t="s">
        <v>13</v>
      </c>
      <c r="D22" s="2" t="s">
        <v>3</v>
      </c>
      <c r="E22" s="14">
        <v>1</v>
      </c>
      <c r="F22" s="17">
        <v>0</v>
      </c>
      <c r="G22" s="17">
        <v>0</v>
      </c>
      <c r="H22" s="7">
        <v>711922.68</v>
      </c>
      <c r="I22" s="7">
        <v>759345</v>
      </c>
      <c r="J22" s="16">
        <v>0</v>
      </c>
      <c r="K22" s="16">
        <v>0</v>
      </c>
      <c r="L22" s="16">
        <v>0</v>
      </c>
      <c r="M22" s="16">
        <v>0</v>
      </c>
      <c r="N22" s="22">
        <f t="shared" si="1"/>
        <v>735633.84000000008</v>
      </c>
    </row>
    <row r="23" spans="1:14" s="1" customFormat="1" ht="160.5" customHeight="1" x14ac:dyDescent="0.2">
      <c r="A23" s="20">
        <v>20</v>
      </c>
      <c r="B23" s="10">
        <v>56101703</v>
      </c>
      <c r="C23" s="10" t="s">
        <v>14</v>
      </c>
      <c r="D23" s="2" t="s">
        <v>3</v>
      </c>
      <c r="E23" s="14">
        <v>1</v>
      </c>
      <c r="F23" s="17">
        <v>0</v>
      </c>
      <c r="G23" s="17">
        <v>0</v>
      </c>
      <c r="H23" s="7">
        <v>2476910.63</v>
      </c>
      <c r="I23" s="7">
        <v>2351737.5</v>
      </c>
      <c r="J23" s="16">
        <v>0</v>
      </c>
      <c r="K23" s="16">
        <v>0</v>
      </c>
      <c r="L23" s="16">
        <v>0</v>
      </c>
      <c r="M23" s="16">
        <v>0</v>
      </c>
      <c r="N23" s="22">
        <f t="shared" si="1"/>
        <v>2414324.0649999999</v>
      </c>
    </row>
    <row r="24" spans="1:14" s="1" customFormat="1" ht="182.25" customHeight="1" x14ac:dyDescent="0.2">
      <c r="A24" s="20">
        <v>21</v>
      </c>
      <c r="B24" s="10">
        <v>56121502</v>
      </c>
      <c r="C24" s="10" t="s">
        <v>15</v>
      </c>
      <c r="D24" s="2" t="s">
        <v>3</v>
      </c>
      <c r="E24" s="14">
        <v>1</v>
      </c>
      <c r="F24" s="17">
        <v>0</v>
      </c>
      <c r="G24" s="17">
        <v>0</v>
      </c>
      <c r="H24" s="7">
        <v>506284.96</v>
      </c>
      <c r="I24" s="7">
        <v>488792.5</v>
      </c>
      <c r="J24" s="16">
        <v>0</v>
      </c>
      <c r="K24" s="16">
        <v>0</v>
      </c>
      <c r="L24" s="16">
        <v>0</v>
      </c>
      <c r="M24" s="16">
        <v>0</v>
      </c>
      <c r="N24" s="22">
        <f t="shared" si="1"/>
        <v>497538.73</v>
      </c>
    </row>
    <row r="25" spans="1:14" s="1" customFormat="1" ht="185.25" customHeight="1" x14ac:dyDescent="0.2">
      <c r="A25" s="20">
        <v>22</v>
      </c>
      <c r="B25" s="10">
        <v>56121502</v>
      </c>
      <c r="C25" s="10" t="s">
        <v>16</v>
      </c>
      <c r="D25" s="2" t="s">
        <v>3</v>
      </c>
      <c r="E25" s="14">
        <v>1</v>
      </c>
      <c r="F25" s="17">
        <v>0</v>
      </c>
      <c r="G25" s="17">
        <v>0</v>
      </c>
      <c r="H25" s="7">
        <v>506284.96</v>
      </c>
      <c r="I25" s="7">
        <v>488792.5</v>
      </c>
      <c r="J25" s="16">
        <v>0</v>
      </c>
      <c r="K25" s="16">
        <v>0</v>
      </c>
      <c r="L25" s="16">
        <v>0</v>
      </c>
      <c r="M25" s="16">
        <v>0</v>
      </c>
      <c r="N25" s="22">
        <f t="shared" si="1"/>
        <v>497538.73</v>
      </c>
    </row>
    <row r="26" spans="1:14" s="1" customFormat="1" ht="186.75" customHeight="1" x14ac:dyDescent="0.2">
      <c r="A26" s="20">
        <v>23</v>
      </c>
      <c r="B26" s="10">
        <v>56121502</v>
      </c>
      <c r="C26" s="10" t="s">
        <v>17</v>
      </c>
      <c r="D26" s="2" t="s">
        <v>3</v>
      </c>
      <c r="E26" s="14">
        <v>1</v>
      </c>
      <c r="F26" s="17">
        <v>0</v>
      </c>
      <c r="G26" s="17">
        <v>0</v>
      </c>
      <c r="H26" s="7">
        <v>506284.96</v>
      </c>
      <c r="I26" s="7">
        <v>488792.5</v>
      </c>
      <c r="J26" s="16">
        <v>0</v>
      </c>
      <c r="K26" s="16">
        <v>0</v>
      </c>
      <c r="L26" s="16">
        <v>0</v>
      </c>
      <c r="M26" s="16">
        <v>0</v>
      </c>
      <c r="N26" s="22">
        <f t="shared" si="1"/>
        <v>497538.73</v>
      </c>
    </row>
    <row r="27" spans="1:14" s="1" customFormat="1" ht="186.75" customHeight="1" x14ac:dyDescent="0.2">
      <c r="A27" s="20">
        <v>24</v>
      </c>
      <c r="B27" s="10">
        <v>56101703</v>
      </c>
      <c r="C27" s="10" t="s">
        <v>18</v>
      </c>
      <c r="D27" s="2" t="s">
        <v>3</v>
      </c>
      <c r="E27" s="14">
        <v>1</v>
      </c>
      <c r="F27" s="17">
        <v>0</v>
      </c>
      <c r="G27" s="17">
        <v>0</v>
      </c>
      <c r="H27" s="7">
        <v>3390178.31</v>
      </c>
      <c r="I27" s="7">
        <v>3264765</v>
      </c>
      <c r="J27" s="16">
        <v>0</v>
      </c>
      <c r="K27" s="16">
        <v>0</v>
      </c>
      <c r="L27" s="16">
        <v>0</v>
      </c>
      <c r="M27" s="16">
        <v>0</v>
      </c>
      <c r="N27" s="22">
        <f t="shared" si="1"/>
        <v>3327471.6550000003</v>
      </c>
    </row>
    <row r="28" spans="1:14" s="1" customFormat="1" ht="108.75" customHeight="1" x14ac:dyDescent="0.2">
      <c r="A28" s="20">
        <v>25</v>
      </c>
      <c r="B28" s="10">
        <v>56101703</v>
      </c>
      <c r="C28" s="10" t="s">
        <v>19</v>
      </c>
      <c r="D28" s="2" t="s">
        <v>3</v>
      </c>
      <c r="E28" s="14">
        <v>1</v>
      </c>
      <c r="F28" s="17">
        <v>0</v>
      </c>
      <c r="G28" s="17">
        <v>0</v>
      </c>
      <c r="H28" s="7">
        <v>2378744.5499999998</v>
      </c>
      <c r="I28" s="7">
        <v>2351737.5</v>
      </c>
      <c r="J28" s="16">
        <v>0</v>
      </c>
      <c r="K28" s="16">
        <v>0</v>
      </c>
      <c r="L28" s="16">
        <v>0</v>
      </c>
      <c r="M28" s="16">
        <v>0</v>
      </c>
      <c r="N28" s="22">
        <f t="shared" si="1"/>
        <v>2365241.0249999999</v>
      </c>
    </row>
    <row r="29" spans="1:14" s="1" customFormat="1" ht="194.25" customHeight="1" x14ac:dyDescent="0.2">
      <c r="A29" s="20">
        <v>26</v>
      </c>
      <c r="B29" s="10">
        <v>52141501</v>
      </c>
      <c r="C29" s="10" t="s">
        <v>20</v>
      </c>
      <c r="D29" s="2" t="s">
        <v>3</v>
      </c>
      <c r="E29" s="14">
        <v>1</v>
      </c>
      <c r="F29" s="17">
        <v>0</v>
      </c>
      <c r="G29" s="17">
        <v>0</v>
      </c>
      <c r="H29" s="7">
        <v>3281949.45</v>
      </c>
      <c r="I29" s="7">
        <v>3270345</v>
      </c>
      <c r="J29" s="16">
        <v>0</v>
      </c>
      <c r="K29" s="16">
        <v>0</v>
      </c>
      <c r="L29" s="16">
        <v>0</v>
      </c>
      <c r="M29" s="16">
        <v>0</v>
      </c>
      <c r="N29" s="22">
        <f t="shared" si="1"/>
        <v>3276147.2250000001</v>
      </c>
    </row>
    <row r="30" spans="1:14" s="1" customFormat="1" ht="207.75" customHeight="1" x14ac:dyDescent="0.2">
      <c r="A30" s="20">
        <v>27</v>
      </c>
      <c r="B30" s="10">
        <v>56101700</v>
      </c>
      <c r="C30" s="10" t="s">
        <v>21</v>
      </c>
      <c r="D30" s="2" t="s">
        <v>3</v>
      </c>
      <c r="E30" s="14">
        <v>1</v>
      </c>
      <c r="F30" s="17">
        <v>0</v>
      </c>
      <c r="G30" s="17">
        <v>0</v>
      </c>
      <c r="H30" s="7">
        <v>238476.42</v>
      </c>
      <c r="I30" s="7">
        <v>224595</v>
      </c>
      <c r="J30" s="16">
        <v>0</v>
      </c>
      <c r="K30" s="16">
        <v>0</v>
      </c>
      <c r="L30" s="16">
        <v>0</v>
      </c>
      <c r="M30" s="16">
        <v>0</v>
      </c>
      <c r="N30" s="22">
        <f t="shared" si="1"/>
        <v>231535.71000000002</v>
      </c>
    </row>
    <row r="31" spans="1:14" s="1" customFormat="1" ht="95.25" customHeight="1" x14ac:dyDescent="0.2">
      <c r="A31" s="20">
        <v>28</v>
      </c>
      <c r="B31" s="10">
        <v>56121502</v>
      </c>
      <c r="C31" s="10" t="s">
        <v>22</v>
      </c>
      <c r="D31" s="2" t="s">
        <v>3</v>
      </c>
      <c r="E31" s="14">
        <v>1</v>
      </c>
      <c r="F31" s="17">
        <v>0</v>
      </c>
      <c r="G31" s="17">
        <v>0</v>
      </c>
      <c r="H31" s="7">
        <v>1222725.95</v>
      </c>
      <c r="I31" s="7">
        <v>1180480</v>
      </c>
      <c r="J31" s="16">
        <v>0</v>
      </c>
      <c r="K31" s="16">
        <v>0</v>
      </c>
      <c r="L31" s="16">
        <v>0</v>
      </c>
      <c r="M31" s="16">
        <v>0</v>
      </c>
      <c r="N31" s="22">
        <f t="shared" si="1"/>
        <v>1201602.9750000001</v>
      </c>
    </row>
    <row r="32" spans="1:14" s="1" customFormat="1" ht="273" customHeight="1" x14ac:dyDescent="0.2">
      <c r="A32" s="20">
        <v>29</v>
      </c>
      <c r="B32" s="10">
        <v>56101706</v>
      </c>
      <c r="C32" s="10" t="s">
        <v>23</v>
      </c>
      <c r="D32" s="2" t="s">
        <v>3</v>
      </c>
      <c r="E32" s="14">
        <v>1</v>
      </c>
      <c r="F32" s="17">
        <v>0</v>
      </c>
      <c r="G32" s="17">
        <v>0</v>
      </c>
      <c r="H32" s="7">
        <v>27740899.199999999</v>
      </c>
      <c r="I32" s="7">
        <v>29512000</v>
      </c>
      <c r="J32" s="16">
        <v>0</v>
      </c>
      <c r="K32" s="16">
        <v>0</v>
      </c>
      <c r="L32" s="16">
        <v>0</v>
      </c>
      <c r="M32" s="16">
        <v>0</v>
      </c>
      <c r="N32" s="22">
        <f t="shared" si="1"/>
        <v>28626449.600000001</v>
      </c>
    </row>
    <row r="33" spans="1:14" ht="99" customHeight="1" x14ac:dyDescent="0.2">
      <c r="A33" s="20">
        <v>30</v>
      </c>
      <c r="B33" s="10">
        <v>56101703</v>
      </c>
      <c r="C33" s="10" t="s">
        <v>52</v>
      </c>
      <c r="D33" s="2" t="s">
        <v>3</v>
      </c>
      <c r="E33" s="2">
        <v>1</v>
      </c>
      <c r="F33" s="17">
        <v>0</v>
      </c>
      <c r="G33" s="17">
        <v>0</v>
      </c>
      <c r="H33" s="17">
        <v>0</v>
      </c>
      <c r="I33" s="17">
        <v>0</v>
      </c>
      <c r="J33" s="12">
        <v>3304900</v>
      </c>
      <c r="K33" s="12">
        <v>3099687</v>
      </c>
      <c r="L33" s="17">
        <v>0</v>
      </c>
      <c r="M33" s="17">
        <v>0</v>
      </c>
      <c r="N33" s="22">
        <f>AVERAGE(J33,K33)</f>
        <v>3202293.5</v>
      </c>
    </row>
    <row r="34" spans="1:14" ht="93.75" customHeight="1" x14ac:dyDescent="0.2">
      <c r="A34" s="20">
        <v>31</v>
      </c>
      <c r="B34" s="10">
        <v>56101703</v>
      </c>
      <c r="C34" s="10" t="s">
        <v>53</v>
      </c>
      <c r="D34" s="2" t="s">
        <v>3</v>
      </c>
      <c r="E34" s="2">
        <v>1</v>
      </c>
      <c r="F34" s="17">
        <v>0</v>
      </c>
      <c r="G34" s="17">
        <v>0</v>
      </c>
      <c r="H34" s="17">
        <v>0</v>
      </c>
      <c r="I34" s="17">
        <v>0</v>
      </c>
      <c r="J34" s="12">
        <v>2163200</v>
      </c>
      <c r="K34" s="12">
        <v>1975370</v>
      </c>
      <c r="L34" s="17">
        <v>0</v>
      </c>
      <c r="M34" s="17">
        <v>0</v>
      </c>
      <c r="N34" s="22">
        <f>AVERAGE(J34,K34)</f>
        <v>2069285</v>
      </c>
    </row>
    <row r="35" spans="1:14" ht="41.25" customHeight="1" x14ac:dyDescent="0.2">
      <c r="A35" s="20">
        <v>32</v>
      </c>
      <c r="B35" s="10">
        <v>56101519</v>
      </c>
      <c r="C35" s="10" t="s">
        <v>28</v>
      </c>
      <c r="D35" s="2" t="s">
        <v>3</v>
      </c>
      <c r="E35" s="2">
        <v>1</v>
      </c>
      <c r="F35" s="17">
        <v>0</v>
      </c>
      <c r="G35" s="17">
        <v>0</v>
      </c>
      <c r="H35" s="17">
        <v>0</v>
      </c>
      <c r="I35" s="17">
        <v>0</v>
      </c>
      <c r="J35" s="17">
        <v>0</v>
      </c>
      <c r="K35" s="17">
        <v>0</v>
      </c>
      <c r="L35" s="11">
        <v>1210000</v>
      </c>
      <c r="M35" s="11">
        <v>1100000</v>
      </c>
      <c r="N35" s="22">
        <f>AVERAGE(L35,M35)</f>
        <v>1155000</v>
      </c>
    </row>
    <row r="36" spans="1:14" ht="88.5" customHeight="1" x14ac:dyDescent="0.2">
      <c r="A36" s="20">
        <v>33</v>
      </c>
      <c r="B36" s="10">
        <v>56101518</v>
      </c>
      <c r="C36" s="10" t="s">
        <v>27</v>
      </c>
      <c r="D36" s="2" t="s">
        <v>3</v>
      </c>
      <c r="E36" s="2">
        <v>1</v>
      </c>
      <c r="F36" s="17">
        <v>0</v>
      </c>
      <c r="G36" s="17">
        <v>0</v>
      </c>
      <c r="H36" s="17">
        <v>0</v>
      </c>
      <c r="I36" s="17">
        <v>0</v>
      </c>
      <c r="J36" s="17">
        <v>0</v>
      </c>
      <c r="K36" s="17">
        <v>0</v>
      </c>
      <c r="L36" s="11">
        <v>6820000</v>
      </c>
      <c r="M36" s="11">
        <v>6200000</v>
      </c>
      <c r="N36" s="22">
        <f>AVERAGE(L36,M36)</f>
        <v>6510000</v>
      </c>
    </row>
    <row r="37" spans="1:14" ht="30.75" customHeight="1" x14ac:dyDescent="0.2">
      <c r="A37" s="23" t="s">
        <v>6</v>
      </c>
      <c r="B37" s="24"/>
      <c r="C37" s="24"/>
      <c r="D37" s="24"/>
      <c r="E37" s="25"/>
      <c r="F37" s="18">
        <f>SUM(F4:F36)</f>
        <v>38262209</v>
      </c>
      <c r="G37" s="18">
        <f t="shared" ref="G37:M37" si="2">SUM(G4:G36)</f>
        <v>38169083.980000004</v>
      </c>
      <c r="H37" s="18">
        <f t="shared" si="2"/>
        <v>50030439.670000002</v>
      </c>
      <c r="I37" s="18">
        <f t="shared" si="2"/>
        <v>51328046.549999997</v>
      </c>
      <c r="J37" s="18">
        <f t="shared" si="2"/>
        <v>5468100</v>
      </c>
      <c r="K37" s="18">
        <f t="shared" si="2"/>
        <v>5075057</v>
      </c>
      <c r="L37" s="18">
        <f>SUM(L4:L36)</f>
        <v>8030000</v>
      </c>
      <c r="M37" s="18">
        <f t="shared" si="2"/>
        <v>7300000</v>
      </c>
      <c r="N37" s="19">
        <f>SUM(N4:N36)</f>
        <v>101831468.09999999</v>
      </c>
    </row>
    <row r="38" spans="1:14" ht="23.25" customHeight="1" x14ac:dyDescent="0.2">
      <c r="A38" s="26" t="s">
        <v>54</v>
      </c>
      <c r="B38" s="27"/>
      <c r="C38" s="27"/>
      <c r="D38" s="27"/>
      <c r="E38" s="27"/>
      <c r="F38" s="27"/>
      <c r="G38" s="27"/>
      <c r="H38" s="27"/>
      <c r="I38" s="27"/>
      <c r="J38" s="27"/>
      <c r="K38" s="27"/>
      <c r="L38" s="27"/>
      <c r="M38" s="27"/>
      <c r="N38" s="27"/>
    </row>
    <row r="39" spans="1:14" ht="15.75" customHeight="1" x14ac:dyDescent="0.2">
      <c r="A39" s="27"/>
      <c r="B39" s="27"/>
      <c r="C39" s="27"/>
      <c r="D39" s="27"/>
      <c r="E39" s="27"/>
      <c r="F39" s="27"/>
      <c r="G39" s="27"/>
      <c r="H39" s="27"/>
      <c r="I39" s="27"/>
      <c r="J39" s="27"/>
      <c r="K39" s="27"/>
      <c r="L39" s="27"/>
      <c r="M39" s="27"/>
      <c r="N39" s="27"/>
    </row>
    <row r="40" spans="1:14" ht="15.75" customHeight="1" x14ac:dyDescent="0.2">
      <c r="A40" s="27"/>
      <c r="B40" s="27"/>
      <c r="C40" s="27"/>
      <c r="D40" s="27"/>
      <c r="E40" s="27"/>
      <c r="F40" s="27"/>
      <c r="G40" s="27"/>
      <c r="H40" s="27"/>
      <c r="I40" s="27"/>
      <c r="J40" s="27"/>
      <c r="K40" s="27"/>
      <c r="L40" s="27"/>
      <c r="M40" s="27"/>
      <c r="N40" s="27"/>
    </row>
    <row r="41" spans="1:14" ht="15.75" customHeight="1" x14ac:dyDescent="0.2">
      <c r="A41" s="27"/>
      <c r="B41" s="27"/>
      <c r="C41" s="27"/>
      <c r="D41" s="27"/>
      <c r="E41" s="27"/>
      <c r="F41" s="27"/>
      <c r="G41" s="27"/>
      <c r="H41" s="27"/>
      <c r="I41" s="27"/>
      <c r="J41" s="27"/>
      <c r="K41" s="27"/>
      <c r="L41" s="27"/>
      <c r="M41" s="27"/>
      <c r="N41" s="27"/>
    </row>
    <row r="42" spans="1:14" ht="15.75" customHeight="1" x14ac:dyDescent="0.2">
      <c r="A42" s="27"/>
      <c r="B42" s="27"/>
      <c r="C42" s="27"/>
      <c r="D42" s="27"/>
      <c r="E42" s="27"/>
      <c r="F42" s="27"/>
      <c r="G42" s="27"/>
      <c r="H42" s="27"/>
      <c r="I42" s="27"/>
      <c r="J42" s="27"/>
      <c r="K42" s="27"/>
      <c r="L42" s="27"/>
      <c r="M42" s="27"/>
      <c r="N42" s="27"/>
    </row>
    <row r="43" spans="1:14" ht="15.75" customHeight="1" x14ac:dyDescent="0.2">
      <c r="A43" s="27"/>
      <c r="B43" s="27"/>
      <c r="C43" s="27"/>
      <c r="D43" s="27"/>
      <c r="E43" s="27"/>
      <c r="F43" s="27"/>
      <c r="G43" s="27"/>
      <c r="H43" s="27"/>
      <c r="I43" s="27"/>
      <c r="J43" s="27"/>
      <c r="K43" s="27"/>
      <c r="L43" s="27"/>
      <c r="M43" s="27"/>
      <c r="N43" s="27"/>
    </row>
    <row r="44" spans="1:14" ht="15.75" customHeight="1" x14ac:dyDescent="0.2">
      <c r="A44" s="27"/>
      <c r="B44" s="27"/>
      <c r="C44" s="27"/>
      <c r="D44" s="27"/>
      <c r="E44" s="27"/>
      <c r="F44" s="27"/>
      <c r="G44" s="27"/>
      <c r="H44" s="27"/>
      <c r="I44" s="27"/>
      <c r="J44" s="27"/>
      <c r="K44" s="27"/>
      <c r="L44" s="27"/>
      <c r="M44" s="27"/>
      <c r="N44" s="27"/>
    </row>
    <row r="45" spans="1:14" ht="15.75" customHeight="1" x14ac:dyDescent="0.2">
      <c r="A45" s="27"/>
      <c r="B45" s="27"/>
      <c r="C45" s="27"/>
      <c r="D45" s="27"/>
      <c r="E45" s="27"/>
      <c r="F45" s="27"/>
      <c r="G45" s="27"/>
      <c r="H45" s="27"/>
      <c r="I45" s="27"/>
      <c r="J45" s="27"/>
      <c r="K45" s="27"/>
      <c r="L45" s="27"/>
      <c r="M45" s="27"/>
      <c r="N45" s="27"/>
    </row>
    <row r="46" spans="1:14" ht="15.75" customHeight="1" x14ac:dyDescent="0.2">
      <c r="A46" s="27"/>
      <c r="B46" s="27"/>
      <c r="C46" s="27"/>
      <c r="D46" s="27"/>
      <c r="E46" s="27"/>
      <c r="F46" s="27"/>
      <c r="G46" s="27"/>
      <c r="H46" s="27"/>
      <c r="I46" s="27"/>
      <c r="J46" s="27"/>
      <c r="K46" s="27"/>
      <c r="L46" s="27"/>
      <c r="M46" s="27"/>
      <c r="N46" s="27"/>
    </row>
    <row r="47" spans="1:14" ht="15.75" customHeight="1" x14ac:dyDescent="0.2">
      <c r="A47" s="27"/>
      <c r="B47" s="27"/>
      <c r="C47" s="27"/>
      <c r="D47" s="27"/>
      <c r="E47" s="27"/>
      <c r="F47" s="27"/>
      <c r="G47" s="27"/>
      <c r="H47" s="27"/>
      <c r="I47" s="27"/>
      <c r="J47" s="27"/>
      <c r="K47" s="27"/>
      <c r="L47" s="27"/>
      <c r="M47" s="27"/>
      <c r="N47" s="27"/>
    </row>
    <row r="48" spans="1:14" ht="15.75" customHeight="1" x14ac:dyDescent="0.2">
      <c r="A48" s="27"/>
      <c r="B48" s="27"/>
      <c r="C48" s="27"/>
      <c r="D48" s="27"/>
      <c r="E48" s="27"/>
      <c r="F48" s="27"/>
      <c r="G48" s="27"/>
      <c r="H48" s="27"/>
      <c r="I48" s="27"/>
      <c r="J48" s="27"/>
      <c r="K48" s="27"/>
      <c r="L48" s="27"/>
      <c r="M48" s="27"/>
      <c r="N48" s="27"/>
    </row>
    <row r="49" spans="1:14" ht="15.75" customHeight="1" x14ac:dyDescent="0.2">
      <c r="A49" s="27"/>
      <c r="B49" s="27"/>
      <c r="C49" s="27"/>
      <c r="D49" s="27"/>
      <c r="E49" s="27"/>
      <c r="F49" s="27"/>
      <c r="G49" s="27"/>
      <c r="H49" s="27"/>
      <c r="I49" s="27"/>
      <c r="J49" s="27"/>
      <c r="K49" s="27"/>
      <c r="L49" s="27"/>
      <c r="M49" s="27"/>
      <c r="N49" s="27"/>
    </row>
    <row r="50" spans="1:14" ht="15.75" customHeight="1" x14ac:dyDescent="0.2">
      <c r="A50" s="27"/>
      <c r="B50" s="27"/>
      <c r="C50" s="27"/>
      <c r="D50" s="27"/>
      <c r="E50" s="27"/>
      <c r="F50" s="27"/>
      <c r="G50" s="27"/>
      <c r="H50" s="27"/>
      <c r="I50" s="27"/>
      <c r="J50" s="27"/>
      <c r="K50" s="27"/>
      <c r="L50" s="27"/>
      <c r="M50" s="27"/>
      <c r="N50" s="27"/>
    </row>
    <row r="51" spans="1:14" ht="15.75" customHeight="1" x14ac:dyDescent="0.2">
      <c r="A51" s="27"/>
      <c r="B51" s="27"/>
      <c r="C51" s="27"/>
      <c r="D51" s="27"/>
      <c r="E51" s="27"/>
      <c r="F51" s="27"/>
      <c r="G51" s="27"/>
      <c r="H51" s="27"/>
      <c r="I51" s="27"/>
      <c r="J51" s="27"/>
      <c r="K51" s="27"/>
      <c r="L51" s="27"/>
      <c r="M51" s="27"/>
      <c r="N51" s="27"/>
    </row>
    <row r="52" spans="1:14" ht="15.75" customHeight="1" x14ac:dyDescent="0.2">
      <c r="A52" s="27"/>
      <c r="B52" s="27"/>
      <c r="C52" s="27"/>
      <c r="D52" s="27"/>
      <c r="E52" s="27"/>
      <c r="F52" s="27"/>
      <c r="G52" s="27"/>
      <c r="H52" s="27"/>
      <c r="I52" s="27"/>
      <c r="J52" s="27"/>
      <c r="K52" s="27"/>
      <c r="L52" s="27"/>
      <c r="M52" s="27"/>
      <c r="N52" s="27"/>
    </row>
    <row r="53" spans="1:14" ht="15.75" customHeight="1" x14ac:dyDescent="0.2">
      <c r="A53" s="27"/>
      <c r="B53" s="27"/>
      <c r="C53" s="27"/>
      <c r="D53" s="27"/>
      <c r="E53" s="27"/>
      <c r="F53" s="27"/>
      <c r="G53" s="27"/>
      <c r="H53" s="27"/>
      <c r="I53" s="27"/>
      <c r="J53" s="27"/>
      <c r="K53" s="27"/>
      <c r="L53" s="27"/>
      <c r="M53" s="27"/>
      <c r="N53" s="27"/>
    </row>
    <row r="54" spans="1:14" ht="15.75" customHeight="1" x14ac:dyDescent="0.2">
      <c r="A54" s="27"/>
      <c r="B54" s="27"/>
      <c r="C54" s="27"/>
      <c r="D54" s="27"/>
      <c r="E54" s="27"/>
      <c r="F54" s="27"/>
      <c r="G54" s="27"/>
      <c r="H54" s="27"/>
      <c r="I54" s="27"/>
      <c r="J54" s="27"/>
      <c r="K54" s="27"/>
      <c r="L54" s="27"/>
      <c r="M54" s="27"/>
      <c r="N54" s="27"/>
    </row>
    <row r="55" spans="1:14" ht="15.75" customHeight="1" x14ac:dyDescent="0.2">
      <c r="A55" s="27"/>
      <c r="B55" s="27"/>
      <c r="C55" s="27"/>
      <c r="D55" s="27"/>
      <c r="E55" s="27"/>
      <c r="F55" s="27"/>
      <c r="G55" s="27"/>
      <c r="H55" s="27"/>
      <c r="I55" s="27"/>
      <c r="J55" s="27"/>
      <c r="K55" s="27"/>
      <c r="L55" s="27"/>
      <c r="M55" s="27"/>
      <c r="N55" s="27"/>
    </row>
    <row r="56" spans="1:14" ht="15.75" customHeight="1" x14ac:dyDescent="0.2">
      <c r="A56" s="27"/>
      <c r="B56" s="27"/>
      <c r="C56" s="27"/>
      <c r="D56" s="27"/>
      <c r="E56" s="27"/>
      <c r="F56" s="27"/>
      <c r="G56" s="27"/>
      <c r="H56" s="27"/>
      <c r="I56" s="27"/>
      <c r="J56" s="27"/>
      <c r="K56" s="27"/>
      <c r="L56" s="27"/>
      <c r="M56" s="27"/>
      <c r="N56" s="27"/>
    </row>
    <row r="57" spans="1:14" ht="15.75" customHeight="1" x14ac:dyDescent="0.2">
      <c r="A57" s="27"/>
      <c r="B57" s="27"/>
      <c r="C57" s="27"/>
      <c r="D57" s="27"/>
      <c r="E57" s="27"/>
      <c r="F57" s="27"/>
      <c r="G57" s="27"/>
      <c r="H57" s="27"/>
      <c r="I57" s="27"/>
      <c r="J57" s="27"/>
      <c r="K57" s="27"/>
      <c r="L57" s="27"/>
      <c r="M57" s="27"/>
      <c r="N57" s="27"/>
    </row>
    <row r="58" spans="1:14" ht="15.75" customHeight="1" x14ac:dyDescent="0.2">
      <c r="A58" s="27"/>
      <c r="B58" s="27"/>
      <c r="C58" s="27"/>
      <c r="D58" s="27"/>
      <c r="E58" s="27"/>
      <c r="F58" s="27"/>
      <c r="G58" s="27"/>
      <c r="H58" s="27"/>
      <c r="I58" s="27"/>
      <c r="J58" s="27"/>
      <c r="K58" s="27"/>
      <c r="L58" s="27"/>
      <c r="M58" s="27"/>
      <c r="N58" s="27"/>
    </row>
    <row r="59" spans="1:14" ht="15.75" customHeight="1" x14ac:dyDescent="0.2">
      <c r="A59" s="27"/>
      <c r="B59" s="27"/>
      <c r="C59" s="27"/>
      <c r="D59" s="27"/>
      <c r="E59" s="27"/>
      <c r="F59" s="27"/>
      <c r="G59" s="27"/>
      <c r="H59" s="27"/>
      <c r="I59" s="27"/>
      <c r="J59" s="27"/>
      <c r="K59" s="27"/>
      <c r="L59" s="27"/>
      <c r="M59" s="27"/>
      <c r="N59" s="27"/>
    </row>
    <row r="60" spans="1:14" ht="15.75" customHeight="1" x14ac:dyDescent="0.2">
      <c r="A60" s="27"/>
      <c r="B60" s="27"/>
      <c r="C60" s="27"/>
      <c r="D60" s="27"/>
      <c r="E60" s="27"/>
      <c r="F60" s="27"/>
      <c r="G60" s="27"/>
      <c r="H60" s="27"/>
      <c r="I60" s="27"/>
      <c r="J60" s="27"/>
      <c r="K60" s="27"/>
      <c r="L60" s="27"/>
      <c r="M60" s="27"/>
      <c r="N60" s="27"/>
    </row>
    <row r="61" spans="1:14" ht="15.75" customHeight="1" x14ac:dyDescent="0.2">
      <c r="A61" s="27"/>
      <c r="B61" s="27"/>
      <c r="C61" s="27"/>
      <c r="D61" s="27"/>
      <c r="E61" s="27"/>
      <c r="F61" s="27"/>
      <c r="G61" s="27"/>
      <c r="H61" s="27"/>
      <c r="I61" s="27"/>
      <c r="J61" s="27"/>
      <c r="K61" s="27"/>
      <c r="L61" s="27"/>
      <c r="M61" s="27"/>
      <c r="N61" s="27"/>
    </row>
    <row r="62" spans="1:14" ht="15.75" customHeight="1" x14ac:dyDescent="0.2">
      <c r="A62" s="27"/>
      <c r="B62" s="27"/>
      <c r="C62" s="27"/>
      <c r="D62" s="27"/>
      <c r="E62" s="27"/>
      <c r="F62" s="27"/>
      <c r="G62" s="27"/>
      <c r="H62" s="27"/>
      <c r="I62" s="27"/>
      <c r="J62" s="27"/>
      <c r="K62" s="27"/>
      <c r="L62" s="27"/>
      <c r="M62" s="27"/>
      <c r="N62" s="27"/>
    </row>
    <row r="63" spans="1:14" ht="50" customHeight="1" x14ac:dyDescent="0.2">
      <c r="A63" s="27"/>
      <c r="B63" s="27"/>
      <c r="C63" s="27"/>
      <c r="D63" s="27"/>
      <c r="E63" s="27"/>
      <c r="F63" s="27"/>
      <c r="G63" s="27"/>
      <c r="H63" s="27"/>
      <c r="I63" s="27"/>
      <c r="J63" s="27"/>
      <c r="K63" s="27"/>
      <c r="L63" s="27"/>
      <c r="M63" s="27"/>
      <c r="N63" s="27"/>
    </row>
  </sheetData>
  <mergeCells count="7">
    <mergeCell ref="A37:E37"/>
    <mergeCell ref="A38:N63"/>
    <mergeCell ref="F1:I1"/>
    <mergeCell ref="J1:K1"/>
    <mergeCell ref="L1:M1"/>
    <mergeCell ref="A1:E2"/>
    <mergeCell ref="N1:N3"/>
  </mergeCells>
  <conditionalFormatting sqref="C25:C26">
    <cfRule type="duplicateValues" dxfId="0" priority="1"/>
  </conditionalFormatting>
  <dataValidations count="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C4:C7" xr:uid="{E6355710-EC87-4048-B422-8EE94CA611B7}"/>
    <dataValidation allowBlank="1" showInputMessage="1" showErrorMessage="1" promptTitle="CANTIDAD SOLICITADA" prompt="Digite la cantidad de unidades solicitadas del bien" sqref="E4:E7" xr:uid="{645A5342-0E4F-4E04-BDBE-4288D6315CA9}"/>
    <dataValidation allowBlank="1" showInputMessage="1" showErrorMessage="1" promptTitle="UNIDAD DE MEDIDA" prompt="Digite la unidad de medida el elemento solicitado ejemplo: unidad, caja, gramos." sqref="D4:D19 D33:D36" xr:uid="{8D89AF6E-9985-45E5-BA8B-4F303931BDFF}"/>
  </dataValidations>
  <pageMargins left="0.7" right="0.7" top="0.75" bottom="0.75" header="0.3" footer="0.3"/>
  <pageSetup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f24f08ac-181b-4daf-a2b7-6e5e9f4c751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86E30EBBB246B4C80280B905068B3D1" ma:contentTypeVersion="12" ma:contentTypeDescription="Create a new document." ma:contentTypeScope="" ma:versionID="08d761bfdb4c63ff9ffe39623ee7afad">
  <xsd:schema xmlns:xsd="http://www.w3.org/2001/XMLSchema" xmlns:xs="http://www.w3.org/2001/XMLSchema" xmlns:p="http://schemas.microsoft.com/office/2006/metadata/properties" xmlns:ns3="f24f08ac-181b-4daf-a2b7-6e5e9f4c7511" targetNamespace="http://schemas.microsoft.com/office/2006/metadata/properties" ma:root="true" ma:fieldsID="0d9728239cdedd800f73c9521173cfb5" ns3:_="">
    <xsd:import namespace="f24f08ac-181b-4daf-a2b7-6e5e9f4c7511"/>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BillingMetadata" minOccurs="0"/>
                <xsd:element ref="ns3:MediaServiceSystemTags" minOccurs="0"/>
                <xsd:element ref="ns3:MediaServiceGenerationTime" minOccurs="0"/>
                <xsd:element ref="ns3:MediaServiceEventHashCode" minOccurs="0"/>
                <xsd:element ref="ns3:MediaLengthInSeconds" minOccurs="0"/>
                <xsd:element ref="ns3:_activity"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24f08ac-181b-4daf-a2b7-6e5e9f4c7511"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BillingMetadata" ma:index="12" nillable="true" ma:displayName="MediaServiceBillingMetadata" ma:hidden="true" ma:internalName="MediaServiceBillingMetadata"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_activity" ma:index="17" nillable="true" ma:displayName="_activity" ma:hidden="true" ma:internalName="_activity">
      <xsd:simpleType>
        <xsd:restriction base="dms:Note"/>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0638220-BAD1-4233-93B0-0E8B423175F1}">
  <ds:schemaRefs>
    <ds:schemaRef ds:uri="http://schemas.openxmlformats.org/package/2006/metadata/core-properties"/>
    <ds:schemaRef ds:uri="http://purl.org/dc/dcmitype/"/>
    <ds:schemaRef ds:uri="http://purl.org/dc/elements/1.1/"/>
    <ds:schemaRef ds:uri="http://schemas.microsoft.com/office/2006/documentManagement/types"/>
    <ds:schemaRef ds:uri="http://purl.org/dc/terms/"/>
    <ds:schemaRef ds:uri="http://schemas.microsoft.com/office/2006/metadata/properties"/>
    <ds:schemaRef ds:uri="http://schemas.microsoft.com/office/infopath/2007/PartnerControls"/>
    <ds:schemaRef ds:uri="f24f08ac-181b-4daf-a2b7-6e5e9f4c7511"/>
    <ds:schemaRef ds:uri="http://www.w3.org/XML/1998/namespace"/>
  </ds:schemaRefs>
</ds:datastoreItem>
</file>

<file path=customXml/itemProps2.xml><?xml version="1.0" encoding="utf-8"?>
<ds:datastoreItem xmlns:ds="http://schemas.openxmlformats.org/officeDocument/2006/customXml" ds:itemID="{5FD252F6-BDEF-4EB6-8AF0-D215432B92F3}">
  <ds:schemaRefs>
    <ds:schemaRef ds:uri="http://schemas.microsoft.com/sharepoint/v3/contenttype/forms"/>
  </ds:schemaRefs>
</ds:datastoreItem>
</file>

<file path=customXml/itemProps3.xml><?xml version="1.0" encoding="utf-8"?>
<ds:datastoreItem xmlns:ds="http://schemas.openxmlformats.org/officeDocument/2006/customXml" ds:itemID="{C1AE7B47-E23F-469C-B4CE-56F254E692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24f08ac-181b-4daf-a2b7-6e5e9f4c75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MOBILIARIO</vt:lpstr>
    </vt:vector>
  </TitlesOfParts>
  <Company>Este Producto es propiedad del 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Belmar Lopez</dc:creator>
  <cp:lastModifiedBy>Sara Salazar Marroquin</cp:lastModifiedBy>
  <dcterms:created xsi:type="dcterms:W3CDTF">2025-07-16T14:10:56Z</dcterms:created>
  <dcterms:modified xsi:type="dcterms:W3CDTF">2025-10-01T21:34:17Z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0x010100E86E30EBBB246B4C80280B905068B3D1</vt:lpwstr>
  </property>
</Properties>
</file>