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C7B8AC3-203D-46FC-8D41-9D375A16B3DA}" xr6:coauthVersionLast="47" xr6:coauthVersionMax="47" xr10:uidLastSave="{00000000-0000-0000-0000-000000000000}"/>
  <bookViews>
    <workbookView xWindow="-120" yWindow="-120" windowWidth="20730" windowHeight="11160" xr2:uid="{4FD8FA5E-78A7-4CB1-BC03-DB96DBC73F4D}"/>
  </bookViews>
  <sheets>
    <sheet name="Formato de cotizació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4" l="1"/>
  <c r="L9" i="4"/>
  <c r="L10" i="4"/>
  <c r="K6" i="4"/>
  <c r="K7" i="4"/>
  <c r="L7" i="4" s="1"/>
  <c r="K8" i="4"/>
  <c r="L8" i="4" s="1"/>
  <c r="K9" i="4"/>
  <c r="K10" i="4"/>
  <c r="K11" i="4"/>
  <c r="L11" i="4" s="1"/>
  <c r="K12" i="4"/>
  <c r="L12" i="4" s="1"/>
  <c r="K13" i="4"/>
  <c r="L13" i="4" s="1"/>
  <c r="K14" i="4"/>
  <c r="L14" i="4" s="1"/>
  <c r="K15" i="4"/>
  <c r="L15" i="4" s="1"/>
  <c r="K16" i="4"/>
  <c r="L16" i="4" s="1"/>
  <c r="K17" i="4"/>
  <c r="L17" i="4" s="1"/>
  <c r="K18" i="4"/>
  <c r="L18" i="4" s="1"/>
  <c r="K19" i="4"/>
  <c r="L19" i="4" s="1"/>
  <c r="K20" i="4"/>
  <c r="L20" i="4" s="1"/>
  <c r="K21" i="4"/>
  <c r="L21" i="4" s="1"/>
  <c r="K22" i="4"/>
  <c r="L22" i="4" s="1"/>
  <c r="K23" i="4"/>
  <c r="L23" i="4" s="1"/>
  <c r="K24" i="4"/>
  <c r="L24" i="4" s="1"/>
  <c r="K5" i="4"/>
  <c r="L5" i="4" s="1"/>
  <c r="I26" i="4"/>
  <c r="L26" i="4" l="1"/>
  <c r="K26" i="4"/>
</calcChain>
</file>

<file path=xl/sharedStrings.xml><?xml version="1.0" encoding="utf-8"?>
<sst xmlns="http://schemas.openxmlformats.org/spreadsheetml/2006/main" count="116" uniqueCount="59">
  <si>
    <t>VALOR UNITARIO</t>
  </si>
  <si>
    <t>VALOR IVA</t>
  </si>
  <si>
    <t>VALOR TOTAL: UNITARIO +IVA</t>
  </si>
  <si>
    <t>UNIDAD DE MEDIDA</t>
  </si>
  <si>
    <t>ITEM</t>
  </si>
  <si>
    <t>DESCRIPCION</t>
  </si>
  <si>
    <t>TOTAL</t>
  </si>
  <si>
    <t>NOMBRE</t>
  </si>
  <si>
    <t>NEVERA 541 L PUERTAS EN ACERO INOXIDABLE</t>
  </si>
  <si>
    <t xml:space="preserve"> Matraz aforado de 50 ml Clase A.</t>
  </si>
  <si>
    <t>Matraz aforado de 100 ml.</t>
  </si>
  <si>
    <t>Matraz aforado de 500 ml. Clase A.</t>
  </si>
  <si>
    <t>Matraz aforado de 1000 ml. Clase A.</t>
  </si>
  <si>
    <t xml:space="preserve"> PIPETA VOLUMETRICA 5 mL</t>
  </si>
  <si>
    <t xml:space="preserve"> PIPETA GRADUADA 25 mL. Clase A.</t>
  </si>
  <si>
    <t xml:space="preserve">BURETA 25 mL VIDRIO ESCALA 0.05 mL. Clase A. </t>
  </si>
  <si>
    <t xml:space="preserve"> PROBETA 50 mL. Clase A.</t>
  </si>
  <si>
    <t xml:space="preserve">Termómetro digital electrónico </t>
  </si>
  <si>
    <t xml:space="preserve">Termohigrómetro HTC-2 </t>
  </si>
  <si>
    <t xml:space="preserve">Báscula </t>
  </si>
  <si>
    <t>Balanza</t>
  </si>
  <si>
    <t>Calibración Acreditada MATERIAL VOLUMETRICO: PIPETA VOLUMETRICA 10 mL. Clase A.
Puntos de calibración:  10 mL  Norma ISO 8655 (Nota: para ser acreditado debe hacerse en las instalaciones del proveedor.</t>
  </si>
  <si>
    <t>Rango de temperatura:-50.0 a 150.0 °C 
Resolución de temperatura:  0.1 °C (-50.0 a 150.0 °C)
Precisión de temperatura: ±0.2 °C (-30.0 a 120.0 °C) 
Apagado automático: 8 min (predeterminado), 60 min o APAGADO
Tipo de batería/duración: 1 x CR2032; aprox. 2000 horas de uso continuo
Ambiente: -30 a 50 °C (-22 a 122 °F)
Dimensiones: 50 x 185 x 21 mm (2 x 7.3 x 0.9“)
Peso: 50 g (1.8 oz.)
Notas: Certificación</t>
  </si>
  <si>
    <t>Rango de temperatura ambiente: -10 °C a 50 °C
Rango de temperatura externa (sonda): -50 °C a 70 °C 
Resolución temperatura: 0,1 °C
Precisión temperatura: +/-1 °C
Rango humedad relativa: 10 % hr 99 % hr
Resolución huemdad relativa: 1 % hr 
Precisión humedad relativa: +/- 5% hr
Dimensiones: 10 cm x 11cm x 2 cm
Pila: 1,5 Vdc (AAA)
Longitud cable de sonda externa: 1,5 m</t>
  </si>
  <si>
    <t>TCS Electronic Platform Scale 
Max. Cap: 750 kg
Min. Cap: 2000 g 
DE: 100 g</t>
  </si>
  <si>
    <t>Trumax 
Capacidad: 30 kg 
División: 2 g
Plato: 23x19 cm
Unidades: g, kg, lb, oz, pcs
Escala de verificacion metrologica (e): 10 g</t>
  </si>
  <si>
    <t xml:space="preserve"> 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</si>
  <si>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 Matraz aforado de 50 ml Clase A 
Punto a calibración: 50 mL  Norma ISO 8655 (Nota: para ser acreditado debe hacerse en las instalaciones del proveedor)</t>
  </si>
  <si>
    <t>Calibración acreditada Matraz aforado de 100 ml 
Puntos de calibración: 100 mL  Norma ISO 8655 (Nota: para ser acreditado debe hacerse en las instalaciones del proveedor</t>
  </si>
  <si>
    <t>Calibración Acreditada MATERIAL VOLUMETRICO :Matraz aforado de 500 ml. Clase A.
Puntos de calibración: 500 mL  Norma ISO 8655 (Nota: para ser acreditado debe hacerse en las instalaciones del proveedor.</t>
  </si>
  <si>
    <t>Calibración acreditada Matraz aforado de 1000 ml. Clase A.
Puntos de calibración: 1000 mL  Norma ISO 8655 (Nota: para ser acreditado debe hacerse en las instalaciones del proveedor.</t>
  </si>
  <si>
    <t>Calibración acreditada Matraz aforado de 25 ml. Clase A.
Puntos de calibración: 25 mL  Norma ISO 8655 (Nota: para ser acreditado debe hacerse en las instalaciones del proveedor.</t>
  </si>
  <si>
    <t>Calibración Acreditada MATERIAL VOLUMETRICO: PIPETA VOLUMETRICA 5 mL 
Puntos de calibración:  5 mL  Norma ISO 8655 (Nota: para ser acreditado debe hacerse en las instalaciones del proveedor anexar documentos de alianza comerciales con empresa de metrología.</t>
  </si>
  <si>
    <t>Calibración Acreditada MATERIAL VOLUMETRICO: PIPETA VOLUMETRICA 25 mL Clase A.
Puntos de calibración:  25 mL  Norma ISO 8655 (Nota: para ser acreditado debe hacerse en las instalaciones del proveedor.</t>
  </si>
  <si>
    <t>Calibración Acreditada MATERIAL VOLUMETRICO: PIPETA VOLUMETRICA 20 mL Clase A.
Puntos de calibración:  20 mL  Norma ISO 8655 (Nota: para ser acreditado debe hacerse en las instalaciones del proveedor.</t>
  </si>
  <si>
    <t>Calibración Acreditada MATERIAL VOLUMETRICO: PIPETA GRADUADA 5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</si>
  <si>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10 mL. Clase A.
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</si>
  <si>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PIPETA GRADUADA 25 mL. Clase A.
Calibración, Puntos de calibración: 10% 50% y 100% de su capacidad nominal, Norma ISO 8655 (Nota: para ser acreditado debe hacerse en las instalaciones del proveedor) anexar documentos de alianza comerciales con empresa de metrología.</t>
  </si>
  <si>
    <t>Calibración Acreditada MATERIAL VOLUMETRICO: PROBETA 100 mL. Clase A.
Puntos de calibración:  100 mL  Norma ISO 8655 (Nota: para ser acreditado debe hacerse en las instalaciones del proveedor.  anexar documentos de alianza comerciales con empresa de metrología.</t>
  </si>
  <si>
    <t>Calibración MATERIAL VOLUMETRICO:BURETA 25 mL VIDRIO ESCALA 0.05 mL. Clase A. Calibración acreditada
Puntos de calibración: 10% 50% y 100% de su capacidad nominal, Norma ISO 8655 (Nota: para ser acreditado debe hacerse en las instalaciones del proveedor).  anexar documentos de alianza comerciales con empresa de metrología.</t>
  </si>
  <si>
    <t>Calibración Acreditada MATERIAL VOLUMETRICO: PROBETA 50 mL. Clase A.
Puntos de calibración:  50 mL  Norma ISO 8655 (Nota: para ser acreditado debe hacerse en las instalaciones del proveedor.  anexar documentos de alianza comerciales con empresa de metrología.</t>
  </si>
  <si>
    <t>UND</t>
  </si>
  <si>
    <t>Calibracion acreditada como medio isotermico,  NEVERA 541 L PUERTAS EN ACERO INOXIDABLE
Volumen producto sin empaque: 1.37 m3; Tensión nominal de operación: 110 V CA; Corriente nominal de operación: 2.0 A; Potencia nominal de operación: 170 W; Potencia de descongelación: 290 W; Peso con empaque 143 Kg; Peso sin empaque 129 Kg; Temperatura de operación: 18°C-38°C; Clase de clima: ST (Ambientes tropicales 18-38ºC); Volumen nominal bruto: 541 Litros; Volumen nominal total de almacenamiento: 538.17 Litros; Refrigerante: R 134a; Cantidad de refrigerante: 190g; Agente espumante: Ciclo - Pentano; País de origen: KOR. 
puntos a calibrar como medio isotermico: 
congelacion: 3 puntos entre -25°C, -10°C 
refigreación: 3 puntos entre 2°C, 8°C.</t>
  </si>
  <si>
    <t>Calibración Acreditada MATERIAL VOLUMETRICO: PIPETA VOLUMETRICA 10 mL. Clase A. Puntos de calibración:  10 mL  Norma ISO 8655 (Nota: para ser acreditado debe hacerse en las instalaciones del proveedor.</t>
  </si>
  <si>
    <t>Calibración Acreditada MATERIAL VOLUMETRICO: PIPETA VOLUMETRICA 25 mL Clase A.Puntos de calibración:  25 mL  Norma ISO 8655 (Nota: para ser acreditado debe hacerse en las instalaciones del proveedor.</t>
  </si>
  <si>
    <t>Calibración Acreditada MATERIAL VOLUMETRICO: PIPETA VOLUMETRICA 20 mL Clase A.Puntos de calibración:  20 mL  Norma ISO 8655 (Nota: para ser acreditado debe hacerse en las instalaciones del proveedor.</t>
  </si>
  <si>
    <t>PIPETA VOLUMETRICA 20 mL Clase A.</t>
  </si>
  <si>
    <t>PIPETA VOLUMETRICA 25 mL Clase A.</t>
  </si>
  <si>
    <t>PIPETA VOLUMETRICA 10 mL. Clase A.</t>
  </si>
  <si>
    <t>Matraz aforado de 25 ml. Clase A.</t>
  </si>
  <si>
    <t>PIPETA GRADUADA 5 mL. Clase A.</t>
  </si>
  <si>
    <t>PROBETA 100 mL. Clase A.</t>
  </si>
  <si>
    <t>PIPETA GRADUADA 10 mL. Clase A.</t>
  </si>
  <si>
    <t>$</t>
  </si>
  <si>
    <t>% IVA</t>
  </si>
  <si>
    <t>%</t>
  </si>
  <si>
    <t>El Servicio Nacional de Aprendizaje, SENA, de conformidad con los principios de  transparencia para la contratación, convoca públicamente a todos los interesados en proporcionar información para consolidar el estudio de mercado del proceso con las  siguientes condiciones.</t>
  </si>
  <si>
    <t>CANTIDAD DE CALIBRACION A COTIZAR</t>
  </si>
  <si>
    <t xml:space="preserve">FORMATO DE COTIZACIÓN CALIBRACIONDE ELEMENTOS Y EQUIPOS DE LABORATORIOS  / NOVATEK DEL CARIBE SAS / 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</si>
</sst>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1" xfId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44" fontId="1" fillId="0" borderId="4" xfId="0" applyNumberFormat="1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0" fillId="0" borderId="12" xfId="0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9" fontId="0" fillId="0" borderId="1" xfId="0" applyNumberFormat="1" applyBorder="1" applyAlignment="1">
      <alignment horizontal="center" vertical="center" wrapText="1"/>
    </xf>
  </cellXfs>
  <cellStyles count="3">
    <cellStyle name="Normal" xfId="0" builtinId="0"/>
    <cellStyle name="Normal 2" xfId="1" xr:uid="{C1EAB527-1A3E-4FFA-AF81-36F3A1147FB2}"/>
    <cellStyle name="Normal 2 2" xfId="2" xr:uid="{DBD3C414-53D0-4397-9C4A-004EE98EE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1100666</xdr:colOff>
      <xdr:row>0</xdr:row>
      <xdr:rowOff>143933</xdr:rowOff>
    </xdr:from>
    <xdr:to>
      <xdr:col>4</xdr:col>
      <xdr:colOff>25400</xdr:colOff>
      <xdr:row>0</xdr:row>
      <xdr:rowOff>1052154</xdr:rowOff>
    </xdr:to>
    <xdr:pic>
      <xdr:nvPicPr>
        <xdr:cNvPr id="4" name="Imagen 3" descr="Servicio Nacional de Aprendizaje | SENA">
          <a:extLst>
            <a:ext uri="{FF2B5EF4-FFF2-40B4-BE49-F238E27FC236}">
              <a16:creationId xmlns:a16="http://schemas.microsoft.com/office/drawing/2014/main" id="{49A314F6-25BD-4176-85C5-749393EDF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3733" y="143933"/>
          <a:ext cx="1143000" cy="908221"/>
        </a:xfrm>
        <a:prstGeom prst="rect">
          <a:avLst/>
        </a:prstGeom>
      </xdr:spPr>
    </xdr:pic>
    <xdr:clientData/>
  </xdr:twoCellAnchor>
  <xdr:twoCellAnchor>
    <xdr:from>
      <xdr:col>5</xdr:col>
      <xdr:colOff>1219200</xdr:colOff>
      <xdr:row>4</xdr:row>
      <xdr:rowOff>272143</xdr:rowOff>
    </xdr:from>
    <xdr:to>
      <xdr:col>5</xdr:col>
      <xdr:colOff>2301550</xdr:colOff>
      <xdr:row>4</xdr:row>
      <xdr:rowOff>1612342</xdr:rowOff>
    </xdr:to>
    <xdr:pic>
      <xdr:nvPicPr>
        <xdr:cNvPr id="2" name="Imagen 51">
          <a:extLst>
            <a:ext uri="{FF2B5EF4-FFF2-40B4-BE49-F238E27FC236}">
              <a16:creationId xmlns:a16="http://schemas.microsoft.com/office/drawing/2014/main" id="{10BE667C-8BF6-4AE4-AF7F-D1959549D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86257" y="2079172"/>
          <a:ext cx="1082350" cy="1340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1730828</xdr:colOff>
      <xdr:row>5</xdr:row>
      <xdr:rowOff>87085</xdr:rowOff>
    </xdr:from>
    <xdr:to>
      <xdr:col>5</xdr:col>
      <xdr:colOff>2386463</xdr:colOff>
      <xdr:row>5</xdr:row>
      <xdr:rowOff>1477224</xdr:rowOff>
    </xdr:to>
    <xdr:pic>
      <xdr:nvPicPr>
        <xdr:cNvPr id="3" name="Imagen 33" descr="MATRAZ AFORADO 50ml CLASE A">
          <a:extLst>
            <a:ext uri="{FF2B5EF4-FFF2-40B4-BE49-F238E27FC236}">
              <a16:creationId xmlns:a16="http://schemas.microsoft.com/office/drawing/2014/main" id="{07834AC3-84C6-41A8-81EE-B656630BB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 l="34925" t="22697" r="33477"/>
        <a:stretch>
          <a:fillRect/>
        </a:stretch>
      </xdr:blipFill>
      <xdr:spPr bwMode="auto">
        <a:xfrm>
          <a:off x="10297885" y="3668485"/>
          <a:ext cx="655635" cy="13901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1153886</xdr:colOff>
      <xdr:row>6</xdr:row>
      <xdr:rowOff>174172</xdr:rowOff>
    </xdr:from>
    <xdr:to>
      <xdr:col>5</xdr:col>
      <xdr:colOff>2639786</xdr:colOff>
      <xdr:row>6</xdr:row>
      <xdr:rowOff>462696</xdr:rowOff>
    </xdr:to>
    <xdr:pic>
      <xdr:nvPicPr>
        <xdr:cNvPr id="5" name="Imagen 32" descr="Hirschmann™ Matraz aforado de vidrio graduado azul con tapón de polietileno  Capacity: 100mL; Socket Joint: 12/21 NS Standard Ground Hirschmann™ Matraz  aforado de vidrio graduado azul con tapón de polietileno | Fisher Scientific">
          <a:extLst>
            <a:ext uri="{FF2B5EF4-FFF2-40B4-BE49-F238E27FC236}">
              <a16:creationId xmlns:a16="http://schemas.microsoft.com/office/drawing/2014/main" id="{B65F9A5E-5699-41D3-A429-99F433302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9720943" y="4343401"/>
          <a:ext cx="1485900" cy="28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1480457</xdr:colOff>
      <xdr:row>7</xdr:row>
      <xdr:rowOff>19614</xdr:rowOff>
    </xdr:from>
    <xdr:to>
      <xdr:col>5</xdr:col>
      <xdr:colOff>2525486</xdr:colOff>
      <xdr:row>7</xdr:row>
      <xdr:rowOff>543923</xdr:rowOff>
    </xdr:to>
    <xdr:pic>
      <xdr:nvPicPr>
        <xdr:cNvPr id="6" name="Imagen 5" descr="Matraces aforados, clase A, graduación en azul, Vidrio de borosilicato 3.3  - WWW-Interface">
          <a:extLst>
            <a:ext uri="{FF2B5EF4-FFF2-40B4-BE49-F238E27FC236}">
              <a16:creationId xmlns:a16="http://schemas.microsoft.com/office/drawing/2014/main" id="{CBFC1BC8-1AD1-42A1-94C2-C293B8DED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47514" y="4765785"/>
          <a:ext cx="1045029" cy="524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1317173</xdr:colOff>
      <xdr:row>8</xdr:row>
      <xdr:rowOff>43543</xdr:rowOff>
    </xdr:from>
    <xdr:ext cx="510117" cy="914400"/>
    <xdr:pic>
      <xdr:nvPicPr>
        <xdr:cNvPr id="7" name="Imagen 6" descr="Matraz aforado clase A c/tapón, Glassco, 1000mL - Material de Laboratorio">
          <a:extLst>
            <a:ext uri="{FF2B5EF4-FFF2-40B4-BE49-F238E27FC236}">
              <a16:creationId xmlns:a16="http://schemas.microsoft.com/office/drawing/2014/main" id="{91A1BCD5-29E5-4A03-BBFD-C400DDE11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9884230" y="7434943"/>
          <a:ext cx="510117" cy="9144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1959428</xdr:colOff>
      <xdr:row>9</xdr:row>
      <xdr:rowOff>152400</xdr:rowOff>
    </xdr:from>
    <xdr:ext cx="397892" cy="914400"/>
    <xdr:pic>
      <xdr:nvPicPr>
        <xdr:cNvPr id="8" name="Imagen 7" descr="Matraz aforado clase A c/tapón, Glassco, 1000mL - Material de Laboratorio">
          <a:extLst>
            <a:ext uri="{FF2B5EF4-FFF2-40B4-BE49-F238E27FC236}">
              <a16:creationId xmlns:a16="http://schemas.microsoft.com/office/drawing/2014/main" id="{08B039B1-B6A4-4052-8D36-292DADE2A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 l="32609" r="25669"/>
        <a:stretch>
          <a:fillRect/>
        </a:stretch>
      </xdr:blipFill>
      <xdr:spPr bwMode="auto">
        <a:xfrm>
          <a:off x="10526485" y="8686800"/>
          <a:ext cx="397892" cy="914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1663223</xdr:colOff>
      <xdr:row>10</xdr:row>
      <xdr:rowOff>152400</xdr:rowOff>
    </xdr:from>
    <xdr:to>
      <xdr:col>5</xdr:col>
      <xdr:colOff>2722191</xdr:colOff>
      <xdr:row>10</xdr:row>
      <xdr:rowOff>756874</xdr:rowOff>
    </xdr:to>
    <xdr:pic>
      <xdr:nvPicPr>
        <xdr:cNvPr id="9" name="Imagen 27" descr="Pipeta Volumetrica 5 Ml Importada Brand Clase B - $ 14.400 en Mercado Libre">
          <a:extLst>
            <a:ext uri="{FF2B5EF4-FFF2-40B4-BE49-F238E27FC236}">
              <a16:creationId xmlns:a16="http://schemas.microsoft.com/office/drawing/2014/main" id="{49E24650-929F-401D-9707-A2641881A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 rot="10800000">
          <a:off x="10230280" y="6564086"/>
          <a:ext cx="1058968" cy="60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1513114</xdr:colOff>
      <xdr:row>11</xdr:row>
      <xdr:rowOff>76984</xdr:rowOff>
    </xdr:from>
    <xdr:ext cx="751114" cy="458400"/>
    <xdr:pic>
      <xdr:nvPicPr>
        <xdr:cNvPr id="10" name="Imagen 9" descr="pipeta volumetrica 10ml">
          <a:extLst>
            <a:ext uri="{FF2B5EF4-FFF2-40B4-BE49-F238E27FC236}">
              <a16:creationId xmlns:a16="http://schemas.microsoft.com/office/drawing/2014/main" id="{673CCF44-7974-4A7D-B1FB-CA4D58C11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10080171" y="7294213"/>
          <a:ext cx="751114" cy="458400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1698171</xdr:colOff>
      <xdr:row>12</xdr:row>
      <xdr:rowOff>65315</xdr:rowOff>
    </xdr:from>
    <xdr:to>
      <xdr:col>5</xdr:col>
      <xdr:colOff>2158531</xdr:colOff>
      <xdr:row>12</xdr:row>
      <xdr:rowOff>607651</xdr:rowOff>
    </xdr:to>
    <xdr:pic>
      <xdr:nvPicPr>
        <xdr:cNvPr id="11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C6B5BA28-46EC-43E1-A17B-0D0D4E7C6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265228" y="7826829"/>
          <a:ext cx="460360" cy="542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1774371</xdr:colOff>
      <xdr:row>13</xdr:row>
      <xdr:rowOff>0</xdr:rowOff>
    </xdr:from>
    <xdr:to>
      <xdr:col>5</xdr:col>
      <xdr:colOff>2197704</xdr:colOff>
      <xdr:row>14</xdr:row>
      <xdr:rowOff>37420</xdr:rowOff>
    </xdr:to>
    <xdr:pic>
      <xdr:nvPicPr>
        <xdr:cNvPr id="12" name="Imagen 140" descr="Blamis • PIPETA AFORADA, 1 AFOROS BLAUBRAND® CLASE AS, MARCAJE DE-M">
          <a:extLst>
            <a:ext uri="{FF2B5EF4-FFF2-40B4-BE49-F238E27FC236}">
              <a16:creationId xmlns:a16="http://schemas.microsoft.com/office/drawing/2014/main" id="{9074469C-C388-4866-A818-1DAFDEBE2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 l="28939" r="26783"/>
        <a:stretch>
          <a:fillRect/>
        </a:stretch>
      </xdr:blipFill>
      <xdr:spPr bwMode="auto">
        <a:xfrm>
          <a:off x="10341428" y="8414657"/>
          <a:ext cx="423333" cy="581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1654628</xdr:colOff>
      <xdr:row>14</xdr:row>
      <xdr:rowOff>76199</xdr:rowOff>
    </xdr:from>
    <xdr:ext cx="749754" cy="620486"/>
    <xdr:pic>
      <xdr:nvPicPr>
        <xdr:cNvPr id="13" name="Imagen 12" descr="Pipetas de transferencia de vidrio de 5ml, pipeta graduada sin bulbo de  goma, dispensador de cuentagotas físico de química de laboratorio| | -  AliExpress">
          <a:extLst>
            <a:ext uri="{FF2B5EF4-FFF2-40B4-BE49-F238E27FC236}">
              <a16:creationId xmlns:a16="http://schemas.microsoft.com/office/drawing/2014/main" id="{8B957A89-AE38-4A70-A717-D8C372401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 l="3112" t="16728" b="15560"/>
        <a:stretch>
          <a:fillRect/>
        </a:stretch>
      </xdr:blipFill>
      <xdr:spPr bwMode="auto">
        <a:xfrm>
          <a:off x="10221685" y="9035142"/>
          <a:ext cx="749754" cy="620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5</xdr:col>
      <xdr:colOff>1416705</xdr:colOff>
      <xdr:row>15</xdr:row>
      <xdr:rowOff>174385</xdr:rowOff>
    </xdr:from>
    <xdr:to>
      <xdr:col>5</xdr:col>
      <xdr:colOff>2693985</xdr:colOff>
      <xdr:row>15</xdr:row>
      <xdr:rowOff>1318161</xdr:rowOff>
    </xdr:to>
    <xdr:pic>
      <xdr:nvPicPr>
        <xdr:cNvPr id="14" name="Imagen 120" descr="PIPETA 10 ML SEROLOGICA DIN ISO 835 CLASE A CH0573D">
          <a:extLst>
            <a:ext uri="{FF2B5EF4-FFF2-40B4-BE49-F238E27FC236}">
              <a16:creationId xmlns:a16="http://schemas.microsoft.com/office/drawing/2014/main" id="{1B8722F5-EDDA-405E-85AF-38DB67EF5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 l="39178" t="6443" r="41224" b="4905"/>
        <a:stretch>
          <a:fillRect/>
        </a:stretch>
      </xdr:blipFill>
      <xdr:spPr bwMode="auto">
        <a:xfrm rot="5243289">
          <a:off x="10050514" y="15500033"/>
          <a:ext cx="1143776" cy="1277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1578428</xdr:colOff>
      <xdr:row>16</xdr:row>
      <xdr:rowOff>293916</xdr:rowOff>
    </xdr:from>
    <xdr:ext cx="1285875" cy="409575"/>
    <xdr:pic>
      <xdr:nvPicPr>
        <xdr:cNvPr id="15" name="Imagen 14" descr="PIPETA GRADUADA 25 mL">
          <a:extLst>
            <a:ext uri="{FF2B5EF4-FFF2-40B4-BE49-F238E27FC236}">
              <a16:creationId xmlns:a16="http://schemas.microsoft.com/office/drawing/2014/main" id="{05E668E1-F08C-4CBE-A0B9-EB666E38D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 l="35496" r="38273"/>
        <a:stretch>
          <a:fillRect/>
        </a:stretch>
      </xdr:blipFill>
      <xdr:spPr bwMode="auto">
        <a:xfrm rot="14628367">
          <a:off x="10583635" y="16772166"/>
          <a:ext cx="409575" cy="1285875"/>
        </a:xfrm>
        <a:prstGeom prst="rect">
          <a:avLst/>
        </a:prstGeom>
        <a:noFill/>
      </xdr:spPr>
    </xdr:pic>
    <xdr:clientData/>
  </xdr:oneCellAnchor>
  <xdr:twoCellAnchor>
    <xdr:from>
      <xdr:col>5</xdr:col>
      <xdr:colOff>1817915</xdr:colOff>
      <xdr:row>17</xdr:row>
      <xdr:rowOff>97972</xdr:rowOff>
    </xdr:from>
    <xdr:to>
      <xdr:col>5</xdr:col>
      <xdr:colOff>2175551</xdr:colOff>
      <xdr:row>17</xdr:row>
      <xdr:rowOff>859553</xdr:rowOff>
    </xdr:to>
    <xdr:pic>
      <xdr:nvPicPr>
        <xdr:cNvPr id="16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C6835BAA-D881-4346-B8B5-EB4B1B0F9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384972" y="18157372"/>
          <a:ext cx="357636" cy="7615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1567543</xdr:colOff>
      <xdr:row>18</xdr:row>
      <xdr:rowOff>79084</xdr:rowOff>
    </xdr:from>
    <xdr:ext cx="798739" cy="750951"/>
    <xdr:pic>
      <xdr:nvPicPr>
        <xdr:cNvPr id="17" name="Imagen 16" descr="BURETA GRADUADA CON LLAVE DE PTFE 25 ml, compra online">
          <a:extLst>
            <a:ext uri="{FF2B5EF4-FFF2-40B4-BE49-F238E27FC236}">
              <a16:creationId xmlns:a16="http://schemas.microsoft.com/office/drawing/2014/main" id="{9C995AD9-3BEA-44C9-99C9-E04654EC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 l="30587" t="13761" r="31784" b="14146"/>
        <a:stretch>
          <a:fillRect/>
        </a:stretch>
      </xdr:blipFill>
      <xdr:spPr bwMode="auto">
        <a:xfrm>
          <a:off x="10134600" y="19281484"/>
          <a:ext cx="798739" cy="750951"/>
        </a:xfrm>
        <a:prstGeom prst="rect">
          <a:avLst/>
        </a:prstGeom>
        <a:noFill/>
      </xdr:spPr>
    </xdr:pic>
    <xdr:clientData/>
  </xdr:oneCellAnchor>
  <xdr:twoCellAnchor>
    <xdr:from>
      <xdr:col>5</xdr:col>
      <xdr:colOff>1676400</xdr:colOff>
      <xdr:row>19</xdr:row>
      <xdr:rowOff>152400</xdr:rowOff>
    </xdr:from>
    <xdr:to>
      <xdr:col>5</xdr:col>
      <xdr:colOff>2421082</xdr:colOff>
      <xdr:row>19</xdr:row>
      <xdr:rowOff>1415143</xdr:rowOff>
    </xdr:to>
    <xdr:pic>
      <xdr:nvPicPr>
        <xdr:cNvPr id="19" name="Imagen 118" descr="Probetas Graduadas De Vidrio 100 Ml Clase A Modelo 2106082 - $ 70.000 en  Mercado Libre">
          <a:extLst>
            <a:ext uri="{FF2B5EF4-FFF2-40B4-BE49-F238E27FC236}">
              <a16:creationId xmlns:a16="http://schemas.microsoft.com/office/drawing/2014/main" id="{FFE46716-D2B1-4C6F-AF99-5C19ABEAD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 l="34159" r="38636"/>
        <a:stretch>
          <a:fillRect/>
        </a:stretch>
      </xdr:blipFill>
      <xdr:spPr bwMode="auto">
        <a:xfrm>
          <a:off x="10243457" y="20312743"/>
          <a:ext cx="744682" cy="12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522515</xdr:colOff>
      <xdr:row>20</xdr:row>
      <xdr:rowOff>163285</xdr:rowOff>
    </xdr:from>
    <xdr:to>
      <xdr:col>5</xdr:col>
      <xdr:colOff>1711235</xdr:colOff>
      <xdr:row>20</xdr:row>
      <xdr:rowOff>1600925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FBCC8C5E-4C20-44ED-9EE3-A34CF64C3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9572" y="21847628"/>
          <a:ext cx="1188720" cy="143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2471057</xdr:colOff>
      <xdr:row>20</xdr:row>
      <xdr:rowOff>108858</xdr:rowOff>
    </xdr:from>
    <xdr:to>
      <xdr:col>5</xdr:col>
      <xdr:colOff>3512457</xdr:colOff>
      <xdr:row>20</xdr:row>
      <xdr:rowOff>1561738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88BE2C5-BF74-404A-89D7-6773433D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038114" y="21793201"/>
          <a:ext cx="1041400" cy="1452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903514</xdr:colOff>
      <xdr:row>21</xdr:row>
      <xdr:rowOff>76200</xdr:rowOff>
    </xdr:from>
    <xdr:to>
      <xdr:col>5</xdr:col>
      <xdr:colOff>2667104</xdr:colOff>
      <xdr:row>22</xdr:row>
      <xdr:rowOff>3629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65499B88-4CB2-46CB-A4D1-47FC3210A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-1" t="5013" r="7024" b="1827"/>
        <a:stretch>
          <a:fillRect/>
        </a:stretch>
      </xdr:blipFill>
      <xdr:spPr>
        <a:xfrm>
          <a:off x="9470571" y="15272657"/>
          <a:ext cx="1763590" cy="1854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1164772</xdr:colOff>
      <xdr:row>22</xdr:row>
      <xdr:rowOff>87085</xdr:rowOff>
    </xdr:from>
    <xdr:to>
      <xdr:col>5</xdr:col>
      <xdr:colOff>2566850</xdr:colOff>
      <xdr:row>22</xdr:row>
      <xdr:rowOff>1491705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78870FE-3848-455A-A38F-E134C2B60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31829" y="25603199"/>
          <a:ext cx="1402078" cy="1404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1251857</xdr:colOff>
      <xdr:row>23</xdr:row>
      <xdr:rowOff>185057</xdr:rowOff>
    </xdr:from>
    <xdr:to>
      <xdr:col>5</xdr:col>
      <xdr:colOff>2890157</xdr:colOff>
      <xdr:row>23</xdr:row>
      <xdr:rowOff>1531257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CEA24D1-398C-4C6C-BE87-B68277EB9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818914" y="27344914"/>
          <a:ext cx="1638300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1E90A-047A-448B-9426-2712EE99A470}">
  <dimension ref="A1:AI26"/>
  <sheetViews>
    <sheetView showGridLines="0" tabSelected="1" zoomScale="66" zoomScaleNormal="50" workbookViewId="0">
      <selection sqref="A1:L1"/>
    </sheetView>
  </sheetViews>
  <sheetFormatPr baseColWidth="10" defaultColWidth="11.42578125" defaultRowHeight="15" x14ac:dyDescent="0.25"/>
  <cols>
    <col min="1" max="1" width="18.28515625" style="7" customWidth="1"/>
    <col min="2" max="2" width="18.28515625" style="9" customWidth="1"/>
    <col min="3" max="3" width="16.42578125" style="9" customWidth="1"/>
    <col min="4" max="4" width="15.85546875" style="9" customWidth="1"/>
    <col min="5" max="6" width="55.7109375" style="9" customWidth="1"/>
    <col min="7" max="7" width="22.28515625" style="7" customWidth="1"/>
    <col min="8" max="8" width="26" style="2" customWidth="1"/>
    <col min="9" max="9" width="26.140625" style="9" customWidth="1"/>
    <col min="10" max="10" width="20.5703125" style="9" customWidth="1"/>
    <col min="11" max="11" width="25.7109375" style="9" customWidth="1"/>
    <col min="12" max="12" width="24.5703125" style="9" customWidth="1"/>
    <col min="13" max="13" width="18.28515625" style="9" customWidth="1"/>
    <col min="14" max="16384" width="11.42578125" style="9"/>
  </cols>
  <sheetData>
    <row r="1" spans="1:35" s="20" customFormat="1" ht="100.15" customHeight="1" x14ac:dyDescent="0.25">
      <c r="A1" s="28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2"/>
      <c r="AE1" s="22"/>
      <c r="AF1" s="22"/>
      <c r="AG1" s="22"/>
      <c r="AH1" s="22"/>
      <c r="AI1" s="21"/>
    </row>
    <row r="2" spans="1:35" ht="15.75" customHeight="1" x14ac:dyDescent="0.25">
      <c r="A2" s="30" t="s">
        <v>56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35" ht="15.7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35" s="7" customFormat="1" ht="38.25" customHeight="1" x14ac:dyDescent="0.25">
      <c r="A4" s="3" t="s">
        <v>4</v>
      </c>
      <c r="B4" s="3" t="s">
        <v>7</v>
      </c>
      <c r="C4" s="31" t="s">
        <v>5</v>
      </c>
      <c r="D4" s="31"/>
      <c r="E4" s="31"/>
      <c r="F4" s="3"/>
      <c r="G4" s="3" t="s">
        <v>3</v>
      </c>
      <c r="H4" s="3" t="s">
        <v>57</v>
      </c>
      <c r="I4" s="3" t="s">
        <v>0</v>
      </c>
      <c r="J4" s="3" t="s">
        <v>54</v>
      </c>
      <c r="K4" s="3" t="s">
        <v>1</v>
      </c>
      <c r="L4" s="3" t="s">
        <v>2</v>
      </c>
    </row>
    <row r="5" spans="1:35" ht="140.25" customHeight="1" x14ac:dyDescent="0.25">
      <c r="A5" s="8">
        <v>1</v>
      </c>
      <c r="B5" s="10" t="s">
        <v>8</v>
      </c>
      <c r="C5" s="32" t="s">
        <v>42</v>
      </c>
      <c r="D5" s="33" t="s">
        <v>26</v>
      </c>
      <c r="E5" s="34" t="s">
        <v>26</v>
      </c>
      <c r="F5" s="23"/>
      <c r="G5" s="1" t="s">
        <v>41</v>
      </c>
      <c r="H5" s="4">
        <v>1</v>
      </c>
      <c r="I5" s="18">
        <v>1350000</v>
      </c>
      <c r="J5" s="41">
        <v>0.19</v>
      </c>
      <c r="K5" s="18">
        <f>+I5*0.19</f>
        <v>256500</v>
      </c>
      <c r="L5" s="18">
        <f>+K5+I5</f>
        <v>1606500</v>
      </c>
    </row>
    <row r="6" spans="1:35" ht="120" customHeight="1" x14ac:dyDescent="0.25">
      <c r="A6" s="8">
        <v>2</v>
      </c>
      <c r="B6" s="10" t="s">
        <v>9</v>
      </c>
      <c r="C6" s="32" t="s">
        <v>27</v>
      </c>
      <c r="D6" s="33" t="s">
        <v>27</v>
      </c>
      <c r="E6" s="34" t="s">
        <v>27</v>
      </c>
      <c r="F6" s="5"/>
      <c r="G6" s="1" t="s">
        <v>41</v>
      </c>
      <c r="H6" s="4">
        <v>1</v>
      </c>
      <c r="I6" s="18">
        <v>590000</v>
      </c>
      <c r="J6" s="41">
        <v>0.19</v>
      </c>
      <c r="K6" s="18">
        <f t="shared" ref="K6:K24" si="0">+I6*0.19</f>
        <v>112100</v>
      </c>
      <c r="L6" s="18">
        <f t="shared" ref="L6:L24" si="1">+K6+I6</f>
        <v>702100</v>
      </c>
    </row>
    <row r="7" spans="1:35" ht="90" customHeight="1" x14ac:dyDescent="0.25">
      <c r="A7" s="8">
        <v>3</v>
      </c>
      <c r="B7" s="10" t="s">
        <v>10</v>
      </c>
      <c r="C7" s="32" t="s">
        <v>28</v>
      </c>
      <c r="D7" s="33" t="s">
        <v>28</v>
      </c>
      <c r="E7" s="34" t="s">
        <v>28</v>
      </c>
      <c r="F7" s="5"/>
      <c r="G7" s="1" t="s">
        <v>41</v>
      </c>
      <c r="H7" s="4">
        <v>1</v>
      </c>
      <c r="I7" s="18">
        <v>590000</v>
      </c>
      <c r="J7" s="41">
        <v>0.19</v>
      </c>
      <c r="K7" s="18">
        <f t="shared" si="0"/>
        <v>112100</v>
      </c>
      <c r="L7" s="18">
        <f t="shared" si="1"/>
        <v>702100</v>
      </c>
    </row>
    <row r="8" spans="1:35" ht="90" customHeight="1" x14ac:dyDescent="0.25">
      <c r="A8" s="8">
        <v>4</v>
      </c>
      <c r="B8" s="10" t="s">
        <v>11</v>
      </c>
      <c r="C8" s="32" t="s">
        <v>29</v>
      </c>
      <c r="D8" s="33" t="s">
        <v>29</v>
      </c>
      <c r="E8" s="34" t="s">
        <v>29</v>
      </c>
      <c r="F8" s="5"/>
      <c r="G8" s="1" t="s">
        <v>41</v>
      </c>
      <c r="H8" s="4">
        <v>1</v>
      </c>
      <c r="I8" s="18">
        <v>590000</v>
      </c>
      <c r="J8" s="41">
        <v>0.19</v>
      </c>
      <c r="K8" s="18">
        <f t="shared" si="0"/>
        <v>112100</v>
      </c>
      <c r="L8" s="18">
        <f t="shared" si="1"/>
        <v>702100</v>
      </c>
    </row>
    <row r="9" spans="1:35" ht="90" customHeight="1" x14ac:dyDescent="0.25">
      <c r="A9" s="8">
        <v>5</v>
      </c>
      <c r="B9" s="10" t="s">
        <v>12</v>
      </c>
      <c r="C9" s="32" t="s">
        <v>30</v>
      </c>
      <c r="D9" s="33" t="s">
        <v>30</v>
      </c>
      <c r="E9" s="34" t="s">
        <v>30</v>
      </c>
      <c r="F9" s="5"/>
      <c r="G9" s="1" t="s">
        <v>41</v>
      </c>
      <c r="H9" s="4">
        <v>1</v>
      </c>
      <c r="I9" s="18">
        <v>590000</v>
      </c>
      <c r="J9" s="41">
        <v>0.19</v>
      </c>
      <c r="K9" s="18">
        <f t="shared" si="0"/>
        <v>112100</v>
      </c>
      <c r="L9" s="18">
        <f t="shared" si="1"/>
        <v>702100</v>
      </c>
    </row>
    <row r="10" spans="1:35" ht="90" customHeight="1" x14ac:dyDescent="0.25">
      <c r="A10" s="8">
        <v>6</v>
      </c>
      <c r="B10" s="10" t="s">
        <v>49</v>
      </c>
      <c r="C10" s="32" t="s">
        <v>31</v>
      </c>
      <c r="D10" s="33" t="s">
        <v>31</v>
      </c>
      <c r="E10" s="34" t="s">
        <v>31</v>
      </c>
      <c r="F10" s="5"/>
      <c r="G10" s="1" t="s">
        <v>41</v>
      </c>
      <c r="H10" s="4">
        <v>1</v>
      </c>
      <c r="I10" s="18">
        <v>590000</v>
      </c>
      <c r="J10" s="41">
        <v>0.19</v>
      </c>
      <c r="K10" s="18">
        <f t="shared" si="0"/>
        <v>112100</v>
      </c>
      <c r="L10" s="18">
        <f t="shared" si="1"/>
        <v>702100</v>
      </c>
    </row>
    <row r="11" spans="1:35" ht="90" customHeight="1" x14ac:dyDescent="0.25">
      <c r="A11" s="8">
        <v>7</v>
      </c>
      <c r="B11" s="10" t="s">
        <v>13</v>
      </c>
      <c r="C11" s="32" t="s">
        <v>32</v>
      </c>
      <c r="D11" s="33" t="s">
        <v>32</v>
      </c>
      <c r="E11" s="34" t="s">
        <v>32</v>
      </c>
      <c r="F11" s="5"/>
      <c r="G11" s="1" t="s">
        <v>41</v>
      </c>
      <c r="H11" s="4">
        <v>1</v>
      </c>
      <c r="I11" s="18">
        <v>590000</v>
      </c>
      <c r="J11" s="41">
        <v>0.19</v>
      </c>
      <c r="K11" s="18">
        <f t="shared" si="0"/>
        <v>112100</v>
      </c>
      <c r="L11" s="18">
        <f t="shared" si="1"/>
        <v>702100</v>
      </c>
    </row>
    <row r="12" spans="1:35" ht="90" customHeight="1" x14ac:dyDescent="0.25">
      <c r="A12" s="8">
        <v>8</v>
      </c>
      <c r="B12" s="10" t="s">
        <v>48</v>
      </c>
      <c r="C12" s="32" t="s">
        <v>43</v>
      </c>
      <c r="D12" s="33" t="s">
        <v>21</v>
      </c>
      <c r="E12" s="34" t="s">
        <v>21</v>
      </c>
      <c r="F12" s="5"/>
      <c r="G12" s="1" t="s">
        <v>41</v>
      </c>
      <c r="H12" s="4">
        <v>1</v>
      </c>
      <c r="I12" s="18">
        <v>590000</v>
      </c>
      <c r="J12" s="41">
        <v>0.19</v>
      </c>
      <c r="K12" s="18">
        <f t="shared" si="0"/>
        <v>112100</v>
      </c>
      <c r="L12" s="18">
        <f t="shared" si="1"/>
        <v>702100</v>
      </c>
    </row>
    <row r="13" spans="1:35" ht="90" customHeight="1" x14ac:dyDescent="0.25">
      <c r="A13" s="8">
        <v>9</v>
      </c>
      <c r="B13" s="10" t="s">
        <v>47</v>
      </c>
      <c r="C13" s="32" t="s">
        <v>44</v>
      </c>
      <c r="D13" s="33" t="s">
        <v>33</v>
      </c>
      <c r="E13" s="34" t="s">
        <v>33</v>
      </c>
      <c r="F13" s="5"/>
      <c r="G13" s="1" t="s">
        <v>41</v>
      </c>
      <c r="H13" s="4">
        <v>1</v>
      </c>
      <c r="I13" s="18">
        <v>590000</v>
      </c>
      <c r="J13" s="41">
        <v>0.19</v>
      </c>
      <c r="K13" s="18">
        <f t="shared" si="0"/>
        <v>112100</v>
      </c>
      <c r="L13" s="18">
        <f t="shared" si="1"/>
        <v>702100</v>
      </c>
    </row>
    <row r="14" spans="1:35" ht="90" customHeight="1" x14ac:dyDescent="0.25">
      <c r="A14" s="8">
        <v>10</v>
      </c>
      <c r="B14" s="10" t="s">
        <v>46</v>
      </c>
      <c r="C14" s="32" t="s">
        <v>45</v>
      </c>
      <c r="D14" s="33" t="s">
        <v>34</v>
      </c>
      <c r="E14" s="34" t="s">
        <v>34</v>
      </c>
      <c r="F14" s="5"/>
      <c r="G14" s="1" t="s">
        <v>41</v>
      </c>
      <c r="H14" s="4">
        <v>1</v>
      </c>
      <c r="I14" s="18">
        <v>590000</v>
      </c>
      <c r="J14" s="41">
        <v>0.19</v>
      </c>
      <c r="K14" s="18">
        <f t="shared" si="0"/>
        <v>112100</v>
      </c>
      <c r="L14" s="18">
        <f t="shared" si="1"/>
        <v>702100</v>
      </c>
    </row>
    <row r="15" spans="1:35" ht="90" customHeight="1" x14ac:dyDescent="0.25">
      <c r="A15" s="8">
        <v>11</v>
      </c>
      <c r="B15" s="10" t="s">
        <v>50</v>
      </c>
      <c r="C15" s="32" t="s">
        <v>35</v>
      </c>
      <c r="D15" s="33" t="s">
        <v>35</v>
      </c>
      <c r="E15" s="34" t="s">
        <v>35</v>
      </c>
      <c r="F15" s="5"/>
      <c r="G15" s="1" t="s">
        <v>41</v>
      </c>
      <c r="H15" s="4">
        <v>1</v>
      </c>
      <c r="I15" s="18">
        <v>590000</v>
      </c>
      <c r="J15" s="41">
        <v>0.19</v>
      </c>
      <c r="K15" s="18">
        <f t="shared" si="0"/>
        <v>112100</v>
      </c>
      <c r="L15" s="18">
        <f t="shared" si="1"/>
        <v>702100</v>
      </c>
    </row>
    <row r="16" spans="1:35" ht="120" customHeight="1" x14ac:dyDescent="0.25">
      <c r="A16" s="8">
        <v>12</v>
      </c>
      <c r="B16" s="10" t="s">
        <v>52</v>
      </c>
      <c r="C16" s="32" t="s">
        <v>36</v>
      </c>
      <c r="D16" s="33" t="s">
        <v>36</v>
      </c>
      <c r="E16" s="34" t="s">
        <v>36</v>
      </c>
      <c r="F16" s="5"/>
      <c r="G16" s="1" t="s">
        <v>41</v>
      </c>
      <c r="H16" s="4">
        <v>1</v>
      </c>
      <c r="I16" s="18">
        <v>590000</v>
      </c>
      <c r="J16" s="41">
        <v>0.19</v>
      </c>
      <c r="K16" s="18">
        <f t="shared" si="0"/>
        <v>112100</v>
      </c>
      <c r="L16" s="18">
        <f t="shared" si="1"/>
        <v>702100</v>
      </c>
    </row>
    <row r="17" spans="1:12" ht="90" customHeight="1" x14ac:dyDescent="0.25">
      <c r="A17" s="8">
        <v>13</v>
      </c>
      <c r="B17" s="10" t="s">
        <v>14</v>
      </c>
      <c r="C17" s="32" t="s">
        <v>37</v>
      </c>
      <c r="D17" s="33" t="s">
        <v>37</v>
      </c>
      <c r="E17" s="34" t="s">
        <v>37</v>
      </c>
      <c r="F17" s="5"/>
      <c r="G17" s="1" t="s">
        <v>41</v>
      </c>
      <c r="H17" s="4">
        <v>1</v>
      </c>
      <c r="I17" s="18">
        <v>590000</v>
      </c>
      <c r="J17" s="41">
        <v>0.19</v>
      </c>
      <c r="K17" s="18">
        <f t="shared" si="0"/>
        <v>112100</v>
      </c>
      <c r="L17" s="18">
        <f t="shared" si="1"/>
        <v>702100</v>
      </c>
    </row>
    <row r="18" spans="1:12" ht="90" customHeight="1" x14ac:dyDescent="0.25">
      <c r="A18" s="8">
        <v>14</v>
      </c>
      <c r="B18" s="10" t="s">
        <v>51</v>
      </c>
      <c r="C18" s="32" t="s">
        <v>38</v>
      </c>
      <c r="D18" s="33" t="s">
        <v>38</v>
      </c>
      <c r="E18" s="34" t="s">
        <v>38</v>
      </c>
      <c r="F18" s="5"/>
      <c r="G18" s="1" t="s">
        <v>41</v>
      </c>
      <c r="H18" s="4">
        <v>1</v>
      </c>
      <c r="I18" s="18">
        <v>590000</v>
      </c>
      <c r="J18" s="41">
        <v>0.19</v>
      </c>
      <c r="K18" s="18">
        <f t="shared" si="0"/>
        <v>112100</v>
      </c>
      <c r="L18" s="18">
        <f t="shared" si="1"/>
        <v>702100</v>
      </c>
    </row>
    <row r="19" spans="1:12" ht="75" customHeight="1" x14ac:dyDescent="0.25">
      <c r="A19" s="8">
        <v>15</v>
      </c>
      <c r="B19" s="10" t="s">
        <v>15</v>
      </c>
      <c r="C19" s="32" t="s">
        <v>39</v>
      </c>
      <c r="D19" s="33" t="s">
        <v>39</v>
      </c>
      <c r="E19" s="34" t="s">
        <v>39</v>
      </c>
      <c r="F19" s="5"/>
      <c r="G19" s="1" t="s">
        <v>41</v>
      </c>
      <c r="H19" s="4">
        <v>1</v>
      </c>
      <c r="I19" s="18">
        <v>590000</v>
      </c>
      <c r="J19" s="41">
        <v>0.19</v>
      </c>
      <c r="K19" s="18">
        <f t="shared" si="0"/>
        <v>112100</v>
      </c>
      <c r="L19" s="18">
        <f t="shared" si="1"/>
        <v>702100</v>
      </c>
    </row>
    <row r="20" spans="1:12" ht="120" customHeight="1" x14ac:dyDescent="0.25">
      <c r="A20" s="8">
        <v>16</v>
      </c>
      <c r="B20" s="10" t="s">
        <v>16</v>
      </c>
      <c r="C20" s="32" t="s">
        <v>40</v>
      </c>
      <c r="D20" s="33" t="s">
        <v>40</v>
      </c>
      <c r="E20" s="34" t="s">
        <v>40</v>
      </c>
      <c r="F20" s="5"/>
      <c r="G20" s="1" t="s">
        <v>41</v>
      </c>
      <c r="H20" s="4">
        <v>1</v>
      </c>
      <c r="I20" s="18">
        <v>590000</v>
      </c>
      <c r="J20" s="41">
        <v>0.19</v>
      </c>
      <c r="K20" s="18">
        <f t="shared" si="0"/>
        <v>112100</v>
      </c>
      <c r="L20" s="18">
        <f t="shared" si="1"/>
        <v>702100</v>
      </c>
    </row>
    <row r="21" spans="1:12" ht="150" customHeight="1" x14ac:dyDescent="0.25">
      <c r="A21" s="8">
        <v>17</v>
      </c>
      <c r="B21" s="13" t="s">
        <v>17</v>
      </c>
      <c r="C21" s="32" t="s">
        <v>22</v>
      </c>
      <c r="D21" s="33" t="s">
        <v>22</v>
      </c>
      <c r="E21" s="34" t="s">
        <v>22</v>
      </c>
      <c r="F21" s="5"/>
      <c r="G21" s="1" t="s">
        <v>41</v>
      </c>
      <c r="H21" s="4">
        <v>1</v>
      </c>
      <c r="I21" s="18">
        <v>914000</v>
      </c>
      <c r="J21" s="41">
        <v>0.19</v>
      </c>
      <c r="K21" s="18">
        <f t="shared" si="0"/>
        <v>173660</v>
      </c>
      <c r="L21" s="18">
        <f t="shared" si="1"/>
        <v>1087660</v>
      </c>
    </row>
    <row r="22" spans="1:12" ht="152.25" customHeight="1" x14ac:dyDescent="0.25">
      <c r="A22" s="8">
        <v>18</v>
      </c>
      <c r="B22" s="13" t="s">
        <v>18</v>
      </c>
      <c r="C22" s="32" t="s">
        <v>23</v>
      </c>
      <c r="D22" s="33" t="s">
        <v>23</v>
      </c>
      <c r="E22" s="34" t="s">
        <v>23</v>
      </c>
      <c r="F22" s="5"/>
      <c r="G22" s="1" t="s">
        <v>41</v>
      </c>
      <c r="H22" s="4">
        <v>1</v>
      </c>
      <c r="I22" s="18">
        <v>914000</v>
      </c>
      <c r="J22" s="41">
        <v>0.19</v>
      </c>
      <c r="K22" s="18">
        <f t="shared" si="0"/>
        <v>173660</v>
      </c>
      <c r="L22" s="18">
        <f t="shared" si="1"/>
        <v>1087660</v>
      </c>
    </row>
    <row r="23" spans="1:12" ht="130.15" customHeight="1" x14ac:dyDescent="0.25">
      <c r="A23" s="8">
        <v>19</v>
      </c>
      <c r="B23" s="13" t="s">
        <v>19</v>
      </c>
      <c r="C23" s="32" t="s">
        <v>24</v>
      </c>
      <c r="D23" s="33" t="s">
        <v>24</v>
      </c>
      <c r="E23" s="34" t="s">
        <v>24</v>
      </c>
      <c r="F23" s="5"/>
      <c r="G23" s="1" t="s">
        <v>41</v>
      </c>
      <c r="H23" s="4">
        <v>1</v>
      </c>
      <c r="I23" s="18">
        <v>1200000</v>
      </c>
      <c r="J23" s="41">
        <v>0.19</v>
      </c>
      <c r="K23" s="18">
        <f t="shared" si="0"/>
        <v>228000</v>
      </c>
      <c r="L23" s="18">
        <f t="shared" si="1"/>
        <v>1428000</v>
      </c>
    </row>
    <row r="24" spans="1:12" ht="130.15" customHeight="1" thickBot="1" x14ac:dyDescent="0.3">
      <c r="A24" s="8">
        <v>20</v>
      </c>
      <c r="B24" s="13" t="s">
        <v>20</v>
      </c>
      <c r="C24" s="35" t="s">
        <v>25</v>
      </c>
      <c r="D24" s="36" t="s">
        <v>25</v>
      </c>
      <c r="E24" s="37" t="s">
        <v>25</v>
      </c>
      <c r="F24" s="6"/>
      <c r="G24" s="1" t="s">
        <v>41</v>
      </c>
      <c r="H24" s="4">
        <v>1</v>
      </c>
      <c r="I24" s="18">
        <v>950000</v>
      </c>
      <c r="J24" s="41">
        <v>0.19</v>
      </c>
      <c r="K24" s="18">
        <f t="shared" si="0"/>
        <v>180500</v>
      </c>
      <c r="L24" s="18">
        <f t="shared" si="1"/>
        <v>1130500</v>
      </c>
    </row>
    <row r="25" spans="1:12" ht="33.75" hidden="1" customHeight="1" thickBot="1" x14ac:dyDescent="0.3">
      <c r="A25" s="17"/>
      <c r="B25" s="11"/>
      <c r="C25" s="38"/>
      <c r="D25" s="39"/>
      <c r="E25" s="40"/>
      <c r="F25" s="14"/>
      <c r="G25" s="15"/>
      <c r="H25" s="16"/>
      <c r="I25" s="18" t="s">
        <v>53</v>
      </c>
      <c r="J25" s="18" t="s">
        <v>55</v>
      </c>
      <c r="K25" s="18" t="s">
        <v>53</v>
      </c>
      <c r="L25" s="19" t="s">
        <v>53</v>
      </c>
    </row>
    <row r="26" spans="1:12" ht="24.6" customHeight="1" thickBot="1" x14ac:dyDescent="0.3">
      <c r="A26" s="25" t="s">
        <v>6</v>
      </c>
      <c r="B26" s="26"/>
      <c r="C26" s="26"/>
      <c r="D26" s="26"/>
      <c r="E26" s="26"/>
      <c r="F26" s="26"/>
      <c r="G26" s="26"/>
      <c r="H26" s="27"/>
      <c r="I26" s="12">
        <f>SUM(I5:I24)</f>
        <v>14178000</v>
      </c>
      <c r="J26" s="12"/>
      <c r="K26" s="12">
        <f>SUM(K5:K24)</f>
        <v>2693820</v>
      </c>
      <c r="L26" s="12">
        <f>SUM(L5:L24)</f>
        <v>16871820</v>
      </c>
    </row>
  </sheetData>
  <mergeCells count="25">
    <mergeCell ref="C22:E22"/>
    <mergeCell ref="C23:E23"/>
    <mergeCell ref="C24:E24"/>
    <mergeCell ref="C25:E25"/>
    <mergeCell ref="C17:E17"/>
    <mergeCell ref="C18:E18"/>
    <mergeCell ref="C19:E19"/>
    <mergeCell ref="C20:E20"/>
    <mergeCell ref="C21:E21"/>
    <mergeCell ref="A26:H26"/>
    <mergeCell ref="A1:L1"/>
    <mergeCell ref="A2:L3"/>
    <mergeCell ref="C4:E4"/>
    <mergeCell ref="C15:E15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6:E1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Morales</dc:creator>
  <cp:lastModifiedBy>Full name</cp:lastModifiedBy>
  <dcterms:created xsi:type="dcterms:W3CDTF">2024-03-05T14:01:43Z</dcterms:created>
  <dcterms:modified xsi:type="dcterms:W3CDTF">2025-09-19T21:45:14Z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2025-01-31T21:06:10Z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76cc1ba5-35ae-4d54-bcf4-054a2f7d9fe9</vt:lpwstr>
  </property>
  <property fmtid="{D5CDD505-2E9C-101B-9397-08002B2CF9AE}" pid="8" name="MSIP_Label_fc111285-cafa-4fc9-8a9a-bd902089b24f_ContentBits">
    <vt:lpwstr>0</vt:lpwstr>
  </property>
</Properties>
</file>