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3.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E:\SENA\2. BIENES Y SERVICIOS 2025 -CCS\-14. MC - MTTO EQUIPOS DE LABORATORIO - publicado\6- Evaluación\2. Evaluación final\"/>
    </mc:Choice>
  </mc:AlternateContent>
  <xr:revisionPtr revIDLastSave="0" documentId="13_ncr:1_{EC028B0E-2F6F-4173-B01B-4C2E23DAC8D6}" xr6:coauthVersionLast="47" xr6:coauthVersionMax="47" xr10:uidLastSave="{00000000-0000-0000-0000-000000000000}"/>
  <bookViews>
    <workbookView xWindow="-120" yWindow="-120" windowWidth="20730" windowHeight="11160" tabRatio="602" xr2:uid="{98C8B48A-8554-487C-A2EA-2A23FBDCB9C5}"/>
  </bookViews>
  <sheets>
    <sheet name="OFERTA ECONOMICA" sheetId="3" r:id="rId1"/>
    <sheet name="Hoja1" sheetId="1" state="hidden" r:id="rId2"/>
    <sheet name="Hoja2" sheetId="2" state="hidden" r:id="rId3"/>
  </sheets>
  <definedNames>
    <definedName name="_xlnm.Print_Area" localSheetId="0">'OFERTA ECONOMICA'!$B$4:$G$1808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3" i="3" l="1"/>
  <c r="P24" i="3"/>
  <c r="O6" i="3"/>
  <c r="O7" i="3"/>
  <c r="O8" i="3"/>
  <c r="O9" i="3"/>
  <c r="O10" i="3"/>
  <c r="O11" i="3"/>
  <c r="O12" i="3"/>
  <c r="O13" i="3"/>
  <c r="O14" i="3"/>
  <c r="O15" i="3"/>
  <c r="O16" i="3"/>
  <c r="O17" i="3"/>
  <c r="O18" i="3"/>
  <c r="O19" i="3"/>
  <c r="O20" i="3"/>
  <c r="O21" i="3"/>
  <c r="O22" i="3"/>
  <c r="O23" i="3"/>
  <c r="O24" i="3"/>
  <c r="O5" i="3"/>
  <c r="N6" i="3"/>
  <c r="N7" i="3"/>
  <c r="N8" i="3"/>
  <c r="N9" i="3"/>
  <c r="N10" i="3"/>
  <c r="N11" i="3"/>
  <c r="N12" i="3"/>
  <c r="N13" i="3"/>
  <c r="N14" i="3"/>
  <c r="N15" i="3"/>
  <c r="N16" i="3"/>
  <c r="N17" i="3"/>
  <c r="N18" i="3"/>
  <c r="N19" i="3"/>
  <c r="N20" i="3"/>
  <c r="N21" i="3"/>
  <c r="N22" i="3"/>
  <c r="N23" i="3"/>
  <c r="N24" i="3"/>
  <c r="N5" i="3"/>
  <c r="K5" i="3" l="1"/>
  <c r="I22" i="3" l="1"/>
  <c r="J22" i="3" s="1"/>
  <c r="K22" i="3" s="1"/>
  <c r="I21" i="3"/>
  <c r="J21" i="3" s="1"/>
  <c r="K21" i="3" s="1"/>
  <c r="I20" i="3"/>
  <c r="J20" i="3" s="1"/>
  <c r="K20" i="3" s="1"/>
  <c r="I19" i="3"/>
  <c r="J19" i="3" s="1"/>
  <c r="K19" i="3" s="1"/>
  <c r="I18" i="3"/>
  <c r="J18" i="3" s="1"/>
  <c r="K18" i="3" s="1"/>
  <c r="I17" i="3"/>
  <c r="J17" i="3" s="1"/>
  <c r="K17" i="3" s="1"/>
  <c r="I16" i="3"/>
  <c r="J16" i="3" s="1"/>
  <c r="K16" i="3" s="1"/>
  <c r="I15" i="3"/>
  <c r="J15" i="3" s="1"/>
  <c r="K15" i="3" s="1"/>
  <c r="I14" i="3"/>
  <c r="J14" i="3" s="1"/>
  <c r="K14" i="3" s="1"/>
  <c r="I13" i="3"/>
  <c r="J13" i="3" s="1"/>
  <c r="K13" i="3" s="1"/>
  <c r="I12" i="3"/>
  <c r="J12" i="3" s="1"/>
  <c r="K12" i="3" s="1"/>
  <c r="I11" i="3"/>
  <c r="J11" i="3" s="1"/>
  <c r="K11" i="3" s="1"/>
  <c r="I10" i="3"/>
  <c r="J10" i="3" s="1"/>
  <c r="K10" i="3" s="1"/>
  <c r="I9" i="3"/>
  <c r="J9" i="3" s="1"/>
  <c r="K9" i="3" s="1"/>
  <c r="I8" i="3"/>
  <c r="J8" i="3" s="1"/>
  <c r="K8" i="3" s="1"/>
  <c r="I7" i="3"/>
  <c r="J7" i="3" s="1"/>
  <c r="K7" i="3" s="1"/>
  <c r="I6" i="3"/>
  <c r="J6" i="3" s="1"/>
  <c r="K6" i="3" s="1"/>
  <c r="I5" i="3"/>
  <c r="J5" i="3" s="1"/>
  <c r="E1877" i="2"/>
  <c r="D1877" i="2"/>
  <c r="K87" i="2"/>
  <c r="L87" i="2" s="1"/>
  <c r="K86" i="2"/>
  <c r="L86" i="2" s="1"/>
  <c r="L85" i="2"/>
  <c r="K85" i="2"/>
  <c r="L84" i="2"/>
  <c r="K84" i="2"/>
  <c r="K83" i="2"/>
  <c r="L83" i="2" s="1"/>
  <c r="K82" i="2"/>
  <c r="L82" i="2" s="1"/>
  <c r="L81" i="2"/>
  <c r="K81" i="2"/>
  <c r="L80" i="2"/>
  <c r="K80" i="2"/>
  <c r="K79" i="2"/>
  <c r="L79" i="2" s="1"/>
  <c r="K78" i="2"/>
  <c r="L78" i="2" s="1"/>
  <c r="L77" i="2"/>
  <c r="K77" i="2"/>
  <c r="L76" i="2"/>
  <c r="K76" i="2"/>
  <c r="K75" i="2"/>
  <c r="L75" i="2" s="1"/>
  <c r="K74" i="2"/>
  <c r="L74" i="2" s="1"/>
  <c r="L73" i="2"/>
  <c r="K73" i="2"/>
  <c r="L72" i="2"/>
  <c r="K72" i="2"/>
  <c r="K71" i="2"/>
  <c r="L71" i="2" s="1"/>
  <c r="K70" i="2"/>
  <c r="L70" i="2" s="1"/>
  <c r="L69" i="2"/>
  <c r="K69" i="2"/>
  <c r="L68" i="2"/>
  <c r="K68" i="2"/>
  <c r="K67" i="2"/>
  <c r="L67" i="2" s="1"/>
  <c r="K66" i="2"/>
  <c r="L66" i="2" s="1"/>
  <c r="L65" i="2"/>
  <c r="K65" i="2"/>
  <c r="L64" i="2"/>
  <c r="K64" i="2"/>
  <c r="K63" i="2"/>
  <c r="L63" i="2" s="1"/>
  <c r="K62" i="2"/>
  <c r="L62" i="2" s="1"/>
  <c r="L61" i="2"/>
  <c r="K61" i="2"/>
  <c r="L60" i="2"/>
  <c r="K60" i="2"/>
  <c r="K59" i="2"/>
  <c r="L59" i="2" s="1"/>
  <c r="K58" i="2"/>
  <c r="L58" i="2" s="1"/>
  <c r="L57" i="2"/>
  <c r="K57" i="2"/>
  <c r="L56" i="2"/>
  <c r="K56" i="2"/>
  <c r="K55" i="2"/>
  <c r="L55" i="2" s="1"/>
  <c r="K54" i="2"/>
  <c r="L54" i="2" s="1"/>
  <c r="L53" i="2"/>
  <c r="K53" i="2"/>
  <c r="L52" i="2"/>
  <c r="K52" i="2"/>
  <c r="K51" i="2"/>
  <c r="L51" i="2" s="1"/>
  <c r="K50" i="2"/>
  <c r="L50" i="2" s="1"/>
  <c r="L49" i="2"/>
  <c r="K49" i="2"/>
  <c r="L48" i="2"/>
  <c r="K48" i="2"/>
  <c r="K47" i="2"/>
  <c r="L47" i="2" s="1"/>
  <c r="K46" i="2"/>
  <c r="L46" i="2" s="1"/>
  <c r="L45" i="2"/>
  <c r="K45" i="2"/>
  <c r="L44" i="2"/>
  <c r="K44" i="2"/>
  <c r="K43" i="2"/>
  <c r="L43" i="2" s="1"/>
  <c r="K42" i="2"/>
  <c r="L42" i="2" s="1"/>
  <c r="L41" i="2"/>
  <c r="K41" i="2"/>
  <c r="L40" i="2"/>
  <c r="K40" i="2"/>
  <c r="K39" i="2"/>
  <c r="L39" i="2" s="1"/>
  <c r="K38" i="2"/>
  <c r="L38" i="2" s="1"/>
  <c r="L37" i="2"/>
  <c r="K37" i="2"/>
  <c r="L36" i="2"/>
  <c r="K36" i="2"/>
  <c r="K35" i="2"/>
  <c r="L35" i="2" s="1"/>
  <c r="K34" i="2"/>
  <c r="L34" i="2" s="1"/>
  <c r="L33" i="2"/>
  <c r="K33" i="2"/>
  <c r="L32" i="2"/>
  <c r="K32" i="2"/>
  <c r="K31" i="2"/>
  <c r="L31" i="2" s="1"/>
  <c r="K30" i="2"/>
  <c r="L30" i="2" s="1"/>
  <c r="L29" i="2"/>
  <c r="K29" i="2"/>
  <c r="L28" i="2"/>
  <c r="K28" i="2"/>
  <c r="K27" i="2"/>
  <c r="L27" i="2" s="1"/>
  <c r="E1854" i="1"/>
  <c r="D1854" i="1"/>
  <c r="K64" i="1"/>
  <c r="L64" i="1" s="1"/>
  <c r="K63" i="1"/>
  <c r="L63" i="1" s="1"/>
  <c r="K62" i="1"/>
  <c r="L62" i="1" s="1"/>
  <c r="K61" i="1"/>
  <c r="L61" i="1" s="1"/>
  <c r="K60" i="1"/>
  <c r="L60" i="1" s="1"/>
  <c r="K59" i="1"/>
  <c r="L59" i="1" s="1"/>
  <c r="K58" i="1"/>
  <c r="L58" i="1" s="1"/>
  <c r="K57" i="1"/>
  <c r="L57" i="1" s="1"/>
  <c r="K56" i="1"/>
  <c r="L56" i="1" s="1"/>
  <c r="K55" i="1"/>
  <c r="L55" i="1" s="1"/>
  <c r="K54" i="1"/>
  <c r="L54" i="1" s="1"/>
  <c r="K53" i="1"/>
  <c r="L53" i="1" s="1"/>
  <c r="K52" i="1"/>
  <c r="L52" i="1" s="1"/>
  <c r="K51" i="1"/>
  <c r="L51" i="1" s="1"/>
  <c r="K50" i="1"/>
  <c r="L50" i="1" s="1"/>
  <c r="K49" i="1"/>
  <c r="L49" i="1" s="1"/>
  <c r="K48" i="1"/>
  <c r="L48" i="1" s="1"/>
  <c r="K47" i="1"/>
  <c r="L47" i="1" s="1"/>
  <c r="K46" i="1"/>
  <c r="L46" i="1" s="1"/>
  <c r="K45" i="1"/>
  <c r="L45" i="1" s="1"/>
  <c r="K44" i="1"/>
  <c r="L44" i="1" s="1"/>
  <c r="K43" i="1"/>
  <c r="L43" i="1" s="1"/>
  <c r="K42" i="1"/>
  <c r="L42" i="1" s="1"/>
  <c r="K41" i="1"/>
  <c r="L41" i="1" s="1"/>
  <c r="K40" i="1"/>
  <c r="L40" i="1" s="1"/>
  <c r="K39" i="1"/>
  <c r="L39" i="1" s="1"/>
  <c r="K38" i="1"/>
  <c r="L38" i="1" s="1"/>
  <c r="K37" i="1"/>
  <c r="L37" i="1" s="1"/>
  <c r="K36" i="1"/>
  <c r="L36" i="1" s="1"/>
  <c r="K35" i="1"/>
  <c r="L35" i="1" s="1"/>
  <c r="K34" i="1"/>
  <c r="L34" i="1" s="1"/>
  <c r="K33" i="1"/>
  <c r="L33" i="1" s="1"/>
  <c r="K32" i="1"/>
  <c r="L32" i="1" s="1"/>
  <c r="K31" i="1"/>
  <c r="L31" i="1" s="1"/>
  <c r="K30" i="1"/>
  <c r="L30" i="1" s="1"/>
  <c r="K29" i="1"/>
  <c r="L29" i="1" s="1"/>
  <c r="K28" i="1"/>
  <c r="L28" i="1" s="1"/>
  <c r="K27" i="1"/>
  <c r="L27" i="1" s="1"/>
  <c r="K23" i="3" l="1"/>
  <c r="L89" i="2"/>
  <c r="F1877" i="2" s="1"/>
  <c r="L66" i="1"/>
  <c r="F185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tc={35F87029-FC7E-4068-9F36-295DAA56ED8B}</author>
  </authors>
  <commentList>
    <comment ref="E4" authorId="0" shapeId="0" xr:uid="{35F87029-FC7E-4068-9F36-295DAA56ED8B}">
      <text>
        <t>[Comentario encadenado]
Su versión de Excel le permite leer este comentario encadenado; sin embargo, las ediciones que se apliquen se quitarán si el archivo se abre en una versión más reciente de Excel. Más información: https://go.microsoft.com/fwlink/?linkid=870924
Comentario:
    Solo aplica para los rubros: Maquinaria Industrial y Otras Compras de Equipos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tc={DF83C79A-67C2-4D11-8A48-12F3E8C98B29}</author>
  </authors>
  <commentList>
    <comment ref="D26" authorId="0" shapeId="0" xr:uid="{DF83C79A-67C2-4D11-8A48-12F3E8C98B29}">
      <text>
        <t>[Comentario encadenado]
Su versión de Excel le permite leer este comentario encadenado; sin embargo, las ediciones que se apliquen se quitarán si el archivo se abre en una versión más reciente de Excel. Más información: https://go.microsoft.com/fwlink/?linkid=870924
Comentario:
    Solo aplica para los rubros: Maquinaria Industrial y Otras Compras de Equipos</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tc={5A10891F-E4DA-4E08-A526-D45EF2924EBC}</author>
  </authors>
  <commentList>
    <comment ref="D26" authorId="0" shapeId="0" xr:uid="{5A10891F-E4DA-4E08-A526-D45EF2924EBC}">
      <text>
        <t>[Comentario encadenado]
Su versión de Excel le permite leer este comentario encadenado; sin embargo, las ediciones que se apliquen se quitarán si el archivo se abre en una versión más reciente de Excel. Más información: https://go.microsoft.com/fwlink/?linkid=870924
Comentario:
    Solo aplica para los rubros: Maquinaria Industrial y Otras Compras de Equipos</t>
      </text>
    </comment>
  </commentList>
</comments>
</file>

<file path=xl/sharedStrings.xml><?xml version="1.0" encoding="utf-8"?>
<sst xmlns="http://schemas.openxmlformats.org/spreadsheetml/2006/main" count="533" uniqueCount="196">
  <si>
    <t>Coordinación Grupo SENNOVA - Sistema de Investigación, Desarrollo Tecnológico e Innovación
Formato guía  Estudio de mercado - Convocatoria Sennova 2025</t>
  </si>
  <si>
    <t>INFORMACIÓN DEL PROYECTO</t>
  </si>
  <si>
    <t>Los campos verde claro claro corresponden a listas desplegables</t>
  </si>
  <si>
    <t>Región</t>
  </si>
  <si>
    <t>CARIBE</t>
  </si>
  <si>
    <t>Regional</t>
  </si>
  <si>
    <t>ATLÁNTICO</t>
  </si>
  <si>
    <t>Nombre del centro de formación</t>
  </si>
  <si>
    <t>9302-Centro de Comercio y Servicios</t>
  </si>
  <si>
    <t>Línea programática</t>
  </si>
  <si>
    <t>68 - Servicios tecnológicos</t>
  </si>
  <si>
    <t>Titulo del Proyecto</t>
  </si>
  <si>
    <t>Fortalecimiento de la oferta de servicios tecnológicos del Laboratorio de Alimentos y bebidas, para los ensayos fisicoquímicos en alimentos.</t>
  </si>
  <si>
    <t>Código del proyecto 2024 al que se asocia</t>
  </si>
  <si>
    <t>Red de conocimiento sectorial</t>
  </si>
  <si>
    <t>Red Agrícola.</t>
  </si>
  <si>
    <t>Áreas de conocimiento</t>
  </si>
  <si>
    <t>1. Ciencias naturales</t>
  </si>
  <si>
    <t>Nombre formulador del proyecto</t>
  </si>
  <si>
    <t>Alexis Valle Mora</t>
  </si>
  <si>
    <t>Correo @sena.edu.co</t>
  </si>
  <si>
    <t>avalle@sena.edu.co</t>
  </si>
  <si>
    <t>Correo personal</t>
  </si>
  <si>
    <t>alexisvallemora@gmail.com</t>
  </si>
  <si>
    <t>Número celular</t>
  </si>
  <si>
    <t xml:space="preserve"> 311 4026001</t>
  </si>
  <si>
    <t>IP</t>
  </si>
  <si>
    <t>Rol Sennova</t>
  </si>
  <si>
    <t>Responsable de ST</t>
  </si>
  <si>
    <t>Rubro asociado al estudio de mercado</t>
  </si>
  <si>
    <t>Mantenimiento de bienes muebles, enseres, maquinaria, equipo, transporte y software</t>
  </si>
  <si>
    <t>Fecha de creación del documento</t>
  </si>
  <si>
    <t>ANÁLISIS ESTUDIO DE MERCADO</t>
  </si>
  <si>
    <t>ITEM</t>
  </si>
  <si>
    <t>NOMBRE DEL ELEMENTO DE  CONSUMO Y/O DEVOLUTIVOS</t>
  </si>
  <si>
    <t>DESCRIPCIÓN COMPLETA DEL ELEMENTO DE  CONSUMO Y/O DEVOLUTIVOS</t>
  </si>
  <si>
    <t>FOTO DEL ELEMENTO</t>
  </si>
  <si>
    <t>UNIDAD DE MEDIDA</t>
  </si>
  <si>
    <t>CANTIDAD REQUERIDA</t>
  </si>
  <si>
    <t>VALOR UNITARIO INCLUIDO IVA N.1 (SIFC)</t>
  </si>
  <si>
    <t>VALOR UNITARIO INCLUIDO IVA N.2 (AVANTIKA)</t>
  </si>
  <si>
    <t>VALOR UNITARIO INCLUIDO IVA N.3 (KHYMOS)</t>
  </si>
  <si>
    <t>VALOR UNITARIO INCLUIDO IVA N.4 (INNOVATEK)</t>
  </si>
  <si>
    <t>VALOR PROMEDIO / MENOR / MAYOR UNITARIO</t>
  </si>
  <si>
    <t>TOTAL</t>
  </si>
  <si>
    <t>OBSERVACIONES</t>
  </si>
  <si>
    <t>BALANZA ANALITICA EQUIMOX Modelo EAB 124i X 120g x 0,0001 g</t>
  </si>
  <si>
    <r>
      <rPr>
        <b/>
        <sz val="11"/>
        <color rgb="FF000000"/>
        <rFont val="Aptos Narrow"/>
        <family val="2"/>
        <scheme val="minor"/>
      </rPr>
      <t>Mantenimiento  preventivo y calibración acreditada con patrones calibrados y acreditados para BALANZA ANALITICA EQUIMOX</t>
    </r>
    <r>
      <rPr>
        <sz val="11"/>
        <color rgb="FF000000"/>
        <rFont val="Aptos Narrow"/>
        <family val="2"/>
        <scheme val="minor"/>
      </rPr>
      <t xml:space="preserve"> Modelo EAB 124i X 120g x 0,0001 g
Capacidad: 120 g. legibilidad: 0,0001g. tamaño del plato:3,1    peso: 21 libras         dimensiones: 15,4x 20,9x20,9.  Puntos de calibración: Min.: 0 g. Max.: 120 g.     Rutina de mantenimiento preventivo, limpieza interna y externa, revisión y chequeo del sistema eléctrico con multímetro calibrado, verificación con masas calibradas bajo acreditación onac, se sugiere masas tipo F1 o E2 , la calibración debe estar vigente evidenciar esto con el certificado de calibración y el plan de aseguramiento metrológico, anexar protocolo de mantenimiento y verificación de balanzas, suministro e instalación sticker
</t>
    </r>
    <r>
      <rPr>
        <b/>
        <sz val="11"/>
        <color rgb="FF000000"/>
        <rFont val="Aptos Narrow"/>
        <family val="2"/>
        <scheme val="minor"/>
      </rPr>
      <t>Puntos a calibrar</t>
    </r>
    <r>
      <rPr>
        <sz val="11"/>
        <color rgb="FF000000"/>
        <rFont val="Aptos Narrow"/>
        <family val="2"/>
        <scheme val="minor"/>
      </rPr>
      <t>: 1g, 50g, 100g.</t>
    </r>
  </si>
  <si>
    <t>Unidad</t>
  </si>
  <si>
    <t>BALANZA ANALITICA RADWAG SEMIMICRO DOBLE RANGO BASICA 82/220 g  0,01/0,1 mg</t>
  </si>
  <si>
    <r>
      <rPr>
        <b/>
        <sz val="11"/>
        <color rgb="FF000000"/>
        <rFont val="Aptos Narrow"/>
        <family val="2"/>
        <scheme val="minor"/>
      </rPr>
      <t>Mantenimiento Preventivo y calibración acreditada  con patrones calibrados y acreditados para BALANZA ANALITICA RADWAG SEMIMICRO</t>
    </r>
    <r>
      <rPr>
        <sz val="11"/>
        <color rgb="FF000000"/>
        <rFont val="Aptos Narrow"/>
        <family val="2"/>
        <scheme val="minor"/>
      </rPr>
      <t xml:space="preserve"> DOBLE RANGO BASICA 82/220 g  0,01/0,1 mg
Puntos de calibración: Min.: 0 g. Max.: 220 g. Rutina de mantenimiento preventivo, limpieza interna y externa, revisión y chequeo del sistema eléctrico con multímetro calibrado, verificación con masas calibradas bajo acreditación onac, se sugiere masas tipo F1 o E2 , la calibración debe estar vigente evidenciar esto con el certificado de calibración y el plan de aseguramiento metrológico.
</t>
    </r>
    <r>
      <rPr>
        <b/>
        <sz val="11"/>
        <color rgb="FF000000"/>
        <rFont val="Aptos Narrow"/>
        <family val="2"/>
        <scheme val="minor"/>
      </rPr>
      <t>Puntos a calibrar</t>
    </r>
    <r>
      <rPr>
        <sz val="11"/>
        <color rgb="FF000000"/>
        <rFont val="Aptos Narrow"/>
        <family val="2"/>
        <scheme val="minor"/>
      </rPr>
      <t>: 1g, 50g, 100g,150g</t>
    </r>
  </si>
  <si>
    <t>BURETA DIGITAL X50 mL</t>
  </si>
  <si>
    <r>
      <rPr>
        <b/>
        <sz val="11"/>
        <color theme="1"/>
        <rFont val="Aptos Narrow"/>
        <family val="2"/>
        <scheme val="minor"/>
      </rPr>
      <t>Mantenimiento preventivo  y calibración acreditada BURETA DIGITAL X50 mL</t>
    </r>
    <r>
      <rPr>
        <sz val="11"/>
        <color theme="1"/>
        <rFont val="Aptos Narrow"/>
        <family val="2"/>
        <scheme val="minor"/>
      </rPr>
      <t xml:space="preserve">
Calibración, Puntos de calibración:  10%, 50 %, 100%   Norma ISO 8655 (Nota: para ser acreditado debe hacerse en las instalaciones del proveedor).                     Realizar rutina de mantenimiento preventivo, limpieza interna, lubricación verificación operacional, ajuste general del instrumento, anexar protocolo de mantenimiento y verificación de buretas</t>
    </r>
  </si>
  <si>
    <t>BAÑO DE MARIA DIGITAL 12 LITROS 
Mantenimiento correctivo</t>
  </si>
  <si>
    <r>
      <rPr>
        <b/>
        <sz val="11"/>
        <color rgb="FF000000"/>
        <rFont val="Aptos Narrow"/>
        <family val="2"/>
        <scheme val="minor"/>
      </rPr>
      <t>calibración acreditada como medio isotérmico (con patrones calibrados y acreditados), BAÑO DE MARIA DIGITAL 12 LITROS</t>
    </r>
    <r>
      <rPr>
        <sz val="11"/>
        <color rgb="FF000000"/>
        <rFont val="Aptos Narrow"/>
        <family val="2"/>
        <scheme val="minor"/>
      </rPr>
      <t xml:space="preserve"> Exactitud: ±0.2°C (37°c), Peso: 6.5 Kg, Ambiente de operación: 10°C – 30°C
Resolución: 0.1°C. Calibración en sitio.  realizar calibración con proveedor acreditado
 </t>
    </r>
    <r>
      <rPr>
        <b/>
        <sz val="11"/>
        <color rgb="FF000000"/>
        <rFont val="Aptos Narrow"/>
        <family val="2"/>
        <scheme val="minor"/>
      </rPr>
      <t>Puntos de calibración como medio isotermico:</t>
    </r>
    <r>
      <rPr>
        <sz val="11"/>
        <color rgb="FF000000"/>
        <rFont val="Aptos Narrow"/>
        <family val="2"/>
        <scheme val="minor"/>
      </rPr>
      <t xml:space="preserve"> 30°C, 38 °C y 60°C.</t>
    </r>
  </si>
  <si>
    <t>UND</t>
  </si>
  <si>
    <t xml:space="preserve"> CABINA  DE EXTRACCION DE VAPORES CON CONTROLES DIGITALES Y LAMPARA UV Y LUZ SODIO-SIN  DUCTO. EL PROVEEDOR DEBE SUMINISTRAR EL FILTRO A CAMBIAR</t>
  </si>
  <si>
    <r>
      <rPr>
        <b/>
        <sz val="11"/>
        <rFont val="Aptos Narrow"/>
        <family val="2"/>
        <scheme val="minor"/>
      </rPr>
      <t>Mantenimiento preventivo (si requiere ajuste realizar). CON CAMBIO DE FILTRO (Filtro de Carbon activado, medidas: 495*1030*30mm) CABINA  DE EXTRACCION DE VAPORES 
C</t>
    </r>
    <r>
      <rPr>
        <sz val="11"/>
        <rFont val="Aptos Narrow"/>
        <family val="2"/>
        <scheme val="minor"/>
      </rPr>
      <t xml:space="preserve">ON CONTROLES DIGITALES Y LAMPARA UV Y LUZ SODIO-SIN  DUCTO. EL PROVEEDOR DEBE SUMINISTRAR EL FILTRO A CAMBIAR
Mantenimiento preventivo INCLUIR CAMBIO DE FILTRO (Filtro de Carbon activado, size 495*1030*30mm). Rutina de mantenimiento preventivo, limpieza interna y externa, revisión y ajuste del display, presenta desajuste en el teclado, desarme total del equipo y limpieza general, chequeo y ajuste del sistema electrónico, realizar verificación del equipo con anemómetro. Incluir cambio de filtro (Filtro de Carbon activado, size 495*1030*30mm).
</t>
    </r>
    <r>
      <rPr>
        <b/>
        <sz val="11"/>
        <rFont val="Aptos Narrow"/>
        <family val="2"/>
        <scheme val="minor"/>
      </rPr>
      <t>Medidas del filtro: (Filtro de Carbon activado, medidas: 495*1030*30mm</t>
    </r>
  </si>
  <si>
    <t>DATALOGGER DE TEMPERATURA Y HUMEDAD CON PANTALLA LCD. ICLUIR CAMBIO DE BATERIAS SUMINISTRADA POR PROVEEDOR</t>
  </si>
  <si>
    <r>
      <rPr>
        <b/>
        <sz val="11"/>
        <rFont val="Aptos Narrow"/>
        <family val="2"/>
        <scheme val="minor"/>
      </rPr>
      <t>calibración acreditada ( con patrones calibrados y acreditados) para  DATALOGGER DE TEMPERATURA Y HUMEDAD CON PANTALLA LCD. ICLUIR CAMBIO DE BATERIAS SUMINISTRADA POR PROVEEDOR</t>
    </r>
    <r>
      <rPr>
        <sz val="11"/>
        <rFont val="Aptos Narrow"/>
        <family val="2"/>
        <scheme val="minor"/>
      </rPr>
      <t xml:space="preserve">
Nota: para ser acreditado debe hacerse en las instalaciones del proveedor); . Calibración por el método de comparación directa, anexar certificado de calibración acreditado del instrumento patrón utilizado en la verificación, anexar protocolo de  verificación, anexar convenio con laboratorio de metrología. 
SE SOLICITA CAMBIO DE BATERIAS EN SITIO
</t>
    </r>
    <r>
      <rPr>
        <b/>
        <sz val="11"/>
        <rFont val="Aptos Narrow"/>
        <family val="2"/>
        <scheme val="minor"/>
      </rPr>
      <t>Puntos a calibrar</t>
    </r>
    <r>
      <rPr>
        <sz val="11"/>
        <rFont val="Aptos Narrow"/>
        <family val="2"/>
        <scheme val="minor"/>
      </rPr>
      <t xml:space="preserve">:
</t>
    </r>
    <r>
      <rPr>
        <b/>
        <sz val="11"/>
        <rFont val="Aptos Narrow"/>
        <family val="2"/>
        <scheme val="minor"/>
      </rPr>
      <t xml:space="preserve">Temperatura: </t>
    </r>
    <r>
      <rPr>
        <sz val="11"/>
        <rFont val="Aptos Narrow"/>
        <family val="2"/>
        <scheme val="minor"/>
      </rPr>
      <t xml:space="preserve"> 15°C,  25°C, 40°C 
</t>
    </r>
    <r>
      <rPr>
        <b/>
        <sz val="11"/>
        <rFont val="Aptos Narrow"/>
        <family val="2"/>
        <scheme val="minor"/>
      </rPr>
      <t>Humedad Relativa:</t>
    </r>
    <r>
      <rPr>
        <sz val="11"/>
        <rFont val="Aptos Narrow"/>
        <family val="2"/>
        <scheme val="minor"/>
      </rPr>
      <t xml:space="preserve"> 30%, 50%, 90% RH</t>
    </r>
  </si>
  <si>
    <r>
      <t xml:space="preserve">DESIONIZADOR DE AGUA CON DOS COLUMNAS
</t>
    </r>
    <r>
      <rPr>
        <b/>
        <sz val="11"/>
        <color theme="1"/>
        <rFont val="Aptos Narrow"/>
        <family val="2"/>
        <scheme val="minor"/>
      </rPr>
      <t xml:space="preserve"> INCLUIR CAMBIO DE RESINA (anionica y cationica)</t>
    </r>
  </si>
  <si>
    <r>
      <rPr>
        <b/>
        <sz val="11"/>
        <color theme="1"/>
        <rFont val="Aptos Narrow"/>
        <family val="2"/>
        <scheme val="minor"/>
      </rPr>
      <t>Mantenimiento preventivo DESIONIZADOR DE AGUA CON DOS COLUMNAS INCLUIR CAMBIO DE RESINA (anionica y cationica)</t>
    </r>
    <r>
      <rPr>
        <sz val="11"/>
        <color theme="1"/>
        <rFont val="Aptos Narrow"/>
        <family val="2"/>
        <scheme val="minor"/>
      </rPr>
      <t xml:space="preserve">
Mantenimiento preventivo DESIONIZADOR DE AGUA CON DOS COLUMNAS INCLUIR CAMBIO DE RESINA (anionica y cationica)
Flujo de operación: 30-50 L/h; Capacidad de intercambio: catiónico (120.394 mg CaCO3) aniónico (74.983 mg CaCO3). Rendimiento del ciclo de regeneración con agua de entrada dureza 30 ppm CaCO3: 4.000 L.  </t>
    </r>
    <r>
      <rPr>
        <b/>
        <i/>
        <sz val="11"/>
        <color theme="1"/>
        <rFont val="Aptos Narrow"/>
        <family val="2"/>
        <scheme val="minor"/>
      </rPr>
      <t xml:space="preserve"> 
Garantizar</t>
    </r>
    <r>
      <rPr>
        <sz val="11"/>
        <color theme="1"/>
        <rFont val="Aptos Narrow"/>
        <family val="2"/>
        <scheme val="minor"/>
      </rPr>
      <t xml:space="preserve"> </t>
    </r>
    <r>
      <rPr>
        <b/>
        <sz val="11"/>
        <color theme="1"/>
        <rFont val="Aptos Narrow"/>
        <family val="2"/>
        <scheme val="minor"/>
      </rPr>
      <t>CAMBIO</t>
    </r>
    <r>
      <rPr>
        <sz val="11"/>
        <color theme="1"/>
        <rFont val="Aptos Narrow"/>
        <family val="2"/>
        <scheme val="minor"/>
      </rPr>
      <t xml:space="preserve">  de resina  aniónica y catiónica, revisión del sistema de prefiltrado, anexar protocolo de mantenimiento y lavado de resinas. incluir resinas (cationica y anionica)</t>
    </r>
  </si>
  <si>
    <r>
      <rPr>
        <b/>
        <sz val="11"/>
        <color theme="1"/>
        <rFont val="Aptos Narrow"/>
        <family val="2"/>
        <scheme val="minor"/>
      </rPr>
      <t>Mantenimiento y Calificación</t>
    </r>
    <r>
      <rPr>
        <sz val="11"/>
        <color theme="1"/>
        <rFont val="Aptos Narrow"/>
        <family val="2"/>
        <scheme val="minor"/>
      </rPr>
      <t>(Unidad de digestión de 8 puestos).</t>
    </r>
  </si>
  <si>
    <r>
      <rPr>
        <b/>
        <sz val="11"/>
        <color theme="1"/>
        <rFont val="Aptos Narrow"/>
        <family val="2"/>
        <scheme val="minor"/>
      </rPr>
      <t>DIGESTOR DE PROTEINA</t>
    </r>
    <r>
      <rPr>
        <sz val="11"/>
        <color theme="1"/>
        <rFont val="Aptos Narrow"/>
        <family val="2"/>
        <scheme val="minor"/>
      </rPr>
      <t xml:space="preserve">S: mantenimiento y Calibración/calificación de digestor enzimaticón. Rutina de mantenimiento preventivo general, limpieza general interna y externa.
Calificación o calibración en 8 puestos de la unidad de Digestión:
</t>
    </r>
    <r>
      <rPr>
        <b/>
        <sz val="11"/>
        <color theme="1"/>
        <rFont val="Aptos Narrow"/>
        <family val="2"/>
        <scheme val="minor"/>
      </rPr>
      <t>Rangos:</t>
    </r>
    <r>
      <rPr>
        <sz val="11"/>
        <color theme="1"/>
        <rFont val="Aptos Narrow"/>
        <family val="2"/>
        <scheme val="minor"/>
      </rPr>
      <t xml:space="preserve"> 
180°C a 230°C
410°C a 430°C</t>
    </r>
  </si>
  <si>
    <r>
      <rPr>
        <b/>
        <sz val="11"/>
        <color theme="1"/>
        <rFont val="Aptos Narrow"/>
        <family val="2"/>
        <scheme val="minor"/>
      </rPr>
      <t xml:space="preserve">Mantenimiento </t>
    </r>
    <r>
      <rPr>
        <sz val="11"/>
        <color theme="1"/>
        <rFont val="Aptos Narrow"/>
        <family val="2"/>
        <scheme val="minor"/>
      </rPr>
      <t xml:space="preserve">DESTILADOR POR ARRASTRE DE VAPOR PARA DIGESTIONES,  UDK139. </t>
    </r>
  </si>
  <si>
    <r>
      <rPr>
        <b/>
        <sz val="11"/>
        <color theme="1"/>
        <rFont val="Aptos Narrow"/>
        <family val="2"/>
        <scheme val="minor"/>
      </rPr>
      <t xml:space="preserve">Mantenimiento </t>
    </r>
    <r>
      <rPr>
        <sz val="11"/>
        <color theme="1"/>
        <rFont val="Aptos Narrow"/>
        <family val="2"/>
        <scheme val="minor"/>
      </rPr>
      <t>de destilador por arrastre de vapor  rutina de mantenimiento preventivo general, limpieza general interna y externa.</t>
    </r>
  </si>
  <si>
    <r>
      <t>ESPECTROFOTOMETRO DE ABSORCION ATOMICA CON PROVEEDOR AUTORIZADO POR LA CASA MATRIZ  AGILENT TECHNOLOGIES. DEBE INCLUIR KIT DE MANTENIMIENTO Y CALIFCACION.</t>
    </r>
    <r>
      <rPr>
        <b/>
        <sz val="11"/>
        <color rgb="FFFF0000"/>
        <rFont val="Aptos Narrow"/>
        <family val="2"/>
        <scheme val="minor"/>
      </rPr>
      <t xml:space="preserve"> 
</t>
    </r>
    <r>
      <rPr>
        <sz val="11"/>
        <rFont val="Aptos Narrow"/>
        <family val="2"/>
        <scheme val="minor"/>
      </rPr>
      <t xml:space="preserve">Adiconal Incluir: 
</t>
    </r>
    <r>
      <rPr>
        <b/>
        <sz val="11"/>
        <rFont val="Aptos Narrow"/>
        <family val="2"/>
        <scheme val="minor"/>
      </rPr>
      <t>Glass impact beads Mark V/VI/7. 5/pk  P.N 9910025700 
-Mark 7 spray chamber O-ring kit, aqueous 9910093400
ACTUALIZACION DE SOFWARE</t>
    </r>
    <r>
      <rPr>
        <sz val="11"/>
        <rFont val="Aptos Narrow"/>
        <family val="2"/>
        <scheme val="minor"/>
      </rPr>
      <t xml:space="preserve"> SpectrAA 5.6
</t>
    </r>
    <r>
      <rPr>
        <b/>
        <sz val="11"/>
        <rFont val="Aptos Narrow"/>
        <family val="2"/>
        <scheme val="minor"/>
      </rPr>
      <t>- CAMARA: 110734390 ASSY CAMARA GTA SPARE</t>
    </r>
  </si>
  <si>
    <r>
      <rPr>
        <b/>
        <sz val="11"/>
        <rFont val="Aptos Narrow"/>
        <family val="2"/>
        <scheme val="minor"/>
      </rPr>
      <t xml:space="preserve">Mantenimiento preventivo y calificación ESPECTROFOTOMETRO DE ABSORCION ATOMICA CON PROVEEDOR AUTORIZADO POR LA CASA MATRIZ  AGILENT TECHNOLOGIES. DEBE INCLUIR KIT DE MANTENIMIENTO,  CALIFCACION Y LOS SIGUIENTES ITEMS: </t>
    </r>
    <r>
      <rPr>
        <sz val="11"/>
        <rFont val="Aptos Narrow"/>
        <family val="2"/>
        <scheme val="minor"/>
      </rPr>
      <t xml:space="preserve">
(Capillary assembly for PSD-120, 5/pk PN:9910115100  X1) 
(Graphite electrodes for GTA 120, 1 pair PN:6310003400 X1)
(Mark 7 spray chamber O-ring kit, aqueous PN:9910093400 X1)
(VGA 77 operaring supplies kit, PN:190025200 X1)
(Plastic reagent vessel and cap 500mL 1/p,  pn:6610011600 x1)
Magnitud: Absorbancia (nm) ; Rango: 190- 900 nm, estos procesos de mantenimiento y calificación del equipo que incluye además las técnicas horno de grafito, generador de hidruros por VGA y llama deben ser ejecutados por la casa matriz. 
</t>
    </r>
    <r>
      <rPr>
        <b/>
        <sz val="11"/>
        <rFont val="Aptos Narrow"/>
        <family val="2"/>
        <scheme val="minor"/>
      </rPr>
      <t xml:space="preserve"> Incluir KIT de mantenimiento y Calificación para todos los componentes (Horno, llama, VGA)</t>
    </r>
    <r>
      <rPr>
        <sz val="11"/>
        <rFont val="Aptos Narrow"/>
        <family val="2"/>
        <scheme val="minor"/>
      </rPr>
      <t xml:space="preserve">
Adicional Incluir: 
</t>
    </r>
    <r>
      <rPr>
        <b/>
        <sz val="11"/>
        <rFont val="Aptos Narrow"/>
        <family val="2"/>
        <scheme val="minor"/>
      </rPr>
      <t>-Glass impact beads Mark V/VI/7. 5/pk  P.N 9910025700
-Mark 7 spray chamber O-ring kit, aqueous P.N 9910093400
- ACTUALIZACION DE SOFWARE</t>
    </r>
    <r>
      <rPr>
        <sz val="11"/>
        <rFont val="Aptos Narrow"/>
        <family val="2"/>
        <scheme val="minor"/>
      </rPr>
      <t xml:space="preserve"> SpectrAA 5.6</t>
    </r>
    <r>
      <rPr>
        <b/>
        <sz val="11"/>
        <rFont val="Aptos Narrow"/>
        <family val="2"/>
        <scheme val="minor"/>
      </rPr>
      <t xml:space="preserve">
- CAMARA: 110734390 ASSY CAMARA GTA SPARE</t>
    </r>
  </si>
  <si>
    <r>
      <t xml:space="preserve">Mantenimiento preventivo
Para 5 MANOREDUCTORES Y LINEA DE GASES QUE FUNCIONAN PARA UN EQUIPO ESPECTROFOTOMETRO DE ABSORCION ATOMICA  AGILENT TECHNOLOGIES
</t>
    </r>
    <r>
      <rPr>
        <b/>
        <sz val="11"/>
        <color theme="1"/>
        <rFont val="Aptos Narrow"/>
        <family val="2"/>
        <scheme val="minor"/>
      </rPr>
      <t xml:space="preserve">Incluir  RECARGA DE GASES (ACETILENO, OXIDO NITROSO, NITROGENO, ARGON) </t>
    </r>
  </si>
  <si>
    <r>
      <t>Mantenimiento preventivo de linea de gases, manoreductores y recarga de cilindros,  Que trabajam para Equipo Espectrómetro de Absorción Atómica 240 FS AA.
Mantenimiento preventivo a la red de gases, manómetros, revisión, ajuste de las válvulas pruebas de fugas, revisión de los sistemas de purga,</t>
    </r>
    <r>
      <rPr>
        <b/>
        <sz val="11"/>
        <color theme="1"/>
        <rFont val="Aptos Narrow"/>
        <family val="2"/>
        <scheme val="minor"/>
      </rPr>
      <t xml:space="preserve"> tanqueo de todos los cilindros </t>
    </r>
    <r>
      <rPr>
        <sz val="11"/>
        <color theme="1"/>
        <rFont val="Aptos Narrow"/>
        <family val="2"/>
        <scheme val="minor"/>
      </rPr>
      <t>(ACETILENO, OXIDO NITROSO, NITROGENO, ARGON), incluir Certificado de analisis de los gases (impresos)
Anexar  protocolos de mantenimiento y verificación</t>
    </r>
    <r>
      <rPr>
        <b/>
        <sz val="11"/>
        <color theme="1"/>
        <rFont val="Aptos Narrow"/>
        <family val="2"/>
        <scheme val="minor"/>
      </rPr>
      <t xml:space="preserve">. </t>
    </r>
  </si>
  <si>
    <t>NA</t>
  </si>
  <si>
    <t>HORNO DE SECADO POR CONVECCION FORZADA 32 L. como medio isotérmico</t>
  </si>
  <si>
    <r>
      <rPr>
        <b/>
        <sz val="11"/>
        <rFont val="Aptos Narrow"/>
        <family val="2"/>
        <scheme val="minor"/>
      </rPr>
      <t>calibración acreditada (con patrones calibrados y acreditados) HORNO DE SECADO POR CONVECCION FORZADA 32 L. Como medio isotérmico</t>
    </r>
    <r>
      <rPr>
        <sz val="11"/>
        <rFont val="Aptos Narrow"/>
        <family val="2"/>
        <scheme val="minor"/>
      </rPr>
      <t xml:space="preserve">
Tipo:  UF30PLUS; Rango: 20°C-300°C . Rutina de mantenimiento preventivo, limpieza general interna y externa, ajuste de parámetros y corrección de la indicación, realizar la verificación con instrumentos calibrados acreditados, anexar certificados de calibración del instrumento y el plan de aseguramiento metrológico, anexar protocolo de mantenimiento y verificación.
</t>
    </r>
    <r>
      <rPr>
        <b/>
        <sz val="11"/>
        <rFont val="Aptos Narrow"/>
        <family val="2"/>
        <scheme val="minor"/>
      </rPr>
      <t>Puntos a calibrar como medio isotermico: 100°C, 130°C y 160°C</t>
    </r>
  </si>
  <si>
    <t>HORNO O MUFLA  HASTA 1200 °C. como medio isotérmico.</t>
  </si>
  <si>
    <r>
      <rPr>
        <b/>
        <sz val="11"/>
        <rFont val="Aptos Narrow"/>
        <family val="2"/>
        <scheme val="minor"/>
      </rPr>
      <t>calibración acreditada HORNO O MUFLA  HASTA 1200 °C. como medio isotérmico.</t>
    </r>
    <r>
      <rPr>
        <sz val="11"/>
        <rFont val="Aptos Narrow"/>
        <family val="2"/>
        <scheme val="minor"/>
      </rPr>
      <t xml:space="preserve">
Calibración en sitio. Rutina de mantenimiento preventivo, limpieza general interna y externa, ajuste de parámetros y corrección de la indicación, realizar la verificación con instrumentos calibrados acreditados, anexar certificados de calibración del instrumento y el plan de aseguramiento metrológico, anexar protocolo de mantenimiento y verificación.
</t>
    </r>
    <r>
      <rPr>
        <b/>
        <sz val="11"/>
        <rFont val="Aptos Narrow"/>
        <family val="2"/>
        <scheme val="minor"/>
      </rPr>
      <t>Calibración acreditada en el punto como medio isotérmico: 450°C, 525°C, 550 °C.</t>
    </r>
  </si>
  <si>
    <t>MICROPIPETA 100-1000 µL  MONOCANAL BOECO GERMANY</t>
  </si>
  <si>
    <t>Calibración acreditada MICROPIPETA 100-1000 µL  MONOCANAL BOECO GERMANY
Puntos  a calibrar: 10%-50% y 100% de su capacidad ( Nota: para ser acreditado debe hacerse en las instalaciones del proveedor)</t>
  </si>
  <si>
    <t>MICROPIPETA 10-100 µL  MONOCANAL BRAND</t>
  </si>
  <si>
    <r>
      <rPr>
        <b/>
        <sz val="11"/>
        <rFont val="Aptos Narrow"/>
        <family val="2"/>
        <scheme val="minor"/>
      </rPr>
      <t>Calibración acreditada MICROPIPETA 10-100 µL  MONOCANAL BRAND</t>
    </r>
    <r>
      <rPr>
        <sz val="11"/>
        <rFont val="Aptos Narrow"/>
        <family val="2"/>
        <scheme val="minor"/>
      </rPr>
      <t xml:space="preserve">
Puntos  a calibrar: 10%-50% y 100% de su capacidad ( Nota: para ser acreditado debe hacerse en las instalaciones del proveedor). Rutina de mantenimiento preventivo, limpieza interna y externa, verificación operacional, anexar protocolo de mantenimiento y verificación, realizar calibración acreditada.</t>
    </r>
  </si>
  <si>
    <r>
      <rPr>
        <b/>
        <sz val="11"/>
        <rFont val="Aptos Narrow"/>
        <family val="2"/>
        <scheme val="minor"/>
      </rPr>
      <t>Calibración acreditada MICROPIPETA 10-100 µL  MONOCANAL BRAND</t>
    </r>
    <r>
      <rPr>
        <sz val="11"/>
        <rFont val="Aptos Narrow"/>
        <family val="2"/>
        <scheme val="minor"/>
      </rPr>
      <t xml:space="preserve">
Puntos  a calibrar: 10%-50% y 100% de su capacidad  ( Nota: para ser acreditado debe hacerse en las instalaciones del proveedor), Rutina de mantenimiento preventivo, limpieza interna y externa, verificación operacional, anexar protocolo de mantenimiento y verificación, realizar calibración acreditada. anexar documentos de alianza comerciales con empresa de metrología.</t>
    </r>
  </si>
  <si>
    <r>
      <t xml:space="preserve">MICROPIPETA 100-1000 </t>
    </r>
    <r>
      <rPr>
        <sz val="11"/>
        <rFont val="Calibri"/>
        <family val="2"/>
      </rPr>
      <t>µ</t>
    </r>
    <r>
      <rPr>
        <sz val="11"/>
        <rFont val="Aptos Narrow"/>
        <family val="2"/>
        <scheme val="minor"/>
      </rPr>
      <t>L MONOCANAL BRAND</t>
    </r>
  </si>
  <si>
    <r>
      <rPr>
        <b/>
        <sz val="11"/>
        <rFont val="Aptos Narrow"/>
        <family val="2"/>
        <scheme val="minor"/>
      </rPr>
      <t>Calibración acreditada MICROPIPETA 100-1000 µL  MONOCANAL BRAND</t>
    </r>
    <r>
      <rPr>
        <sz val="11"/>
        <rFont val="Aptos Narrow"/>
        <family val="2"/>
        <scheme val="minor"/>
      </rPr>
      <t xml:space="preserve">
Puntos  a calibrar: 10%-50% y 100% de su capacidad  ( Nota: para ser acreditado debe hacerse en las instalaciones del proveedor), Rutina de mantenimiento preventivo, limpieza interna y externa, verificación operacional, anexar protocolo de mantenimiento y verificación, realizar calibración acreditada. anexar documentos de alianza comerciales con empresa de metrología.</t>
    </r>
  </si>
  <si>
    <t>NEVERA 541 L PUERTAS EN ACERO INOXIDABLE</t>
  </si>
  <si>
    <r>
      <rPr>
        <b/>
        <sz val="11"/>
        <rFont val="Aptos Narrow"/>
        <family val="2"/>
        <scheme val="minor"/>
      </rPr>
      <t xml:space="preserve"> calibracion acreditada como medio isotermico,  NEVERA 541 L PUERTAS EN ACERO INOXIDABLE</t>
    </r>
    <r>
      <rPr>
        <sz val="11"/>
        <rFont val="Aptos Narrow"/>
        <family val="2"/>
        <scheme val="minor"/>
      </rPr>
      <t xml:space="preserve">
Volumen producto sin empaque: 1.37 m3; Tensión nominal de operación: 110 V CA; Corriente nominal de operación: 2.0 A; Potencia nominal de operación: 170 W; Potencia de descongelación: 290 W; Peso con empaque 143 Kg; Peso sin empaque 129 Kg; Temperatura de operación: 18°C-38°C; Clase de clima: ST (Ambientes tropicales 18-38ºC); Volumen nominal bruto: 541 Litros; Volumen nominal total de almacenamiento: 538.17 Litros; Refrigerante: R 134a; Cantidad de refrigerante: 190g; Agente espumante: Ciclo - Pentano; País de origen: KOR. 
</t>
    </r>
    <r>
      <rPr>
        <b/>
        <sz val="11"/>
        <rFont val="Aptos Narrow"/>
        <family val="2"/>
        <scheme val="minor"/>
      </rPr>
      <t>puntos a calibrar como medio isotermico:</t>
    </r>
    <r>
      <rPr>
        <sz val="11"/>
        <rFont val="Aptos Narrow"/>
        <family val="2"/>
        <scheme val="minor"/>
      </rPr>
      <t xml:space="preserve"> 
</t>
    </r>
    <r>
      <rPr>
        <b/>
        <sz val="11"/>
        <rFont val="Aptos Narrow"/>
        <family val="2"/>
        <scheme val="minor"/>
      </rPr>
      <t>congelacion: 3 puntos entre -25°C, -10°C 
refigreación: 3 puntos entre 2°C, 8°C.</t>
    </r>
  </si>
  <si>
    <t>PURIFICADOR DE AGUA PARA LA OBTENCION DE AGUA TIPO 1</t>
  </si>
  <si>
    <r>
      <rPr>
        <b/>
        <sz val="11"/>
        <color rgb="FF000000"/>
        <rFont val="Aptos Narrow"/>
        <family val="2"/>
        <scheme val="minor"/>
      </rPr>
      <t xml:space="preserve">Mantenimiento preventivo PURIFICADOR DE AGUA PARA LA OBTENCION DE AGUA TIPO 1
</t>
    </r>
    <r>
      <rPr>
        <sz val="11"/>
        <color rgb="FF000000"/>
        <rFont val="Aptos Narrow"/>
        <family val="2"/>
        <scheme val="minor"/>
      </rPr>
      <t xml:space="preserve">Características: Tipo: Smart2pure 3UV;Magnitud: Temperatura (°C), Conductividad (μS/cm);Rango: Temperatura (2°C - 35°C), Conductividad (0.055 - 30 μS/cm);Resolución: Temperatura (0.1°C), Conductividad (0.1 μS/cm); Tipo de agua producto: Tipo 1 y tipo 2, Caudal: 0.6 l/min; Índice densidad del sedimento (SDI) las bacterias ser &lt; 0.01; Conductividad (temperatura de referencia +25°C): 1200 μS/cm (0.0008 MΩ*cm); Cloro libre: Max 0.1 ppm; Contenido de manganeso: Max 0.05 ppm; Contenido de hierro: Max 0.05 ppm; Rango pH 4-11; Temperatura: +2°C - +35°C; Presión: 1 - 6 bar /14 - 87 PSI (a presión &gt; 6 bar / 87 PSI un reductor de presión debe instalarse arriba del Sistema)
</t>
    </r>
  </si>
  <si>
    <t>Termómetro digital Y termocupla pantalla LCD</t>
  </si>
  <si>
    <r>
      <rPr>
        <b/>
        <sz val="11"/>
        <rFont val="Aptos Narrow"/>
        <family val="2"/>
        <scheme val="minor"/>
      </rPr>
      <t>Calibración acreditada PARA termómetro digital Y termocupla pantalla LCD</t>
    </r>
    <r>
      <rPr>
        <sz val="11"/>
        <rFont val="Aptos Narrow"/>
        <family val="2"/>
        <scheme val="minor"/>
      </rPr>
      <t xml:space="preserve">
TERMOMETRO DIGITAL DE DOS CANALES:  
</t>
    </r>
    <r>
      <rPr>
        <b/>
        <sz val="11"/>
        <rFont val="Aptos Narrow"/>
        <family val="2"/>
        <scheme val="minor"/>
      </rPr>
      <t xml:space="preserve">CANAL 1: Puntos a calibrar: </t>
    </r>
    <r>
      <rPr>
        <sz val="11"/>
        <rFont val="Aptos Narrow"/>
        <family val="2"/>
        <scheme val="minor"/>
      </rPr>
      <t xml:space="preserve">1. T1  Sensor rígido 400 - 550 °C; 
2:  T2  Sensor flexible tipo K : -20, -10, 2, 8, 25,70, 100, 130, 200 °C. </t>
    </r>
  </si>
  <si>
    <t>UNIDAD SCRUBBER BUCHI K-415</t>
  </si>
  <si>
    <r>
      <rPr>
        <b/>
        <sz val="11"/>
        <rFont val="Aptos Narrow"/>
        <family val="2"/>
        <scheme val="minor"/>
      </rPr>
      <t xml:space="preserve">Mantenimiento preventivo UNIDAD SCRUBBER BUCHI K-415
</t>
    </r>
    <r>
      <rPr>
        <sz val="11"/>
        <rFont val="Aptos Narrow"/>
        <family val="2"/>
        <scheme val="minor"/>
      </rPr>
      <t>Características: Tipo: TripleScrub K-415;Peso: 11.2 Kg. Capacidad de aspiración de la bomba (máx.) 32 l/min. Capacidad de aspiración del sistema: ajustable aproximadamente entre 100 y 400 mbar por debajo de la presión atmosférica. Lugar de instalación solo para uso en interior. Temperatura de operación: +5 °C a +40 °C1/06/2021; Humedad relativa: máxima del 80% para temperaturas hasta 31 °C en descenso lineal hasta un 50% de humedad relativa a 40 °C.  Anexar protocolo de mantenimiento.</t>
    </r>
  </si>
  <si>
    <t>BURETA 25 mL ESCALA 0.05 Ml.</t>
  </si>
  <si>
    <r>
      <rPr>
        <b/>
        <sz val="11"/>
        <rFont val="Aptos Narrow"/>
        <family val="2"/>
        <scheme val="minor"/>
      </rPr>
      <t>Calibración Acreditada MATERIAL VOLUMETRICO: BURETA 25 mL ESCALA 0.05 Ml.</t>
    </r>
    <r>
      <rPr>
        <sz val="11"/>
        <rFont val="Aptos Narrow"/>
        <family val="2"/>
        <scheme val="minor"/>
      </rPr>
      <t xml:space="preserve">
Puntos de calibración: 10% 50% y 100% de su capacidad nominal, Norma ISO 8655 (Nota: para ser acreditado debe hacerse en las instalaciones del proveedor) </t>
    </r>
  </si>
  <si>
    <t xml:space="preserve"> Matraz aforado de 50 ml Clase A.</t>
  </si>
  <si>
    <r>
      <rPr>
        <b/>
        <sz val="11"/>
        <rFont val="Aptos Narrow"/>
        <family val="2"/>
        <scheme val="minor"/>
      </rPr>
      <t xml:space="preserve">Calibración Acreditada MATERIAL VOLUMETRICO Matraz aforado de 50 ml Clase A </t>
    </r>
    <r>
      <rPr>
        <sz val="11"/>
        <rFont val="Aptos Narrow"/>
        <family val="2"/>
        <scheme val="minor"/>
      </rPr>
      <t xml:space="preserve">
Punto a calibración: 50 mL  Norma ISO 8655 (Nota: para ser acreditado debe hacerse en las instalaciones del proveedor)</t>
    </r>
  </si>
  <si>
    <t>Matraz aforado de 100 ml.</t>
  </si>
  <si>
    <r>
      <rPr>
        <b/>
        <sz val="11"/>
        <rFont val="Aptos Narrow"/>
        <family val="2"/>
        <scheme val="minor"/>
      </rPr>
      <t>Calibración acreditada Matraz aforado de 100 ml</t>
    </r>
    <r>
      <rPr>
        <sz val="11"/>
        <rFont val="Aptos Narrow"/>
        <family val="2"/>
        <scheme val="minor"/>
      </rPr>
      <t xml:space="preserve"> 
Puntos de calibración: 100 mL  Norma ISO 8655 (Nota: para ser acreditado debe hacerse en las instalaciones del proveedor</t>
    </r>
  </si>
  <si>
    <t xml:space="preserve"> Matraz aforado de 250 ml. Clase A,</t>
  </si>
  <si>
    <r>
      <rPr>
        <b/>
        <sz val="11"/>
        <rFont val="Aptos Narrow"/>
        <family val="2"/>
        <scheme val="minor"/>
      </rPr>
      <t>Calibración Acreditada MATERIAL VOLUMETRICO: Matraz aforado de 250 ml. Clase A,</t>
    </r>
    <r>
      <rPr>
        <sz val="11"/>
        <rFont val="Aptos Narrow"/>
        <family val="2"/>
        <scheme val="minor"/>
      </rPr>
      <t xml:space="preserve"> 
Puntos de calibración: 250 mL  Norma ISO 8655 (Nota: para ser acreditado debe hacerse en las instalaciones del proveedor.</t>
    </r>
  </si>
  <si>
    <t>Matraz aforado de 500 ml. Clase A.</t>
  </si>
  <si>
    <r>
      <rPr>
        <b/>
        <sz val="11"/>
        <rFont val="Aptos Narrow"/>
        <family val="2"/>
        <scheme val="minor"/>
      </rPr>
      <t xml:space="preserve">Calibración Acreditada MATERIAL VOLUMETRICO :Matraz aforado de 500 ml. Clase A.
</t>
    </r>
    <r>
      <rPr>
        <sz val="11"/>
        <rFont val="Aptos Narrow"/>
        <family val="2"/>
        <scheme val="minor"/>
      </rPr>
      <t>Puntos de calibración: 500 mL  Norma ISO 8655 (Nota: para ser acreditado debe hacerse en las instalaciones del proveedor.</t>
    </r>
  </si>
  <si>
    <t>Matraz aforado de 1000 ml. Clase A.</t>
  </si>
  <si>
    <r>
      <rPr>
        <b/>
        <sz val="11"/>
        <rFont val="Aptos Narrow"/>
        <family val="2"/>
        <scheme val="minor"/>
      </rPr>
      <t>Calibración acreditada Matraz aforado de 1000 ml. Clase A.</t>
    </r>
    <r>
      <rPr>
        <sz val="11"/>
        <rFont val="Aptos Narrow"/>
        <family val="2"/>
        <scheme val="minor"/>
      </rPr>
      <t xml:space="preserve">
Puntos de calibración: 1000 mL  Norma ISO 8655 (Nota: para ser acreditado debe hacerse en las instalaciones del proveedor.</t>
    </r>
  </si>
  <si>
    <t xml:space="preserve"> Matraz aforado de 25 ml. Clase A.</t>
  </si>
  <si>
    <r>
      <rPr>
        <b/>
        <sz val="11"/>
        <rFont val="Aptos Narrow"/>
        <family val="2"/>
        <scheme val="minor"/>
      </rPr>
      <t>Calibración acreditada Matraz aforado de 25 ml. Clase A.</t>
    </r>
    <r>
      <rPr>
        <sz val="11"/>
        <rFont val="Aptos Narrow"/>
        <family val="2"/>
        <scheme val="minor"/>
      </rPr>
      <t xml:space="preserve">
Puntos de calibración: 25 mL  Norma ISO 8655 (Nota: para ser acreditado debe hacerse en las instalaciones del proveedor.</t>
    </r>
  </si>
  <si>
    <t xml:space="preserve"> PIPETA VOLUMETRICA 2 mL. Clase A.</t>
  </si>
  <si>
    <r>
      <rPr>
        <b/>
        <sz val="11"/>
        <rFont val="Aptos Narrow"/>
        <family val="2"/>
        <scheme val="minor"/>
      </rPr>
      <t xml:space="preserve">Calibración Acreditada MATERIAL VOLUMETRICO: PIPETA VOLUMETRICA 2 mL. Clase A.
</t>
    </r>
    <r>
      <rPr>
        <sz val="11"/>
        <rFont val="Aptos Narrow"/>
        <family val="2"/>
        <scheme val="minor"/>
      </rPr>
      <t xml:space="preserve"> Puntos de calibración:  2 mL  Norma ISO 8655 (Nota: para ser acreditado debe hacerse en las instalaciones del proveedor.</t>
    </r>
  </si>
  <si>
    <t xml:space="preserve"> PIPETA VOLUMETRICA 5 mL</t>
  </si>
  <si>
    <r>
      <rPr>
        <b/>
        <sz val="11"/>
        <rFont val="Aptos Narrow"/>
        <family val="2"/>
        <scheme val="minor"/>
      </rPr>
      <t>Calibración Acreditada MATERIAL VOLUMETRICO: PIPETA VOLUMETRICA 5 mL</t>
    </r>
    <r>
      <rPr>
        <sz val="11"/>
        <rFont val="Aptos Narrow"/>
        <family val="2"/>
        <scheme val="minor"/>
      </rPr>
      <t xml:space="preserve"> 
Puntos de calibración:  5 mL  Norma ISO 8655 (Nota: para ser acreditado debe hacerse en las instalaciones del proveedor anexar documentos de alianza comerciales con empresa de metrología.</t>
    </r>
  </si>
  <si>
    <t xml:space="preserve"> PIPETA VOLUMETRICA 10 mL. Clase A.</t>
  </si>
  <si>
    <t>Calibración Acreditada MATERIAL VOLUMETRICO: PIPETA VOLUMETRICA 10 mL. Clase A.
Puntos de calibración:  10 mL  Norma ISO 8655 (Nota: para ser acreditado debe hacerse en las instalaciones del proveedor.</t>
  </si>
  <si>
    <t xml:space="preserve"> PIPETA VOLUMETRICA 25 mL Clase A.</t>
  </si>
  <si>
    <r>
      <rPr>
        <b/>
        <sz val="11"/>
        <rFont val="Aptos Narrow"/>
        <family val="2"/>
        <scheme val="minor"/>
      </rPr>
      <t>Calibración Acreditada MATERIAL VOLUMETRICO: PIPETA VOLUMETRICA 25 mL Clase A.</t>
    </r>
    <r>
      <rPr>
        <sz val="11"/>
        <rFont val="Aptos Narrow"/>
        <family val="2"/>
        <scheme val="minor"/>
      </rPr>
      <t xml:space="preserve">
Puntos de calibración:  25 mL  Norma ISO 8655 (Nota: para ser acreditado debe hacerse en las instalaciones del proveedor.</t>
    </r>
  </si>
  <si>
    <t xml:space="preserve"> PIPETA VOLUMETRICA 20 mL Clase A.</t>
  </si>
  <si>
    <r>
      <rPr>
        <b/>
        <sz val="11"/>
        <rFont val="Aptos Narrow"/>
        <family val="2"/>
        <scheme val="minor"/>
      </rPr>
      <t>Calibración Acreditada MATERIAL VOLUMETRICO: PIPETA VOLUMETRICA 20 mL Clase A.</t>
    </r>
    <r>
      <rPr>
        <sz val="11"/>
        <rFont val="Aptos Narrow"/>
        <family val="2"/>
        <scheme val="minor"/>
      </rPr>
      <t xml:space="preserve">
Puntos de calibración:  20 mL  Norma ISO 8655 (Nota: para ser acreditado debe hacerse en las instalaciones del proveedor.</t>
    </r>
  </si>
  <si>
    <t xml:space="preserve"> PIPETA VOLUMETRICA 1 mL Clase A.</t>
  </si>
  <si>
    <r>
      <t xml:space="preserve">
</t>
    </r>
    <r>
      <rPr>
        <b/>
        <sz val="11"/>
        <rFont val="Aptos Narrow"/>
        <family val="2"/>
        <scheme val="minor"/>
      </rPr>
      <t>Calibración Acreditada MATERIAL VOLUMETRICO: PIPETA VOLUMETRICA 1 mL Clase A.</t>
    </r>
    <r>
      <rPr>
        <sz val="11"/>
        <rFont val="Aptos Narrow"/>
        <family val="2"/>
        <scheme val="minor"/>
      </rPr>
      <t>Puntos de calibración:  1 mL  Norma ISO 8655 (Nota: para ser acreditado debe hacerse en las instalaciones del proveedor.</t>
    </r>
  </si>
  <si>
    <t xml:space="preserve"> PIPETA GRADUADA 5 mL. Clase A.</t>
  </si>
  <si>
    <r>
      <rPr>
        <b/>
        <sz val="11"/>
        <rFont val="Aptos Narrow"/>
        <family val="2"/>
        <scheme val="minor"/>
      </rPr>
      <t xml:space="preserve">Calibración Acreditada MATERIAL VOLUMETRICO: PIPETA GRADUADA 5 mL. Clase A.
</t>
    </r>
    <r>
      <rPr>
        <sz val="11"/>
        <rFont val="Aptos Narrow"/>
        <family val="2"/>
        <scheme val="minor"/>
      </rPr>
      <t>Puntos de calibración: 10% 50% y 100% de su capacidad nominal, Norma ISO 8655 (Nota: para ser acreditado debe hacerse en las instalaciones del proveedor) anexar documentos de alianza comerciales con empresa de metrología.</t>
    </r>
  </si>
  <si>
    <t xml:space="preserve"> PIPETA GRADUADA 10 mL. Clase A.</t>
  </si>
  <si>
    <r>
      <rPr>
        <b/>
        <sz val="11"/>
        <rFont val="Aptos Narrow"/>
        <family val="2"/>
        <scheme val="minor"/>
      </rPr>
      <t>Calibración Acreditada MATERIAL VOLUMETRICO: PIPETA GRADUADA 10 mL. Clase A.</t>
    </r>
    <r>
      <rPr>
        <sz val="11"/>
        <rFont val="Aptos Narrow"/>
        <family val="2"/>
        <scheme val="minor"/>
      </rPr>
      <t xml:space="preserve">
Puntos de calibración: 10% 50% y 100% de su capacidad nominal, Norma ISO 8655 (Nota: para ser acreditado debe hacerse en las instalaciones del proveedor) anexar documentos de alianza comerciales con empresa de metrología.</t>
    </r>
  </si>
  <si>
    <t xml:space="preserve"> PIPETA GRADUADA 25 mL. Clase A.</t>
  </si>
  <si>
    <r>
      <rPr>
        <b/>
        <sz val="11"/>
        <rFont val="Aptos Narrow"/>
        <family val="2"/>
        <scheme val="minor"/>
      </rPr>
      <t>Calibración Acreditada MATERIAL VOLUMETRICO: PIPETA GRADUADA 25 mL. Clase A.</t>
    </r>
    <r>
      <rPr>
        <sz val="11"/>
        <rFont val="Aptos Narrow"/>
        <family val="2"/>
        <scheme val="minor"/>
      </rPr>
      <t xml:space="preserve">
Calibración, Puntos de calibración: 10% 50% y 100% de su capacidad nominal, Norma ISO 8655 (Nota: para ser acreditado debe hacerse en las instalaciones del proveedor) anexar documentos de alianza comerciales con empresa de metrología.</t>
    </r>
  </si>
  <si>
    <t xml:space="preserve"> PROBETA 100 mL. Clase A.</t>
  </si>
  <si>
    <r>
      <rPr>
        <b/>
        <sz val="11"/>
        <rFont val="Aptos Narrow"/>
        <family val="2"/>
        <scheme val="minor"/>
      </rPr>
      <t>Calibración Acreditada MATERIAL VOLUMETRICO: PROBETA 100 mL. Clase A.</t>
    </r>
    <r>
      <rPr>
        <sz val="11"/>
        <rFont val="Aptos Narrow"/>
        <family val="2"/>
        <scheme val="minor"/>
      </rPr>
      <t xml:space="preserve">
Puntos de calibración:  100 mL  Norma ISO 8655 (Nota: para ser acreditado debe hacerse en las instalaciones del proveedor.  anexar documentos de alianza comerciales con empresa de metrología.</t>
    </r>
  </si>
  <si>
    <t xml:space="preserve">BURETA 25 mL VIDRIO ESCALA 0.05 mL. Clase A. </t>
  </si>
  <si>
    <r>
      <rPr>
        <b/>
        <sz val="11"/>
        <rFont val="Aptos Narrow"/>
        <family val="2"/>
        <scheme val="minor"/>
      </rPr>
      <t>Calibración MATERIAL VOLUMETRICO:BURETA 25 mL VIDRIO ESCALA 0.05 mL. Clase A. Calibración acreditada</t>
    </r>
    <r>
      <rPr>
        <sz val="11"/>
        <rFont val="Aptos Narrow"/>
        <family val="2"/>
        <scheme val="minor"/>
      </rPr>
      <t xml:space="preserve">
Puntos de calibración: 10% 50% y 100% de su capacidad nominal, Norma ISO 8655 (Nota: para ser acreditado debe hacerse en las instalaciones del proveedor).  anexar documentos de alianza comerciales con empresa de metrología.</t>
    </r>
  </si>
  <si>
    <t xml:space="preserve"> Matraz aforado de 50 ml Clase A AMBAR.</t>
  </si>
  <si>
    <r>
      <rPr>
        <b/>
        <sz val="11"/>
        <rFont val="Aptos Narrow"/>
        <family val="2"/>
        <scheme val="minor"/>
      </rPr>
      <t>Calibración Acreditada MATERIAL VOLUMETRICO Matraz aforado de 50 ml Clase A AMBAR.</t>
    </r>
    <r>
      <rPr>
        <sz val="11"/>
        <rFont val="Aptos Narrow"/>
        <family val="2"/>
        <scheme val="minor"/>
      </rPr>
      <t xml:space="preserve"> 
Punto a calibración: 50 mL  Norma ISO 8655 (Nota: para ser acreditado debe hacerse en las instalaciones del proveedor)</t>
    </r>
  </si>
  <si>
    <t>Matraz aforado de 100 ml AMBAR</t>
  </si>
  <si>
    <r>
      <rPr>
        <b/>
        <sz val="11"/>
        <rFont val="Aptos Narrow"/>
        <family val="2"/>
        <scheme val="minor"/>
      </rPr>
      <t>Calibración acreditada Matraz aforado de 100 ml AMBAR</t>
    </r>
    <r>
      <rPr>
        <sz val="11"/>
        <rFont val="Aptos Narrow"/>
        <family val="2"/>
        <scheme val="minor"/>
      </rPr>
      <t xml:space="preserve"> 
Puntos de calibración: 100 mL  Norma ISO 8655 (Nota: para ser acreditado debe hacerse en las instalaciones del proveedor</t>
    </r>
  </si>
  <si>
    <t xml:space="preserve"> PROBETA 50 mL. Clase A.</t>
  </si>
  <si>
    <r>
      <rPr>
        <b/>
        <sz val="11"/>
        <rFont val="Aptos Narrow"/>
        <family val="2"/>
        <scheme val="minor"/>
      </rPr>
      <t>Calibración Acreditada MATERIAL VOLUMETRICO: PROBETA 50 mL. Clase A.</t>
    </r>
    <r>
      <rPr>
        <sz val="11"/>
        <rFont val="Aptos Narrow"/>
        <family val="2"/>
        <scheme val="minor"/>
      </rPr>
      <t xml:space="preserve">
Puntos de calibración:  50 mL  Norma ISO 8655 (Nota: para ser acreditado debe hacerse en las instalaciones del proveedor.  anexar documentos de alianza comerciales con empresa de metrología.</t>
    </r>
  </si>
  <si>
    <t xml:space="preserve"> PROBETA 250 mL. Clase A.</t>
  </si>
  <si>
    <r>
      <rPr>
        <b/>
        <sz val="11"/>
        <rFont val="Aptos Narrow"/>
        <family val="2"/>
        <scheme val="minor"/>
      </rPr>
      <t>Calibración Acreditada MATERIAL VOLUMETRICO: PROBETA 50 mL. Clase A.</t>
    </r>
    <r>
      <rPr>
        <sz val="11"/>
        <rFont val="Aptos Narrow"/>
        <family val="2"/>
        <scheme val="minor"/>
      </rPr>
      <t xml:space="preserve">
Puntos de calibración:  250 mL  Norma ISO 8655 (Nota: para ser acreditado debe hacerse en las instalaciones del proveedor.  anexar documentos de alianza comerciales con empresa de metrología.</t>
    </r>
  </si>
  <si>
    <t xml:space="preserve"> REFRIGERADOR DE LABORATORIO    </t>
  </si>
  <si>
    <r>
      <t xml:space="preserve"> calibración acreditada de la nevera
</t>
    </r>
    <r>
      <rPr>
        <b/>
        <sz val="11"/>
        <color theme="1"/>
        <rFont val="Aptos Narrow"/>
        <family val="2"/>
        <scheme val="minor"/>
      </rPr>
      <t xml:space="preserve">puntos a calibrar como medio isotermico: CALIBRAR TRES (3) PUNTOS ENTRE 
</t>
    </r>
    <r>
      <rPr>
        <sz val="11"/>
        <color theme="1"/>
        <rFont val="Aptos Narrow"/>
        <family val="2"/>
        <scheme val="minor"/>
      </rPr>
      <t xml:space="preserve"> 2°C Y 8°C .</t>
    </r>
  </si>
  <si>
    <t xml:space="preserve"> UNIDAD FIBRA CRUDA   Y PLANCHA DE CALENTAMIENTO. 
              </t>
  </si>
  <si>
    <r>
      <t xml:space="preserve">
</t>
    </r>
    <r>
      <rPr>
        <b/>
        <sz val="11"/>
        <rFont val="Aptos Narrow"/>
        <family val="2"/>
        <scheme val="minor"/>
      </rPr>
      <t xml:space="preserve">Mantenimiento preventivo UNIDAD FIBRA CRUDA   Y PLANCHA DE CALENTAMIENTO. 
DEBE INCLUIR LOS ACCESORIOS NECESARIOS PARA EL MANTENIMIENTO DEL EQUIPO      
</t>
    </r>
    <r>
      <rPr>
        <sz val="11"/>
        <rFont val="Aptos Narrow"/>
        <family val="2"/>
        <scheme val="minor"/>
      </rPr>
      <t xml:space="preserve">ESTRUCTURA: Metálica con pintura epoxi, TIPO DE EXTRACCIÓN: caliente y fría NÚMERO DE MUESTRAS: FIWE </t>
    </r>
    <r>
      <rPr>
        <b/>
        <sz val="11"/>
        <rFont val="Aptos Narrow"/>
        <family val="2"/>
        <scheme val="minor"/>
      </rPr>
      <t>6 posiciones</t>
    </r>
    <r>
      <rPr>
        <sz val="11"/>
        <rFont val="Aptos Narrow"/>
        <family val="2"/>
        <scheme val="minor"/>
      </rPr>
      <t xml:space="preserve">
</t>
    </r>
  </si>
  <si>
    <t xml:space="preserve"> UNIDAD DIGESTOR ENZIMATICO PARA FIBRA DIETARIA                             </t>
  </si>
  <si>
    <r>
      <rPr>
        <b/>
        <sz val="11"/>
        <rFont val="Aptos Narrow"/>
        <family val="2"/>
        <scheme val="minor"/>
      </rPr>
      <t>Mantenimiento preventivo Y CALIBRACION ACREDITADA como medio isotermico, UNIDAD DIGESTOR ENZIMATICO PARA FIBRA DIETARIA</t>
    </r>
    <r>
      <rPr>
        <sz val="11"/>
        <rFont val="Aptos Narrow"/>
        <family val="2"/>
        <scheme val="minor"/>
      </rPr>
      <t xml:space="preserve">                 
RANGO DE TEMPERATURA: de ambiente a 105 °C
POTENCIA: 900 W - PESO: 6.2 Kg
DIMENSIONES (AXAXP): 413x295x410 mm  
</t>
    </r>
    <r>
      <rPr>
        <b/>
        <sz val="11"/>
        <rFont val="Aptos Narrow"/>
        <family val="2"/>
        <scheme val="minor"/>
      </rPr>
      <t>PUNTOS A Calibrar como medio isotermico:
 un punto 60°C dos puntos entre 95°C - 100 °C</t>
    </r>
    <r>
      <rPr>
        <sz val="11"/>
        <rFont val="Aptos Narrow"/>
        <family val="2"/>
        <scheme val="minor"/>
      </rPr>
      <t xml:space="preserve">. </t>
    </r>
  </si>
  <si>
    <t xml:space="preserve"> UNIDAD FILTRACION FIBRA DIETARIA.          
</t>
  </si>
  <si>
    <r>
      <rPr>
        <b/>
        <sz val="11"/>
        <rFont val="Aptos Narrow"/>
        <family val="2"/>
        <scheme val="minor"/>
      </rPr>
      <t>Mantenimiento preventivo  UNIDAD FILTRACION FIBRA DIETARIA.          
DEBE INCLUIR LOS ACCESORIOS NECESARIOS PARA EL MANTENIMIENTO DEL EQUIPO</t>
    </r>
    <r>
      <rPr>
        <sz val="11"/>
        <rFont val="Aptos Narrow"/>
        <family val="2"/>
        <scheme val="minor"/>
      </rPr>
      <t xml:space="preserve">
ESTRUCTURA: metálica con pintura epoxi, BOMBA PERISTÁLTICA: alta capacidad de aspiración. CONTRAPRESIÓN: regulación electrónica, RECOGIDA DE RESIDUOS: separada, TIEMPO DE FILTRACIÓN: reducido . POTENCIA: 220 W. PESO: 28 Kg
DIMENSIONES (AXAXP): 750x420x380 mm. 
</t>
    </r>
  </si>
  <si>
    <t xml:space="preserve"> COMPRESOR DE AIRE.</t>
  </si>
  <si>
    <r>
      <rPr>
        <b/>
        <sz val="11"/>
        <rFont val="Aptos Narrow"/>
        <family val="2"/>
        <scheme val="minor"/>
      </rPr>
      <t>Compresor de aire. mantenimiento genera</t>
    </r>
    <r>
      <rPr>
        <sz val="11"/>
        <rFont val="Aptos Narrow"/>
        <family val="2"/>
        <scheme val="minor"/>
      </rPr>
      <t>l. Cambio de consumibles (filtros, liquidos) rutina de mantenimiento. Cambio de filtro de aire (SI REQUIERE)</t>
    </r>
  </si>
  <si>
    <t>Incubadora</t>
  </si>
  <si>
    <r>
      <rPr>
        <b/>
        <sz val="11"/>
        <rFont val="Aptos Narrow"/>
        <family val="2"/>
        <scheme val="minor"/>
      </rPr>
      <t>calibraciòn acreditada como medio isotermico Incubadora.</t>
    </r>
    <r>
      <rPr>
        <sz val="11"/>
        <rFont val="Aptos Narrow"/>
        <family val="2"/>
        <scheme val="minor"/>
      </rPr>
      <t xml:space="preserve">
Rango de temperatura 2°C Hasta 40°C. 
</t>
    </r>
    <r>
      <rPr>
        <b/>
        <sz val="11"/>
        <rFont val="Aptos Narrow"/>
        <family val="2"/>
        <scheme val="minor"/>
      </rPr>
      <t>Puntos a  calibrar  como medio isotermico</t>
    </r>
    <r>
      <rPr>
        <sz val="11"/>
        <rFont val="Aptos Narrow"/>
        <family val="2"/>
        <scheme val="minor"/>
      </rPr>
      <t xml:space="preserve">: 10°C, 20°C y 28°C </t>
    </r>
  </si>
  <si>
    <t>PESA TROEMNER 1g Clase  M1</t>
  </si>
  <si>
    <r>
      <rPr>
        <b/>
        <sz val="11"/>
        <rFont val="Aptos Narrow"/>
        <family val="2"/>
        <scheme val="minor"/>
      </rPr>
      <t>CALIBRACION ACREDITADA DE PESA TROEMNER 1gClase  M1</t>
    </r>
    <r>
      <rPr>
        <sz val="11"/>
        <rFont val="Aptos Narrow"/>
        <family val="2"/>
        <scheme val="minor"/>
      </rPr>
      <t xml:space="preserve">
Calibración acreditada para pesa TROEMNER Cilindrica Clase M1 de 1g.</t>
    </r>
  </si>
  <si>
    <t>PESA KERN 50g  Clase E2</t>
  </si>
  <si>
    <r>
      <rPr>
        <b/>
        <sz val="11"/>
        <rFont val="Aptos Narrow"/>
        <family val="2"/>
        <scheme val="minor"/>
      </rPr>
      <t>CALIBRACION ACREDITADA DE PESA KERN 50g  Clase E2</t>
    </r>
    <r>
      <rPr>
        <sz val="11"/>
        <rFont val="Aptos Narrow"/>
        <family val="2"/>
        <scheme val="minor"/>
      </rPr>
      <t xml:space="preserve">
Calibración acreditada para pesa kern Cilindica  Clase  E2de 50g.</t>
    </r>
  </si>
  <si>
    <t>PESA TROEMNER 100g Clase M1</t>
  </si>
  <si>
    <r>
      <rPr>
        <b/>
        <sz val="11"/>
        <rFont val="Aptos Narrow"/>
        <family val="2"/>
        <scheme val="minor"/>
      </rPr>
      <t>CALIBRACION ACREDITADA DE PESA TROEMNER 100g Clase M1</t>
    </r>
    <r>
      <rPr>
        <sz val="11"/>
        <rFont val="Aptos Narrow"/>
        <family val="2"/>
        <scheme val="minor"/>
      </rPr>
      <t xml:space="preserve">
Calibración acreditada para pesa TROEMNER Cilindrica Clase M1 de 100g.</t>
    </r>
  </si>
  <si>
    <t>CALIBRACION ACREDITADA TERMOMETRO</t>
  </si>
  <si>
    <t>CALIBRACION ACREDITADA 
calibración acreditada en con laboratorio acreditado en los siguientes puntos:  2ºC; 5ºC y 8ºC</t>
  </si>
  <si>
    <t>UNID</t>
  </si>
  <si>
    <t>CALIBRACION ACREDITADA 
calibración acreditada en con laboratorio acreditado en los siguientes rango de de:  5ºC, 15°C y 30ºC</t>
  </si>
  <si>
    <t>CALIBRACION ACREDITADA 
calibración acreditada en con laboratorio acreditado en los siguientes puntos:  -20ºC, -10°C y 0ºC</t>
  </si>
  <si>
    <t>SERVICIO DE MANTENIMIENTO PREVENTIVO Y
CALIFICACIÓN PARA EL CROMATOGRAFO HPLC Marca Thermo Scientific,
Modelo Ultimate 3000 Serial 8171503</t>
  </si>
  <si>
    <t xml:space="preserve">
SERVICIO DE MANTENIMIENTO PREVENTIVO Y
CALIFICACIÓN PARA EL CROMATOGRAFO HPLC Marca Thermo Scientific,
Modelo Ultimate 3000 Serial 8171503. El servicio debe incluir  la revisión de todas las partes mecánicas, eléctricas y se requiere   protocolo de calificación establecido por el Fabricante para garantizar que el equipo
opere en óptimas condiciones.
emplear  Materiales de Referencia Certificados y trazables a organismos internacionales acreditados.</t>
  </si>
  <si>
    <t>ÚLTIMO RENGLÓN</t>
  </si>
  <si>
    <t>VALOR TOTAL</t>
  </si>
  <si>
    <r>
      <t xml:space="preserve">NOTA: 
</t>
    </r>
    <r>
      <rPr>
        <sz val="11"/>
        <rFont val="Aptos Narrow"/>
        <family val="2"/>
        <scheme val="minor"/>
      </rPr>
      <t>Adjuntar mínimo 2 soportes de los valores relacionados, que podrán ser  precotizaciones, precios de catálogos de canales comerciales oficiales de proveedores  o valores de acuerdos marco de precios de Colombia Compra. Los valores del estudio deberán corresponder a proveedores ubicados en Colombia y tener una fecha no mayor a 4 meses</t>
    </r>
  </si>
  <si>
    <t>Adecuaciones y construcciones</t>
  </si>
  <si>
    <t>Proyecto</t>
  </si>
  <si>
    <t>Rubro</t>
  </si>
  <si>
    <t>Total</t>
  </si>
  <si>
    <t>Maquinaria industrial</t>
  </si>
  <si>
    <t>Materiales para formación profesional</t>
  </si>
  <si>
    <t>Otras compras de equipos</t>
  </si>
  <si>
    <t>Otros gastos por impresos y publicaciones</t>
  </si>
  <si>
    <t>Servicios Personales Indirectos (SPI-0 Diferente a Roles SENNOVA)</t>
  </si>
  <si>
    <t>Software</t>
  </si>
  <si>
    <t>Viáticos y gastos de viaje al interior formación profesional</t>
  </si>
  <si>
    <t>BURETA 25 mL ESCALA 0.05 ml.</t>
  </si>
  <si>
    <r>
      <rPr>
        <b/>
        <sz val="11"/>
        <rFont val="Aptos Narrow"/>
        <family val="2"/>
        <scheme val="minor"/>
      </rPr>
      <t>Calibración Acreditada MATERIAL VOLUMETRICO: BURETA 25 mL ESCALA 0.05 ml.</t>
    </r>
    <r>
      <rPr>
        <sz val="11"/>
        <rFont val="Aptos Narrow"/>
        <family val="2"/>
        <scheme val="minor"/>
      </rPr>
      <t xml:space="preserve">
Puntos de calibración: 10% 50% y 100% de su capacidad nominal, Norma ISO 8655 (Nota: para ser acreditado debe hacerse en las instalaciones del proveedor) </t>
    </r>
  </si>
  <si>
    <r>
      <rPr>
        <b/>
        <sz val="11"/>
        <rFont val="Aptos Narrow"/>
        <family val="2"/>
        <scheme val="minor"/>
      </rPr>
      <t>CALIBRACION ACREDITADA como medio isotermico, UNIDAD DIGESTOR ENZIMATICO PARA FIBRA DIETARIA</t>
    </r>
    <r>
      <rPr>
        <sz val="11"/>
        <rFont val="Aptos Narrow"/>
        <family val="2"/>
        <scheme val="minor"/>
      </rPr>
      <t xml:space="preserve">                 
RANGO DE TEMPERATURA: de ambiente a 105 °C
POTENCIA: 900 W - PESO: 6.2 Kg
DIMENSIONES (AXAXP): 413x295x410 mm  
</t>
    </r>
    <r>
      <rPr>
        <b/>
        <sz val="11"/>
        <rFont val="Aptos Narrow"/>
        <family val="2"/>
        <scheme val="minor"/>
      </rPr>
      <t>PUNTOS A Calibrar como medio isotermico:
 un punto 60°C dos puntos entre 95°C - 100 °C</t>
    </r>
    <r>
      <rPr>
        <sz val="11"/>
        <rFont val="Aptos Narrow"/>
        <family val="2"/>
        <scheme val="minor"/>
      </rPr>
      <t xml:space="preserve">. </t>
    </r>
  </si>
  <si>
    <r>
      <rPr>
        <b/>
        <sz val="11"/>
        <color rgb="FF000000"/>
        <rFont val="Aptos Narrow"/>
        <family val="2"/>
        <scheme val="minor"/>
      </rPr>
      <t>mantenimiento correctivo y calibración acreditada como medio isotérmico (con patrones calibrados y acreditados), BAÑO DE MARIA DIGITAL 12 LITROS</t>
    </r>
    <r>
      <rPr>
        <sz val="11"/>
        <color rgb="FF000000"/>
        <rFont val="Aptos Narrow"/>
        <family val="2"/>
        <scheme val="minor"/>
      </rPr>
      <t xml:space="preserve"> Exactitud: ±0.2°C (37°c), Peso: 6.5 Kg, Ambiente de operación: 10°C – 30°C
Resolución: 0.1°C. Calibración en sitio.  realizar calibración con proveedor acreditado
 </t>
    </r>
    <r>
      <rPr>
        <b/>
        <sz val="11"/>
        <color rgb="FF000000"/>
        <rFont val="Aptos Narrow"/>
        <family val="2"/>
        <scheme val="minor"/>
      </rPr>
      <t>Puntos de calibración como medio isotermico:</t>
    </r>
    <r>
      <rPr>
        <sz val="11"/>
        <color rgb="FF000000"/>
        <rFont val="Aptos Narrow"/>
        <family val="2"/>
        <scheme val="minor"/>
      </rPr>
      <t xml:space="preserve"> 30°C, 38 °C y 60°C.</t>
    </r>
  </si>
  <si>
    <r>
      <rPr>
        <b/>
        <sz val="11"/>
        <rFont val="Aptos Narrow"/>
        <family val="2"/>
        <scheme val="minor"/>
      </rPr>
      <t>CALIBRACION ACREDITADA DE PESA KERN 50g  Clase E2</t>
    </r>
    <r>
      <rPr>
        <sz val="11"/>
        <rFont val="Aptos Narrow"/>
        <family val="2"/>
        <scheme val="minor"/>
      </rPr>
      <t xml:space="preserve">
Calibración acreditada para pesa kern Cilindica  Clase  E2 de 50g.</t>
    </r>
  </si>
  <si>
    <r>
      <rPr>
        <b/>
        <sz val="11"/>
        <rFont val="Aptos Narrow"/>
        <family val="2"/>
        <scheme val="minor"/>
      </rPr>
      <t>CALIBRACION ACREDITADA como medio isotermico, UNIDAD DIGESTOR ENZIMATICO PARA FIBRA DIETARIA</t>
    </r>
    <r>
      <rPr>
        <sz val="11"/>
        <rFont val="Aptos Narrow"/>
        <family val="2"/>
        <scheme val="minor"/>
      </rPr>
      <t xml:space="preserve">                 
RANGO DE TEMPERATURA: de ambiente a 105 °C. POTENCIA: 900 W - PESO: 6.2 Kg
DIMENSIONES (AXAXP): 413x295x410 mm  
</t>
    </r>
    <r>
      <rPr>
        <b/>
        <sz val="11"/>
        <rFont val="Aptos Narrow"/>
        <family val="2"/>
        <scheme val="minor"/>
      </rPr>
      <t>PUNTOS A Calibrar como medio isotermico:  un punto 60°C dos puntos entre 95°C - 100 °C</t>
    </r>
    <r>
      <rPr>
        <sz val="11"/>
        <rFont val="Aptos Narrow"/>
        <family val="2"/>
        <scheme val="minor"/>
      </rPr>
      <t xml:space="preserve">. </t>
    </r>
  </si>
  <si>
    <t>MANTENIMIENTO EQUIPOS DE LABORATORIO</t>
  </si>
  <si>
    <t>ESPECTROFOTOMETRO DE ABSORCION ATOMICA CON PROVEEDOR AUTORIZADO POR LA CASA MATRIZ  AGILENT TECHNOLOGIES. DEBE INCLUIR KIT DE MANTENIMIENTO Y CALIFCACION.
Adiconal Incluir:
Glass impact beads Mark V/VI/7. 5/pk  P.N 9910025700
-Mark 7 spray chamber O-ring kit, aqueous 9910093400
ACTUALIZACION DE SOFWARE SpectrAA 5.6</t>
  </si>
  <si>
    <t>Mantenimiento preventivo y calificación ESPECTROFOTOMETRO DE ABSORCION ATOMICA CON PROVEEDOR AUTORIZADO POR LA CASA MATRIZ  AGILENT TECHNOLOGIES. DEBE INCLUIR KIT DE MANTENIMIENTO,  CALIFCACION Y LOS SIGUIENTES ITEMS:
(Capillary assembly for PSD-120, 5/pk PN:9910115100  X1)
(Graphite electrodes for GTA 120, 1 pair PN:6310003400 X1)
(Mark 7 spray chamber O-ring kit, aqueous PN:9910093400 X1)
(VGA 77 operaring supplies kit, PN:190025200 X1)
(Plastic reagent vessel and cap 500mL 1/p,  pn:6610011600 x1)
Magnitud: Absorbancia (nm) ; Rango: 190- 900 nm, estos procesos de mantenimiento y calificación del equipo que incluye además las técnicas horno de grafito, generador de hidruros por VGA y llama deben ser ejecutados por la casa matriz.
 Incluir KIT de mantenimiento y Calificación para todos los componentes (Horno, llama, VGA)
Adicional Incluir:
-Glass impact beads Mark V/VI/7. 5/pk  P.N 9910025700
-Mark 7 spray chamber O-ring kit, aqueous P.N 9910093400
- ACTUALIZACION DE SOFWARE SpectrAA 5.6</t>
  </si>
  <si>
    <t>VALOR UNITARIO</t>
  </si>
  <si>
    <t>VALOR IMPUESTO</t>
  </si>
  <si>
    <t>VALOR UNITARIO INCLUIDO IMPUESTO</t>
  </si>
  <si>
    <t>VALOR TOTAL INCLUIDO IMPUESTO</t>
  </si>
  <si>
    <t>OFERTA ECONOMICA</t>
  </si>
  <si>
    <t xml:space="preserve">
Atentamente,  
Nombre o Razón Social del Proponente: Novatek del Caribe S.A.S
NIT: 900.375.197-6
Nombre del Representante Legal: Jan Carlos Rozo Palacio
C.C. Nº. 8.569.380 De Soledad
Dirección: Calle 84 # 42c-99
Teléfono: 3225684432
Ciudad: Barranquilla
Correo electrónico: novatekdelcaribe@gmail.com.
Nombre y firma del Representante Legal _______________________________
Representante Legal: Jan Carlos Rozo Palacio</t>
  </si>
  <si>
    <t>VERIFICACION ECONOMICA</t>
  </si>
  <si>
    <t>PROMEDIO VALOR UNITARIO INCLUIDO IVA</t>
  </si>
  <si>
    <t>CUMPLE / NO CUMPLE</t>
  </si>
  <si>
    <t>20% ESTUDIO DE MERCADO</t>
  </si>
  <si>
    <t>VALOR MINIMO ACEPTABLE</t>
  </si>
  <si>
    <t>PRECIO ARTIFICIALMENTE BAJO</t>
  </si>
  <si>
    <t>CUMPLE</t>
  </si>
  <si>
    <t>RESULTADO: CUMPLE (presentó aclaración de precios)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</si>
</sst>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28" x14ac:knownFonts="1">
    <font>
      <sz val="11"/>
      <color theme="1"/>
      <name val="Aptos Narrow"/>
      <family val="2"/>
      <scheme val="minor"/>
    </font>
    <font>
      <sz val="11"/>
      <color theme="1"/>
      <name val="Aptos Narrow"/>
      <family val="2"/>
      <scheme val="minor"/>
    </font>
    <font>
      <b/>
      <sz val="11"/>
      <color rgb="FF3F3F3F"/>
      <name val="Aptos Narrow"/>
      <family val="2"/>
      <scheme val="minor"/>
    </font>
    <font>
      <b/>
      <sz val="11"/>
      <color theme="0"/>
      <name val="Aptos Narrow"/>
      <family val="2"/>
      <scheme val="minor"/>
    </font>
    <font>
      <b/>
      <sz val="11"/>
      <color theme="1"/>
      <name val="Aptos Narrow"/>
      <family val="2"/>
      <scheme val="minor"/>
    </font>
    <font>
      <sz val="11"/>
      <color theme="0"/>
      <name val="Aptos Narrow"/>
      <family val="2"/>
      <scheme val="minor"/>
    </font>
    <font>
      <u/>
      <sz val="11"/>
      <color theme="10"/>
      <name val="Aptos Narrow"/>
      <family val="2"/>
      <scheme val="minor"/>
    </font>
    <font>
      <sz val="11"/>
      <color theme="1"/>
      <name val="Arial"/>
      <family val="2"/>
    </font>
    <font>
      <b/>
      <sz val="14"/>
      <color theme="1" tint="0.34998626667073579"/>
      <name val="Calibri"/>
      <family val="2"/>
    </font>
    <font>
      <b/>
      <sz val="14"/>
      <color theme="0"/>
      <name val="Aptos Narrow"/>
      <family val="2"/>
      <scheme val="minor"/>
    </font>
    <font>
      <sz val="12"/>
      <color rgb="FF000000"/>
      <name val="Aptos Narrow"/>
      <family val="2"/>
      <scheme val="minor"/>
    </font>
    <font>
      <b/>
      <sz val="12"/>
      <color theme="1"/>
      <name val="Aptos Narrow"/>
      <family val="2"/>
      <scheme val="minor"/>
    </font>
    <font>
      <sz val="12"/>
      <color theme="1"/>
      <name val="Aptos Narrow"/>
      <family val="2"/>
      <scheme val="minor"/>
    </font>
    <font>
      <sz val="16"/>
      <color theme="1"/>
      <name val="Aptos Narrow"/>
      <family val="2"/>
      <scheme val="minor"/>
    </font>
    <font>
      <sz val="10"/>
      <name val="Arial"/>
      <family val="2"/>
    </font>
    <font>
      <sz val="11"/>
      <name val="Aptos Narrow"/>
      <family val="2"/>
      <scheme val="minor"/>
    </font>
    <font>
      <sz val="11"/>
      <color rgb="FF000000"/>
      <name val="Aptos Narrow"/>
      <family val="2"/>
      <scheme val="minor"/>
    </font>
    <font>
      <b/>
      <sz val="11"/>
      <color rgb="FF000000"/>
      <name val="Aptos Narrow"/>
      <family val="2"/>
      <scheme val="minor"/>
    </font>
    <font>
      <b/>
      <sz val="11"/>
      <color indexed="63"/>
      <name val="Aptos Narrow"/>
      <family val="2"/>
      <scheme val="minor"/>
    </font>
    <font>
      <b/>
      <sz val="11"/>
      <name val="Aptos Narrow"/>
      <family val="2"/>
      <scheme val="minor"/>
    </font>
    <font>
      <b/>
      <i/>
      <sz val="11"/>
      <color theme="1"/>
      <name val="Aptos Narrow"/>
      <family val="2"/>
      <scheme val="minor"/>
    </font>
    <font>
      <b/>
      <sz val="11"/>
      <color rgb="FFFF0000"/>
      <name val="Aptos Narrow"/>
      <family val="2"/>
      <scheme val="minor"/>
    </font>
    <font>
      <sz val="11"/>
      <name val="Calibri"/>
      <family val="2"/>
    </font>
    <font>
      <sz val="11"/>
      <color theme="1"/>
      <name val="Calibri"/>
      <family val="2"/>
    </font>
    <font>
      <b/>
      <sz val="11"/>
      <color indexed="8"/>
      <name val="Aptos Narrow"/>
      <family val="2"/>
      <scheme val="minor"/>
    </font>
    <font>
      <sz val="12"/>
      <color theme="1"/>
      <name val="Aptos"/>
      <family val="2"/>
    </font>
    <font>
      <b/>
      <sz val="11"/>
      <color theme="1"/>
      <name val="Aptos Narrow"/>
      <family val="2"/>
      <scheme val="minor"/>
    </font>
    <font>
      <b/>
      <sz val="11"/>
      <color theme="1"/>
      <name val="Arial"/>
      <family val="2"/>
    </font>
  </fonts>
  <fills count="13">
    <fill>
      <patternFill patternType="none"/>
    </fill>
    <fill>
      <patternFill patternType="gray125"/>
    </fill>
    <fill>
      <patternFill patternType="solid">
        <fgColor rgb="FFF2F2F2"/>
      </patternFill>
    </fill>
    <fill>
      <patternFill patternType="solid">
        <fgColor theme="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5" tint="0.59999389629810485"/>
        <bgColor indexed="64"/>
      </patternFill>
    </fill>
  </fills>
  <borders count="38">
    <border>
      <left/>
      <right/>
      <top/>
      <bottom/>
      <diagonal/>
    </border>
    <border>
      <left style="thin">
        <color rgb="FF3F3F3F"/>
      </left>
      <right style="thin">
        <color rgb="FF3F3F3F"/>
      </right>
      <top style="thin">
        <color rgb="FF3F3F3F"/>
      </top>
      <bottom style="thin">
        <color rgb="FF3F3F3F"/>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s>
  <cellStyleXfs count="7">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2" borderId="1" applyNumberFormat="0" applyAlignment="0" applyProtection="0"/>
    <xf numFmtId="0" fontId="6" fillId="0" borderId="0" applyNumberFormat="0" applyFill="0" applyBorder="0" applyAlignment="0" applyProtection="0"/>
    <xf numFmtId="0" fontId="14" fillId="0" borderId="0"/>
    <xf numFmtId="0" fontId="14" fillId="0" borderId="0"/>
  </cellStyleXfs>
  <cellXfs count="175">
    <xf numFmtId="0" fontId="0" fillId="0" borderId="0" xfId="0"/>
    <xf numFmtId="0" fontId="7" fillId="0" borderId="0" xfId="0" applyFont="1"/>
    <xf numFmtId="0" fontId="0" fillId="3" borderId="0" xfId="0" applyFill="1" applyAlignment="1">
      <alignment wrapText="1"/>
    </xf>
    <xf numFmtId="0" fontId="0" fillId="3" borderId="0" xfId="0" applyFill="1"/>
    <xf numFmtId="0" fontId="4" fillId="3" borderId="0" xfId="0" applyFont="1" applyFill="1"/>
    <xf numFmtId="0" fontId="9" fillId="4" borderId="0" xfId="0" applyFont="1" applyFill="1" applyAlignment="1">
      <alignment wrapText="1"/>
    </xf>
    <xf numFmtId="0" fontId="9" fillId="4" borderId="0" xfId="0" applyFont="1" applyFill="1"/>
    <xf numFmtId="0" fontId="11" fillId="5" borderId="8" xfId="0" applyFont="1" applyFill="1" applyBorder="1" applyAlignment="1">
      <alignment vertical="center" wrapText="1"/>
    </xf>
    <xf numFmtId="0" fontId="11" fillId="5" borderId="8" xfId="0" applyFont="1" applyFill="1" applyBorder="1" applyAlignment="1">
      <alignment horizontal="left" vertical="center" wrapText="1"/>
    </xf>
    <xf numFmtId="0" fontId="12" fillId="3" borderId="0" xfId="0" applyFont="1" applyFill="1" applyAlignment="1">
      <alignment wrapText="1"/>
    </xf>
    <xf numFmtId="0" fontId="12" fillId="3" borderId="0" xfId="0" applyFont="1" applyFill="1"/>
    <xf numFmtId="0" fontId="3" fillId="4" borderId="8" xfId="5" applyFont="1" applyFill="1" applyBorder="1" applyAlignment="1">
      <alignment horizontal="center" vertical="center" wrapText="1"/>
    </xf>
    <xf numFmtId="0" fontId="1" fillId="3" borderId="0" xfId="0" applyFont="1" applyFill="1"/>
    <xf numFmtId="0" fontId="15" fillId="7" borderId="9" xfId="5" applyFont="1" applyFill="1" applyBorder="1" applyAlignment="1">
      <alignment horizontal="center" vertical="center"/>
    </xf>
    <xf numFmtId="0" fontId="0" fillId="7" borderId="8" xfId="0" applyFill="1" applyBorder="1" applyAlignment="1" applyProtection="1">
      <alignment horizontal="center" vertical="center" wrapText="1"/>
      <protection locked="0"/>
    </xf>
    <xf numFmtId="0" fontId="16" fillId="7" borderId="8" xfId="0" applyFont="1" applyFill="1" applyBorder="1" applyAlignment="1" applyProtection="1">
      <alignment horizontal="center" vertical="center" wrapText="1"/>
      <protection locked="0"/>
    </xf>
    <xf numFmtId="0" fontId="7" fillId="7" borderId="8" xfId="0" applyFont="1" applyFill="1" applyBorder="1" applyAlignment="1" applyProtection="1">
      <alignment horizontal="center" vertical="center" wrapText="1"/>
      <protection locked="0"/>
    </xf>
    <xf numFmtId="0" fontId="12" fillId="7" borderId="8" xfId="0" applyFont="1" applyFill="1" applyBorder="1" applyAlignment="1" applyProtection="1">
      <alignment horizontal="center" vertical="center" wrapText="1"/>
      <protection locked="0"/>
    </xf>
    <xf numFmtId="164" fontId="0" fillId="7" borderId="8" xfId="0" applyNumberFormat="1" applyFill="1" applyBorder="1" applyAlignment="1">
      <alignment vertical="center"/>
    </xf>
    <xf numFmtId="164" fontId="0" fillId="7" borderId="8" xfId="1" applyNumberFormat="1" applyFont="1" applyFill="1" applyBorder="1" applyAlignment="1">
      <alignment vertical="center"/>
    </xf>
    <xf numFmtId="42" fontId="15" fillId="7" borderId="8" xfId="2" applyFont="1" applyFill="1" applyBorder="1" applyAlignment="1">
      <alignment horizontal="center" vertical="center"/>
    </xf>
    <xf numFmtId="0" fontId="18" fillId="7" borderId="8" xfId="5" applyFont="1" applyFill="1" applyBorder="1" applyAlignment="1">
      <alignment vertical="center" wrapText="1"/>
    </xf>
    <xf numFmtId="0" fontId="1" fillId="7" borderId="0" xfId="0" applyFont="1" applyFill="1"/>
    <xf numFmtId="0" fontId="15" fillId="3" borderId="9" xfId="5" applyFont="1" applyFill="1" applyBorder="1" applyAlignment="1">
      <alignment horizontal="center" vertical="center"/>
    </xf>
    <xf numFmtId="0" fontId="0" fillId="3" borderId="8" xfId="0" applyFill="1" applyBorder="1" applyAlignment="1" applyProtection="1">
      <alignment horizontal="center" vertical="center" wrapText="1"/>
      <protection locked="0"/>
    </xf>
    <xf numFmtId="0" fontId="16" fillId="3" borderId="8"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2" fillId="3" borderId="8" xfId="0" applyFont="1" applyFill="1" applyBorder="1" applyAlignment="1" applyProtection="1">
      <alignment horizontal="center" vertical="center" wrapText="1"/>
      <protection locked="0"/>
    </xf>
    <xf numFmtId="164" fontId="0" fillId="3" borderId="8" xfId="0" applyNumberFormat="1" applyFill="1" applyBorder="1" applyAlignment="1">
      <alignment vertical="center"/>
    </xf>
    <xf numFmtId="164" fontId="0" fillId="3" borderId="8" xfId="1" applyNumberFormat="1" applyFont="1" applyFill="1" applyBorder="1" applyAlignment="1">
      <alignment vertical="center"/>
    </xf>
    <xf numFmtId="42" fontId="15" fillId="3" borderId="8" xfId="2" applyFont="1" applyFill="1" applyBorder="1" applyAlignment="1">
      <alignment horizontal="center" vertical="center"/>
    </xf>
    <xf numFmtId="0" fontId="18" fillId="3" borderId="8" xfId="5" applyFont="1" applyFill="1" applyBorder="1" applyAlignment="1">
      <alignment vertical="center" wrapText="1"/>
    </xf>
    <xf numFmtId="0" fontId="15" fillId="7" borderId="8" xfId="5" applyFont="1" applyFill="1" applyBorder="1" applyAlignment="1" applyProtection="1">
      <alignment horizontal="center" vertical="center" wrapText="1"/>
      <protection locked="0"/>
    </xf>
    <xf numFmtId="0" fontId="16" fillId="3" borderId="8" xfId="5" applyFont="1" applyFill="1" applyBorder="1" applyAlignment="1" applyProtection="1">
      <alignment horizontal="center" vertical="center" wrapText="1"/>
      <protection locked="0"/>
    </xf>
    <xf numFmtId="0" fontId="14" fillId="3" borderId="8" xfId="5" applyFill="1" applyBorder="1" applyAlignment="1" applyProtection="1">
      <alignment vertical="center" wrapText="1"/>
      <protection locked="0"/>
    </xf>
    <xf numFmtId="0" fontId="15" fillId="3" borderId="8" xfId="5" applyFont="1" applyFill="1" applyBorder="1" applyAlignment="1" applyProtection="1">
      <alignment horizontal="center" vertical="center" wrapText="1"/>
      <protection locked="0"/>
    </xf>
    <xf numFmtId="0" fontId="0" fillId="3" borderId="8" xfId="5" applyFont="1" applyFill="1" applyBorder="1" applyAlignment="1" applyProtection="1">
      <alignment horizontal="center" vertical="center" wrapText="1"/>
      <protection locked="0"/>
    </xf>
    <xf numFmtId="0" fontId="14" fillId="3" borderId="8" xfId="5" applyFill="1" applyBorder="1" applyAlignment="1" applyProtection="1">
      <alignment wrapText="1"/>
      <protection locked="0"/>
    </xf>
    <xf numFmtId="0" fontId="0" fillId="7" borderId="8" xfId="5" applyFont="1" applyFill="1" applyBorder="1" applyAlignment="1" applyProtection="1">
      <alignment horizontal="center" vertical="center" wrapText="1"/>
      <protection locked="0"/>
    </xf>
    <xf numFmtId="0" fontId="0" fillId="3" borderId="8" xfId="6" applyFont="1" applyFill="1" applyBorder="1" applyAlignment="1" applyProtection="1">
      <alignment horizontal="center" vertical="center" wrapText="1"/>
      <protection locked="0"/>
    </xf>
    <xf numFmtId="0" fontId="14" fillId="3" borderId="8" xfId="5" applyFill="1" applyBorder="1" applyAlignment="1" applyProtection="1">
      <alignment horizontal="center" vertical="center" wrapText="1"/>
      <protection locked="0"/>
    </xf>
    <xf numFmtId="164" fontId="0" fillId="0" borderId="8" xfId="1" applyNumberFormat="1" applyFont="1" applyBorder="1" applyAlignment="1">
      <alignment vertical="center"/>
    </xf>
    <xf numFmtId="164" fontId="0" fillId="0" borderId="0" xfId="1" applyNumberFormat="1" applyFont="1" applyAlignment="1">
      <alignment vertical="center"/>
    </xf>
    <xf numFmtId="0" fontId="0" fillId="3" borderId="8" xfId="0" applyFill="1" applyBorder="1" applyAlignment="1" applyProtection="1">
      <alignment wrapText="1"/>
      <protection locked="0"/>
    </xf>
    <xf numFmtId="0" fontId="0" fillId="3" borderId="0" xfId="0" applyFill="1" applyAlignment="1" applyProtection="1">
      <alignment wrapText="1"/>
      <protection locked="0"/>
    </xf>
    <xf numFmtId="0" fontId="1" fillId="7" borderId="8" xfId="5" applyFont="1" applyFill="1" applyBorder="1" applyAlignment="1" applyProtection="1">
      <alignment horizontal="center" vertical="center" wrapText="1"/>
      <protection locked="0"/>
    </xf>
    <xf numFmtId="0" fontId="16" fillId="7" borderId="8" xfId="5" applyFont="1" applyFill="1" applyBorder="1" applyAlignment="1" applyProtection="1">
      <alignment horizontal="center" vertical="center" wrapText="1"/>
      <protection locked="0"/>
    </xf>
    <xf numFmtId="0" fontId="14" fillId="7" borderId="8" xfId="5" applyFill="1" applyBorder="1" applyAlignment="1" applyProtection="1">
      <alignment vertical="center" wrapText="1"/>
      <protection locked="0"/>
    </xf>
    <xf numFmtId="0" fontId="1" fillId="3" borderId="8" xfId="5" applyFont="1" applyFill="1" applyBorder="1" applyAlignment="1" applyProtection="1">
      <alignment horizontal="center" vertical="center" wrapText="1"/>
      <protection locked="0"/>
    </xf>
    <xf numFmtId="0" fontId="23" fillId="3" borderId="0" xfId="0" applyFont="1" applyFill="1" applyAlignment="1" applyProtection="1">
      <alignment wrapText="1"/>
      <protection locked="0"/>
    </xf>
    <xf numFmtId="0" fontId="15" fillId="3" borderId="8" xfId="6" applyFont="1" applyFill="1" applyBorder="1" applyAlignment="1" applyProtection="1">
      <alignment horizontal="center" vertical="center" wrapText="1"/>
      <protection locked="0"/>
    </xf>
    <xf numFmtId="0" fontId="14" fillId="7" borderId="8" xfId="5" applyFill="1" applyBorder="1" applyAlignment="1" applyProtection="1">
      <alignment wrapText="1"/>
      <protection locked="0"/>
    </xf>
    <xf numFmtId="0" fontId="15" fillId="3" borderId="8" xfId="5" applyFont="1" applyFill="1" applyBorder="1" applyAlignment="1" applyProtection="1">
      <alignment horizontal="left" vertical="center" wrapText="1"/>
      <protection locked="0"/>
    </xf>
    <xf numFmtId="164" fontId="0" fillId="3" borderId="8" xfId="0" applyNumberFormat="1" applyFill="1" applyBorder="1" applyAlignment="1">
      <alignment horizontal="center" vertical="center"/>
    </xf>
    <xf numFmtId="164" fontId="0" fillId="3" borderId="8" xfId="1" applyNumberFormat="1" applyFont="1" applyFill="1" applyBorder="1" applyAlignment="1">
      <alignment horizontal="center" vertical="center"/>
    </xf>
    <xf numFmtId="0" fontId="18" fillId="0" borderId="10" xfId="5" applyFont="1" applyBorder="1" applyAlignment="1">
      <alignment horizontal="center" vertical="center"/>
    </xf>
    <xf numFmtId="0" fontId="18" fillId="0" borderId="11" xfId="5" applyFont="1" applyBorder="1" applyAlignment="1">
      <alignment horizontal="center" vertical="center"/>
    </xf>
    <xf numFmtId="3" fontId="15" fillId="0" borderId="9" xfId="5" applyNumberFormat="1" applyFont="1" applyBorder="1" applyAlignment="1">
      <alignment vertical="center"/>
    </xf>
    <xf numFmtId="42" fontId="15" fillId="0" borderId="8" xfId="2" applyFont="1" applyFill="1" applyBorder="1" applyAlignment="1">
      <alignment horizontal="right" vertical="center"/>
    </xf>
    <xf numFmtId="0" fontId="15" fillId="0" borderId="8" xfId="5" applyFont="1" applyBorder="1" applyAlignment="1">
      <alignment horizontal="left" vertical="center"/>
    </xf>
    <xf numFmtId="0" fontId="1" fillId="0" borderId="0" xfId="0" applyFont="1"/>
    <xf numFmtId="3" fontId="5" fillId="0" borderId="8" xfId="5" applyNumberFormat="1" applyFont="1" applyBorder="1"/>
    <xf numFmtId="42" fontId="15" fillId="6" borderId="9" xfId="2" applyFont="1" applyFill="1" applyBorder="1" applyAlignment="1">
      <alignment vertical="center"/>
    </xf>
    <xf numFmtId="0" fontId="0" fillId="0" borderId="0" xfId="0" applyAlignment="1">
      <alignment wrapText="1"/>
    </xf>
    <xf numFmtId="0" fontId="25" fillId="0" borderId="0" xfId="0" applyFont="1" applyAlignment="1" applyProtection="1">
      <alignment wrapText="1"/>
      <protection hidden="1"/>
    </xf>
    <xf numFmtId="0" fontId="0" fillId="0" borderId="0" xfId="0" applyProtection="1">
      <protection hidden="1"/>
    </xf>
    <xf numFmtId="0" fontId="2" fillId="2" borderId="1" xfId="3" applyProtection="1">
      <protection hidden="1"/>
    </xf>
    <xf numFmtId="42" fontId="2" fillId="2" borderId="1" xfId="3" applyNumberFormat="1" applyProtection="1">
      <protection hidden="1"/>
    </xf>
    <xf numFmtId="0" fontId="0" fillId="0" borderId="0" xfId="0" applyAlignment="1" applyProtection="1">
      <alignment wrapText="1"/>
      <protection hidden="1"/>
    </xf>
    <xf numFmtId="0" fontId="15" fillId="4" borderId="9" xfId="5" applyFont="1" applyFill="1" applyBorder="1" applyAlignment="1">
      <alignment horizontal="center" vertical="center"/>
    </xf>
    <xf numFmtId="0" fontId="15" fillId="4" borderId="8" xfId="5" applyFont="1" applyFill="1" applyBorder="1" applyAlignment="1" applyProtection="1">
      <alignment horizontal="center" vertical="center" wrapText="1"/>
      <protection locked="0"/>
    </xf>
    <xf numFmtId="0" fontId="14" fillId="4" borderId="8" xfId="5" applyFill="1" applyBorder="1" applyAlignment="1" applyProtection="1">
      <alignment vertical="center" wrapText="1"/>
      <protection locked="0"/>
    </xf>
    <xf numFmtId="0" fontId="12" fillId="4" borderId="8" xfId="0" applyFont="1" applyFill="1" applyBorder="1" applyAlignment="1" applyProtection="1">
      <alignment horizontal="center" vertical="center" wrapText="1"/>
      <protection locked="0"/>
    </xf>
    <xf numFmtId="164" fontId="0" fillId="4" borderId="8" xfId="0" applyNumberFormat="1" applyFill="1" applyBorder="1" applyAlignment="1">
      <alignment vertical="center"/>
    </xf>
    <xf numFmtId="42" fontId="15" fillId="4" borderId="8" xfId="2" applyFont="1" applyFill="1" applyBorder="1" applyAlignment="1">
      <alignment horizontal="center" vertical="center"/>
    </xf>
    <xf numFmtId="0" fontId="18" fillId="4" borderId="8" xfId="5" applyFont="1" applyFill="1" applyBorder="1" applyAlignment="1">
      <alignment vertical="center" wrapText="1"/>
    </xf>
    <xf numFmtId="164" fontId="0" fillId="4" borderId="0" xfId="1" applyNumberFormat="1" applyFont="1" applyFill="1" applyAlignment="1">
      <alignment vertical="center"/>
    </xf>
    <xf numFmtId="0" fontId="23" fillId="3" borderId="8" xfId="0" applyFont="1" applyFill="1" applyBorder="1" applyAlignment="1" applyProtection="1">
      <alignment wrapText="1"/>
      <protection locked="0"/>
    </xf>
    <xf numFmtId="0" fontId="15" fillId="3" borderId="13" xfId="5" applyFont="1" applyFill="1" applyBorder="1" applyAlignment="1">
      <alignment horizontal="center" vertical="center"/>
    </xf>
    <xf numFmtId="0" fontId="15" fillId="3" borderId="14" xfId="5" applyFont="1" applyFill="1" applyBorder="1" applyAlignment="1">
      <alignment horizontal="center" vertical="center"/>
    </xf>
    <xf numFmtId="0" fontId="0" fillId="3" borderId="15" xfId="0" applyFill="1" applyBorder="1" applyAlignment="1" applyProtection="1">
      <alignment horizontal="center" vertical="center" wrapText="1"/>
      <protection locked="0"/>
    </xf>
    <xf numFmtId="0" fontId="7" fillId="3" borderId="15" xfId="0" applyFont="1" applyFill="1" applyBorder="1" applyAlignment="1" applyProtection="1">
      <alignment horizontal="center" vertical="center" wrapText="1"/>
      <protection locked="0"/>
    </xf>
    <xf numFmtId="0" fontId="19" fillId="8" borderId="19" xfId="5" applyFont="1" applyFill="1" applyBorder="1" applyAlignment="1">
      <alignment horizontal="center" vertical="center" wrapText="1"/>
    </xf>
    <xf numFmtId="0" fontId="19" fillId="8" borderId="20" xfId="5" applyFont="1" applyFill="1" applyBorder="1" applyAlignment="1">
      <alignment horizontal="center" vertical="center" wrapText="1"/>
    </xf>
    <xf numFmtId="0" fontId="15" fillId="3" borderId="22" xfId="5" applyFont="1" applyFill="1" applyBorder="1" applyAlignment="1" applyProtection="1">
      <alignment horizontal="center" vertical="center" wrapText="1"/>
      <protection locked="0"/>
    </xf>
    <xf numFmtId="0" fontId="14" fillId="3" borderId="22" xfId="5" applyFill="1" applyBorder="1" applyAlignment="1" applyProtection="1">
      <alignment wrapText="1"/>
      <protection locked="0"/>
    </xf>
    <xf numFmtId="0" fontId="19" fillId="3" borderId="8" xfId="5" applyFont="1" applyFill="1" applyBorder="1" applyAlignment="1" applyProtection="1">
      <alignment horizontal="center" vertical="center" wrapText="1"/>
      <protection locked="0"/>
    </xf>
    <xf numFmtId="0" fontId="19" fillId="8" borderId="21" xfId="5" applyFont="1" applyFill="1" applyBorder="1" applyAlignment="1">
      <alignment horizontal="center" vertical="center" wrapText="1"/>
    </xf>
    <xf numFmtId="0" fontId="12" fillId="3" borderId="12" xfId="0" applyFont="1" applyFill="1" applyBorder="1" applyAlignment="1" applyProtection="1">
      <alignment horizontal="center" vertical="center" wrapText="1"/>
      <protection locked="0"/>
    </xf>
    <xf numFmtId="0" fontId="12" fillId="3" borderId="9" xfId="0" applyFont="1" applyFill="1" applyBorder="1" applyAlignment="1" applyProtection="1">
      <alignment horizontal="center" vertical="center" wrapText="1"/>
      <protection locked="0"/>
    </xf>
    <xf numFmtId="0" fontId="12" fillId="3" borderId="23" xfId="0" applyFont="1" applyFill="1" applyBorder="1" applyAlignment="1" applyProtection="1">
      <alignment horizontal="center" vertical="center" wrapText="1"/>
      <protection locked="0"/>
    </xf>
    <xf numFmtId="0" fontId="19" fillId="8" borderId="24" xfId="5" applyFont="1" applyFill="1" applyBorder="1" applyAlignment="1">
      <alignment horizontal="center" vertical="center" wrapText="1"/>
    </xf>
    <xf numFmtId="164" fontId="19" fillId="8" borderId="24" xfId="1" applyNumberFormat="1" applyFont="1" applyFill="1" applyBorder="1" applyAlignment="1">
      <alignment horizontal="center" vertical="center" wrapText="1"/>
    </xf>
    <xf numFmtId="164" fontId="19" fillId="8" borderId="25" xfId="1" applyNumberFormat="1" applyFont="1" applyFill="1" applyBorder="1" applyAlignment="1">
      <alignment horizontal="center" vertical="center" wrapText="1"/>
    </xf>
    <xf numFmtId="44" fontId="1" fillId="3" borderId="8" xfId="1" applyFont="1" applyFill="1" applyBorder="1" applyAlignment="1">
      <alignment vertical="center"/>
    </xf>
    <xf numFmtId="44" fontId="1" fillId="3" borderId="26" xfId="1" applyFont="1" applyFill="1" applyBorder="1" applyAlignment="1">
      <alignment vertical="center"/>
    </xf>
    <xf numFmtId="44" fontId="1" fillId="3" borderId="27" xfId="1" applyFont="1" applyFill="1" applyBorder="1" applyAlignment="1">
      <alignment vertical="center"/>
    </xf>
    <xf numFmtId="44" fontId="1" fillId="3" borderId="13" xfId="1" applyFont="1" applyFill="1" applyBorder="1" applyAlignment="1">
      <alignment vertical="center"/>
    </xf>
    <xf numFmtId="0" fontId="0" fillId="0" borderId="0" xfId="0" applyAlignment="1">
      <alignment vertical="center"/>
    </xf>
    <xf numFmtId="0" fontId="0" fillId="0" borderId="0" xfId="0" applyAlignment="1" applyProtection="1">
      <alignment vertical="center"/>
      <protection hidden="1"/>
    </xf>
    <xf numFmtId="164" fontId="1" fillId="3" borderId="0" xfId="0" applyNumberFormat="1" applyFont="1" applyFill="1" applyAlignment="1">
      <alignment vertical="center"/>
    </xf>
    <xf numFmtId="164" fontId="1" fillId="3" borderId="0" xfId="0" applyNumberFormat="1" applyFont="1" applyFill="1" applyAlignment="1">
      <alignment horizontal="center" vertical="center"/>
    </xf>
    <xf numFmtId="0" fontId="1" fillId="3" borderId="0" xfId="0" applyFont="1" applyFill="1" applyAlignment="1">
      <alignment horizontal="center" vertical="center"/>
    </xf>
    <xf numFmtId="44" fontId="1" fillId="3" borderId="30" xfId="1" applyFont="1" applyFill="1" applyBorder="1" applyAlignment="1">
      <alignment vertical="center"/>
    </xf>
    <xf numFmtId="44" fontId="1" fillId="3" borderId="9" xfId="1" applyFont="1" applyFill="1" applyBorder="1" applyAlignment="1">
      <alignment vertical="center"/>
    </xf>
    <xf numFmtId="44" fontId="26" fillId="8" borderId="31" xfId="0" applyNumberFormat="1" applyFont="1" applyFill="1" applyBorder="1" applyAlignment="1">
      <alignment vertical="center"/>
    </xf>
    <xf numFmtId="42" fontId="4" fillId="7" borderId="2" xfId="2" applyFont="1" applyFill="1" applyBorder="1" applyAlignment="1">
      <alignment horizontal="center" vertical="center" wrapText="1"/>
    </xf>
    <xf numFmtId="42" fontId="4" fillId="10" borderId="32" xfId="2" applyFont="1" applyFill="1" applyBorder="1" applyAlignment="1">
      <alignment horizontal="center" vertical="center" wrapText="1"/>
    </xf>
    <xf numFmtId="42" fontId="4" fillId="11" borderId="33" xfId="2" applyFont="1" applyFill="1" applyBorder="1" applyAlignment="1">
      <alignment horizontal="center" vertical="center" wrapText="1"/>
    </xf>
    <xf numFmtId="42" fontId="4" fillId="10" borderId="3" xfId="2" applyFont="1" applyFill="1" applyBorder="1" applyAlignment="1">
      <alignment horizontal="center" vertical="center" wrapText="1"/>
    </xf>
    <xf numFmtId="42" fontId="4" fillId="12" borderId="32" xfId="2" applyFont="1" applyFill="1" applyBorder="1" applyAlignment="1">
      <alignment horizontal="center" vertical="center" wrapText="1"/>
    </xf>
    <xf numFmtId="164" fontId="1" fillId="3" borderId="8" xfId="0" applyNumberFormat="1" applyFont="1" applyFill="1" applyBorder="1" applyAlignment="1">
      <alignment horizontal="center" vertical="center"/>
    </xf>
    <xf numFmtId="164" fontId="1" fillId="3" borderId="8" xfId="0" applyNumberFormat="1" applyFont="1" applyFill="1" applyBorder="1" applyAlignment="1">
      <alignment vertical="center"/>
    </xf>
    <xf numFmtId="164" fontId="1" fillId="3" borderId="26" xfId="1" applyNumberFormat="1" applyFont="1" applyFill="1" applyBorder="1" applyAlignment="1">
      <alignment vertical="center"/>
    </xf>
    <xf numFmtId="164" fontId="1" fillId="3" borderId="27" xfId="0" applyNumberFormat="1" applyFont="1" applyFill="1" applyBorder="1" applyAlignment="1">
      <alignment horizontal="center" vertical="center"/>
    </xf>
    <xf numFmtId="164" fontId="1" fillId="3" borderId="27" xfId="0" applyNumberFormat="1" applyFont="1" applyFill="1" applyBorder="1" applyAlignment="1">
      <alignment vertical="center"/>
    </xf>
    <xf numFmtId="164" fontId="1" fillId="3" borderId="13" xfId="1" applyNumberFormat="1" applyFont="1" applyFill="1" applyBorder="1" applyAlignment="1">
      <alignment vertical="center"/>
    </xf>
    <xf numFmtId="0" fontId="27" fillId="9" borderId="16" xfId="0" applyFont="1" applyFill="1" applyBorder="1" applyAlignment="1">
      <alignment horizontal="center" vertical="center"/>
    </xf>
    <xf numFmtId="0" fontId="27" fillId="9" borderId="17" xfId="0" applyFont="1" applyFill="1" applyBorder="1" applyAlignment="1">
      <alignment horizontal="center" vertical="center"/>
    </xf>
    <xf numFmtId="0" fontId="27" fillId="9" borderId="18" xfId="0" applyFont="1" applyFill="1" applyBorder="1" applyAlignment="1">
      <alignment horizontal="center" vertical="center"/>
    </xf>
    <xf numFmtId="0" fontId="0" fillId="0" borderId="0" xfId="0" applyAlignment="1" applyProtection="1">
      <alignment horizontal="left" vertical="top" wrapText="1"/>
      <protection hidden="1"/>
    </xf>
    <xf numFmtId="0" fontId="18" fillId="8" borderId="16" xfId="5" applyFont="1" applyFill="1" applyBorder="1" applyAlignment="1">
      <alignment horizontal="center" vertical="center"/>
    </xf>
    <xf numFmtId="0" fontId="18" fillId="8" borderId="17" xfId="5" applyFont="1" applyFill="1" applyBorder="1" applyAlignment="1">
      <alignment horizontal="center" vertical="center"/>
    </xf>
    <xf numFmtId="0" fontId="26" fillId="8" borderId="28" xfId="0" applyFont="1" applyFill="1" applyBorder="1" applyAlignment="1">
      <alignment horizontal="center" vertical="center"/>
    </xf>
    <xf numFmtId="0" fontId="26" fillId="8" borderId="29" xfId="0" applyFont="1" applyFill="1" applyBorder="1" applyAlignment="1">
      <alignment horizontal="center" vertical="center"/>
    </xf>
    <xf numFmtId="0" fontId="19" fillId="8" borderId="16" xfId="0" applyFont="1" applyFill="1" applyBorder="1" applyAlignment="1" applyProtection="1">
      <alignment horizontal="center" vertical="center" wrapText="1"/>
      <protection hidden="1"/>
    </xf>
    <xf numFmtId="0" fontId="19" fillId="8" borderId="17" xfId="0" applyFont="1" applyFill="1" applyBorder="1" applyAlignment="1" applyProtection="1">
      <alignment horizontal="center" vertical="center" wrapText="1"/>
      <protection hidden="1"/>
    </xf>
    <xf numFmtId="0" fontId="19" fillId="8" borderId="18" xfId="0" applyFont="1" applyFill="1" applyBorder="1" applyAlignment="1" applyProtection="1">
      <alignment horizontal="center" vertical="center" wrapText="1"/>
      <protection hidden="1"/>
    </xf>
    <xf numFmtId="14" fontId="12" fillId="0" borderId="8" xfId="0" applyNumberFormat="1" applyFont="1" applyBorder="1" applyAlignment="1">
      <alignment horizontal="center" vertical="center"/>
    </xf>
    <xf numFmtId="0" fontId="12" fillId="0" borderId="8" xfId="0" applyFont="1" applyBorder="1" applyAlignment="1">
      <alignment horizontal="center" vertical="center"/>
    </xf>
    <xf numFmtId="0" fontId="18" fillId="0" borderId="9" xfId="5" applyFont="1" applyBorder="1" applyAlignment="1">
      <alignment horizontal="center" vertical="center"/>
    </xf>
    <xf numFmtId="0" fontId="18" fillId="0" borderId="10" xfId="5" applyFont="1" applyBorder="1" applyAlignment="1">
      <alignment horizontal="center" vertical="center"/>
    </xf>
    <xf numFmtId="0" fontId="18" fillId="0" borderId="11" xfId="5" applyFont="1" applyBorder="1" applyAlignment="1">
      <alignment horizontal="center" vertical="center"/>
    </xf>
    <xf numFmtId="0" fontId="24" fillId="0" borderId="12" xfId="5" applyFont="1" applyBorder="1" applyAlignment="1">
      <alignment vertical="center" wrapText="1"/>
    </xf>
    <xf numFmtId="0" fontId="1" fillId="0" borderId="10" xfId="5" applyFont="1" applyBorder="1" applyAlignment="1">
      <alignment vertical="center" wrapText="1"/>
    </xf>
    <xf numFmtId="0" fontId="1" fillId="0" borderId="11" xfId="5" applyFont="1" applyBorder="1" applyAlignment="1">
      <alignment vertical="center" wrapText="1"/>
    </xf>
    <xf numFmtId="0" fontId="6" fillId="0" borderId="8" xfId="4" applyBorder="1" applyAlignment="1">
      <alignment horizontal="center" vertical="center"/>
    </xf>
    <xf numFmtId="0" fontId="12" fillId="6" borderId="8" xfId="0" applyFont="1" applyFill="1" applyBorder="1" applyAlignment="1">
      <alignment horizontal="center" vertical="center"/>
    </xf>
    <xf numFmtId="0" fontId="12" fillId="6" borderId="9" xfId="0" applyFont="1" applyFill="1" applyBorder="1" applyAlignment="1">
      <alignment horizontal="center" vertical="center"/>
    </xf>
    <xf numFmtId="0" fontId="12" fillId="6" borderId="10" xfId="0" applyFont="1" applyFill="1" applyBorder="1" applyAlignment="1">
      <alignment horizontal="center" vertical="center"/>
    </xf>
    <xf numFmtId="0" fontId="12" fillId="6" borderId="11" xfId="0" applyFont="1" applyFill="1" applyBorder="1" applyAlignment="1">
      <alignment horizontal="center" vertical="center"/>
    </xf>
    <xf numFmtId="0" fontId="7" fillId="0" borderId="2" xfId="0" applyFont="1" applyBorder="1" applyAlignment="1">
      <alignment horizontal="center"/>
    </xf>
    <xf numFmtId="0" fontId="7" fillId="0" borderId="3" xfId="0" applyFont="1" applyBorder="1" applyAlignment="1">
      <alignment horizontal="center"/>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10" fillId="0" borderId="8" xfId="0" applyFont="1" applyBorder="1" applyAlignment="1">
      <alignment horizontal="left"/>
    </xf>
    <xf numFmtId="0" fontId="12" fillId="6" borderId="9" xfId="0" applyFont="1" applyFill="1" applyBorder="1" applyAlignment="1">
      <alignment horizontal="center"/>
    </xf>
    <xf numFmtId="0" fontId="12" fillId="6" borderId="10" xfId="0" applyFont="1" applyFill="1" applyBorder="1" applyAlignment="1">
      <alignment horizontal="center"/>
    </xf>
    <xf numFmtId="0" fontId="12" fillId="6" borderId="11" xfId="0" applyFont="1" applyFill="1" applyBorder="1" applyAlignment="1">
      <alignment horizontal="center"/>
    </xf>
    <xf numFmtId="0" fontId="12" fillId="6" borderId="9" xfId="0" applyFont="1" applyFill="1" applyBorder="1" applyAlignment="1">
      <alignment horizontal="center" wrapText="1"/>
    </xf>
    <xf numFmtId="0" fontId="12" fillId="6" borderId="10" xfId="0" applyFont="1" applyFill="1" applyBorder="1" applyAlignment="1">
      <alignment horizontal="center" wrapText="1"/>
    </xf>
    <xf numFmtId="0" fontId="12" fillId="6" borderId="11" xfId="0" applyFont="1" applyFill="1" applyBorder="1" applyAlignment="1">
      <alignment horizontal="center" wrapText="1"/>
    </xf>
    <xf numFmtId="0" fontId="12" fillId="0" borderId="8" xfId="0" applyFont="1" applyBorder="1" applyAlignment="1">
      <alignment horizontal="center" vertical="center" wrapText="1"/>
    </xf>
    <xf numFmtId="0" fontId="13" fillId="6" borderId="9" xfId="0" applyFont="1" applyFill="1" applyBorder="1" applyAlignment="1">
      <alignment horizontal="center" vertical="center" wrapText="1"/>
    </xf>
    <xf numFmtId="0" fontId="13" fillId="6" borderId="10" xfId="0" applyFont="1" applyFill="1" applyBorder="1" applyAlignment="1">
      <alignment horizontal="center" vertical="center" wrapText="1"/>
    </xf>
    <xf numFmtId="0" fontId="13" fillId="6" borderId="11" xfId="0" applyFont="1" applyFill="1" applyBorder="1" applyAlignment="1">
      <alignment horizontal="center" vertical="center" wrapText="1"/>
    </xf>
    <xf numFmtId="0" fontId="12" fillId="6" borderId="9"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0" fillId="3" borderId="34" xfId="0" applyFont="1" applyFill="1" applyBorder="1" applyAlignment="1">
      <alignment horizontal="center" vertical="center"/>
    </xf>
    <xf numFmtId="0" fontId="0" fillId="3" borderId="35" xfId="0" applyFont="1" applyFill="1" applyBorder="1" applyAlignment="1">
      <alignment horizontal="center" vertical="center"/>
    </xf>
    <xf numFmtId="164" fontId="1" fillId="3" borderId="36" xfId="1" applyNumberFormat="1" applyFont="1" applyFill="1" applyBorder="1" applyAlignment="1">
      <alignment vertical="center"/>
    </xf>
    <xf numFmtId="164" fontId="1" fillId="3" borderId="22" xfId="0" applyNumberFormat="1" applyFont="1" applyFill="1" applyBorder="1" applyAlignment="1">
      <alignment horizontal="center" vertical="center"/>
    </xf>
    <xf numFmtId="164" fontId="1" fillId="3" borderId="22" xfId="0" applyNumberFormat="1" applyFont="1" applyFill="1" applyBorder="1" applyAlignment="1">
      <alignment vertical="center"/>
    </xf>
    <xf numFmtId="0" fontId="0" fillId="3" borderId="37" xfId="0" applyFont="1" applyFill="1" applyBorder="1" applyAlignment="1">
      <alignment horizontal="center" vertical="center"/>
    </xf>
    <xf numFmtId="164" fontId="1" fillId="0" borderId="19" xfId="1" applyNumberFormat="1" applyFont="1" applyBorder="1" applyAlignment="1">
      <alignment vertical="center"/>
    </xf>
    <xf numFmtId="164" fontId="1" fillId="3" borderId="20" xfId="0" applyNumberFormat="1" applyFont="1" applyFill="1" applyBorder="1" applyAlignment="1">
      <alignment horizontal="center" vertical="center"/>
    </xf>
    <xf numFmtId="164" fontId="1" fillId="3" borderId="20" xfId="0" applyNumberFormat="1" applyFont="1" applyFill="1" applyBorder="1" applyAlignment="1">
      <alignment vertical="center"/>
    </xf>
    <xf numFmtId="0" fontId="1" fillId="3" borderId="21" xfId="0" applyFont="1" applyFill="1" applyBorder="1" applyAlignment="1">
      <alignment horizontal="center" vertical="center"/>
    </xf>
    <xf numFmtId="0" fontId="4" fillId="8" borderId="16" xfId="0" applyFont="1" applyFill="1" applyBorder="1" applyAlignment="1" applyProtection="1">
      <alignment horizontal="center" vertical="center"/>
      <protection hidden="1"/>
    </xf>
    <xf numFmtId="0" fontId="4" fillId="8" borderId="18" xfId="0" applyFont="1" applyFill="1" applyBorder="1" applyAlignment="1" applyProtection="1">
      <alignment horizontal="center" vertical="center"/>
      <protection hidden="1"/>
    </xf>
  </cellXfs>
  <cellStyles count="7">
    <cellStyle name="Hipervínculo" xfId="4" builtinId="8"/>
    <cellStyle name="Moneda" xfId="1" builtinId="4"/>
    <cellStyle name="Moneda [0]" xfId="2" builtinId="7"/>
    <cellStyle name="Normal" xfId="0" builtinId="0"/>
    <cellStyle name="Normal 2" xfId="5" xr:uid="{BD9BD1BA-8FF8-438E-A007-4CCA9BD220C6}"/>
    <cellStyle name="Normal 2 2" xfId="6" xr:uid="{EB8986B0-4C21-4A8D-B459-8885918046B8}"/>
    <cellStyle name="Salida" xfId="3"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png"/><Relationship Id="rId18" Type="http://schemas.openxmlformats.org/officeDocument/2006/relationships/image" Target="../media/image18.jpeg"/><Relationship Id="rId3" Type="http://schemas.openxmlformats.org/officeDocument/2006/relationships/image" Target="../media/image3.jpeg"/><Relationship Id="rId21" Type="http://schemas.openxmlformats.org/officeDocument/2006/relationships/image" Target="../media/image21.pn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png"/><Relationship Id="rId2" Type="http://schemas.openxmlformats.org/officeDocument/2006/relationships/image" Target="../media/image2.jpeg"/><Relationship Id="rId16" Type="http://schemas.openxmlformats.org/officeDocument/2006/relationships/image" Target="../media/image16.png"/><Relationship Id="rId20" Type="http://schemas.openxmlformats.org/officeDocument/2006/relationships/image" Target="../media/image20.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13" Type="http://schemas.openxmlformats.org/officeDocument/2006/relationships/image" Target="../media/image28.jpeg"/><Relationship Id="rId18" Type="http://schemas.openxmlformats.org/officeDocument/2006/relationships/image" Target="../media/image6.jpeg"/><Relationship Id="rId26" Type="http://schemas.openxmlformats.org/officeDocument/2006/relationships/image" Target="../media/image38.jpeg"/><Relationship Id="rId21" Type="http://schemas.openxmlformats.org/officeDocument/2006/relationships/image" Target="../media/image34.jpeg"/><Relationship Id="rId34" Type="http://schemas.openxmlformats.org/officeDocument/2006/relationships/image" Target="../media/image14.png"/><Relationship Id="rId7" Type="http://schemas.openxmlformats.org/officeDocument/2006/relationships/image" Target="../media/image15.jpeg"/><Relationship Id="rId12" Type="http://schemas.openxmlformats.org/officeDocument/2006/relationships/image" Target="../media/image5.jpeg"/><Relationship Id="rId17" Type="http://schemas.openxmlformats.org/officeDocument/2006/relationships/image" Target="../media/image32.jpeg"/><Relationship Id="rId25" Type="http://schemas.openxmlformats.org/officeDocument/2006/relationships/image" Target="../media/image37.jpeg"/><Relationship Id="rId33" Type="http://schemas.openxmlformats.org/officeDocument/2006/relationships/image" Target="../media/image13.png"/><Relationship Id="rId2" Type="http://schemas.openxmlformats.org/officeDocument/2006/relationships/image" Target="../media/image23.png"/><Relationship Id="rId16" Type="http://schemas.openxmlformats.org/officeDocument/2006/relationships/image" Target="../media/image31.jpeg"/><Relationship Id="rId20" Type="http://schemas.openxmlformats.org/officeDocument/2006/relationships/image" Target="../media/image7.jpeg"/><Relationship Id="rId29" Type="http://schemas.openxmlformats.org/officeDocument/2006/relationships/image" Target="../media/image9.jpeg"/><Relationship Id="rId1" Type="http://schemas.openxmlformats.org/officeDocument/2006/relationships/image" Target="../media/image22.png"/><Relationship Id="rId6" Type="http://schemas.openxmlformats.org/officeDocument/2006/relationships/image" Target="../media/image25.jpeg"/><Relationship Id="rId11" Type="http://schemas.openxmlformats.org/officeDocument/2006/relationships/image" Target="../media/image27.jpeg"/><Relationship Id="rId24" Type="http://schemas.openxmlformats.org/officeDocument/2006/relationships/image" Target="../media/image36.jpeg"/><Relationship Id="rId32" Type="http://schemas.openxmlformats.org/officeDocument/2006/relationships/image" Target="../media/image12.jpeg"/><Relationship Id="rId37" Type="http://schemas.openxmlformats.org/officeDocument/2006/relationships/image" Target="../media/image18.jpeg"/><Relationship Id="rId5" Type="http://schemas.openxmlformats.org/officeDocument/2006/relationships/image" Target="../media/image2.jpeg"/><Relationship Id="rId15" Type="http://schemas.openxmlformats.org/officeDocument/2006/relationships/image" Target="../media/image30.jpeg"/><Relationship Id="rId23" Type="http://schemas.openxmlformats.org/officeDocument/2006/relationships/image" Target="../media/image35.jpeg"/><Relationship Id="rId28" Type="http://schemas.openxmlformats.org/officeDocument/2006/relationships/image" Target="../media/image8.jpeg"/><Relationship Id="rId36" Type="http://schemas.openxmlformats.org/officeDocument/2006/relationships/image" Target="../media/image17.png"/><Relationship Id="rId10" Type="http://schemas.openxmlformats.org/officeDocument/2006/relationships/image" Target="../media/image4.jpeg"/><Relationship Id="rId19" Type="http://schemas.openxmlformats.org/officeDocument/2006/relationships/image" Target="../media/image33.jpeg"/><Relationship Id="rId31" Type="http://schemas.openxmlformats.org/officeDocument/2006/relationships/image" Target="../media/image11.jpeg"/><Relationship Id="rId4" Type="http://schemas.openxmlformats.org/officeDocument/2006/relationships/image" Target="../media/image24.jpeg"/><Relationship Id="rId9" Type="http://schemas.openxmlformats.org/officeDocument/2006/relationships/image" Target="../media/image26.jpeg"/><Relationship Id="rId14" Type="http://schemas.openxmlformats.org/officeDocument/2006/relationships/image" Target="../media/image29.jpeg"/><Relationship Id="rId22" Type="http://schemas.openxmlformats.org/officeDocument/2006/relationships/image" Target="../media/image20.jpeg"/><Relationship Id="rId27" Type="http://schemas.openxmlformats.org/officeDocument/2006/relationships/image" Target="../media/image19.jpeg"/><Relationship Id="rId30" Type="http://schemas.openxmlformats.org/officeDocument/2006/relationships/image" Target="../media/image10.jpeg"/><Relationship Id="rId35" Type="http://schemas.openxmlformats.org/officeDocument/2006/relationships/image" Target="../media/image16.png"/><Relationship Id="rId8" Type="http://schemas.openxmlformats.org/officeDocument/2006/relationships/image" Target="../media/image3.jpeg"/><Relationship Id="rId3"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3" Type="http://schemas.openxmlformats.org/officeDocument/2006/relationships/image" Target="../media/image40.jpeg"/><Relationship Id="rId18" Type="http://schemas.openxmlformats.org/officeDocument/2006/relationships/image" Target="../media/image30.jpeg"/><Relationship Id="rId26" Type="http://schemas.openxmlformats.org/officeDocument/2006/relationships/image" Target="../media/image34.jpeg"/><Relationship Id="rId39" Type="http://schemas.openxmlformats.org/officeDocument/2006/relationships/image" Target="../media/image12.jpeg"/><Relationship Id="rId21" Type="http://schemas.openxmlformats.org/officeDocument/2006/relationships/image" Target="../media/image32.jpeg"/><Relationship Id="rId34" Type="http://schemas.openxmlformats.org/officeDocument/2006/relationships/image" Target="../media/image19.jpeg"/><Relationship Id="rId42" Type="http://schemas.openxmlformats.org/officeDocument/2006/relationships/image" Target="../media/image16.png"/><Relationship Id="rId7" Type="http://schemas.openxmlformats.org/officeDocument/2006/relationships/image" Target="../media/image15.jpeg"/><Relationship Id="rId2" Type="http://schemas.openxmlformats.org/officeDocument/2006/relationships/image" Target="../media/image23.png"/><Relationship Id="rId16" Type="http://schemas.openxmlformats.org/officeDocument/2006/relationships/image" Target="../media/image29.jpeg"/><Relationship Id="rId29" Type="http://schemas.openxmlformats.org/officeDocument/2006/relationships/image" Target="../media/image35.jpeg"/><Relationship Id="rId1" Type="http://schemas.openxmlformats.org/officeDocument/2006/relationships/image" Target="../media/image22.png"/><Relationship Id="rId6" Type="http://schemas.openxmlformats.org/officeDocument/2006/relationships/image" Target="../media/image25.jpeg"/><Relationship Id="rId11" Type="http://schemas.openxmlformats.org/officeDocument/2006/relationships/image" Target="../media/image4.jpeg"/><Relationship Id="rId24" Type="http://schemas.openxmlformats.org/officeDocument/2006/relationships/image" Target="../media/image33.jpeg"/><Relationship Id="rId32" Type="http://schemas.openxmlformats.org/officeDocument/2006/relationships/image" Target="../media/image38.jpeg"/><Relationship Id="rId37" Type="http://schemas.openxmlformats.org/officeDocument/2006/relationships/image" Target="../media/image10.jpeg"/><Relationship Id="rId40" Type="http://schemas.openxmlformats.org/officeDocument/2006/relationships/image" Target="../media/image13.png"/><Relationship Id="rId45" Type="http://schemas.openxmlformats.org/officeDocument/2006/relationships/image" Target="../media/image46.png"/><Relationship Id="rId5" Type="http://schemas.openxmlformats.org/officeDocument/2006/relationships/image" Target="../media/image2.jpeg"/><Relationship Id="rId15" Type="http://schemas.openxmlformats.org/officeDocument/2006/relationships/image" Target="../media/image28.jpeg"/><Relationship Id="rId23" Type="http://schemas.openxmlformats.org/officeDocument/2006/relationships/image" Target="../media/image8.jpeg"/><Relationship Id="rId28" Type="http://schemas.openxmlformats.org/officeDocument/2006/relationships/image" Target="../media/image20.jpeg"/><Relationship Id="rId36" Type="http://schemas.openxmlformats.org/officeDocument/2006/relationships/image" Target="../media/image9.jpeg"/><Relationship Id="rId10" Type="http://schemas.openxmlformats.org/officeDocument/2006/relationships/image" Target="../media/image26.jpeg"/><Relationship Id="rId19" Type="http://schemas.openxmlformats.org/officeDocument/2006/relationships/image" Target="../media/image42.jpeg"/><Relationship Id="rId31" Type="http://schemas.openxmlformats.org/officeDocument/2006/relationships/image" Target="../media/image37.jpeg"/><Relationship Id="rId44" Type="http://schemas.openxmlformats.org/officeDocument/2006/relationships/image" Target="../media/image18.jpeg"/><Relationship Id="rId4" Type="http://schemas.openxmlformats.org/officeDocument/2006/relationships/image" Target="../media/image24.jpeg"/><Relationship Id="rId9" Type="http://schemas.openxmlformats.org/officeDocument/2006/relationships/image" Target="../media/image3.jpeg"/><Relationship Id="rId14" Type="http://schemas.openxmlformats.org/officeDocument/2006/relationships/image" Target="../media/image5.jpeg"/><Relationship Id="rId22" Type="http://schemas.openxmlformats.org/officeDocument/2006/relationships/image" Target="../media/image6.jpeg"/><Relationship Id="rId27" Type="http://schemas.openxmlformats.org/officeDocument/2006/relationships/image" Target="../media/image43.jpeg"/><Relationship Id="rId30" Type="http://schemas.openxmlformats.org/officeDocument/2006/relationships/image" Target="../media/image36.jpeg"/><Relationship Id="rId35" Type="http://schemas.openxmlformats.org/officeDocument/2006/relationships/image" Target="../media/image45.jpeg"/><Relationship Id="rId43" Type="http://schemas.openxmlformats.org/officeDocument/2006/relationships/image" Target="../media/image17.png"/><Relationship Id="rId8" Type="http://schemas.openxmlformats.org/officeDocument/2006/relationships/image" Target="../media/image39.jpeg"/><Relationship Id="rId3" Type="http://schemas.openxmlformats.org/officeDocument/2006/relationships/image" Target="../media/image1.jpeg"/><Relationship Id="rId12" Type="http://schemas.openxmlformats.org/officeDocument/2006/relationships/image" Target="../media/image27.jpeg"/><Relationship Id="rId17" Type="http://schemas.openxmlformats.org/officeDocument/2006/relationships/image" Target="../media/image41.jpeg"/><Relationship Id="rId25" Type="http://schemas.openxmlformats.org/officeDocument/2006/relationships/image" Target="../media/image7.jpeg"/><Relationship Id="rId33" Type="http://schemas.openxmlformats.org/officeDocument/2006/relationships/image" Target="../media/image44.jpeg"/><Relationship Id="rId38" Type="http://schemas.openxmlformats.org/officeDocument/2006/relationships/image" Target="../media/image11.jpeg"/><Relationship Id="rId20" Type="http://schemas.openxmlformats.org/officeDocument/2006/relationships/image" Target="../media/image31.jpeg"/><Relationship Id="rId41"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4</xdr:col>
      <xdr:colOff>370417</xdr:colOff>
      <xdr:row>4</xdr:row>
      <xdr:rowOff>0</xdr:rowOff>
    </xdr:from>
    <xdr:to>
      <xdr:col>4</xdr:col>
      <xdr:colOff>370417</xdr:colOff>
      <xdr:row>15</xdr:row>
      <xdr:rowOff>1716052</xdr:rowOff>
    </xdr:to>
    <xdr:pic>
      <xdr:nvPicPr>
        <xdr:cNvPr id="4" name="Imagen 3">
          <a:extLst>
            <a:ext uri="{FF2B5EF4-FFF2-40B4-BE49-F238E27FC236}">
              <a16:creationId xmlns:a16="http://schemas.microsoft.com/office/drawing/2014/main" id="{356BA1F8-84F5-401A-8BE2-8AF52FDA0F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bwMode="auto">
        <a:xfrm>
          <a:off x="6383867" y="7404100"/>
          <a:ext cx="0" cy="30187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199146</xdr:colOff>
      <xdr:row>4</xdr:row>
      <xdr:rowOff>273655</xdr:rowOff>
    </xdr:from>
    <xdr:to>
      <xdr:col>4</xdr:col>
      <xdr:colOff>1489225</xdr:colOff>
      <xdr:row>4</xdr:row>
      <xdr:rowOff>1808239</xdr:rowOff>
    </xdr:to>
    <xdr:pic>
      <xdr:nvPicPr>
        <xdr:cNvPr id="6" name="Imagen 132">
          <a:extLst>
            <a:ext uri="{FF2B5EF4-FFF2-40B4-BE49-F238E27FC236}">
              <a16:creationId xmlns:a16="http://schemas.microsoft.com/office/drawing/2014/main" id="{39876D6E-B2F9-49F6-9351-FB02425C0E3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a:ext>
          </a:extLst>
        </a:blip>
        <a:stretch>
          <a:fillRect/>
        </a:stretch>
      </xdr:blipFill>
      <xdr:spPr bwMode="auto">
        <a:xfrm>
          <a:off x="6212596" y="10503505"/>
          <a:ext cx="1290079" cy="1534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293496</xdr:colOff>
      <xdr:row>9</xdr:row>
      <xdr:rowOff>655619</xdr:rowOff>
    </xdr:from>
    <xdr:to>
      <xdr:col>4</xdr:col>
      <xdr:colOff>1771024</xdr:colOff>
      <xdr:row>9</xdr:row>
      <xdr:rowOff>1467095</xdr:rowOff>
    </xdr:to>
    <xdr:pic>
      <xdr:nvPicPr>
        <xdr:cNvPr id="9" name="Imagen 60">
          <a:extLst>
            <a:ext uri="{FF2B5EF4-FFF2-40B4-BE49-F238E27FC236}">
              <a16:creationId xmlns:a16="http://schemas.microsoft.com/office/drawing/2014/main" id="{900E9F23-83CE-4604-805B-9B7702B2A84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a:ext>
          </a:extLst>
        </a:blip>
        <a:stretch>
          <a:fillRect/>
        </a:stretch>
      </xdr:blipFill>
      <xdr:spPr bwMode="auto">
        <a:xfrm>
          <a:off x="6643496" y="17552572"/>
          <a:ext cx="1477528" cy="8114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463328</xdr:colOff>
      <xdr:row>12</xdr:row>
      <xdr:rowOff>391583</xdr:rowOff>
    </xdr:from>
    <xdr:to>
      <xdr:col>4</xdr:col>
      <xdr:colOff>1441713</xdr:colOff>
      <xdr:row>12</xdr:row>
      <xdr:rowOff>1328207</xdr:rowOff>
    </xdr:to>
    <xdr:pic>
      <xdr:nvPicPr>
        <xdr:cNvPr id="11" name="Imagen 54">
          <a:extLst>
            <a:ext uri="{FF2B5EF4-FFF2-40B4-BE49-F238E27FC236}">
              <a16:creationId xmlns:a16="http://schemas.microsoft.com/office/drawing/2014/main" id="{BF81E40A-1424-4041-80D2-67017E58381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a:ext>
          </a:extLst>
        </a:blip>
        <a:stretch>
          <a:fillRect/>
        </a:stretch>
      </xdr:blipFill>
      <xdr:spPr bwMode="auto">
        <a:xfrm>
          <a:off x="6476778" y="42415883"/>
          <a:ext cx="978385" cy="9366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667111</xdr:colOff>
      <xdr:row>15</xdr:row>
      <xdr:rowOff>392915</xdr:rowOff>
    </xdr:from>
    <xdr:to>
      <xdr:col>4</xdr:col>
      <xdr:colOff>1034143</xdr:colOff>
      <xdr:row>15</xdr:row>
      <xdr:rowOff>1662339</xdr:rowOff>
    </xdr:to>
    <xdr:pic>
      <xdr:nvPicPr>
        <xdr:cNvPr id="13" name="Imagen 34" descr="Bureta grado educativo llave PTFE 25 ml Kimax | Grupo JAFS">
          <a:extLst>
            <a:ext uri="{FF2B5EF4-FFF2-40B4-BE49-F238E27FC236}">
              <a16:creationId xmlns:a16="http://schemas.microsoft.com/office/drawing/2014/main" id="{FD2372CD-2D10-44B3-9084-08C5DA4CBEC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a:ext>
          </a:extLst>
        </a:blip>
        <a:srcRect l="33413" r="31071"/>
        <a:stretch>
          <a:fillRect/>
        </a:stretch>
      </xdr:blipFill>
      <xdr:spPr bwMode="auto">
        <a:xfrm rot="1039273">
          <a:off x="6680561" y="51326265"/>
          <a:ext cx="367032" cy="12694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535642</xdr:colOff>
      <xdr:row>14</xdr:row>
      <xdr:rowOff>491868</xdr:rowOff>
    </xdr:from>
    <xdr:to>
      <xdr:col>4</xdr:col>
      <xdr:colOff>1516856</xdr:colOff>
      <xdr:row>14</xdr:row>
      <xdr:rowOff>1750061</xdr:rowOff>
    </xdr:to>
    <xdr:pic>
      <xdr:nvPicPr>
        <xdr:cNvPr id="19" name="Imagen 37">
          <a:extLst>
            <a:ext uri="{FF2B5EF4-FFF2-40B4-BE49-F238E27FC236}">
              <a16:creationId xmlns:a16="http://schemas.microsoft.com/office/drawing/2014/main" id="{CBF723AC-53BC-403C-8C1B-A7C277E384FC}"/>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a:ext>
          </a:extLst>
        </a:blip>
        <a:stretch>
          <a:fillRect/>
        </a:stretch>
      </xdr:blipFill>
      <xdr:spPr bwMode="auto">
        <a:xfrm>
          <a:off x="6555442" y="44090968"/>
          <a:ext cx="981214" cy="12581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464909</xdr:colOff>
      <xdr:row>10</xdr:row>
      <xdr:rowOff>710595</xdr:rowOff>
    </xdr:from>
    <xdr:ext cx="1437269" cy="1333498"/>
    <xdr:pic>
      <xdr:nvPicPr>
        <xdr:cNvPr id="21" name="Imagen 20">
          <a:extLst>
            <a:ext uri="{FF2B5EF4-FFF2-40B4-BE49-F238E27FC236}">
              <a16:creationId xmlns:a16="http://schemas.microsoft.com/office/drawing/2014/main" id="{D3583D06-F37F-40F9-BD81-5CD6E2892F1C}"/>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a:ext>
          </a:extLst>
        </a:blip>
        <a:stretch>
          <a:fillRect/>
        </a:stretch>
      </xdr:blipFill>
      <xdr:spPr bwMode="auto">
        <a:xfrm rot="10800000">
          <a:off x="6481534" y="32889220"/>
          <a:ext cx="1437269" cy="1333498"/>
        </a:xfrm>
        <a:prstGeom prst="rect">
          <a:avLst/>
        </a:prstGeom>
        <a:noFill/>
        <a:ln>
          <a:noFill/>
        </a:ln>
      </xdr:spPr>
    </xdr:pic>
    <xdr:clientData/>
  </xdr:oneCellAnchor>
  <xdr:oneCellAnchor>
    <xdr:from>
      <xdr:col>4</xdr:col>
      <xdr:colOff>431296</xdr:colOff>
      <xdr:row>6</xdr:row>
      <xdr:rowOff>484213</xdr:rowOff>
    </xdr:from>
    <xdr:ext cx="914400" cy="695325"/>
    <xdr:pic>
      <xdr:nvPicPr>
        <xdr:cNvPr id="29" name="Imagen 28">
          <a:extLst>
            <a:ext uri="{FF2B5EF4-FFF2-40B4-BE49-F238E27FC236}">
              <a16:creationId xmlns:a16="http://schemas.microsoft.com/office/drawing/2014/main" id="{B670D0B3-9792-430B-9075-DA9653D9DEB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a:ext>
          </a:extLst>
        </a:blip>
        <a:stretch>
          <a:fillRect/>
        </a:stretch>
      </xdr:blipFill>
      <xdr:spPr bwMode="auto">
        <a:xfrm>
          <a:off x="6444746" y="16181413"/>
          <a:ext cx="914400" cy="695325"/>
        </a:xfrm>
        <a:prstGeom prst="rect">
          <a:avLst/>
        </a:prstGeom>
        <a:noFill/>
        <a:ln>
          <a:noFill/>
        </a:ln>
      </xdr:spPr>
    </xdr:pic>
    <xdr:clientData/>
  </xdr:oneCellAnchor>
  <xdr:oneCellAnchor>
    <xdr:from>
      <xdr:col>4</xdr:col>
      <xdr:colOff>397933</xdr:colOff>
      <xdr:row>8</xdr:row>
      <xdr:rowOff>714375</xdr:rowOff>
    </xdr:from>
    <xdr:ext cx="914400" cy="695325"/>
    <xdr:pic>
      <xdr:nvPicPr>
        <xdr:cNvPr id="30" name="Imagen 29">
          <a:extLst>
            <a:ext uri="{FF2B5EF4-FFF2-40B4-BE49-F238E27FC236}">
              <a16:creationId xmlns:a16="http://schemas.microsoft.com/office/drawing/2014/main" id="{5E5A9464-86ED-44A4-A96D-9D84D14AA7DB}"/>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a:ext>
          </a:extLst>
        </a:blip>
        <a:stretch>
          <a:fillRect/>
        </a:stretch>
      </xdr:blipFill>
      <xdr:spPr bwMode="auto">
        <a:xfrm>
          <a:off x="6411383" y="22564725"/>
          <a:ext cx="914400" cy="695325"/>
        </a:xfrm>
        <a:prstGeom prst="rect">
          <a:avLst/>
        </a:prstGeom>
        <a:noFill/>
        <a:ln>
          <a:noFill/>
        </a:ln>
      </xdr:spPr>
    </xdr:pic>
    <xdr:clientData/>
  </xdr:oneCellAnchor>
  <xdr:twoCellAnchor editAs="oneCell">
    <xdr:from>
      <xdr:col>4</xdr:col>
      <xdr:colOff>256458</xdr:colOff>
      <xdr:row>5</xdr:row>
      <xdr:rowOff>729339</xdr:rowOff>
    </xdr:from>
    <xdr:to>
      <xdr:col>4</xdr:col>
      <xdr:colOff>256458</xdr:colOff>
      <xdr:row>15</xdr:row>
      <xdr:rowOff>772533</xdr:rowOff>
    </xdr:to>
    <xdr:pic>
      <xdr:nvPicPr>
        <xdr:cNvPr id="31" name="Imagen 30">
          <a:extLst>
            <a:ext uri="{FF2B5EF4-FFF2-40B4-BE49-F238E27FC236}">
              <a16:creationId xmlns:a16="http://schemas.microsoft.com/office/drawing/2014/main" id="{C4784C2F-0262-42D4-B117-DD00707FDF2B}"/>
            </a:ext>
          </a:extLst>
        </xdr:cNvPr>
        <xdr:cNvPicPr>
          <a:picLocks noChangeAspect="1"/>
        </xdr:cNvPicPr>
      </xdr:nvPicPr>
      <xdr:blipFill>
        <a:blip xmlns:r="http://schemas.openxmlformats.org/officeDocument/2006/relationships" r:embed="rId9"/>
        <a:stretch>
          <a:fillRect/>
        </a:stretch>
      </xdr:blipFill>
      <xdr:spPr>
        <a:xfrm rot="10800000" flipV="1">
          <a:off x="6269908" y="13194389"/>
          <a:ext cx="0" cy="26283378"/>
        </a:xfrm>
        <a:prstGeom prst="rect">
          <a:avLst/>
        </a:prstGeom>
      </xdr:spPr>
    </xdr:pic>
    <xdr:clientData/>
  </xdr:twoCellAnchor>
  <xdr:twoCellAnchor editAs="oneCell">
    <xdr:from>
      <xdr:col>4</xdr:col>
      <xdr:colOff>683615</xdr:colOff>
      <xdr:row>17</xdr:row>
      <xdr:rowOff>0</xdr:rowOff>
    </xdr:from>
    <xdr:to>
      <xdr:col>4</xdr:col>
      <xdr:colOff>683615</xdr:colOff>
      <xdr:row>1817</xdr:row>
      <xdr:rowOff>171936</xdr:rowOff>
    </xdr:to>
    <xdr:pic>
      <xdr:nvPicPr>
        <xdr:cNvPr id="32" name="Imagen 31">
          <a:extLst>
            <a:ext uri="{FF2B5EF4-FFF2-40B4-BE49-F238E27FC236}">
              <a16:creationId xmlns:a16="http://schemas.microsoft.com/office/drawing/2014/main" id="{6BAA8630-A402-44D8-ADEA-2F0FCC1010C0}"/>
            </a:ext>
          </a:extLst>
        </xdr:cNvPr>
        <xdr:cNvPicPr>
          <a:picLocks noChangeAspect="1"/>
        </xdr:cNvPicPr>
      </xdr:nvPicPr>
      <xdr:blipFill>
        <a:blip xmlns:r="http://schemas.openxmlformats.org/officeDocument/2006/relationships" r:embed="rId10"/>
        <a:srcRect l="16691" t="12733" r="11700" b="9806"/>
        <a:stretch>
          <a:fillRect/>
        </a:stretch>
      </xdr:blipFill>
      <xdr:spPr>
        <a:xfrm rot="10800000" flipH="1" flipV="1">
          <a:off x="6697065" y="68827650"/>
          <a:ext cx="0" cy="15521362"/>
        </a:xfrm>
        <a:prstGeom prst="rect">
          <a:avLst/>
        </a:prstGeom>
      </xdr:spPr>
    </xdr:pic>
    <xdr:clientData/>
  </xdr:twoCellAnchor>
  <xdr:twoCellAnchor editAs="oneCell">
    <xdr:from>
      <xdr:col>4</xdr:col>
      <xdr:colOff>183951</xdr:colOff>
      <xdr:row>17</xdr:row>
      <xdr:rowOff>0</xdr:rowOff>
    </xdr:from>
    <xdr:to>
      <xdr:col>4</xdr:col>
      <xdr:colOff>183951</xdr:colOff>
      <xdr:row>21</xdr:row>
      <xdr:rowOff>1592961</xdr:rowOff>
    </xdr:to>
    <xdr:pic>
      <xdr:nvPicPr>
        <xdr:cNvPr id="33" name="Imagen 32">
          <a:extLst>
            <a:ext uri="{FF2B5EF4-FFF2-40B4-BE49-F238E27FC236}">
              <a16:creationId xmlns:a16="http://schemas.microsoft.com/office/drawing/2014/main" id="{4E1D18B6-C239-4009-AF5A-A21C6A2ACF32}"/>
            </a:ext>
          </a:extLst>
        </xdr:cNvPr>
        <xdr:cNvPicPr>
          <a:picLocks noChangeAspect="1"/>
        </xdr:cNvPicPr>
      </xdr:nvPicPr>
      <xdr:blipFill>
        <a:blip xmlns:r="http://schemas.openxmlformats.org/officeDocument/2006/relationships" r:embed="rId11"/>
        <a:srcRect l="11297" t="19657" r="29104" b="23255"/>
        <a:stretch>
          <a:fillRect/>
        </a:stretch>
      </xdr:blipFill>
      <xdr:spPr>
        <a:xfrm>
          <a:off x="6197401" y="70961250"/>
          <a:ext cx="0" cy="9236245"/>
        </a:xfrm>
        <a:prstGeom prst="rect">
          <a:avLst/>
        </a:prstGeom>
      </xdr:spPr>
    </xdr:pic>
    <xdr:clientData/>
  </xdr:twoCellAnchor>
  <xdr:twoCellAnchor editAs="oneCell">
    <xdr:from>
      <xdr:col>4</xdr:col>
      <xdr:colOff>385535</xdr:colOff>
      <xdr:row>17</xdr:row>
      <xdr:rowOff>406431</xdr:rowOff>
    </xdr:from>
    <xdr:to>
      <xdr:col>4</xdr:col>
      <xdr:colOff>385535</xdr:colOff>
      <xdr:row>1818</xdr:row>
      <xdr:rowOff>0</xdr:rowOff>
    </xdr:to>
    <xdr:pic>
      <xdr:nvPicPr>
        <xdr:cNvPr id="34" name="Imagen 33">
          <a:extLst>
            <a:ext uri="{FF2B5EF4-FFF2-40B4-BE49-F238E27FC236}">
              <a16:creationId xmlns:a16="http://schemas.microsoft.com/office/drawing/2014/main" id="{DCE6642E-676D-40A2-B37B-A677BA22BCE6}"/>
            </a:ext>
          </a:extLst>
        </xdr:cNvPr>
        <xdr:cNvPicPr>
          <a:picLocks noChangeAspect="1"/>
        </xdr:cNvPicPr>
      </xdr:nvPicPr>
      <xdr:blipFill>
        <a:blip xmlns:r="http://schemas.openxmlformats.org/officeDocument/2006/relationships" r:embed="rId12"/>
        <a:srcRect l="3927" t="15440" b="25219"/>
        <a:stretch>
          <a:fillRect/>
        </a:stretch>
      </xdr:blipFill>
      <xdr:spPr>
        <a:xfrm>
          <a:off x="6398985" y="71367681"/>
          <a:ext cx="0" cy="13580802"/>
        </a:xfrm>
        <a:prstGeom prst="rect">
          <a:avLst/>
        </a:prstGeom>
      </xdr:spPr>
    </xdr:pic>
    <xdr:clientData/>
  </xdr:twoCellAnchor>
  <xdr:twoCellAnchor editAs="oneCell">
    <xdr:from>
      <xdr:col>4</xdr:col>
      <xdr:colOff>647095</xdr:colOff>
      <xdr:row>19</xdr:row>
      <xdr:rowOff>0</xdr:rowOff>
    </xdr:from>
    <xdr:to>
      <xdr:col>4</xdr:col>
      <xdr:colOff>647095</xdr:colOff>
      <xdr:row>1817</xdr:row>
      <xdr:rowOff>172125</xdr:rowOff>
    </xdr:to>
    <xdr:pic>
      <xdr:nvPicPr>
        <xdr:cNvPr id="35" name="Imagen 34">
          <a:extLst>
            <a:ext uri="{FF2B5EF4-FFF2-40B4-BE49-F238E27FC236}">
              <a16:creationId xmlns:a16="http://schemas.microsoft.com/office/drawing/2014/main" id="{CD8C7379-7952-4509-9A41-9D1F3DBDE405}"/>
            </a:ext>
          </a:extLst>
        </xdr:cNvPr>
        <xdr:cNvPicPr>
          <a:picLocks noChangeAspect="1"/>
        </xdr:cNvPicPr>
      </xdr:nvPicPr>
      <xdr:blipFill rotWithShape="1">
        <a:blip xmlns:r="http://schemas.openxmlformats.org/officeDocument/2006/relationships" r:embed="rId13"/>
        <a:srcRect l="24539" t="23068" r="51496" b="15733"/>
        <a:stretch/>
      </xdr:blipFill>
      <xdr:spPr>
        <a:xfrm>
          <a:off x="6660545" y="72758300"/>
          <a:ext cx="0" cy="9613138"/>
        </a:xfrm>
        <a:prstGeom prst="rect">
          <a:avLst/>
        </a:prstGeom>
      </xdr:spPr>
    </xdr:pic>
    <xdr:clientData/>
  </xdr:twoCellAnchor>
  <xdr:twoCellAnchor editAs="oneCell">
    <xdr:from>
      <xdr:col>4</xdr:col>
      <xdr:colOff>676953</xdr:colOff>
      <xdr:row>19</xdr:row>
      <xdr:rowOff>0</xdr:rowOff>
    </xdr:from>
    <xdr:to>
      <xdr:col>4</xdr:col>
      <xdr:colOff>676953</xdr:colOff>
      <xdr:row>1817</xdr:row>
      <xdr:rowOff>176420</xdr:rowOff>
    </xdr:to>
    <xdr:pic>
      <xdr:nvPicPr>
        <xdr:cNvPr id="36" name="Imagen 35">
          <a:extLst>
            <a:ext uri="{FF2B5EF4-FFF2-40B4-BE49-F238E27FC236}">
              <a16:creationId xmlns:a16="http://schemas.microsoft.com/office/drawing/2014/main" id="{7790310F-550A-41AB-BDEF-1D55DF50899E}"/>
            </a:ext>
          </a:extLst>
        </xdr:cNvPr>
        <xdr:cNvPicPr>
          <a:picLocks noChangeAspect="1"/>
        </xdr:cNvPicPr>
      </xdr:nvPicPr>
      <xdr:blipFill rotWithShape="1">
        <a:blip xmlns:r="http://schemas.openxmlformats.org/officeDocument/2006/relationships" r:embed="rId13"/>
        <a:srcRect l="24539" t="23068" r="51496" b="15733"/>
        <a:stretch/>
      </xdr:blipFill>
      <xdr:spPr>
        <a:xfrm>
          <a:off x="6690403" y="72934421"/>
          <a:ext cx="0" cy="10209836"/>
        </a:xfrm>
        <a:prstGeom prst="rect">
          <a:avLst/>
        </a:prstGeom>
      </xdr:spPr>
    </xdr:pic>
    <xdr:clientData/>
  </xdr:twoCellAnchor>
  <xdr:twoCellAnchor editAs="oneCell">
    <xdr:from>
      <xdr:col>4</xdr:col>
      <xdr:colOff>600604</xdr:colOff>
      <xdr:row>19</xdr:row>
      <xdr:rowOff>0</xdr:rowOff>
    </xdr:from>
    <xdr:to>
      <xdr:col>4</xdr:col>
      <xdr:colOff>600604</xdr:colOff>
      <xdr:row>1818</xdr:row>
      <xdr:rowOff>0</xdr:rowOff>
    </xdr:to>
    <xdr:pic>
      <xdr:nvPicPr>
        <xdr:cNvPr id="37" name="Imagen 36">
          <a:extLst>
            <a:ext uri="{FF2B5EF4-FFF2-40B4-BE49-F238E27FC236}">
              <a16:creationId xmlns:a16="http://schemas.microsoft.com/office/drawing/2014/main" id="{5B528FB1-4983-418F-A366-44394FB2E59E}"/>
            </a:ext>
          </a:extLst>
        </xdr:cNvPr>
        <xdr:cNvPicPr>
          <a:picLocks noChangeAspect="1"/>
        </xdr:cNvPicPr>
      </xdr:nvPicPr>
      <xdr:blipFill rotWithShape="1">
        <a:blip xmlns:r="http://schemas.openxmlformats.org/officeDocument/2006/relationships" r:embed="rId13"/>
        <a:srcRect l="24539" t="23068" r="51496" b="15733"/>
        <a:stretch/>
      </xdr:blipFill>
      <xdr:spPr>
        <a:xfrm>
          <a:off x="6614054" y="74066400"/>
          <a:ext cx="0" cy="10584920"/>
        </a:xfrm>
        <a:prstGeom prst="rect">
          <a:avLst/>
        </a:prstGeom>
      </xdr:spPr>
    </xdr:pic>
    <xdr:clientData/>
  </xdr:twoCellAnchor>
  <xdr:twoCellAnchor>
    <xdr:from>
      <xdr:col>4</xdr:col>
      <xdr:colOff>624417</xdr:colOff>
      <xdr:row>11</xdr:row>
      <xdr:rowOff>396119</xdr:rowOff>
    </xdr:from>
    <xdr:to>
      <xdr:col>4</xdr:col>
      <xdr:colOff>1612900</xdr:colOff>
      <xdr:row>11</xdr:row>
      <xdr:rowOff>1280583</xdr:rowOff>
    </xdr:to>
    <xdr:pic>
      <xdr:nvPicPr>
        <xdr:cNvPr id="38" name="Imagen 54">
          <a:extLst>
            <a:ext uri="{FF2B5EF4-FFF2-40B4-BE49-F238E27FC236}">
              <a16:creationId xmlns:a16="http://schemas.microsoft.com/office/drawing/2014/main" id="{59B512A7-AD00-48C9-8FE9-901049B1DD2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a:ext>
          </a:extLst>
        </a:blip>
        <a:stretch>
          <a:fillRect/>
        </a:stretch>
      </xdr:blipFill>
      <xdr:spPr bwMode="auto">
        <a:xfrm>
          <a:off x="6637867" y="40578919"/>
          <a:ext cx="988483" cy="8844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344714</xdr:colOff>
      <xdr:row>7</xdr:row>
      <xdr:rowOff>784678</xdr:rowOff>
    </xdr:from>
    <xdr:ext cx="914400" cy="695325"/>
    <xdr:pic>
      <xdr:nvPicPr>
        <xdr:cNvPr id="39" name="Imagen 38">
          <a:extLst>
            <a:ext uri="{FF2B5EF4-FFF2-40B4-BE49-F238E27FC236}">
              <a16:creationId xmlns:a16="http://schemas.microsoft.com/office/drawing/2014/main" id="{3FFC8EC0-1D60-4054-8DFB-FE09726F802A}"/>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a:ext>
          </a:extLst>
        </a:blip>
        <a:stretch>
          <a:fillRect/>
        </a:stretch>
      </xdr:blipFill>
      <xdr:spPr bwMode="auto">
        <a:xfrm>
          <a:off x="6358164" y="19567978"/>
          <a:ext cx="914400" cy="695325"/>
        </a:xfrm>
        <a:prstGeom prst="rect">
          <a:avLst/>
        </a:prstGeom>
        <a:noFill/>
        <a:ln>
          <a:noFill/>
        </a:ln>
      </xdr:spPr>
    </xdr:pic>
    <xdr:clientData/>
  </xdr:oneCellAnchor>
  <xdr:oneCellAnchor>
    <xdr:from>
      <xdr:col>4</xdr:col>
      <xdr:colOff>468313</xdr:colOff>
      <xdr:row>19</xdr:row>
      <xdr:rowOff>182562</xdr:rowOff>
    </xdr:from>
    <xdr:ext cx="662215" cy="1188359"/>
    <xdr:pic>
      <xdr:nvPicPr>
        <xdr:cNvPr id="43" name="Imagen 42">
          <a:extLst>
            <a:ext uri="{FF2B5EF4-FFF2-40B4-BE49-F238E27FC236}">
              <a16:creationId xmlns:a16="http://schemas.microsoft.com/office/drawing/2014/main" id="{D39C0963-E418-420F-8205-467A49744C88}"/>
            </a:ext>
          </a:extLst>
        </xdr:cNvPr>
        <xdr:cNvPicPr>
          <a:picLocks noChangeAspect="1"/>
        </xdr:cNvPicPr>
      </xdr:nvPicPr>
      <xdr:blipFill rotWithShape="1">
        <a:blip xmlns:r="http://schemas.openxmlformats.org/officeDocument/2006/relationships" r:embed="rId14"/>
        <a:srcRect l="53581" t="38530" r="37273" b="32294"/>
        <a:stretch/>
      </xdr:blipFill>
      <xdr:spPr>
        <a:xfrm>
          <a:off x="6481763" y="74248962"/>
          <a:ext cx="662215" cy="1188359"/>
        </a:xfrm>
        <a:prstGeom prst="rect">
          <a:avLst/>
        </a:prstGeom>
      </xdr:spPr>
    </xdr:pic>
    <xdr:clientData/>
  </xdr:oneCellAnchor>
  <xdr:oneCellAnchor>
    <xdr:from>
      <xdr:col>4</xdr:col>
      <xdr:colOff>412750</xdr:colOff>
      <xdr:row>20</xdr:row>
      <xdr:rowOff>190500</xdr:rowOff>
    </xdr:from>
    <xdr:ext cx="662215" cy="1188359"/>
    <xdr:pic>
      <xdr:nvPicPr>
        <xdr:cNvPr id="44" name="Imagen 43">
          <a:extLst>
            <a:ext uri="{FF2B5EF4-FFF2-40B4-BE49-F238E27FC236}">
              <a16:creationId xmlns:a16="http://schemas.microsoft.com/office/drawing/2014/main" id="{DBCAD0F3-0FE7-4EE8-BE5F-D5125B5B753E}"/>
            </a:ext>
          </a:extLst>
        </xdr:cNvPr>
        <xdr:cNvPicPr>
          <a:picLocks noChangeAspect="1"/>
        </xdr:cNvPicPr>
      </xdr:nvPicPr>
      <xdr:blipFill rotWithShape="1">
        <a:blip xmlns:r="http://schemas.openxmlformats.org/officeDocument/2006/relationships" r:embed="rId14"/>
        <a:srcRect l="53581" t="38530" r="37273" b="32294"/>
        <a:stretch/>
      </xdr:blipFill>
      <xdr:spPr>
        <a:xfrm>
          <a:off x="6426200" y="76155550"/>
          <a:ext cx="662215" cy="1188359"/>
        </a:xfrm>
        <a:prstGeom prst="rect">
          <a:avLst/>
        </a:prstGeom>
      </xdr:spPr>
    </xdr:pic>
    <xdr:clientData/>
  </xdr:oneCellAnchor>
  <xdr:oneCellAnchor>
    <xdr:from>
      <xdr:col>4</xdr:col>
      <xdr:colOff>349250</xdr:colOff>
      <xdr:row>21</xdr:row>
      <xdr:rowOff>111125</xdr:rowOff>
    </xdr:from>
    <xdr:ext cx="662215" cy="1188359"/>
    <xdr:pic>
      <xdr:nvPicPr>
        <xdr:cNvPr id="45" name="Imagen 44">
          <a:extLst>
            <a:ext uri="{FF2B5EF4-FFF2-40B4-BE49-F238E27FC236}">
              <a16:creationId xmlns:a16="http://schemas.microsoft.com/office/drawing/2014/main" id="{D5F782F4-C145-4BB2-9F5D-33D88BFFD022}"/>
            </a:ext>
          </a:extLst>
        </xdr:cNvPr>
        <xdr:cNvPicPr>
          <a:picLocks noChangeAspect="1"/>
        </xdr:cNvPicPr>
      </xdr:nvPicPr>
      <xdr:blipFill rotWithShape="1">
        <a:blip xmlns:r="http://schemas.openxmlformats.org/officeDocument/2006/relationships" r:embed="rId14"/>
        <a:srcRect l="53581" t="38530" r="37273" b="32294"/>
        <a:stretch/>
      </xdr:blipFill>
      <xdr:spPr>
        <a:xfrm>
          <a:off x="6362700" y="77974825"/>
          <a:ext cx="662215" cy="1188359"/>
        </a:xfrm>
        <a:prstGeom prst="rect">
          <a:avLst/>
        </a:prstGeom>
      </xdr:spPr>
    </xdr:pic>
    <xdr:clientData/>
  </xdr:oneCellAnchor>
  <xdr:twoCellAnchor>
    <xdr:from>
      <xdr:col>4</xdr:col>
      <xdr:colOff>529167</xdr:colOff>
      <xdr:row>17</xdr:row>
      <xdr:rowOff>0</xdr:rowOff>
    </xdr:from>
    <xdr:to>
      <xdr:col>4</xdr:col>
      <xdr:colOff>1273849</xdr:colOff>
      <xdr:row>17</xdr:row>
      <xdr:rowOff>0</xdr:rowOff>
    </xdr:to>
    <xdr:pic>
      <xdr:nvPicPr>
        <xdr:cNvPr id="46" name="Imagen 118" descr="Probetas Graduadas De Vidrio 100 Ml Clase A Modelo 2106082 - $ 70.000 en  Mercado Libre">
          <a:extLst>
            <a:ext uri="{FF2B5EF4-FFF2-40B4-BE49-F238E27FC236}">
              <a16:creationId xmlns:a16="http://schemas.microsoft.com/office/drawing/2014/main" id="{643BDFA2-B491-4284-B2BD-53E6631FF3E5}"/>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a:ext>
          </a:extLst>
        </a:blip>
        <a:srcRect l="34159" r="38636"/>
        <a:stretch>
          <a:fillRect/>
        </a:stretch>
      </xdr:blipFill>
      <xdr:spPr bwMode="auto">
        <a:xfrm>
          <a:off x="6542617" y="68827650"/>
          <a:ext cx="744682"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222249</xdr:colOff>
      <xdr:row>9</xdr:row>
      <xdr:rowOff>0</xdr:rowOff>
    </xdr:from>
    <xdr:to>
      <xdr:col>4</xdr:col>
      <xdr:colOff>222249</xdr:colOff>
      <xdr:row>20</xdr:row>
      <xdr:rowOff>135939</xdr:rowOff>
    </xdr:to>
    <xdr:pic>
      <xdr:nvPicPr>
        <xdr:cNvPr id="47" name="Imagen 46">
          <a:extLst>
            <a:ext uri="{FF2B5EF4-FFF2-40B4-BE49-F238E27FC236}">
              <a16:creationId xmlns:a16="http://schemas.microsoft.com/office/drawing/2014/main" id="{5E11B3C1-9466-4FC2-8410-281BDA5D8B09}"/>
            </a:ext>
          </a:extLst>
        </xdr:cNvPr>
        <xdr:cNvPicPr>
          <a:picLocks noChangeAspect="1"/>
        </xdr:cNvPicPr>
      </xdr:nvPicPr>
      <xdr:blipFill rotWithShape="1">
        <a:blip xmlns:r="http://schemas.openxmlformats.org/officeDocument/2006/relationships" r:embed="rId16"/>
        <a:srcRect l="20149" t="23820" r="58994" b="21573"/>
        <a:stretch/>
      </xdr:blipFill>
      <xdr:spPr>
        <a:xfrm>
          <a:off x="6235699" y="27686000"/>
          <a:ext cx="0" cy="24249667"/>
        </a:xfrm>
        <a:prstGeom prst="rect">
          <a:avLst/>
        </a:prstGeom>
      </xdr:spPr>
    </xdr:pic>
    <xdr:clientData/>
  </xdr:twoCellAnchor>
  <xdr:twoCellAnchor editAs="oneCell">
    <xdr:from>
      <xdr:col>4</xdr:col>
      <xdr:colOff>378730</xdr:colOff>
      <xdr:row>22</xdr:row>
      <xdr:rowOff>0</xdr:rowOff>
    </xdr:from>
    <xdr:to>
      <xdr:col>4</xdr:col>
      <xdr:colOff>378730</xdr:colOff>
      <xdr:row>1815</xdr:row>
      <xdr:rowOff>100619</xdr:rowOff>
    </xdr:to>
    <xdr:pic>
      <xdr:nvPicPr>
        <xdr:cNvPr id="48" name="Imagen 47">
          <a:extLst>
            <a:ext uri="{FF2B5EF4-FFF2-40B4-BE49-F238E27FC236}">
              <a16:creationId xmlns:a16="http://schemas.microsoft.com/office/drawing/2014/main" id="{69718E4E-6EBC-40E8-8A2D-DFD898235841}"/>
            </a:ext>
            <a:ext uri="{147F2762-F138-4A5C-976F-8EAC2B608ADB}">
              <a16:predDERef xmlns:a16="http://schemas.microsoft.com/office/drawing/2014/main" pred="{D51B7F8C-C8B3-4146-BDFB-E00FE4D0AE79}"/>
            </a:ext>
          </a:extLst>
        </xdr:cNvPr>
        <xdr:cNvPicPr>
          <a:picLocks noChangeAspect="1"/>
        </xdr:cNvPicPr>
      </xdr:nvPicPr>
      <xdr:blipFill>
        <a:blip xmlns:r="http://schemas.openxmlformats.org/officeDocument/2006/relationships" r:embed="rId17"/>
        <a:stretch>
          <a:fillRect/>
        </a:stretch>
      </xdr:blipFill>
      <xdr:spPr>
        <a:xfrm>
          <a:off x="6392180" y="79762350"/>
          <a:ext cx="0" cy="2946099"/>
        </a:xfrm>
        <a:prstGeom prst="rect">
          <a:avLst/>
        </a:prstGeom>
      </xdr:spPr>
    </xdr:pic>
    <xdr:clientData/>
  </xdr:twoCellAnchor>
  <xdr:twoCellAnchor editAs="oneCell">
    <xdr:from>
      <xdr:col>4</xdr:col>
      <xdr:colOff>399142</xdr:colOff>
      <xdr:row>13</xdr:row>
      <xdr:rowOff>40873</xdr:rowOff>
    </xdr:from>
    <xdr:to>
      <xdr:col>4</xdr:col>
      <xdr:colOff>399142</xdr:colOff>
      <xdr:row>18</xdr:row>
      <xdr:rowOff>737506</xdr:rowOff>
    </xdr:to>
    <xdr:pic>
      <xdr:nvPicPr>
        <xdr:cNvPr id="49" name="Imagen 52" descr="EA11A1">
          <a:extLst>
            <a:ext uri="{FF2B5EF4-FFF2-40B4-BE49-F238E27FC236}">
              <a16:creationId xmlns:a16="http://schemas.microsoft.com/office/drawing/2014/main" id="{CCB16468-24B0-4EA4-810D-01BD96BEEE5A}"/>
            </a:ext>
            <a:ext uri="{147F2762-F138-4A5C-976F-8EAC2B608ADB}">
              <a16:predDERef xmlns:a16="http://schemas.microsoft.com/office/drawing/2014/main" pred="{75F24EAF-CFEC-4C74-A011-2AE5ED5D243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a:ext>
          </a:extLst>
        </a:blip>
        <a:stretch>
          <a:fillRect/>
        </a:stretch>
      </xdr:blipFill>
      <xdr:spPr bwMode="auto">
        <a:xfrm>
          <a:off x="6412592" y="46834023"/>
          <a:ext cx="0" cy="10735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486833</xdr:colOff>
      <xdr:row>13</xdr:row>
      <xdr:rowOff>190500</xdr:rowOff>
    </xdr:from>
    <xdr:to>
      <xdr:col>4</xdr:col>
      <xdr:colOff>1321404</xdr:colOff>
      <xdr:row>13</xdr:row>
      <xdr:rowOff>1782484</xdr:rowOff>
    </xdr:to>
    <xdr:pic>
      <xdr:nvPicPr>
        <xdr:cNvPr id="50" name="Imagen 52" descr="EA11A1">
          <a:extLst>
            <a:ext uri="{FF2B5EF4-FFF2-40B4-BE49-F238E27FC236}">
              <a16:creationId xmlns:a16="http://schemas.microsoft.com/office/drawing/2014/main" id="{6671CC48-FAF7-4E1F-A20C-3FEB080A75EF}"/>
            </a:ext>
            <a:ext uri="{147F2762-F138-4A5C-976F-8EAC2B608ADB}">
              <a16:predDERef xmlns:a16="http://schemas.microsoft.com/office/drawing/2014/main" pred="{75F24EAF-CFEC-4C74-A011-2AE5ED5D243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a:ext>
          </a:extLst>
        </a:blip>
        <a:stretch>
          <a:fillRect/>
        </a:stretch>
      </xdr:blipFill>
      <xdr:spPr bwMode="auto">
        <a:xfrm>
          <a:off x="6500283" y="46983650"/>
          <a:ext cx="834571" cy="1591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465667</xdr:colOff>
      <xdr:row>17</xdr:row>
      <xdr:rowOff>222250</xdr:rowOff>
    </xdr:from>
    <xdr:to>
      <xdr:col>4</xdr:col>
      <xdr:colOff>1502834</xdr:colOff>
      <xdr:row>17</xdr:row>
      <xdr:rowOff>1611052</xdr:rowOff>
    </xdr:to>
    <xdr:pic>
      <xdr:nvPicPr>
        <xdr:cNvPr id="51" name="Imagen 50">
          <a:extLst>
            <a:ext uri="{FF2B5EF4-FFF2-40B4-BE49-F238E27FC236}">
              <a16:creationId xmlns:a16="http://schemas.microsoft.com/office/drawing/2014/main" id="{4972E3E0-9EB7-474D-B406-C4502404F0D4}"/>
            </a:ext>
          </a:extLst>
        </xdr:cNvPr>
        <xdr:cNvPicPr>
          <a:picLocks noChangeAspect="1"/>
        </xdr:cNvPicPr>
      </xdr:nvPicPr>
      <xdr:blipFill>
        <a:blip xmlns:r="http://schemas.openxmlformats.org/officeDocument/2006/relationships" r:embed="rId12"/>
        <a:srcRect l="3927" t="15440" b="25219"/>
        <a:stretch>
          <a:fillRect/>
        </a:stretch>
      </xdr:blipFill>
      <xdr:spPr>
        <a:xfrm>
          <a:off x="6479117" y="71183500"/>
          <a:ext cx="1037167" cy="1388802"/>
        </a:xfrm>
        <a:prstGeom prst="rect">
          <a:avLst/>
        </a:prstGeom>
      </xdr:spPr>
    </xdr:pic>
    <xdr:clientData/>
  </xdr:twoCellAnchor>
  <xdr:twoCellAnchor editAs="oneCell">
    <xdr:from>
      <xdr:col>4</xdr:col>
      <xdr:colOff>455083</xdr:colOff>
      <xdr:row>5</xdr:row>
      <xdr:rowOff>719667</xdr:rowOff>
    </xdr:from>
    <xdr:to>
      <xdr:col>4</xdr:col>
      <xdr:colOff>1682307</xdr:colOff>
      <xdr:row>5</xdr:row>
      <xdr:rowOff>2243866</xdr:rowOff>
    </xdr:to>
    <xdr:pic>
      <xdr:nvPicPr>
        <xdr:cNvPr id="53" name="Imagen 52">
          <a:extLst>
            <a:ext uri="{FF2B5EF4-FFF2-40B4-BE49-F238E27FC236}">
              <a16:creationId xmlns:a16="http://schemas.microsoft.com/office/drawing/2014/main" id="{507464DD-65D2-44B6-AD9E-930E48060230}"/>
            </a:ext>
          </a:extLst>
        </xdr:cNvPr>
        <xdr:cNvPicPr>
          <a:picLocks noChangeAspect="1"/>
        </xdr:cNvPicPr>
      </xdr:nvPicPr>
      <xdr:blipFill>
        <a:blip xmlns:r="http://schemas.openxmlformats.org/officeDocument/2006/relationships" r:embed="rId9"/>
        <a:stretch>
          <a:fillRect/>
        </a:stretch>
      </xdr:blipFill>
      <xdr:spPr>
        <a:xfrm rot="10800000" flipV="1">
          <a:off x="6468533" y="13184717"/>
          <a:ext cx="1227224" cy="1524199"/>
        </a:xfrm>
        <a:prstGeom prst="rect">
          <a:avLst/>
        </a:prstGeom>
      </xdr:spPr>
    </xdr:pic>
    <xdr:clientData/>
  </xdr:twoCellAnchor>
  <xdr:oneCellAnchor>
    <xdr:from>
      <xdr:col>4</xdr:col>
      <xdr:colOff>134079</xdr:colOff>
      <xdr:row>18</xdr:row>
      <xdr:rowOff>617970</xdr:rowOff>
    </xdr:from>
    <xdr:ext cx="1476375" cy="962025"/>
    <xdr:pic>
      <xdr:nvPicPr>
        <xdr:cNvPr id="7" name="Imagen 6">
          <a:extLst>
            <a:ext uri="{FF2B5EF4-FFF2-40B4-BE49-F238E27FC236}">
              <a16:creationId xmlns:a16="http://schemas.microsoft.com/office/drawing/2014/main" id="{31570A47-D16C-4050-A8A1-A0D9E783712E}"/>
            </a:ext>
          </a:extLst>
        </xdr:cNvPr>
        <xdr:cNvPicPr>
          <a:picLocks noChangeAspect="1"/>
        </xdr:cNvPicPr>
      </xdr:nvPicPr>
      <xdr:blipFill>
        <a:blip xmlns:r="http://schemas.openxmlformats.org/officeDocument/2006/relationships" r:embed="rId19"/>
        <a:srcRect l="12725" t="34410" r="52642" b="23924"/>
        <a:stretch>
          <a:fillRect/>
        </a:stretch>
      </xdr:blipFill>
      <xdr:spPr bwMode="auto">
        <a:xfrm>
          <a:off x="6147529" y="69445620"/>
          <a:ext cx="1476375" cy="962025"/>
        </a:xfrm>
        <a:prstGeom prst="rect">
          <a:avLst/>
        </a:prstGeom>
        <a:ln>
          <a:noFill/>
        </a:ln>
        <a:extLst>
          <a:ext uri="{53640926-AAD7-44D8-BBD7-CCE9431645EC}">
            <a14:shadowObscured xmlns:a14="http://schemas.microsoft.com/office/drawing/2010/main"/>
          </a:ext>
        </a:extLst>
      </xdr:spPr>
    </xdr:pic>
    <xdr:clientData/>
  </xdr:oneCellAnchor>
  <xdr:oneCellAnchor>
    <xdr:from>
      <xdr:col>4</xdr:col>
      <xdr:colOff>757464</xdr:colOff>
      <xdr:row>16</xdr:row>
      <xdr:rowOff>136978</xdr:rowOff>
    </xdr:from>
    <xdr:ext cx="969736" cy="1738281"/>
    <xdr:pic>
      <xdr:nvPicPr>
        <xdr:cNvPr id="15" name="Imagen 14" descr="Matraz aforado clase A c/tapón, Glassco, 1000mL - Material de Laboratorio">
          <a:extLst>
            <a:ext uri="{FF2B5EF4-FFF2-40B4-BE49-F238E27FC236}">
              <a16:creationId xmlns:a16="http://schemas.microsoft.com/office/drawing/2014/main" id="{F10447F4-F633-4377-BF7E-F55169CD6BDD}"/>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a:ext>
          </a:extLst>
        </a:blip>
        <a:srcRect l="32609" r="25669"/>
        <a:stretch>
          <a:fillRect/>
        </a:stretch>
      </xdr:blipFill>
      <xdr:spPr bwMode="auto">
        <a:xfrm>
          <a:off x="7094764" y="42999478"/>
          <a:ext cx="969736" cy="1738281"/>
        </a:xfrm>
        <a:prstGeom prst="rect">
          <a:avLst/>
        </a:prstGeom>
        <a:noFill/>
      </xdr:spPr>
    </xdr:pic>
    <xdr:clientData/>
  </xdr:oneCellAnchor>
  <xdr:twoCellAnchor editAs="oneCell">
    <xdr:from>
      <xdr:col>2</xdr:col>
      <xdr:colOff>1564822</xdr:colOff>
      <xdr:row>1811</xdr:row>
      <xdr:rowOff>136072</xdr:rowOff>
    </xdr:from>
    <xdr:to>
      <xdr:col>3</xdr:col>
      <xdr:colOff>1259659</xdr:colOff>
      <xdr:row>1816</xdr:row>
      <xdr:rowOff>65042</xdr:rowOff>
    </xdr:to>
    <xdr:pic>
      <xdr:nvPicPr>
        <xdr:cNvPr id="40" name="Imagen 39">
          <a:extLst>
            <a:ext uri="{FF2B5EF4-FFF2-40B4-BE49-F238E27FC236}">
              <a16:creationId xmlns:a16="http://schemas.microsoft.com/office/drawing/2014/main" id="{34A0207E-A0D1-45E3-B385-4C133DD81B35}"/>
            </a:ext>
          </a:extLst>
        </xdr:cNvPr>
        <xdr:cNvPicPr/>
      </xdr:nvPicPr>
      <xdr:blipFill>
        <a:blip xmlns:r="http://schemas.openxmlformats.org/officeDocument/2006/relationships" r:embed="rId2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3252108" y="46754143"/>
          <a:ext cx="1586230" cy="8134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6</xdr:col>
      <xdr:colOff>20411</xdr:colOff>
      <xdr:row>0</xdr:row>
      <xdr:rowOff>228872</xdr:rowOff>
    </xdr:from>
    <xdr:ext cx="1360714" cy="435415"/>
    <xdr:pic>
      <xdr:nvPicPr>
        <xdr:cNvPr id="2" name="Imagen 1">
          <a:extLst>
            <a:ext uri="{FF2B5EF4-FFF2-40B4-BE49-F238E27FC236}">
              <a16:creationId xmlns:a16="http://schemas.microsoft.com/office/drawing/2014/main" id="{43F33B01-F56D-48C9-AC51-E9A58ACE5146}"/>
            </a:ext>
          </a:extLst>
        </xdr:cNvPr>
        <xdr:cNvPicPr>
          <a:picLocks noChangeAspect="1"/>
        </xdr:cNvPicPr>
      </xdr:nvPicPr>
      <xdr:blipFill>
        <a:blip xmlns:r="http://schemas.openxmlformats.org/officeDocument/2006/relationships" r:embed="rId1"/>
        <a:stretch>
          <a:fillRect/>
        </a:stretch>
      </xdr:blipFill>
      <xdr:spPr>
        <a:xfrm>
          <a:off x="9577161" y="228872"/>
          <a:ext cx="1360714" cy="435415"/>
        </a:xfrm>
        <a:prstGeom prst="rect">
          <a:avLst/>
        </a:prstGeom>
      </xdr:spPr>
    </xdr:pic>
    <xdr:clientData/>
  </xdr:oneCellAnchor>
  <xdr:oneCellAnchor>
    <xdr:from>
      <xdr:col>4</xdr:col>
      <xdr:colOff>784419</xdr:colOff>
      <xdr:row>0</xdr:row>
      <xdr:rowOff>11905</xdr:rowOff>
    </xdr:from>
    <xdr:ext cx="1264647" cy="726283"/>
    <xdr:pic>
      <xdr:nvPicPr>
        <xdr:cNvPr id="3" name="Imagen 2">
          <a:extLst>
            <a:ext uri="{FF2B5EF4-FFF2-40B4-BE49-F238E27FC236}">
              <a16:creationId xmlns:a16="http://schemas.microsoft.com/office/drawing/2014/main" id="{38A32457-D09D-4D2C-B13B-E004B551225B}"/>
            </a:ext>
          </a:extLst>
        </xdr:cNvPr>
        <xdr:cNvPicPr>
          <a:picLocks noChangeAspect="1"/>
        </xdr:cNvPicPr>
      </xdr:nvPicPr>
      <xdr:blipFill rotWithShape="1">
        <a:blip xmlns:r="http://schemas.openxmlformats.org/officeDocument/2006/relationships" r:embed="rId2"/>
        <a:srcRect t="16691" b="20655"/>
        <a:stretch/>
      </xdr:blipFill>
      <xdr:spPr>
        <a:xfrm>
          <a:off x="8506019" y="11905"/>
          <a:ext cx="1264647" cy="726283"/>
        </a:xfrm>
        <a:prstGeom prst="rect">
          <a:avLst/>
        </a:prstGeom>
      </xdr:spPr>
    </xdr:pic>
    <xdr:clientData/>
  </xdr:oneCellAnchor>
  <xdr:twoCellAnchor editAs="oneCell">
    <xdr:from>
      <xdr:col>3</xdr:col>
      <xdr:colOff>370417</xdr:colOff>
      <xdr:row>26</xdr:row>
      <xdr:rowOff>0</xdr:rowOff>
    </xdr:from>
    <xdr:to>
      <xdr:col>3</xdr:col>
      <xdr:colOff>370417</xdr:colOff>
      <xdr:row>35</xdr:row>
      <xdr:rowOff>2583620</xdr:rowOff>
    </xdr:to>
    <xdr:pic>
      <xdr:nvPicPr>
        <xdr:cNvPr id="4" name="Imagen 3">
          <a:extLst>
            <a:ext uri="{FF2B5EF4-FFF2-40B4-BE49-F238E27FC236}">
              <a16:creationId xmlns:a16="http://schemas.microsoft.com/office/drawing/2014/main" id="{16868F64-8118-4F7B-A737-5D8897D3FC1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a:ext>
          </a:extLst>
        </a:blip>
        <a:stretch>
          <a:fillRect/>
        </a:stretch>
      </xdr:blipFill>
      <xdr:spPr bwMode="auto">
        <a:xfrm>
          <a:off x="6383867" y="7497233"/>
          <a:ext cx="1100666" cy="18501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539750</xdr:colOff>
      <xdr:row>26</xdr:row>
      <xdr:rowOff>646990</xdr:rowOff>
    </xdr:from>
    <xdr:to>
      <xdr:col>3</xdr:col>
      <xdr:colOff>1449916</xdr:colOff>
      <xdr:row>26</xdr:row>
      <xdr:rowOff>2006420</xdr:rowOff>
    </xdr:to>
    <xdr:pic>
      <xdr:nvPicPr>
        <xdr:cNvPr id="5" name="Imagen 134">
          <a:extLst>
            <a:ext uri="{FF2B5EF4-FFF2-40B4-BE49-F238E27FC236}">
              <a16:creationId xmlns:a16="http://schemas.microsoft.com/office/drawing/2014/main" id="{269605B1-5375-4F8F-90CD-4698C6CC15F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a:ext>
          </a:extLst>
        </a:blip>
        <a:stretch>
          <a:fillRect/>
        </a:stretch>
      </xdr:blipFill>
      <xdr:spPr bwMode="auto">
        <a:xfrm>
          <a:off x="6551083" y="8065907"/>
          <a:ext cx="910166" cy="1359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199146</xdr:colOff>
      <xdr:row>27</xdr:row>
      <xdr:rowOff>273655</xdr:rowOff>
    </xdr:from>
    <xdr:to>
      <xdr:col>3</xdr:col>
      <xdr:colOff>1489225</xdr:colOff>
      <xdr:row>27</xdr:row>
      <xdr:rowOff>1808239</xdr:rowOff>
    </xdr:to>
    <xdr:pic>
      <xdr:nvPicPr>
        <xdr:cNvPr id="6" name="Imagen 132">
          <a:extLst>
            <a:ext uri="{FF2B5EF4-FFF2-40B4-BE49-F238E27FC236}">
              <a16:creationId xmlns:a16="http://schemas.microsoft.com/office/drawing/2014/main" id="{5233CD67-7648-4CEA-BA3F-C217C4940164}"/>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a:ext>
          </a:extLst>
        </a:blip>
        <a:stretch>
          <a:fillRect/>
        </a:stretch>
      </xdr:blipFill>
      <xdr:spPr bwMode="auto">
        <a:xfrm>
          <a:off x="6212596" y="13691205"/>
          <a:ext cx="1290079" cy="1534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274977</xdr:colOff>
      <xdr:row>53</xdr:row>
      <xdr:rowOff>624521</xdr:rowOff>
    </xdr:from>
    <xdr:to>
      <xdr:col>3</xdr:col>
      <xdr:colOff>1552257</xdr:colOff>
      <xdr:row>53</xdr:row>
      <xdr:rowOff>1130257</xdr:rowOff>
    </xdr:to>
    <xdr:pic>
      <xdr:nvPicPr>
        <xdr:cNvPr id="7" name="Imagen 120" descr="PIPETA 10 ML SEROLOGICA DIN ISO 835 CLASE A CH0573D">
          <a:extLst>
            <a:ext uri="{FF2B5EF4-FFF2-40B4-BE49-F238E27FC236}">
              <a16:creationId xmlns:a16="http://schemas.microsoft.com/office/drawing/2014/main" id="{74163C04-5240-45F3-A77E-B86DCBAB0ECD}"/>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a:ext>
          </a:extLst>
        </a:blip>
        <a:srcRect l="39178" t="6443" r="41224" b="4905"/>
        <a:stretch>
          <a:fillRect/>
        </a:stretch>
      </xdr:blipFill>
      <xdr:spPr bwMode="auto">
        <a:xfrm rot="5243289">
          <a:off x="6674199" y="90751649"/>
          <a:ext cx="505736" cy="12772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685580</xdr:colOff>
      <xdr:row>55</xdr:row>
      <xdr:rowOff>340484</xdr:rowOff>
    </xdr:from>
    <xdr:to>
      <xdr:col>3</xdr:col>
      <xdr:colOff>1043216</xdr:colOff>
      <xdr:row>55</xdr:row>
      <xdr:rowOff>1330665</xdr:rowOff>
    </xdr:to>
    <xdr:pic>
      <xdr:nvPicPr>
        <xdr:cNvPr id="8" name="Imagen 118" descr="Probetas Graduadas De Vidrio 100 Ml Clase A Modelo 2106082 - $ 70.000 en  Mercado Libre">
          <a:extLst>
            <a:ext uri="{FF2B5EF4-FFF2-40B4-BE49-F238E27FC236}">
              <a16:creationId xmlns:a16="http://schemas.microsoft.com/office/drawing/2014/main" id="{FD5EF331-64F9-4C47-868E-7D4007DB3941}"/>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a:ext>
          </a:extLst>
        </a:blip>
        <a:srcRect l="34159" r="38636"/>
        <a:stretch>
          <a:fillRect/>
        </a:stretch>
      </xdr:blipFill>
      <xdr:spPr bwMode="auto">
        <a:xfrm>
          <a:off x="6699030" y="93431484"/>
          <a:ext cx="357636" cy="7615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124825</xdr:colOff>
      <xdr:row>34</xdr:row>
      <xdr:rowOff>1598197</xdr:rowOff>
    </xdr:from>
    <xdr:to>
      <xdr:col>3</xdr:col>
      <xdr:colOff>1602353</xdr:colOff>
      <xdr:row>34</xdr:row>
      <xdr:rowOff>3114523</xdr:rowOff>
    </xdr:to>
    <xdr:pic>
      <xdr:nvPicPr>
        <xdr:cNvPr id="10" name="Imagen 60">
          <a:extLst>
            <a:ext uri="{FF2B5EF4-FFF2-40B4-BE49-F238E27FC236}">
              <a16:creationId xmlns:a16="http://schemas.microsoft.com/office/drawing/2014/main" id="{A56E57EA-4F71-4137-B2AC-47CCB2F32AE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a:ext>
          </a:extLst>
        </a:blip>
        <a:stretch>
          <a:fillRect/>
        </a:stretch>
      </xdr:blipFill>
      <xdr:spPr bwMode="auto">
        <a:xfrm>
          <a:off x="6138275" y="46333947"/>
          <a:ext cx="1477528" cy="15163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418227</xdr:colOff>
      <xdr:row>33</xdr:row>
      <xdr:rowOff>521608</xdr:rowOff>
    </xdr:from>
    <xdr:to>
      <xdr:col>3</xdr:col>
      <xdr:colOff>1391704</xdr:colOff>
      <xdr:row>33</xdr:row>
      <xdr:rowOff>1868714</xdr:rowOff>
    </xdr:to>
    <xdr:pic>
      <xdr:nvPicPr>
        <xdr:cNvPr id="11" name="Imagen 61">
          <a:extLst>
            <a:ext uri="{FF2B5EF4-FFF2-40B4-BE49-F238E27FC236}">
              <a16:creationId xmlns:a16="http://schemas.microsoft.com/office/drawing/2014/main" id="{3110CEA2-9CDF-4AB7-911B-157851035372}"/>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a:ext>
          </a:extLst>
        </a:blip>
        <a:stretch>
          <a:fillRect/>
        </a:stretch>
      </xdr:blipFill>
      <xdr:spPr bwMode="auto">
        <a:xfrm>
          <a:off x="6431677" y="43136458"/>
          <a:ext cx="973477" cy="13471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463328</xdr:colOff>
      <xdr:row>38</xdr:row>
      <xdr:rowOff>391583</xdr:rowOff>
    </xdr:from>
    <xdr:to>
      <xdr:col>3</xdr:col>
      <xdr:colOff>1441713</xdr:colOff>
      <xdr:row>38</xdr:row>
      <xdr:rowOff>1328207</xdr:rowOff>
    </xdr:to>
    <xdr:pic>
      <xdr:nvPicPr>
        <xdr:cNvPr id="12" name="Imagen 54">
          <a:extLst>
            <a:ext uri="{FF2B5EF4-FFF2-40B4-BE49-F238E27FC236}">
              <a16:creationId xmlns:a16="http://schemas.microsoft.com/office/drawing/2014/main" id="{9B6186AE-74DF-4347-ADCC-288D271AF6AE}"/>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a:ext>
          </a:extLst>
        </a:blip>
        <a:stretch>
          <a:fillRect/>
        </a:stretch>
      </xdr:blipFill>
      <xdr:spPr bwMode="auto">
        <a:xfrm>
          <a:off x="6474661" y="42418000"/>
          <a:ext cx="978385" cy="9366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429745</xdr:colOff>
      <xdr:row>39</xdr:row>
      <xdr:rowOff>1075765</xdr:rowOff>
    </xdr:from>
    <xdr:to>
      <xdr:col>3</xdr:col>
      <xdr:colOff>1512095</xdr:colOff>
      <xdr:row>39</xdr:row>
      <xdr:rowOff>2415964</xdr:rowOff>
    </xdr:to>
    <xdr:pic>
      <xdr:nvPicPr>
        <xdr:cNvPr id="13" name="Imagen 51">
          <a:extLst>
            <a:ext uri="{FF2B5EF4-FFF2-40B4-BE49-F238E27FC236}">
              <a16:creationId xmlns:a16="http://schemas.microsoft.com/office/drawing/2014/main" id="{2C325E2D-BCE8-4B03-B9FA-52A1CA8AF9E1}"/>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a:ext>
          </a:extLst>
        </a:blip>
        <a:stretch>
          <a:fillRect/>
        </a:stretch>
      </xdr:blipFill>
      <xdr:spPr bwMode="auto">
        <a:xfrm>
          <a:off x="6441078" y="44943682"/>
          <a:ext cx="1082350" cy="1340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667111</xdr:colOff>
      <xdr:row>42</xdr:row>
      <xdr:rowOff>392915</xdr:rowOff>
    </xdr:from>
    <xdr:to>
      <xdr:col>3</xdr:col>
      <xdr:colOff>1034143</xdr:colOff>
      <xdr:row>42</xdr:row>
      <xdr:rowOff>1662339</xdr:rowOff>
    </xdr:to>
    <xdr:pic>
      <xdr:nvPicPr>
        <xdr:cNvPr id="15" name="Imagen 34" descr="Bureta grado educativo llave PTFE 25 ml Kimax | Grupo JAFS">
          <a:extLst>
            <a:ext uri="{FF2B5EF4-FFF2-40B4-BE49-F238E27FC236}">
              <a16:creationId xmlns:a16="http://schemas.microsoft.com/office/drawing/2014/main" id="{4402C9EA-2DE9-4326-ACE6-C1DA9B984749}"/>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a:ext>
          </a:extLst>
        </a:blip>
        <a:srcRect l="33413" r="31071"/>
        <a:stretch>
          <a:fillRect/>
        </a:stretch>
      </xdr:blipFill>
      <xdr:spPr bwMode="auto">
        <a:xfrm rot="1039273">
          <a:off x="6680561" y="76326215"/>
          <a:ext cx="367032" cy="12694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572032</xdr:colOff>
      <xdr:row>43</xdr:row>
      <xdr:rowOff>79703</xdr:rowOff>
    </xdr:from>
    <xdr:to>
      <xdr:col>3</xdr:col>
      <xdr:colOff>1227667</xdr:colOff>
      <xdr:row>43</xdr:row>
      <xdr:rowOff>1285874</xdr:rowOff>
    </xdr:to>
    <xdr:pic>
      <xdr:nvPicPr>
        <xdr:cNvPr id="16" name="Imagen 33" descr="MATRAZ AFORADO 50ml CLASE A">
          <a:extLst>
            <a:ext uri="{FF2B5EF4-FFF2-40B4-BE49-F238E27FC236}">
              <a16:creationId xmlns:a16="http://schemas.microsoft.com/office/drawing/2014/main" id="{FCAAA454-3AD4-417B-97C8-0D0034477D5E}"/>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a:ext>
          </a:extLst>
        </a:blip>
        <a:srcRect l="34925" t="22697" r="33477"/>
        <a:stretch>
          <a:fillRect/>
        </a:stretch>
      </xdr:blipFill>
      <xdr:spPr bwMode="auto">
        <a:xfrm>
          <a:off x="6585482" y="78070403"/>
          <a:ext cx="655635" cy="8442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166844</xdr:colOff>
      <xdr:row>44</xdr:row>
      <xdr:rowOff>261703</xdr:rowOff>
    </xdr:from>
    <xdr:to>
      <xdr:col>3</xdr:col>
      <xdr:colOff>1652744</xdr:colOff>
      <xdr:row>44</xdr:row>
      <xdr:rowOff>1182687</xdr:rowOff>
    </xdr:to>
    <xdr:pic>
      <xdr:nvPicPr>
        <xdr:cNvPr id="17" name="Imagen 32" descr="Hirschmann™ Matraz aforado de vidrio graduado azul con tapón de polietileno  Capacity: 100mL; Socket Joint: 12/21 NS Standard Ground Hirschmann™ Matraz  aforado de vidrio graduado azul con tapón de polietileno | Fisher Scientific">
          <a:extLst>
            <a:ext uri="{FF2B5EF4-FFF2-40B4-BE49-F238E27FC236}">
              <a16:creationId xmlns:a16="http://schemas.microsoft.com/office/drawing/2014/main" id="{83B71118-60C6-4815-ACB3-637104705C32}"/>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a:ext>
          </a:extLst>
        </a:blip>
        <a:stretch>
          <a:fillRect/>
        </a:stretch>
      </xdr:blipFill>
      <xdr:spPr bwMode="auto">
        <a:xfrm>
          <a:off x="6180294" y="79173153"/>
          <a:ext cx="1485900" cy="4764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89499</xdr:colOff>
      <xdr:row>45</xdr:row>
      <xdr:rowOff>36286</xdr:rowOff>
    </xdr:from>
    <xdr:to>
      <xdr:col>3</xdr:col>
      <xdr:colOff>1477379</xdr:colOff>
      <xdr:row>45</xdr:row>
      <xdr:rowOff>816429</xdr:rowOff>
    </xdr:to>
    <xdr:pic>
      <xdr:nvPicPr>
        <xdr:cNvPr id="19" name="Imagen 18" descr="Matraces aforados, clase A, graduación en azul, Vidrio de borosilicato 3.3  - WWW-Interface">
          <a:extLst>
            <a:ext uri="{FF2B5EF4-FFF2-40B4-BE49-F238E27FC236}">
              <a16:creationId xmlns:a16="http://schemas.microsoft.com/office/drawing/2014/main" id="{3BA3EA93-C1E4-4668-AB2A-AD16D8799E2F}"/>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a:ext>
          </a:extLst>
        </a:blip>
        <a:stretch>
          <a:fillRect/>
        </a:stretch>
      </xdr:blipFill>
      <xdr:spPr bwMode="auto">
        <a:xfrm>
          <a:off x="6102949" y="80605086"/>
          <a:ext cx="1387880" cy="780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76798</xdr:colOff>
      <xdr:row>48</xdr:row>
      <xdr:rowOff>267540</xdr:rowOff>
    </xdr:from>
    <xdr:to>
      <xdr:col>3</xdr:col>
      <xdr:colOff>1536246</xdr:colOff>
      <xdr:row>48</xdr:row>
      <xdr:rowOff>1321594</xdr:rowOff>
    </xdr:to>
    <xdr:pic>
      <xdr:nvPicPr>
        <xdr:cNvPr id="21" name="Imagen 27" descr="Pipeta Volumetrica 5 Ml Importada Brand Clase B - $ 14.400 en Mercado Libre">
          <a:extLst>
            <a:ext uri="{FF2B5EF4-FFF2-40B4-BE49-F238E27FC236}">
              <a16:creationId xmlns:a16="http://schemas.microsoft.com/office/drawing/2014/main" id="{E0DA6A1B-2CE3-41D6-94FB-E2C6B4ACE448}"/>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a:ext>
          </a:extLst>
        </a:blip>
        <a:stretch>
          <a:fillRect/>
        </a:stretch>
      </xdr:blipFill>
      <xdr:spPr bwMode="auto">
        <a:xfrm rot="10800000">
          <a:off x="6090248" y="84519340"/>
          <a:ext cx="1459448" cy="8381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608557</xdr:colOff>
      <xdr:row>50</xdr:row>
      <xdr:rowOff>191513</xdr:rowOff>
    </xdr:from>
    <xdr:to>
      <xdr:col>3</xdr:col>
      <xdr:colOff>1068917</xdr:colOff>
      <xdr:row>50</xdr:row>
      <xdr:rowOff>1137709</xdr:rowOff>
    </xdr:to>
    <xdr:pic>
      <xdr:nvPicPr>
        <xdr:cNvPr id="22" name="Imagen 140" descr="Blamis • PIPETA AFORADA, 1 AFOROS BLAUBRAND® CLASE AS, MARCAJE DE-M">
          <a:extLst>
            <a:ext uri="{FF2B5EF4-FFF2-40B4-BE49-F238E27FC236}">
              <a16:creationId xmlns:a16="http://schemas.microsoft.com/office/drawing/2014/main" id="{5FE49261-16F6-49FD-B194-BFA9C57943A3}"/>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a:ext>
          </a:extLst>
        </a:blip>
        <a:srcRect l="28939" r="26783"/>
        <a:stretch>
          <a:fillRect/>
        </a:stretch>
      </xdr:blipFill>
      <xdr:spPr bwMode="auto">
        <a:xfrm>
          <a:off x="6622007" y="86468963"/>
          <a:ext cx="460360" cy="7302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268942</xdr:colOff>
      <xdr:row>41</xdr:row>
      <xdr:rowOff>314068</xdr:rowOff>
    </xdr:from>
    <xdr:to>
      <xdr:col>3</xdr:col>
      <xdr:colOff>1250156</xdr:colOff>
      <xdr:row>41</xdr:row>
      <xdr:rowOff>1572261</xdr:rowOff>
    </xdr:to>
    <xdr:pic>
      <xdr:nvPicPr>
        <xdr:cNvPr id="23" name="Imagen 37">
          <a:extLst>
            <a:ext uri="{FF2B5EF4-FFF2-40B4-BE49-F238E27FC236}">
              <a16:creationId xmlns:a16="http://schemas.microsoft.com/office/drawing/2014/main" id="{19D35357-1282-4406-8142-F26ACA64E06D}"/>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a:ext>
          </a:extLst>
        </a:blip>
        <a:stretch>
          <a:fillRect/>
        </a:stretch>
      </xdr:blipFill>
      <xdr:spPr bwMode="auto">
        <a:xfrm>
          <a:off x="6282392" y="73993118"/>
          <a:ext cx="981214" cy="12581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425450</xdr:colOff>
      <xdr:row>32</xdr:row>
      <xdr:rowOff>746125</xdr:rowOff>
    </xdr:from>
    <xdr:ext cx="1134836" cy="1208768"/>
    <xdr:pic>
      <xdr:nvPicPr>
        <xdr:cNvPr id="25" name="Imagen 24">
          <a:extLst>
            <a:ext uri="{FF2B5EF4-FFF2-40B4-BE49-F238E27FC236}">
              <a16:creationId xmlns:a16="http://schemas.microsoft.com/office/drawing/2014/main" id="{90521231-7D23-47F3-B1C6-3EE92C89061F}"/>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a:ext>
          </a:extLst>
        </a:blip>
        <a:stretch>
          <a:fillRect/>
        </a:stretch>
      </xdr:blipFill>
      <xdr:spPr bwMode="auto">
        <a:xfrm>
          <a:off x="6436783" y="25616958"/>
          <a:ext cx="1134836" cy="1208768"/>
        </a:xfrm>
        <a:prstGeom prst="rect">
          <a:avLst/>
        </a:prstGeom>
        <a:noFill/>
        <a:ln>
          <a:noFill/>
        </a:ln>
      </xdr:spPr>
    </xdr:pic>
    <xdr:clientData/>
  </xdr:oneCellAnchor>
  <xdr:oneCellAnchor>
    <xdr:from>
      <xdr:col>3</xdr:col>
      <xdr:colOff>131534</xdr:colOff>
      <xdr:row>35</xdr:row>
      <xdr:rowOff>266095</xdr:rowOff>
    </xdr:from>
    <xdr:ext cx="1437269" cy="1333498"/>
    <xdr:pic>
      <xdr:nvPicPr>
        <xdr:cNvPr id="26" name="Imagen 25">
          <a:extLst>
            <a:ext uri="{FF2B5EF4-FFF2-40B4-BE49-F238E27FC236}">
              <a16:creationId xmlns:a16="http://schemas.microsoft.com/office/drawing/2014/main" id="{998CD04A-6BE9-414C-8C07-99893BF4228B}"/>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a:ext>
          </a:extLst>
        </a:blip>
        <a:stretch>
          <a:fillRect/>
        </a:stretch>
      </xdr:blipFill>
      <xdr:spPr bwMode="auto">
        <a:xfrm rot="10800000">
          <a:off x="6144984" y="52767895"/>
          <a:ext cx="1437269" cy="1333498"/>
        </a:xfrm>
        <a:prstGeom prst="rect">
          <a:avLst/>
        </a:prstGeom>
        <a:noFill/>
        <a:ln>
          <a:noFill/>
        </a:ln>
      </xdr:spPr>
    </xdr:pic>
    <xdr:clientData/>
  </xdr:oneCellAnchor>
  <xdr:oneCellAnchor>
    <xdr:from>
      <xdr:col>3</xdr:col>
      <xdr:colOff>369660</xdr:colOff>
      <xdr:row>36</xdr:row>
      <xdr:rowOff>357414</xdr:rowOff>
    </xdr:from>
    <xdr:ext cx="1095375" cy="1000125"/>
    <xdr:pic>
      <xdr:nvPicPr>
        <xdr:cNvPr id="27" name="Imagen 26">
          <a:extLst>
            <a:ext uri="{FF2B5EF4-FFF2-40B4-BE49-F238E27FC236}">
              <a16:creationId xmlns:a16="http://schemas.microsoft.com/office/drawing/2014/main" id="{220638B4-510F-4DC0-8556-9C646CAEFA9B}"/>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a:ext>
          </a:extLst>
        </a:blip>
        <a:stretch>
          <a:fillRect/>
        </a:stretch>
      </xdr:blipFill>
      <xdr:spPr bwMode="auto">
        <a:xfrm>
          <a:off x="6383110" y="55691314"/>
          <a:ext cx="1095375" cy="1000125"/>
        </a:xfrm>
        <a:prstGeom prst="rect">
          <a:avLst/>
        </a:prstGeom>
        <a:noFill/>
        <a:ln>
          <a:noFill/>
        </a:ln>
      </xdr:spPr>
    </xdr:pic>
    <xdr:clientData/>
  </xdr:oneCellAnchor>
  <xdr:oneCellAnchor>
    <xdr:from>
      <xdr:col>3</xdr:col>
      <xdr:colOff>638930</xdr:colOff>
      <xdr:row>45</xdr:row>
      <xdr:rowOff>898979</xdr:rowOff>
    </xdr:from>
    <xdr:ext cx="510117" cy="914400"/>
    <xdr:pic>
      <xdr:nvPicPr>
        <xdr:cNvPr id="29" name="Imagen 28" descr="Matraz aforado clase A c/tapón, Glassco, 1000mL - Material de Laboratorio">
          <a:extLst>
            <a:ext uri="{FF2B5EF4-FFF2-40B4-BE49-F238E27FC236}">
              <a16:creationId xmlns:a16="http://schemas.microsoft.com/office/drawing/2014/main" id="{3AEBE0C0-B6F4-4EF6-9506-617B5EAE107E}"/>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a:ext>
          </a:extLst>
        </a:blip>
        <a:srcRect l="32609" r="25669"/>
        <a:stretch>
          <a:fillRect/>
        </a:stretch>
      </xdr:blipFill>
      <xdr:spPr bwMode="auto">
        <a:xfrm>
          <a:off x="6650263" y="56673146"/>
          <a:ext cx="510117" cy="914400"/>
        </a:xfrm>
        <a:prstGeom prst="rect">
          <a:avLst/>
        </a:prstGeom>
        <a:noFill/>
      </xdr:spPr>
    </xdr:pic>
    <xdr:clientData/>
  </xdr:oneCellAnchor>
  <xdr:oneCellAnchor>
    <xdr:from>
      <xdr:col>3</xdr:col>
      <xdr:colOff>436033</xdr:colOff>
      <xdr:row>49</xdr:row>
      <xdr:rowOff>135902</xdr:rowOff>
    </xdr:from>
    <xdr:ext cx="1109134" cy="676898"/>
    <xdr:pic>
      <xdr:nvPicPr>
        <xdr:cNvPr id="30" name="Imagen 29" descr="pipeta volumetrica 10ml">
          <a:extLst>
            <a:ext uri="{FF2B5EF4-FFF2-40B4-BE49-F238E27FC236}">
              <a16:creationId xmlns:a16="http://schemas.microsoft.com/office/drawing/2014/main" id="{3E365E1D-BCB2-4058-B268-5EA7AA029474}"/>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a:ext>
          </a:extLst>
        </a:blip>
        <a:stretch>
          <a:fillRect/>
        </a:stretch>
      </xdr:blipFill>
      <xdr:spPr bwMode="auto">
        <a:xfrm>
          <a:off x="6447366" y="72832819"/>
          <a:ext cx="1109134" cy="676898"/>
        </a:xfrm>
        <a:prstGeom prst="rect">
          <a:avLst/>
        </a:prstGeom>
        <a:noFill/>
      </xdr:spPr>
    </xdr:pic>
    <xdr:clientData/>
  </xdr:oneCellAnchor>
  <xdr:oneCellAnchor>
    <xdr:from>
      <xdr:col>3</xdr:col>
      <xdr:colOff>307824</xdr:colOff>
      <xdr:row>52</xdr:row>
      <xdr:rowOff>181883</xdr:rowOff>
    </xdr:from>
    <xdr:ext cx="1104900" cy="914400"/>
    <xdr:pic>
      <xdr:nvPicPr>
        <xdr:cNvPr id="31" name="Imagen 30" descr="Pipetas de transferencia de vidrio de 5ml, pipeta graduada sin bulbo de  goma, dispensador de cuentagotas físico de química de laboratorio| | -  AliExpress">
          <a:extLst>
            <a:ext uri="{FF2B5EF4-FFF2-40B4-BE49-F238E27FC236}">
              <a16:creationId xmlns:a16="http://schemas.microsoft.com/office/drawing/2014/main" id="{A0F82E69-DFDE-488E-AC64-21B14FFEF7E7}"/>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a:ext>
          </a:extLst>
        </a:blip>
        <a:srcRect l="3112" t="16728" b="15560"/>
        <a:stretch>
          <a:fillRect/>
        </a:stretch>
      </xdr:blipFill>
      <xdr:spPr bwMode="auto">
        <a:xfrm>
          <a:off x="6321274" y="89405733"/>
          <a:ext cx="1104900" cy="9144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749300</xdr:colOff>
      <xdr:row>54</xdr:row>
      <xdr:rowOff>66676</xdr:rowOff>
    </xdr:from>
    <xdr:ext cx="409575" cy="1285875"/>
    <xdr:pic>
      <xdr:nvPicPr>
        <xdr:cNvPr id="32" name="Imagen 31" descr="PIPETA GRADUADA 25 mL">
          <a:extLst>
            <a:ext uri="{FF2B5EF4-FFF2-40B4-BE49-F238E27FC236}">
              <a16:creationId xmlns:a16="http://schemas.microsoft.com/office/drawing/2014/main" id="{C635246B-C5C0-47EF-B2C6-D33A0EA947E4}"/>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a:ext>
          </a:extLst>
        </a:blip>
        <a:srcRect l="35496" r="38273"/>
        <a:stretch>
          <a:fillRect/>
        </a:stretch>
      </xdr:blipFill>
      <xdr:spPr bwMode="auto">
        <a:xfrm rot="10800000">
          <a:off x="6762750" y="91868626"/>
          <a:ext cx="409575" cy="1285875"/>
        </a:xfrm>
        <a:prstGeom prst="rect">
          <a:avLst/>
        </a:prstGeom>
        <a:noFill/>
      </xdr:spPr>
    </xdr:pic>
    <xdr:clientData/>
  </xdr:oneCellAnchor>
  <xdr:oneCellAnchor>
    <xdr:from>
      <xdr:col>3</xdr:col>
      <xdr:colOff>314325</xdr:colOff>
      <xdr:row>56</xdr:row>
      <xdr:rowOff>285750</xdr:rowOff>
    </xdr:from>
    <xdr:ext cx="1114425" cy="1047750"/>
    <xdr:pic>
      <xdr:nvPicPr>
        <xdr:cNvPr id="33" name="Imagen 32" descr="BURETA GRADUADA CON LLAVE DE PTFE 25 ml, compra online">
          <a:extLst>
            <a:ext uri="{FF2B5EF4-FFF2-40B4-BE49-F238E27FC236}">
              <a16:creationId xmlns:a16="http://schemas.microsoft.com/office/drawing/2014/main" id="{09BEFEA6-3DF8-4D5B-9C8C-E92D39AEA3AC}"/>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a:ext>
          </a:extLst>
        </a:blip>
        <a:srcRect l="30587" t="13761" r="31784" b="14146"/>
        <a:stretch>
          <a:fillRect/>
        </a:stretch>
      </xdr:blipFill>
      <xdr:spPr bwMode="auto">
        <a:xfrm>
          <a:off x="6327775" y="94481650"/>
          <a:ext cx="1114425" cy="1047750"/>
        </a:xfrm>
        <a:prstGeom prst="rect">
          <a:avLst/>
        </a:prstGeom>
        <a:noFill/>
      </xdr:spPr>
    </xdr:pic>
    <xdr:clientData/>
  </xdr:oneCellAnchor>
  <xdr:oneCellAnchor>
    <xdr:from>
      <xdr:col>3</xdr:col>
      <xdr:colOff>134079</xdr:colOff>
      <xdr:row>58</xdr:row>
      <xdr:rowOff>617970</xdr:rowOff>
    </xdr:from>
    <xdr:ext cx="1476375" cy="962025"/>
    <xdr:pic>
      <xdr:nvPicPr>
        <xdr:cNvPr id="35" name="Imagen 34">
          <a:extLst>
            <a:ext uri="{FF2B5EF4-FFF2-40B4-BE49-F238E27FC236}">
              <a16:creationId xmlns:a16="http://schemas.microsoft.com/office/drawing/2014/main" id="{E24C2116-6B0F-47DB-B479-D805B773DA86}"/>
            </a:ext>
          </a:extLst>
        </xdr:cNvPr>
        <xdr:cNvPicPr>
          <a:picLocks noChangeAspect="1"/>
        </xdr:cNvPicPr>
      </xdr:nvPicPr>
      <xdr:blipFill>
        <a:blip xmlns:r="http://schemas.openxmlformats.org/officeDocument/2006/relationships" r:embed="rId27"/>
        <a:srcRect l="12725" t="34410" r="52642" b="23924"/>
        <a:stretch>
          <a:fillRect/>
        </a:stretch>
      </xdr:blipFill>
      <xdr:spPr bwMode="auto">
        <a:xfrm>
          <a:off x="6145412" y="87771720"/>
          <a:ext cx="1476375" cy="962025"/>
        </a:xfrm>
        <a:prstGeom prst="rect">
          <a:avLst/>
        </a:prstGeom>
        <a:ln>
          <a:noFill/>
        </a:ln>
        <a:extLst>
          <a:ext uri="{53640926-AAD7-44D8-BBD7-CCE9431645EC}">
            <a14:shadowObscured xmlns:a14="http://schemas.microsoft.com/office/drawing/2010/main"/>
          </a:ext>
        </a:extLst>
      </xdr:spPr>
    </xdr:pic>
    <xdr:clientData/>
  </xdr:oneCellAnchor>
  <xdr:oneCellAnchor>
    <xdr:from>
      <xdr:col>3</xdr:col>
      <xdr:colOff>431296</xdr:colOff>
      <xdr:row>29</xdr:row>
      <xdr:rowOff>484213</xdr:rowOff>
    </xdr:from>
    <xdr:ext cx="914400" cy="695325"/>
    <xdr:pic>
      <xdr:nvPicPr>
        <xdr:cNvPr id="37" name="Imagen 36">
          <a:extLst>
            <a:ext uri="{FF2B5EF4-FFF2-40B4-BE49-F238E27FC236}">
              <a16:creationId xmlns:a16="http://schemas.microsoft.com/office/drawing/2014/main" id="{914532DE-A356-4941-B44E-754C5667149E}"/>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a:ext>
          </a:extLst>
        </a:blip>
        <a:stretch>
          <a:fillRect/>
        </a:stretch>
      </xdr:blipFill>
      <xdr:spPr bwMode="auto">
        <a:xfrm>
          <a:off x="6444746" y="22867963"/>
          <a:ext cx="914400" cy="695325"/>
        </a:xfrm>
        <a:prstGeom prst="rect">
          <a:avLst/>
        </a:prstGeom>
        <a:noFill/>
        <a:ln>
          <a:noFill/>
        </a:ln>
      </xdr:spPr>
    </xdr:pic>
    <xdr:clientData/>
  </xdr:oneCellAnchor>
  <xdr:oneCellAnchor>
    <xdr:from>
      <xdr:col>3</xdr:col>
      <xdr:colOff>397933</xdr:colOff>
      <xdr:row>31</xdr:row>
      <xdr:rowOff>714375</xdr:rowOff>
    </xdr:from>
    <xdr:ext cx="914400" cy="695325"/>
    <xdr:pic>
      <xdr:nvPicPr>
        <xdr:cNvPr id="38" name="Imagen 37">
          <a:extLst>
            <a:ext uri="{FF2B5EF4-FFF2-40B4-BE49-F238E27FC236}">
              <a16:creationId xmlns:a16="http://schemas.microsoft.com/office/drawing/2014/main" id="{57B7B357-A2B9-4A84-9599-E111E5EE7B80}"/>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a:ext>
          </a:extLst>
        </a:blip>
        <a:stretch>
          <a:fillRect/>
        </a:stretch>
      </xdr:blipFill>
      <xdr:spPr bwMode="auto">
        <a:xfrm>
          <a:off x="6411383" y="29251275"/>
          <a:ext cx="914400" cy="695325"/>
        </a:xfrm>
        <a:prstGeom prst="rect">
          <a:avLst/>
        </a:prstGeom>
        <a:noFill/>
        <a:ln>
          <a:noFill/>
        </a:ln>
      </xdr:spPr>
    </xdr:pic>
    <xdr:clientData/>
  </xdr:oneCellAnchor>
  <xdr:twoCellAnchor editAs="oneCell">
    <xdr:from>
      <xdr:col>3</xdr:col>
      <xdr:colOff>256458</xdr:colOff>
      <xdr:row>28</xdr:row>
      <xdr:rowOff>729339</xdr:rowOff>
    </xdr:from>
    <xdr:to>
      <xdr:col>3</xdr:col>
      <xdr:colOff>256458</xdr:colOff>
      <xdr:row>36</xdr:row>
      <xdr:rowOff>1638117</xdr:rowOff>
    </xdr:to>
    <xdr:pic>
      <xdr:nvPicPr>
        <xdr:cNvPr id="40" name="Imagen 39">
          <a:extLst>
            <a:ext uri="{FF2B5EF4-FFF2-40B4-BE49-F238E27FC236}">
              <a16:creationId xmlns:a16="http://schemas.microsoft.com/office/drawing/2014/main" id="{5EC33419-D29E-4E03-B920-919B21E1ADD6}"/>
            </a:ext>
          </a:extLst>
        </xdr:cNvPr>
        <xdr:cNvPicPr>
          <a:picLocks noChangeAspect="1"/>
        </xdr:cNvPicPr>
      </xdr:nvPicPr>
      <xdr:blipFill>
        <a:blip xmlns:r="http://schemas.openxmlformats.org/officeDocument/2006/relationships" r:embed="rId29"/>
        <a:stretch>
          <a:fillRect/>
        </a:stretch>
      </xdr:blipFill>
      <xdr:spPr>
        <a:xfrm rot="10800000" flipV="1">
          <a:off x="6269908" y="16382089"/>
          <a:ext cx="1227224" cy="1524199"/>
        </a:xfrm>
        <a:prstGeom prst="rect">
          <a:avLst/>
        </a:prstGeom>
      </xdr:spPr>
    </xdr:pic>
    <xdr:clientData/>
  </xdr:twoCellAnchor>
  <xdr:twoCellAnchor editAs="oneCell">
    <xdr:from>
      <xdr:col>3</xdr:col>
      <xdr:colOff>683615</xdr:colOff>
      <xdr:row>58</xdr:row>
      <xdr:rowOff>0</xdr:rowOff>
    </xdr:from>
    <xdr:to>
      <xdr:col>3</xdr:col>
      <xdr:colOff>683615</xdr:colOff>
      <xdr:row>1947</xdr:row>
      <xdr:rowOff>141662</xdr:rowOff>
    </xdr:to>
    <xdr:pic>
      <xdr:nvPicPr>
        <xdr:cNvPr id="41" name="Imagen 40">
          <a:extLst>
            <a:ext uri="{FF2B5EF4-FFF2-40B4-BE49-F238E27FC236}">
              <a16:creationId xmlns:a16="http://schemas.microsoft.com/office/drawing/2014/main" id="{0C670738-60B5-47BD-AD42-B9727B965271}"/>
            </a:ext>
          </a:extLst>
        </xdr:cNvPr>
        <xdr:cNvPicPr>
          <a:picLocks noChangeAspect="1"/>
        </xdr:cNvPicPr>
      </xdr:nvPicPr>
      <xdr:blipFill>
        <a:blip xmlns:r="http://schemas.openxmlformats.org/officeDocument/2006/relationships" r:embed="rId30"/>
        <a:srcRect l="16691" t="12733" r="11700" b="9806"/>
        <a:stretch>
          <a:fillRect/>
        </a:stretch>
      </xdr:blipFill>
      <xdr:spPr>
        <a:xfrm rot="10800000" flipH="1" flipV="1">
          <a:off x="6697065" y="99971836"/>
          <a:ext cx="749671" cy="1502678"/>
        </a:xfrm>
        <a:prstGeom prst="rect">
          <a:avLst/>
        </a:prstGeom>
      </xdr:spPr>
    </xdr:pic>
    <xdr:clientData/>
  </xdr:twoCellAnchor>
  <xdr:twoCellAnchor editAs="oneCell">
    <xdr:from>
      <xdr:col>3</xdr:col>
      <xdr:colOff>183951</xdr:colOff>
      <xdr:row>59</xdr:row>
      <xdr:rowOff>0</xdr:rowOff>
    </xdr:from>
    <xdr:to>
      <xdr:col>3</xdr:col>
      <xdr:colOff>183951</xdr:colOff>
      <xdr:row>65</xdr:row>
      <xdr:rowOff>187495</xdr:rowOff>
    </xdr:to>
    <xdr:pic>
      <xdr:nvPicPr>
        <xdr:cNvPr id="42" name="Imagen 41">
          <a:extLst>
            <a:ext uri="{FF2B5EF4-FFF2-40B4-BE49-F238E27FC236}">
              <a16:creationId xmlns:a16="http://schemas.microsoft.com/office/drawing/2014/main" id="{DA257076-2A49-4527-8E9C-780888A77281}"/>
            </a:ext>
          </a:extLst>
        </xdr:cNvPr>
        <xdr:cNvPicPr>
          <a:picLocks noChangeAspect="1"/>
        </xdr:cNvPicPr>
      </xdr:nvPicPr>
      <xdr:blipFill>
        <a:blip xmlns:r="http://schemas.openxmlformats.org/officeDocument/2006/relationships" r:embed="rId31"/>
        <a:srcRect l="11297" t="19657" r="29104" b="23255"/>
        <a:stretch>
          <a:fillRect/>
        </a:stretch>
      </xdr:blipFill>
      <xdr:spPr>
        <a:xfrm>
          <a:off x="6197401" y="108096546"/>
          <a:ext cx="1203978" cy="987595"/>
        </a:xfrm>
        <a:prstGeom prst="rect">
          <a:avLst/>
        </a:prstGeom>
      </xdr:spPr>
    </xdr:pic>
    <xdr:clientData/>
  </xdr:twoCellAnchor>
  <xdr:twoCellAnchor editAs="oneCell">
    <xdr:from>
      <xdr:col>3</xdr:col>
      <xdr:colOff>385535</xdr:colOff>
      <xdr:row>59</xdr:row>
      <xdr:rowOff>406431</xdr:rowOff>
    </xdr:from>
    <xdr:to>
      <xdr:col>3</xdr:col>
      <xdr:colOff>385535</xdr:colOff>
      <xdr:row>1951</xdr:row>
      <xdr:rowOff>4533</xdr:rowOff>
    </xdr:to>
    <xdr:pic>
      <xdr:nvPicPr>
        <xdr:cNvPr id="43" name="Imagen 42">
          <a:extLst>
            <a:ext uri="{FF2B5EF4-FFF2-40B4-BE49-F238E27FC236}">
              <a16:creationId xmlns:a16="http://schemas.microsoft.com/office/drawing/2014/main" id="{7F4D9DFD-37B0-456A-8C27-A8C2D0F707E5}"/>
            </a:ext>
          </a:extLst>
        </xdr:cNvPr>
        <xdr:cNvPicPr>
          <a:picLocks noChangeAspect="1"/>
        </xdr:cNvPicPr>
      </xdr:nvPicPr>
      <xdr:blipFill>
        <a:blip xmlns:r="http://schemas.openxmlformats.org/officeDocument/2006/relationships" r:embed="rId32"/>
        <a:srcRect l="3927" t="15440" b="25219"/>
        <a:stretch>
          <a:fillRect/>
        </a:stretch>
      </xdr:blipFill>
      <xdr:spPr>
        <a:xfrm>
          <a:off x="6398985" y="109575631"/>
          <a:ext cx="1037167" cy="1388802"/>
        </a:xfrm>
        <a:prstGeom prst="rect">
          <a:avLst/>
        </a:prstGeom>
      </xdr:spPr>
    </xdr:pic>
    <xdr:clientData/>
  </xdr:twoCellAnchor>
  <xdr:twoCellAnchor editAs="oneCell">
    <xdr:from>
      <xdr:col>3</xdr:col>
      <xdr:colOff>647095</xdr:colOff>
      <xdr:row>60</xdr:row>
      <xdr:rowOff>0</xdr:rowOff>
    </xdr:from>
    <xdr:to>
      <xdr:col>3</xdr:col>
      <xdr:colOff>647095</xdr:colOff>
      <xdr:row>1937</xdr:row>
      <xdr:rowOff>5588</xdr:rowOff>
    </xdr:to>
    <xdr:pic>
      <xdr:nvPicPr>
        <xdr:cNvPr id="44" name="Imagen 43">
          <a:extLst>
            <a:ext uri="{FF2B5EF4-FFF2-40B4-BE49-F238E27FC236}">
              <a16:creationId xmlns:a16="http://schemas.microsoft.com/office/drawing/2014/main" id="{11F1E5B5-E14E-4D73-8231-B9F63E196668}"/>
            </a:ext>
          </a:extLst>
        </xdr:cNvPr>
        <xdr:cNvPicPr>
          <a:picLocks noChangeAspect="1"/>
        </xdr:cNvPicPr>
      </xdr:nvPicPr>
      <xdr:blipFill rotWithShape="1">
        <a:blip xmlns:r="http://schemas.openxmlformats.org/officeDocument/2006/relationships" r:embed="rId33"/>
        <a:srcRect l="24539" t="23068" r="51496" b="15733"/>
        <a:stretch/>
      </xdr:blipFill>
      <xdr:spPr>
        <a:xfrm>
          <a:off x="6660545" y="111660671"/>
          <a:ext cx="625930" cy="1091438"/>
        </a:xfrm>
        <a:prstGeom prst="rect">
          <a:avLst/>
        </a:prstGeom>
      </xdr:spPr>
    </xdr:pic>
    <xdr:clientData/>
  </xdr:twoCellAnchor>
  <xdr:twoCellAnchor editAs="oneCell">
    <xdr:from>
      <xdr:col>3</xdr:col>
      <xdr:colOff>676953</xdr:colOff>
      <xdr:row>60</xdr:row>
      <xdr:rowOff>176121</xdr:rowOff>
    </xdr:from>
    <xdr:to>
      <xdr:col>3</xdr:col>
      <xdr:colOff>676953</xdr:colOff>
      <xdr:row>1941</xdr:row>
      <xdr:rowOff>41807</xdr:rowOff>
    </xdr:to>
    <xdr:pic>
      <xdr:nvPicPr>
        <xdr:cNvPr id="45" name="Imagen 44">
          <a:extLst>
            <a:ext uri="{FF2B5EF4-FFF2-40B4-BE49-F238E27FC236}">
              <a16:creationId xmlns:a16="http://schemas.microsoft.com/office/drawing/2014/main" id="{C7FB5996-A617-4C57-8E18-71C4F5F06624}"/>
            </a:ext>
          </a:extLst>
        </xdr:cNvPr>
        <xdr:cNvPicPr>
          <a:picLocks noChangeAspect="1"/>
        </xdr:cNvPicPr>
      </xdr:nvPicPr>
      <xdr:blipFill rotWithShape="1">
        <a:blip xmlns:r="http://schemas.openxmlformats.org/officeDocument/2006/relationships" r:embed="rId33"/>
        <a:srcRect l="24539" t="23068" r="51496" b="15733"/>
        <a:stretch/>
      </xdr:blipFill>
      <xdr:spPr>
        <a:xfrm>
          <a:off x="6690403" y="112926721"/>
          <a:ext cx="597581" cy="1048902"/>
        </a:xfrm>
        <a:prstGeom prst="rect">
          <a:avLst/>
        </a:prstGeom>
      </xdr:spPr>
    </xdr:pic>
    <xdr:clientData/>
  </xdr:twoCellAnchor>
  <xdr:twoCellAnchor editAs="oneCell">
    <xdr:from>
      <xdr:col>3</xdr:col>
      <xdr:colOff>600604</xdr:colOff>
      <xdr:row>61</xdr:row>
      <xdr:rowOff>0</xdr:rowOff>
    </xdr:from>
    <xdr:to>
      <xdr:col>3</xdr:col>
      <xdr:colOff>600604</xdr:colOff>
      <xdr:row>1949</xdr:row>
      <xdr:rowOff>75670</xdr:rowOff>
    </xdr:to>
    <xdr:pic>
      <xdr:nvPicPr>
        <xdr:cNvPr id="46" name="Imagen 45">
          <a:extLst>
            <a:ext uri="{FF2B5EF4-FFF2-40B4-BE49-F238E27FC236}">
              <a16:creationId xmlns:a16="http://schemas.microsoft.com/office/drawing/2014/main" id="{807BA1D9-50CA-43C5-A3E7-AE513FF3FD50}"/>
            </a:ext>
          </a:extLst>
        </xdr:cNvPr>
        <xdr:cNvPicPr>
          <a:picLocks noChangeAspect="1"/>
        </xdr:cNvPicPr>
      </xdr:nvPicPr>
      <xdr:blipFill rotWithShape="1">
        <a:blip xmlns:r="http://schemas.openxmlformats.org/officeDocument/2006/relationships" r:embed="rId33"/>
        <a:srcRect l="24539" t="23068" r="51496" b="15733"/>
        <a:stretch/>
      </xdr:blipFill>
      <xdr:spPr>
        <a:xfrm>
          <a:off x="6614054" y="114310055"/>
          <a:ext cx="558098" cy="987954"/>
        </a:xfrm>
        <a:prstGeom prst="rect">
          <a:avLst/>
        </a:prstGeom>
      </xdr:spPr>
    </xdr:pic>
    <xdr:clientData/>
  </xdr:twoCellAnchor>
  <xdr:twoCellAnchor>
    <xdr:from>
      <xdr:col>3</xdr:col>
      <xdr:colOff>624417</xdr:colOff>
      <xdr:row>37</xdr:row>
      <xdr:rowOff>396119</xdr:rowOff>
    </xdr:from>
    <xdr:to>
      <xdr:col>3</xdr:col>
      <xdr:colOff>1612900</xdr:colOff>
      <xdr:row>37</xdr:row>
      <xdr:rowOff>1280583</xdr:rowOff>
    </xdr:to>
    <xdr:pic>
      <xdr:nvPicPr>
        <xdr:cNvPr id="47" name="Imagen 54">
          <a:extLst>
            <a:ext uri="{FF2B5EF4-FFF2-40B4-BE49-F238E27FC236}">
              <a16:creationId xmlns:a16="http://schemas.microsoft.com/office/drawing/2014/main" id="{8B0FD531-34FA-4BAD-81FB-1D92F231591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a:ext>
          </a:extLst>
        </a:blip>
        <a:stretch>
          <a:fillRect/>
        </a:stretch>
      </xdr:blipFill>
      <xdr:spPr bwMode="auto">
        <a:xfrm>
          <a:off x="6635750" y="40581036"/>
          <a:ext cx="988483" cy="8844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344714</xdr:colOff>
      <xdr:row>30</xdr:row>
      <xdr:rowOff>784678</xdr:rowOff>
    </xdr:from>
    <xdr:ext cx="914400" cy="695325"/>
    <xdr:pic>
      <xdr:nvPicPr>
        <xdr:cNvPr id="49" name="Imagen 48">
          <a:extLst>
            <a:ext uri="{FF2B5EF4-FFF2-40B4-BE49-F238E27FC236}">
              <a16:creationId xmlns:a16="http://schemas.microsoft.com/office/drawing/2014/main" id="{849A0545-DFFB-4AB1-BC5B-34A165547384}"/>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a:ext>
          </a:extLst>
        </a:blip>
        <a:stretch>
          <a:fillRect/>
        </a:stretch>
      </xdr:blipFill>
      <xdr:spPr bwMode="auto">
        <a:xfrm>
          <a:off x="6358164" y="26254528"/>
          <a:ext cx="914400" cy="695325"/>
        </a:xfrm>
        <a:prstGeom prst="rect">
          <a:avLst/>
        </a:prstGeom>
        <a:noFill/>
        <a:ln>
          <a:noFill/>
        </a:ln>
      </xdr:spPr>
    </xdr:pic>
    <xdr:clientData/>
  </xdr:oneCellAnchor>
  <xdr:twoCellAnchor>
    <xdr:from>
      <xdr:col>3</xdr:col>
      <xdr:colOff>567651</xdr:colOff>
      <xdr:row>57</xdr:row>
      <xdr:rowOff>54308</xdr:rowOff>
    </xdr:from>
    <xdr:to>
      <xdr:col>3</xdr:col>
      <xdr:colOff>1312333</xdr:colOff>
      <xdr:row>57</xdr:row>
      <xdr:rowOff>1479324</xdr:rowOff>
    </xdr:to>
    <xdr:pic>
      <xdr:nvPicPr>
        <xdr:cNvPr id="51" name="Imagen 118" descr="Probetas Graduadas De Vidrio 100 Ml Clase A Modelo 2106082 - $ 70.000 en  Mercado Libre">
          <a:extLst>
            <a:ext uri="{FF2B5EF4-FFF2-40B4-BE49-F238E27FC236}">
              <a16:creationId xmlns:a16="http://schemas.microsoft.com/office/drawing/2014/main" id="{20F39D05-A416-44F9-B56E-8BBCC093C526}"/>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a:ext>
          </a:extLst>
        </a:blip>
        <a:srcRect l="34159" r="38636"/>
        <a:stretch>
          <a:fillRect/>
        </a:stretch>
      </xdr:blipFill>
      <xdr:spPr bwMode="auto">
        <a:xfrm>
          <a:off x="6581101" y="97564908"/>
          <a:ext cx="744682" cy="105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666750</xdr:colOff>
      <xdr:row>51</xdr:row>
      <xdr:rowOff>151053</xdr:rowOff>
    </xdr:from>
    <xdr:to>
      <xdr:col>3</xdr:col>
      <xdr:colOff>1090083</xdr:colOff>
      <xdr:row>51</xdr:row>
      <xdr:rowOff>1014699</xdr:rowOff>
    </xdr:to>
    <xdr:pic>
      <xdr:nvPicPr>
        <xdr:cNvPr id="52" name="Imagen 140" descr="Blamis • PIPETA AFORADA, 1 AFOROS BLAUBRAND® CLASE AS, MARCAJE DE-M">
          <a:extLst>
            <a:ext uri="{FF2B5EF4-FFF2-40B4-BE49-F238E27FC236}">
              <a16:creationId xmlns:a16="http://schemas.microsoft.com/office/drawing/2014/main" id="{87903289-6469-440D-9157-5CE51275FD11}"/>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a:ext>
          </a:extLst>
        </a:blip>
        <a:srcRect l="28939" r="26783"/>
        <a:stretch>
          <a:fillRect/>
        </a:stretch>
      </xdr:blipFill>
      <xdr:spPr bwMode="auto">
        <a:xfrm>
          <a:off x="6680200" y="87349253"/>
          <a:ext cx="423333" cy="7683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669078</xdr:colOff>
      <xdr:row>47</xdr:row>
      <xdr:rowOff>26184</xdr:rowOff>
    </xdr:from>
    <xdr:ext cx="397892" cy="914400"/>
    <xdr:pic>
      <xdr:nvPicPr>
        <xdr:cNvPr id="54" name="Imagen 53" descr="Matraz aforado clase A c/tapón, Glassco, 1000mL - Material de Laboratorio">
          <a:extLst>
            <a:ext uri="{FF2B5EF4-FFF2-40B4-BE49-F238E27FC236}">
              <a16:creationId xmlns:a16="http://schemas.microsoft.com/office/drawing/2014/main" id="{30B39C68-DC4D-4B23-9C3A-99251F8CB5C9}"/>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a:ext>
          </a:extLst>
        </a:blip>
        <a:srcRect l="32609" r="25669"/>
        <a:stretch>
          <a:fillRect/>
        </a:stretch>
      </xdr:blipFill>
      <xdr:spPr bwMode="auto">
        <a:xfrm>
          <a:off x="6682528" y="82436484"/>
          <a:ext cx="397892" cy="914400"/>
        </a:xfrm>
        <a:prstGeom prst="rect">
          <a:avLst/>
        </a:prstGeom>
        <a:noFill/>
      </xdr:spPr>
    </xdr:pic>
    <xdr:clientData/>
  </xdr:oneCellAnchor>
  <xdr:oneCellAnchor>
    <xdr:from>
      <xdr:col>3</xdr:col>
      <xdr:colOff>468313</xdr:colOff>
      <xdr:row>61</xdr:row>
      <xdr:rowOff>182562</xdr:rowOff>
    </xdr:from>
    <xdr:ext cx="662215" cy="1188359"/>
    <xdr:pic>
      <xdr:nvPicPr>
        <xdr:cNvPr id="57" name="Imagen 56">
          <a:extLst>
            <a:ext uri="{FF2B5EF4-FFF2-40B4-BE49-F238E27FC236}">
              <a16:creationId xmlns:a16="http://schemas.microsoft.com/office/drawing/2014/main" id="{4673D532-AC87-4355-B182-F06BD27F23FD}"/>
            </a:ext>
          </a:extLst>
        </xdr:cNvPr>
        <xdr:cNvPicPr>
          <a:picLocks noChangeAspect="1"/>
        </xdr:cNvPicPr>
      </xdr:nvPicPr>
      <xdr:blipFill rotWithShape="1">
        <a:blip xmlns:r="http://schemas.openxmlformats.org/officeDocument/2006/relationships" r:embed="rId34"/>
        <a:srcRect l="53581" t="38530" r="37273" b="32294"/>
        <a:stretch/>
      </xdr:blipFill>
      <xdr:spPr>
        <a:xfrm>
          <a:off x="6481763" y="117448012"/>
          <a:ext cx="662215" cy="1188359"/>
        </a:xfrm>
        <a:prstGeom prst="rect">
          <a:avLst/>
        </a:prstGeom>
      </xdr:spPr>
    </xdr:pic>
    <xdr:clientData/>
  </xdr:oneCellAnchor>
  <xdr:oneCellAnchor>
    <xdr:from>
      <xdr:col>3</xdr:col>
      <xdr:colOff>412750</xdr:colOff>
      <xdr:row>62</xdr:row>
      <xdr:rowOff>190500</xdr:rowOff>
    </xdr:from>
    <xdr:ext cx="662215" cy="1188359"/>
    <xdr:pic>
      <xdr:nvPicPr>
        <xdr:cNvPr id="58" name="Imagen 57">
          <a:extLst>
            <a:ext uri="{FF2B5EF4-FFF2-40B4-BE49-F238E27FC236}">
              <a16:creationId xmlns:a16="http://schemas.microsoft.com/office/drawing/2014/main" id="{D8FD4A58-F1B9-4980-ADC0-6BE7CB9AE609}"/>
            </a:ext>
          </a:extLst>
        </xdr:cNvPr>
        <xdr:cNvPicPr>
          <a:picLocks noChangeAspect="1"/>
        </xdr:cNvPicPr>
      </xdr:nvPicPr>
      <xdr:blipFill rotWithShape="1">
        <a:blip xmlns:r="http://schemas.openxmlformats.org/officeDocument/2006/relationships" r:embed="rId34"/>
        <a:srcRect l="53581" t="38530" r="37273" b="32294"/>
        <a:stretch/>
      </xdr:blipFill>
      <xdr:spPr>
        <a:xfrm>
          <a:off x="6426200" y="119354600"/>
          <a:ext cx="662215" cy="1188359"/>
        </a:xfrm>
        <a:prstGeom prst="rect">
          <a:avLst/>
        </a:prstGeom>
      </xdr:spPr>
    </xdr:pic>
    <xdr:clientData/>
  </xdr:oneCellAnchor>
  <xdr:oneCellAnchor>
    <xdr:from>
      <xdr:col>3</xdr:col>
      <xdr:colOff>349250</xdr:colOff>
      <xdr:row>63</xdr:row>
      <xdr:rowOff>111125</xdr:rowOff>
    </xdr:from>
    <xdr:ext cx="662215" cy="1188359"/>
    <xdr:pic>
      <xdr:nvPicPr>
        <xdr:cNvPr id="59" name="Imagen 58">
          <a:extLst>
            <a:ext uri="{FF2B5EF4-FFF2-40B4-BE49-F238E27FC236}">
              <a16:creationId xmlns:a16="http://schemas.microsoft.com/office/drawing/2014/main" id="{C53746E5-4754-48E0-B3CD-3BEDB3B9510B}"/>
            </a:ext>
          </a:extLst>
        </xdr:cNvPr>
        <xdr:cNvPicPr>
          <a:picLocks noChangeAspect="1"/>
        </xdr:cNvPicPr>
      </xdr:nvPicPr>
      <xdr:blipFill rotWithShape="1">
        <a:blip xmlns:r="http://schemas.openxmlformats.org/officeDocument/2006/relationships" r:embed="rId34"/>
        <a:srcRect l="53581" t="38530" r="37273" b="32294"/>
        <a:stretch/>
      </xdr:blipFill>
      <xdr:spPr>
        <a:xfrm>
          <a:off x="6362700" y="121173875"/>
          <a:ext cx="662215" cy="1188359"/>
        </a:xfrm>
        <a:prstGeom prst="rect">
          <a:avLst/>
        </a:prstGeom>
      </xdr:spPr>
    </xdr:pic>
    <xdr:clientData/>
  </xdr:oneCellAnchor>
  <xdr:twoCellAnchor>
    <xdr:from>
      <xdr:col>3</xdr:col>
      <xdr:colOff>529167</xdr:colOff>
      <xdr:row>58</xdr:row>
      <xdr:rowOff>0</xdr:rowOff>
    </xdr:from>
    <xdr:to>
      <xdr:col>3</xdr:col>
      <xdr:colOff>1273849</xdr:colOff>
      <xdr:row>58</xdr:row>
      <xdr:rowOff>0</xdr:rowOff>
    </xdr:to>
    <xdr:pic>
      <xdr:nvPicPr>
        <xdr:cNvPr id="60" name="Imagen 118" descr="Probetas Graduadas De Vidrio 100 Ml Clase A Modelo 2106082 - $ 70.000 en  Mercado Libre">
          <a:extLst>
            <a:ext uri="{FF2B5EF4-FFF2-40B4-BE49-F238E27FC236}">
              <a16:creationId xmlns:a16="http://schemas.microsoft.com/office/drawing/2014/main" id="{6250A5F3-2F43-4B72-9CFF-B7FF8D0D7568}"/>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a:ext>
          </a:extLst>
        </a:blip>
        <a:srcRect l="34159" r="38636"/>
        <a:stretch>
          <a:fillRect/>
        </a:stretch>
      </xdr:blipFill>
      <xdr:spPr bwMode="auto">
        <a:xfrm>
          <a:off x="6542617" y="98689583"/>
          <a:ext cx="744682" cy="10313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222249</xdr:colOff>
      <xdr:row>33</xdr:row>
      <xdr:rowOff>0</xdr:rowOff>
    </xdr:from>
    <xdr:to>
      <xdr:col>3</xdr:col>
      <xdr:colOff>222249</xdr:colOff>
      <xdr:row>42</xdr:row>
      <xdr:rowOff>1002317</xdr:rowOff>
    </xdr:to>
    <xdr:pic>
      <xdr:nvPicPr>
        <xdr:cNvPr id="61" name="Imagen 60">
          <a:extLst>
            <a:ext uri="{FF2B5EF4-FFF2-40B4-BE49-F238E27FC236}">
              <a16:creationId xmlns:a16="http://schemas.microsoft.com/office/drawing/2014/main" id="{A7E72D83-DDCA-4FB5-A218-91B7DA95CCDC}"/>
            </a:ext>
          </a:extLst>
        </xdr:cNvPr>
        <xdr:cNvPicPr>
          <a:picLocks noChangeAspect="1"/>
        </xdr:cNvPicPr>
      </xdr:nvPicPr>
      <xdr:blipFill rotWithShape="1">
        <a:blip xmlns:r="http://schemas.openxmlformats.org/officeDocument/2006/relationships" r:embed="rId35"/>
        <a:srcRect l="20149" t="23820" r="58994" b="21573"/>
        <a:stretch/>
      </xdr:blipFill>
      <xdr:spPr>
        <a:xfrm>
          <a:off x="6235699" y="40371182"/>
          <a:ext cx="1309689" cy="1933651"/>
        </a:xfrm>
        <a:prstGeom prst="rect">
          <a:avLst/>
        </a:prstGeom>
      </xdr:spPr>
    </xdr:pic>
    <xdr:clientData/>
  </xdr:twoCellAnchor>
  <xdr:twoCellAnchor editAs="oneCell">
    <xdr:from>
      <xdr:col>3</xdr:col>
      <xdr:colOff>378730</xdr:colOff>
      <xdr:row>64</xdr:row>
      <xdr:rowOff>0</xdr:rowOff>
    </xdr:from>
    <xdr:to>
      <xdr:col>3</xdr:col>
      <xdr:colOff>378730</xdr:colOff>
      <xdr:row>1938</xdr:row>
      <xdr:rowOff>158449</xdr:rowOff>
    </xdr:to>
    <xdr:pic>
      <xdr:nvPicPr>
        <xdr:cNvPr id="62" name="Imagen 61">
          <a:extLst>
            <a:ext uri="{FF2B5EF4-FFF2-40B4-BE49-F238E27FC236}">
              <a16:creationId xmlns:a16="http://schemas.microsoft.com/office/drawing/2014/main" id="{D94986E1-9A00-4B73-8F94-35E0271CD700}"/>
            </a:ext>
            <a:ext uri="{147F2762-F138-4A5C-976F-8EAC2B608ADB}">
              <a16:predDERef xmlns:a16="http://schemas.microsoft.com/office/drawing/2014/main" pred="{D51B7F8C-C8B3-4146-BDFB-E00FE4D0AE79}"/>
            </a:ext>
          </a:extLst>
        </xdr:cNvPr>
        <xdr:cNvPicPr>
          <a:picLocks noChangeAspect="1"/>
        </xdr:cNvPicPr>
      </xdr:nvPicPr>
      <xdr:blipFill>
        <a:blip xmlns:r="http://schemas.openxmlformats.org/officeDocument/2006/relationships" r:embed="rId36"/>
        <a:stretch>
          <a:fillRect/>
        </a:stretch>
      </xdr:blipFill>
      <xdr:spPr>
        <a:xfrm>
          <a:off x="6392180" y="123569185"/>
          <a:ext cx="986519" cy="1315359"/>
        </a:xfrm>
        <a:prstGeom prst="rect">
          <a:avLst/>
        </a:prstGeom>
      </xdr:spPr>
    </xdr:pic>
    <xdr:clientData/>
  </xdr:twoCellAnchor>
  <xdr:twoCellAnchor editAs="oneCell">
    <xdr:from>
      <xdr:col>3</xdr:col>
      <xdr:colOff>399142</xdr:colOff>
      <xdr:row>40</xdr:row>
      <xdr:rowOff>40873</xdr:rowOff>
    </xdr:from>
    <xdr:to>
      <xdr:col>3</xdr:col>
      <xdr:colOff>399142</xdr:colOff>
      <xdr:row>48</xdr:row>
      <xdr:rowOff>159657</xdr:rowOff>
    </xdr:to>
    <xdr:pic>
      <xdr:nvPicPr>
        <xdr:cNvPr id="63" name="Imagen 52" descr="EA11A1">
          <a:extLst>
            <a:ext uri="{FF2B5EF4-FFF2-40B4-BE49-F238E27FC236}">
              <a16:creationId xmlns:a16="http://schemas.microsoft.com/office/drawing/2014/main" id="{3814D9EB-43A8-42F7-8C28-582307E0EA7E}"/>
            </a:ext>
            <a:ext uri="{147F2762-F138-4A5C-976F-8EAC2B608ADB}">
              <a16:predDERef xmlns:a16="http://schemas.microsoft.com/office/drawing/2014/main" pred="{75F24EAF-CFEC-4C74-A011-2AE5ED5D2430}"/>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a:ext>
          </a:extLst>
        </a:blip>
        <a:stretch>
          <a:fillRect/>
        </a:stretch>
      </xdr:blipFill>
      <xdr:spPr bwMode="auto">
        <a:xfrm>
          <a:off x="6412592" y="71833973"/>
          <a:ext cx="834571" cy="1591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486833</xdr:colOff>
      <xdr:row>40</xdr:row>
      <xdr:rowOff>190500</xdr:rowOff>
    </xdr:from>
    <xdr:to>
      <xdr:col>3</xdr:col>
      <xdr:colOff>1321404</xdr:colOff>
      <xdr:row>40</xdr:row>
      <xdr:rowOff>1782484</xdr:rowOff>
    </xdr:to>
    <xdr:pic>
      <xdr:nvPicPr>
        <xdr:cNvPr id="9" name="Imagen 52" descr="EA11A1">
          <a:extLst>
            <a:ext uri="{FF2B5EF4-FFF2-40B4-BE49-F238E27FC236}">
              <a16:creationId xmlns:a16="http://schemas.microsoft.com/office/drawing/2014/main" id="{7422E3BE-5814-4218-BFC7-EF3CD35D91C5}"/>
            </a:ext>
            <a:ext uri="{147F2762-F138-4A5C-976F-8EAC2B608ADB}">
              <a16:predDERef xmlns:a16="http://schemas.microsoft.com/office/drawing/2014/main" pred="{75F24EAF-CFEC-4C74-A011-2AE5ED5D2430}"/>
            </a:ext>
          </a:extLst>
        </xdr:cNvPr>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a:ext>
          </a:extLst>
        </a:blip>
        <a:stretch>
          <a:fillRect/>
        </a:stretch>
      </xdr:blipFill>
      <xdr:spPr bwMode="auto">
        <a:xfrm>
          <a:off x="6498166" y="48111833"/>
          <a:ext cx="834571" cy="1591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465667</xdr:colOff>
      <xdr:row>59</xdr:row>
      <xdr:rowOff>222250</xdr:rowOff>
    </xdr:from>
    <xdr:to>
      <xdr:col>3</xdr:col>
      <xdr:colOff>1502834</xdr:colOff>
      <xdr:row>59</xdr:row>
      <xdr:rowOff>1611052</xdr:rowOff>
    </xdr:to>
    <xdr:pic>
      <xdr:nvPicPr>
        <xdr:cNvPr id="14" name="Imagen 13">
          <a:extLst>
            <a:ext uri="{FF2B5EF4-FFF2-40B4-BE49-F238E27FC236}">
              <a16:creationId xmlns:a16="http://schemas.microsoft.com/office/drawing/2014/main" id="{6B66D5DA-F2E7-44E1-BE0C-903AF180DE36}"/>
            </a:ext>
          </a:extLst>
        </xdr:cNvPr>
        <xdr:cNvPicPr>
          <a:picLocks noChangeAspect="1"/>
        </xdr:cNvPicPr>
      </xdr:nvPicPr>
      <xdr:blipFill>
        <a:blip xmlns:r="http://schemas.openxmlformats.org/officeDocument/2006/relationships" r:embed="rId32"/>
        <a:srcRect l="3927" t="15440" b="25219"/>
        <a:stretch>
          <a:fillRect/>
        </a:stretch>
      </xdr:blipFill>
      <xdr:spPr>
        <a:xfrm>
          <a:off x="6477000" y="72305333"/>
          <a:ext cx="1037167" cy="1388802"/>
        </a:xfrm>
        <a:prstGeom prst="rect">
          <a:avLst/>
        </a:prstGeom>
      </xdr:spPr>
    </xdr:pic>
    <xdr:clientData/>
  </xdr:twoCellAnchor>
  <xdr:twoCellAnchor editAs="oneCell">
    <xdr:from>
      <xdr:col>3</xdr:col>
      <xdr:colOff>709083</xdr:colOff>
      <xdr:row>60</xdr:row>
      <xdr:rowOff>169334</xdr:rowOff>
    </xdr:from>
    <xdr:to>
      <xdr:col>3</xdr:col>
      <xdr:colOff>1306664</xdr:colOff>
      <xdr:row>60</xdr:row>
      <xdr:rowOff>1218236</xdr:rowOff>
    </xdr:to>
    <xdr:pic>
      <xdr:nvPicPr>
        <xdr:cNvPr id="28" name="Imagen 27">
          <a:extLst>
            <a:ext uri="{FF2B5EF4-FFF2-40B4-BE49-F238E27FC236}">
              <a16:creationId xmlns:a16="http://schemas.microsoft.com/office/drawing/2014/main" id="{CBF4B29F-DC1B-4304-827C-CF5816A4DB9F}"/>
            </a:ext>
          </a:extLst>
        </xdr:cNvPr>
        <xdr:cNvPicPr>
          <a:picLocks noChangeAspect="1"/>
        </xdr:cNvPicPr>
      </xdr:nvPicPr>
      <xdr:blipFill rotWithShape="1">
        <a:blip xmlns:r="http://schemas.openxmlformats.org/officeDocument/2006/relationships" r:embed="rId33"/>
        <a:srcRect l="24539" t="23068" r="51496" b="15733"/>
        <a:stretch/>
      </xdr:blipFill>
      <xdr:spPr>
        <a:xfrm>
          <a:off x="6720416" y="74051584"/>
          <a:ext cx="597581" cy="1048902"/>
        </a:xfrm>
        <a:prstGeom prst="rect">
          <a:avLst/>
        </a:prstGeom>
      </xdr:spPr>
    </xdr:pic>
    <xdr:clientData/>
  </xdr:twoCellAnchor>
  <xdr:twoCellAnchor editAs="oneCell">
    <xdr:from>
      <xdr:col>3</xdr:col>
      <xdr:colOff>455083</xdr:colOff>
      <xdr:row>28</xdr:row>
      <xdr:rowOff>719667</xdr:rowOff>
    </xdr:from>
    <xdr:to>
      <xdr:col>3</xdr:col>
      <xdr:colOff>1682307</xdr:colOff>
      <xdr:row>28</xdr:row>
      <xdr:rowOff>2243866</xdr:rowOff>
    </xdr:to>
    <xdr:pic>
      <xdr:nvPicPr>
        <xdr:cNvPr id="34" name="Imagen 33">
          <a:extLst>
            <a:ext uri="{FF2B5EF4-FFF2-40B4-BE49-F238E27FC236}">
              <a16:creationId xmlns:a16="http://schemas.microsoft.com/office/drawing/2014/main" id="{D1175F96-2967-408D-93BE-A7E05594DC47}"/>
            </a:ext>
          </a:extLst>
        </xdr:cNvPr>
        <xdr:cNvPicPr>
          <a:picLocks noChangeAspect="1"/>
        </xdr:cNvPicPr>
      </xdr:nvPicPr>
      <xdr:blipFill>
        <a:blip xmlns:r="http://schemas.openxmlformats.org/officeDocument/2006/relationships" r:embed="rId29"/>
        <a:stretch>
          <a:fillRect/>
        </a:stretch>
      </xdr:blipFill>
      <xdr:spPr>
        <a:xfrm rot="10800000" flipV="1">
          <a:off x="6466416" y="13197417"/>
          <a:ext cx="1227224" cy="15241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6</xdr:col>
      <xdr:colOff>20411</xdr:colOff>
      <xdr:row>0</xdr:row>
      <xdr:rowOff>228872</xdr:rowOff>
    </xdr:from>
    <xdr:ext cx="1360714" cy="435415"/>
    <xdr:pic>
      <xdr:nvPicPr>
        <xdr:cNvPr id="2" name="Imagen 1">
          <a:extLst>
            <a:ext uri="{FF2B5EF4-FFF2-40B4-BE49-F238E27FC236}">
              <a16:creationId xmlns:a16="http://schemas.microsoft.com/office/drawing/2014/main" id="{3F613118-14FE-4DA9-A4FD-815A516E2F77}"/>
            </a:ext>
          </a:extLst>
        </xdr:cNvPr>
        <xdr:cNvPicPr>
          <a:picLocks noChangeAspect="1"/>
        </xdr:cNvPicPr>
      </xdr:nvPicPr>
      <xdr:blipFill>
        <a:blip xmlns:r="http://schemas.openxmlformats.org/officeDocument/2006/relationships" r:embed="rId1"/>
        <a:stretch>
          <a:fillRect/>
        </a:stretch>
      </xdr:blipFill>
      <xdr:spPr>
        <a:xfrm>
          <a:off x="9577161" y="228872"/>
          <a:ext cx="1360714" cy="435415"/>
        </a:xfrm>
        <a:prstGeom prst="rect">
          <a:avLst/>
        </a:prstGeom>
      </xdr:spPr>
    </xdr:pic>
    <xdr:clientData/>
  </xdr:oneCellAnchor>
  <xdr:oneCellAnchor>
    <xdr:from>
      <xdr:col>4</xdr:col>
      <xdr:colOff>784419</xdr:colOff>
      <xdr:row>0</xdr:row>
      <xdr:rowOff>11905</xdr:rowOff>
    </xdr:from>
    <xdr:ext cx="1264647" cy="726283"/>
    <xdr:pic>
      <xdr:nvPicPr>
        <xdr:cNvPr id="3" name="Imagen 2">
          <a:extLst>
            <a:ext uri="{FF2B5EF4-FFF2-40B4-BE49-F238E27FC236}">
              <a16:creationId xmlns:a16="http://schemas.microsoft.com/office/drawing/2014/main" id="{8E6E33E2-01C1-4E7D-B5EB-2068F02C084F}"/>
            </a:ext>
          </a:extLst>
        </xdr:cNvPr>
        <xdr:cNvPicPr>
          <a:picLocks noChangeAspect="1"/>
        </xdr:cNvPicPr>
      </xdr:nvPicPr>
      <xdr:blipFill rotWithShape="1">
        <a:blip xmlns:r="http://schemas.openxmlformats.org/officeDocument/2006/relationships" r:embed="rId2"/>
        <a:srcRect t="16691" b="20655"/>
        <a:stretch/>
      </xdr:blipFill>
      <xdr:spPr>
        <a:xfrm>
          <a:off x="8506019" y="11905"/>
          <a:ext cx="1264647" cy="726283"/>
        </a:xfrm>
        <a:prstGeom prst="rect">
          <a:avLst/>
        </a:prstGeom>
      </xdr:spPr>
    </xdr:pic>
    <xdr:clientData/>
  </xdr:oneCellAnchor>
  <xdr:twoCellAnchor editAs="oneCell">
    <xdr:from>
      <xdr:col>3</xdr:col>
      <xdr:colOff>370417</xdr:colOff>
      <xdr:row>26</xdr:row>
      <xdr:rowOff>137583</xdr:rowOff>
    </xdr:from>
    <xdr:to>
      <xdr:col>3</xdr:col>
      <xdr:colOff>370417</xdr:colOff>
      <xdr:row>36</xdr:row>
      <xdr:rowOff>514578</xdr:rowOff>
    </xdr:to>
    <xdr:pic>
      <xdr:nvPicPr>
        <xdr:cNvPr id="4" name="Imagen 3">
          <a:extLst>
            <a:ext uri="{FF2B5EF4-FFF2-40B4-BE49-F238E27FC236}">
              <a16:creationId xmlns:a16="http://schemas.microsoft.com/office/drawing/2014/main" id="{4C1F8C82-2412-4AF4-8A96-B0BB713E50C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a:ext>
          </a:extLst>
        </a:blip>
        <a:stretch>
          <a:fillRect/>
        </a:stretch>
      </xdr:blipFill>
      <xdr:spPr bwMode="auto">
        <a:xfrm>
          <a:off x="6383867" y="7497233"/>
          <a:ext cx="1100666" cy="18501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317500</xdr:colOff>
      <xdr:row>27</xdr:row>
      <xdr:rowOff>160157</xdr:rowOff>
    </xdr:from>
    <xdr:to>
      <xdr:col>3</xdr:col>
      <xdr:colOff>1227666</xdr:colOff>
      <xdr:row>27</xdr:row>
      <xdr:rowOff>1519587</xdr:rowOff>
    </xdr:to>
    <xdr:pic>
      <xdr:nvPicPr>
        <xdr:cNvPr id="5" name="Imagen 134">
          <a:extLst>
            <a:ext uri="{FF2B5EF4-FFF2-40B4-BE49-F238E27FC236}">
              <a16:creationId xmlns:a16="http://schemas.microsoft.com/office/drawing/2014/main" id="{CBCBF52A-7BB8-47F5-9E41-AD395748675B}"/>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a:ext>
          </a:extLst>
        </a:blip>
        <a:stretch>
          <a:fillRect/>
        </a:stretch>
      </xdr:blipFill>
      <xdr:spPr bwMode="auto">
        <a:xfrm>
          <a:off x="6330950" y="10751957"/>
          <a:ext cx="910166" cy="1359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199146</xdr:colOff>
      <xdr:row>28</xdr:row>
      <xdr:rowOff>273655</xdr:rowOff>
    </xdr:from>
    <xdr:to>
      <xdr:col>3</xdr:col>
      <xdr:colOff>1489225</xdr:colOff>
      <xdr:row>28</xdr:row>
      <xdr:rowOff>1808239</xdr:rowOff>
    </xdr:to>
    <xdr:pic>
      <xdr:nvPicPr>
        <xdr:cNvPr id="6" name="Imagen 132">
          <a:extLst>
            <a:ext uri="{FF2B5EF4-FFF2-40B4-BE49-F238E27FC236}">
              <a16:creationId xmlns:a16="http://schemas.microsoft.com/office/drawing/2014/main" id="{22040C71-4043-4B3A-B5A9-F67B80D9843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a:ext>
          </a:extLst>
        </a:blip>
        <a:stretch>
          <a:fillRect/>
        </a:stretch>
      </xdr:blipFill>
      <xdr:spPr bwMode="auto">
        <a:xfrm>
          <a:off x="6212596" y="13691205"/>
          <a:ext cx="1290079" cy="1534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274977</xdr:colOff>
      <xdr:row>65</xdr:row>
      <xdr:rowOff>624521</xdr:rowOff>
    </xdr:from>
    <xdr:to>
      <xdr:col>3</xdr:col>
      <xdr:colOff>1552257</xdr:colOff>
      <xdr:row>65</xdr:row>
      <xdr:rowOff>1130257</xdr:rowOff>
    </xdr:to>
    <xdr:pic>
      <xdr:nvPicPr>
        <xdr:cNvPr id="7" name="Imagen 120" descr="PIPETA 10 ML SEROLOGICA DIN ISO 835 CLASE A CH0573D">
          <a:extLst>
            <a:ext uri="{FF2B5EF4-FFF2-40B4-BE49-F238E27FC236}">
              <a16:creationId xmlns:a16="http://schemas.microsoft.com/office/drawing/2014/main" id="{C6E3D3D5-2404-44C0-8A5D-F258F5FA1C1A}"/>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a:ext>
          </a:extLst>
        </a:blip>
        <a:srcRect l="39178" t="6443" r="41224" b="4905"/>
        <a:stretch>
          <a:fillRect/>
        </a:stretch>
      </xdr:blipFill>
      <xdr:spPr bwMode="auto">
        <a:xfrm rot="5243289">
          <a:off x="6674199" y="90751649"/>
          <a:ext cx="505736" cy="12772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685580</xdr:colOff>
      <xdr:row>67</xdr:row>
      <xdr:rowOff>340484</xdr:rowOff>
    </xdr:from>
    <xdr:to>
      <xdr:col>3</xdr:col>
      <xdr:colOff>1043216</xdr:colOff>
      <xdr:row>67</xdr:row>
      <xdr:rowOff>1330665</xdr:rowOff>
    </xdr:to>
    <xdr:pic>
      <xdr:nvPicPr>
        <xdr:cNvPr id="8" name="Imagen 118" descr="Probetas Graduadas De Vidrio 100 Ml Clase A Modelo 2106082 - $ 70.000 en  Mercado Libre">
          <a:extLst>
            <a:ext uri="{FF2B5EF4-FFF2-40B4-BE49-F238E27FC236}">
              <a16:creationId xmlns:a16="http://schemas.microsoft.com/office/drawing/2014/main" id="{FB496461-6D61-4D3B-BB99-49B77D8ED9DE}"/>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a:ext>
          </a:extLst>
        </a:blip>
        <a:srcRect l="34159" r="38636"/>
        <a:stretch>
          <a:fillRect/>
        </a:stretch>
      </xdr:blipFill>
      <xdr:spPr bwMode="auto">
        <a:xfrm>
          <a:off x="6699030" y="93431484"/>
          <a:ext cx="357636" cy="7615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434686</xdr:colOff>
      <xdr:row>30</xdr:row>
      <xdr:rowOff>716085</xdr:rowOff>
    </xdr:from>
    <xdr:to>
      <xdr:col>3</xdr:col>
      <xdr:colOff>1339592</xdr:colOff>
      <xdr:row>30</xdr:row>
      <xdr:rowOff>1800322</xdr:rowOff>
    </xdr:to>
    <xdr:pic>
      <xdr:nvPicPr>
        <xdr:cNvPr id="9" name="Imagen 127">
          <a:extLst>
            <a:ext uri="{FF2B5EF4-FFF2-40B4-BE49-F238E27FC236}">
              <a16:creationId xmlns:a16="http://schemas.microsoft.com/office/drawing/2014/main" id="{F2BA29F1-7DA4-4DA9-AB92-208074B4870E}"/>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a:ext>
          </a:extLst>
        </a:blip>
        <a:stretch>
          <a:fillRect/>
        </a:stretch>
      </xdr:blipFill>
      <xdr:spPr bwMode="auto">
        <a:xfrm>
          <a:off x="6448136" y="19600985"/>
          <a:ext cx="904906" cy="10842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124825</xdr:colOff>
      <xdr:row>39</xdr:row>
      <xdr:rowOff>1598197</xdr:rowOff>
    </xdr:from>
    <xdr:to>
      <xdr:col>3</xdr:col>
      <xdr:colOff>1602353</xdr:colOff>
      <xdr:row>39</xdr:row>
      <xdr:rowOff>3114523</xdr:rowOff>
    </xdr:to>
    <xdr:pic>
      <xdr:nvPicPr>
        <xdr:cNvPr id="10" name="Imagen 60">
          <a:extLst>
            <a:ext uri="{FF2B5EF4-FFF2-40B4-BE49-F238E27FC236}">
              <a16:creationId xmlns:a16="http://schemas.microsoft.com/office/drawing/2014/main" id="{A847EBB9-123D-4A40-8FF3-988C3BFF53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a:ext>
          </a:extLst>
        </a:blip>
        <a:stretch>
          <a:fillRect/>
        </a:stretch>
      </xdr:blipFill>
      <xdr:spPr bwMode="auto">
        <a:xfrm>
          <a:off x="6138275" y="46333947"/>
          <a:ext cx="1477528" cy="15163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418227</xdr:colOff>
      <xdr:row>38</xdr:row>
      <xdr:rowOff>521608</xdr:rowOff>
    </xdr:from>
    <xdr:to>
      <xdr:col>3</xdr:col>
      <xdr:colOff>1391704</xdr:colOff>
      <xdr:row>38</xdr:row>
      <xdr:rowOff>1868714</xdr:rowOff>
    </xdr:to>
    <xdr:pic>
      <xdr:nvPicPr>
        <xdr:cNvPr id="11" name="Imagen 61">
          <a:extLst>
            <a:ext uri="{FF2B5EF4-FFF2-40B4-BE49-F238E27FC236}">
              <a16:creationId xmlns:a16="http://schemas.microsoft.com/office/drawing/2014/main" id="{C054FF10-BC80-4DC1-BEF2-7201E6312348}"/>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a:ext>
          </a:extLst>
        </a:blip>
        <a:stretch>
          <a:fillRect/>
        </a:stretch>
      </xdr:blipFill>
      <xdr:spPr bwMode="auto">
        <a:xfrm>
          <a:off x="6431677" y="43136458"/>
          <a:ext cx="973477" cy="13471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251662</xdr:colOff>
      <xdr:row>46</xdr:row>
      <xdr:rowOff>465667</xdr:rowOff>
    </xdr:from>
    <xdr:to>
      <xdr:col>3</xdr:col>
      <xdr:colOff>1230047</xdr:colOff>
      <xdr:row>46</xdr:row>
      <xdr:rowOff>1402291</xdr:rowOff>
    </xdr:to>
    <xdr:pic>
      <xdr:nvPicPr>
        <xdr:cNvPr id="12" name="Imagen 54">
          <a:extLst>
            <a:ext uri="{FF2B5EF4-FFF2-40B4-BE49-F238E27FC236}">
              <a16:creationId xmlns:a16="http://schemas.microsoft.com/office/drawing/2014/main" id="{4A6F90D0-9EAB-4994-A021-64BC1590D2FE}"/>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a:ext>
          </a:extLst>
        </a:blip>
        <a:stretch>
          <a:fillRect/>
        </a:stretch>
      </xdr:blipFill>
      <xdr:spPr bwMode="auto">
        <a:xfrm>
          <a:off x="6265112" y="63140167"/>
          <a:ext cx="978385" cy="9366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366244</xdr:colOff>
      <xdr:row>47</xdr:row>
      <xdr:rowOff>546598</xdr:rowOff>
    </xdr:from>
    <xdr:to>
      <xdr:col>3</xdr:col>
      <xdr:colOff>1448594</xdr:colOff>
      <xdr:row>47</xdr:row>
      <xdr:rowOff>1886797</xdr:rowOff>
    </xdr:to>
    <xdr:pic>
      <xdr:nvPicPr>
        <xdr:cNvPr id="13" name="Imagen 51">
          <a:extLst>
            <a:ext uri="{FF2B5EF4-FFF2-40B4-BE49-F238E27FC236}">
              <a16:creationId xmlns:a16="http://schemas.microsoft.com/office/drawing/2014/main" id="{99256B78-378B-409B-B55E-D73E18D99D74}"/>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a:ext>
          </a:extLst>
        </a:blip>
        <a:stretch>
          <a:fillRect/>
        </a:stretch>
      </xdr:blipFill>
      <xdr:spPr bwMode="auto">
        <a:xfrm>
          <a:off x="6379694" y="65062598"/>
          <a:ext cx="1082350" cy="1340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98696</xdr:colOff>
      <xdr:row>48</xdr:row>
      <xdr:rowOff>487988</xdr:rowOff>
    </xdr:from>
    <xdr:to>
      <xdr:col>3</xdr:col>
      <xdr:colOff>1605299</xdr:colOff>
      <xdr:row>48</xdr:row>
      <xdr:rowOff>1918098</xdr:rowOff>
    </xdr:to>
    <xdr:pic>
      <xdr:nvPicPr>
        <xdr:cNvPr id="14" name="Imagen 45">
          <a:extLst>
            <a:ext uri="{FF2B5EF4-FFF2-40B4-BE49-F238E27FC236}">
              <a16:creationId xmlns:a16="http://schemas.microsoft.com/office/drawing/2014/main" id="{785CD9D3-45AC-4A76-9DDB-B0E028F28932}"/>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a:ext>
          </a:extLst>
        </a:blip>
        <a:stretch>
          <a:fillRect/>
        </a:stretch>
      </xdr:blipFill>
      <xdr:spPr bwMode="auto">
        <a:xfrm>
          <a:off x="6112146" y="69055288"/>
          <a:ext cx="1506603" cy="14301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667111</xdr:colOff>
      <xdr:row>51</xdr:row>
      <xdr:rowOff>392915</xdr:rowOff>
    </xdr:from>
    <xdr:to>
      <xdr:col>3</xdr:col>
      <xdr:colOff>1034143</xdr:colOff>
      <xdr:row>51</xdr:row>
      <xdr:rowOff>1662339</xdr:rowOff>
    </xdr:to>
    <xdr:pic>
      <xdr:nvPicPr>
        <xdr:cNvPr id="15" name="Imagen 34" descr="Bureta grado educativo llave PTFE 25 ml Kimax | Grupo JAFS">
          <a:extLst>
            <a:ext uri="{FF2B5EF4-FFF2-40B4-BE49-F238E27FC236}">
              <a16:creationId xmlns:a16="http://schemas.microsoft.com/office/drawing/2014/main" id="{84DE849C-8CA1-4323-BA86-37CF5B94BCD4}"/>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a:ext>
          </a:extLst>
        </a:blip>
        <a:srcRect l="33413" r="31071"/>
        <a:stretch>
          <a:fillRect/>
        </a:stretch>
      </xdr:blipFill>
      <xdr:spPr bwMode="auto">
        <a:xfrm rot="1039273">
          <a:off x="6680561" y="76326215"/>
          <a:ext cx="367032" cy="12694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572032</xdr:colOff>
      <xdr:row>52</xdr:row>
      <xdr:rowOff>79703</xdr:rowOff>
    </xdr:from>
    <xdr:to>
      <xdr:col>3</xdr:col>
      <xdr:colOff>1227667</xdr:colOff>
      <xdr:row>52</xdr:row>
      <xdr:rowOff>1285874</xdr:rowOff>
    </xdr:to>
    <xdr:pic>
      <xdr:nvPicPr>
        <xdr:cNvPr id="16" name="Imagen 33" descr="MATRAZ AFORADO 50ml CLASE A">
          <a:extLst>
            <a:ext uri="{FF2B5EF4-FFF2-40B4-BE49-F238E27FC236}">
              <a16:creationId xmlns:a16="http://schemas.microsoft.com/office/drawing/2014/main" id="{E379F138-B5EF-41DE-831F-B82EFEB8D06E}"/>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a:ext>
          </a:extLst>
        </a:blip>
        <a:srcRect l="34925" t="22697" r="33477"/>
        <a:stretch>
          <a:fillRect/>
        </a:stretch>
      </xdr:blipFill>
      <xdr:spPr bwMode="auto">
        <a:xfrm>
          <a:off x="6585482" y="78070403"/>
          <a:ext cx="655635" cy="8442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166844</xdr:colOff>
      <xdr:row>53</xdr:row>
      <xdr:rowOff>261703</xdr:rowOff>
    </xdr:from>
    <xdr:to>
      <xdr:col>3</xdr:col>
      <xdr:colOff>1652744</xdr:colOff>
      <xdr:row>53</xdr:row>
      <xdr:rowOff>1182687</xdr:rowOff>
    </xdr:to>
    <xdr:pic>
      <xdr:nvPicPr>
        <xdr:cNvPr id="17" name="Imagen 32" descr="Hirschmann™ Matraz aforado de vidrio graduado azul con tapón de polietileno  Capacity: 100mL; Socket Joint: 12/21 NS Standard Ground Hirschmann™ Matraz  aforado de vidrio graduado azul con tapón de polietileno | Fisher Scientific">
          <a:extLst>
            <a:ext uri="{FF2B5EF4-FFF2-40B4-BE49-F238E27FC236}">
              <a16:creationId xmlns:a16="http://schemas.microsoft.com/office/drawing/2014/main" id="{707C8C82-007C-4DA0-847D-59C9D4B85F5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a:ext>
          </a:extLst>
        </a:blip>
        <a:stretch>
          <a:fillRect/>
        </a:stretch>
      </xdr:blipFill>
      <xdr:spPr bwMode="auto">
        <a:xfrm>
          <a:off x="6180294" y="79173153"/>
          <a:ext cx="1485900" cy="4764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421901</xdr:colOff>
      <xdr:row>54</xdr:row>
      <xdr:rowOff>60684</xdr:rowOff>
    </xdr:from>
    <xdr:to>
      <xdr:col>3</xdr:col>
      <xdr:colOff>1206500</xdr:colOff>
      <xdr:row>54</xdr:row>
      <xdr:rowOff>994833</xdr:rowOff>
    </xdr:to>
    <xdr:pic>
      <xdr:nvPicPr>
        <xdr:cNvPr id="18" name="Imagen 31" descr="Hirschmann™ Matraz aforado de vidrio con tapón de vidrio: Matraces de  laboratorio Placas y matraces | Fisher Scientific">
          <a:extLst>
            <a:ext uri="{FF2B5EF4-FFF2-40B4-BE49-F238E27FC236}">
              <a16:creationId xmlns:a16="http://schemas.microsoft.com/office/drawing/2014/main" id="{26EC9BED-F258-46F4-B432-1415667781D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a:ext>
          </a:extLst>
        </a:blip>
        <a:srcRect l="30152" r="30569"/>
        <a:stretch>
          <a:fillRect/>
        </a:stretch>
      </xdr:blipFill>
      <xdr:spPr bwMode="auto">
        <a:xfrm>
          <a:off x="6435351" y="79708734"/>
          <a:ext cx="784599" cy="8579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89499</xdr:colOff>
      <xdr:row>55</xdr:row>
      <xdr:rowOff>36286</xdr:rowOff>
    </xdr:from>
    <xdr:to>
      <xdr:col>3</xdr:col>
      <xdr:colOff>1477379</xdr:colOff>
      <xdr:row>55</xdr:row>
      <xdr:rowOff>816429</xdr:rowOff>
    </xdr:to>
    <xdr:pic>
      <xdr:nvPicPr>
        <xdr:cNvPr id="19" name="Imagen 18" descr="Matraces aforados, clase A, graduación en azul, Vidrio de borosilicato 3.3  - WWW-Interface">
          <a:extLst>
            <a:ext uri="{FF2B5EF4-FFF2-40B4-BE49-F238E27FC236}">
              <a16:creationId xmlns:a16="http://schemas.microsoft.com/office/drawing/2014/main" id="{3273BF87-2233-42F6-A11E-2A27FC6DEEDF}"/>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a:ext>
          </a:extLst>
        </a:blip>
        <a:stretch>
          <a:fillRect/>
        </a:stretch>
      </xdr:blipFill>
      <xdr:spPr bwMode="auto">
        <a:xfrm>
          <a:off x="6102949" y="80605086"/>
          <a:ext cx="1387880" cy="780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166688</xdr:colOff>
      <xdr:row>58</xdr:row>
      <xdr:rowOff>44123</xdr:rowOff>
    </xdr:from>
    <xdr:to>
      <xdr:col>3</xdr:col>
      <xdr:colOff>1528763</xdr:colOff>
      <xdr:row>58</xdr:row>
      <xdr:rowOff>1107282</xdr:rowOff>
    </xdr:to>
    <xdr:pic>
      <xdr:nvPicPr>
        <xdr:cNvPr id="20" name="Imagen 28" descr="Pipeta Volumetrica 2 Ml Importada - $ 8.500 en Mercado Libre">
          <a:extLst>
            <a:ext uri="{FF2B5EF4-FFF2-40B4-BE49-F238E27FC236}">
              <a16:creationId xmlns:a16="http://schemas.microsoft.com/office/drawing/2014/main" id="{6867A59B-0379-4C43-9120-3A8A52E189CB}"/>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a:ext>
          </a:extLst>
        </a:blip>
        <a:srcRect l="26031"/>
        <a:stretch>
          <a:fillRect/>
        </a:stretch>
      </xdr:blipFill>
      <xdr:spPr bwMode="auto">
        <a:xfrm>
          <a:off x="6180138" y="83375173"/>
          <a:ext cx="1362075" cy="8790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76798</xdr:colOff>
      <xdr:row>59</xdr:row>
      <xdr:rowOff>267540</xdr:rowOff>
    </xdr:from>
    <xdr:to>
      <xdr:col>3</xdr:col>
      <xdr:colOff>1536246</xdr:colOff>
      <xdr:row>59</xdr:row>
      <xdr:rowOff>1321594</xdr:rowOff>
    </xdr:to>
    <xdr:pic>
      <xdr:nvPicPr>
        <xdr:cNvPr id="21" name="Imagen 27" descr="Pipeta Volumetrica 5 Ml Importada Brand Clase B - $ 14.400 en Mercado Libre">
          <a:extLst>
            <a:ext uri="{FF2B5EF4-FFF2-40B4-BE49-F238E27FC236}">
              <a16:creationId xmlns:a16="http://schemas.microsoft.com/office/drawing/2014/main" id="{37BDCE10-34C0-4A62-AEAE-3FEB4A84896F}"/>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a:ext>
          </a:extLst>
        </a:blip>
        <a:stretch>
          <a:fillRect/>
        </a:stretch>
      </xdr:blipFill>
      <xdr:spPr bwMode="auto">
        <a:xfrm rot="10800000">
          <a:off x="6090248" y="84519340"/>
          <a:ext cx="1459448" cy="8381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608557</xdr:colOff>
      <xdr:row>61</xdr:row>
      <xdr:rowOff>191513</xdr:rowOff>
    </xdr:from>
    <xdr:to>
      <xdr:col>3</xdr:col>
      <xdr:colOff>1068917</xdr:colOff>
      <xdr:row>61</xdr:row>
      <xdr:rowOff>1137709</xdr:rowOff>
    </xdr:to>
    <xdr:pic>
      <xdr:nvPicPr>
        <xdr:cNvPr id="22" name="Imagen 140" descr="Blamis • PIPETA AFORADA, 1 AFOROS BLAUBRAND® CLASE AS, MARCAJE DE-M">
          <a:extLst>
            <a:ext uri="{FF2B5EF4-FFF2-40B4-BE49-F238E27FC236}">
              <a16:creationId xmlns:a16="http://schemas.microsoft.com/office/drawing/2014/main" id="{FB1B34AC-249D-46D6-BE30-F2714D9CA609}"/>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a:ext>
          </a:extLst>
        </a:blip>
        <a:srcRect l="28939" r="26783"/>
        <a:stretch>
          <a:fillRect/>
        </a:stretch>
      </xdr:blipFill>
      <xdr:spPr bwMode="auto">
        <a:xfrm>
          <a:off x="6622007" y="86468963"/>
          <a:ext cx="460360" cy="7302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268942</xdr:colOff>
      <xdr:row>50</xdr:row>
      <xdr:rowOff>314068</xdr:rowOff>
    </xdr:from>
    <xdr:to>
      <xdr:col>3</xdr:col>
      <xdr:colOff>1250156</xdr:colOff>
      <xdr:row>50</xdr:row>
      <xdr:rowOff>1572261</xdr:rowOff>
    </xdr:to>
    <xdr:pic>
      <xdr:nvPicPr>
        <xdr:cNvPr id="23" name="Imagen 37">
          <a:extLst>
            <a:ext uri="{FF2B5EF4-FFF2-40B4-BE49-F238E27FC236}">
              <a16:creationId xmlns:a16="http://schemas.microsoft.com/office/drawing/2014/main" id="{0839F7DD-576C-46D4-AA27-FFE6DEABCA92}"/>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a:ext>
          </a:extLst>
        </a:blip>
        <a:stretch>
          <a:fillRect/>
        </a:stretch>
      </xdr:blipFill>
      <xdr:spPr bwMode="auto">
        <a:xfrm>
          <a:off x="6282392" y="73993118"/>
          <a:ext cx="981214" cy="12581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323850</xdr:colOff>
      <xdr:row>35</xdr:row>
      <xdr:rowOff>790575</xdr:rowOff>
    </xdr:from>
    <xdr:ext cx="914400" cy="695325"/>
    <xdr:pic>
      <xdr:nvPicPr>
        <xdr:cNvPr id="24" name="Imagen 23">
          <a:extLst>
            <a:ext uri="{FF2B5EF4-FFF2-40B4-BE49-F238E27FC236}">
              <a16:creationId xmlns:a16="http://schemas.microsoft.com/office/drawing/2014/main" id="{A500969A-B63D-4DAC-A8D5-33583B5ACE82}"/>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a:ext>
          </a:extLst>
        </a:blip>
        <a:stretch>
          <a:fillRect/>
        </a:stretch>
      </xdr:blipFill>
      <xdr:spPr bwMode="auto">
        <a:xfrm>
          <a:off x="6337300" y="35379025"/>
          <a:ext cx="914400" cy="695325"/>
        </a:xfrm>
        <a:prstGeom prst="rect">
          <a:avLst/>
        </a:prstGeom>
        <a:noFill/>
        <a:ln>
          <a:noFill/>
        </a:ln>
      </xdr:spPr>
    </xdr:pic>
    <xdr:clientData/>
  </xdr:oneCellAnchor>
  <xdr:oneCellAnchor>
    <xdr:from>
      <xdr:col>3</xdr:col>
      <xdr:colOff>361950</xdr:colOff>
      <xdr:row>36</xdr:row>
      <xdr:rowOff>333375</xdr:rowOff>
    </xdr:from>
    <xdr:ext cx="1134836" cy="1208768"/>
    <xdr:pic>
      <xdr:nvPicPr>
        <xdr:cNvPr id="25" name="Imagen 24">
          <a:extLst>
            <a:ext uri="{FF2B5EF4-FFF2-40B4-BE49-F238E27FC236}">
              <a16:creationId xmlns:a16="http://schemas.microsoft.com/office/drawing/2014/main" id="{8F7F53EB-E6EE-4D0A-A9DB-23CC7D01AA4D}"/>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a:ext>
          </a:extLst>
        </a:blip>
        <a:stretch>
          <a:fillRect/>
        </a:stretch>
      </xdr:blipFill>
      <xdr:spPr bwMode="auto">
        <a:xfrm>
          <a:off x="6375400" y="37868225"/>
          <a:ext cx="1134836" cy="1208768"/>
        </a:xfrm>
        <a:prstGeom prst="rect">
          <a:avLst/>
        </a:prstGeom>
        <a:noFill/>
        <a:ln>
          <a:noFill/>
        </a:ln>
      </xdr:spPr>
    </xdr:pic>
    <xdr:clientData/>
  </xdr:oneCellAnchor>
  <xdr:oneCellAnchor>
    <xdr:from>
      <xdr:col>3</xdr:col>
      <xdr:colOff>131534</xdr:colOff>
      <xdr:row>41</xdr:row>
      <xdr:rowOff>266095</xdr:rowOff>
    </xdr:from>
    <xdr:ext cx="1437269" cy="1333498"/>
    <xdr:pic>
      <xdr:nvPicPr>
        <xdr:cNvPr id="26" name="Imagen 25">
          <a:extLst>
            <a:ext uri="{FF2B5EF4-FFF2-40B4-BE49-F238E27FC236}">
              <a16:creationId xmlns:a16="http://schemas.microsoft.com/office/drawing/2014/main" id="{A5937293-89AF-443B-B78A-6EAA8F552820}"/>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a:ext>
          </a:extLst>
        </a:blip>
        <a:stretch>
          <a:fillRect/>
        </a:stretch>
      </xdr:blipFill>
      <xdr:spPr bwMode="auto">
        <a:xfrm rot="10800000">
          <a:off x="6144984" y="52767895"/>
          <a:ext cx="1437269" cy="1333498"/>
        </a:xfrm>
        <a:prstGeom prst="rect">
          <a:avLst/>
        </a:prstGeom>
        <a:noFill/>
        <a:ln>
          <a:noFill/>
        </a:ln>
      </xdr:spPr>
    </xdr:pic>
    <xdr:clientData/>
  </xdr:oneCellAnchor>
  <xdr:oneCellAnchor>
    <xdr:from>
      <xdr:col>3</xdr:col>
      <xdr:colOff>369660</xdr:colOff>
      <xdr:row>42</xdr:row>
      <xdr:rowOff>357414</xdr:rowOff>
    </xdr:from>
    <xdr:ext cx="1095375" cy="1000125"/>
    <xdr:pic>
      <xdr:nvPicPr>
        <xdr:cNvPr id="27" name="Imagen 26">
          <a:extLst>
            <a:ext uri="{FF2B5EF4-FFF2-40B4-BE49-F238E27FC236}">
              <a16:creationId xmlns:a16="http://schemas.microsoft.com/office/drawing/2014/main" id="{0D5BE166-E6AC-4C89-BDCE-E1D41FF2E4F7}"/>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a:ext>
          </a:extLst>
        </a:blip>
        <a:stretch>
          <a:fillRect/>
        </a:stretch>
      </xdr:blipFill>
      <xdr:spPr bwMode="auto">
        <a:xfrm>
          <a:off x="6383110" y="55691314"/>
          <a:ext cx="1095375" cy="1000125"/>
        </a:xfrm>
        <a:prstGeom prst="rect">
          <a:avLst/>
        </a:prstGeom>
        <a:noFill/>
        <a:ln>
          <a:noFill/>
        </a:ln>
      </xdr:spPr>
    </xdr:pic>
    <xdr:clientData/>
  </xdr:oneCellAnchor>
  <xdr:oneCellAnchor>
    <xdr:from>
      <xdr:col>3</xdr:col>
      <xdr:colOff>133350</xdr:colOff>
      <xdr:row>43</xdr:row>
      <xdr:rowOff>306916</xdr:rowOff>
    </xdr:from>
    <xdr:ext cx="1303089" cy="1100667"/>
    <xdr:pic>
      <xdr:nvPicPr>
        <xdr:cNvPr id="28" name="Imagen 27">
          <a:extLst>
            <a:ext uri="{FF2B5EF4-FFF2-40B4-BE49-F238E27FC236}">
              <a16:creationId xmlns:a16="http://schemas.microsoft.com/office/drawing/2014/main" id="{BAEE565F-BD1C-4802-8981-697E377EF514}"/>
            </a:ext>
          </a:extLst>
        </xdr:cNvPr>
        <xdr:cNvPicPr>
          <a:picLocks noChangeAspect="1"/>
        </xdr:cNvPicPr>
      </xdr:nvPicPr>
      <xdr:blipFill>
        <a:blip xmlns:r="http://schemas.openxmlformats.org/officeDocument/2006/relationships" r:embed="rId27">
          <a:extLst>
            <a:ext uri="{28A0092B-C50C-407E-A947-70E740481C1C}">
              <a14:useLocalDpi xmlns:a14="http://schemas.microsoft.com/office/drawing/2010/main"/>
            </a:ext>
          </a:extLst>
        </a:blip>
        <a:stretch>
          <a:fillRect/>
        </a:stretch>
      </xdr:blipFill>
      <xdr:spPr bwMode="auto">
        <a:xfrm>
          <a:off x="6146800" y="57983966"/>
          <a:ext cx="1303089" cy="1100667"/>
        </a:xfrm>
        <a:prstGeom prst="rect">
          <a:avLst/>
        </a:prstGeom>
        <a:noFill/>
        <a:ln>
          <a:noFill/>
        </a:ln>
      </xdr:spPr>
    </xdr:pic>
    <xdr:clientData/>
  </xdr:oneCellAnchor>
  <xdr:oneCellAnchor>
    <xdr:from>
      <xdr:col>3</xdr:col>
      <xdr:colOff>363764</xdr:colOff>
      <xdr:row>56</xdr:row>
      <xdr:rowOff>73479</xdr:rowOff>
    </xdr:from>
    <xdr:ext cx="510117" cy="914400"/>
    <xdr:pic>
      <xdr:nvPicPr>
        <xdr:cNvPr id="29" name="Imagen 28" descr="Matraz aforado clase A c/tapón, Glassco, 1000mL - Material de Laboratorio">
          <a:extLst>
            <a:ext uri="{FF2B5EF4-FFF2-40B4-BE49-F238E27FC236}">
              <a16:creationId xmlns:a16="http://schemas.microsoft.com/office/drawing/2014/main" id="{D4794D76-12B0-4895-A002-AA4B81385FA3}"/>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a:ext>
          </a:extLst>
        </a:blip>
        <a:srcRect l="32609" r="25669"/>
        <a:stretch>
          <a:fillRect/>
        </a:stretch>
      </xdr:blipFill>
      <xdr:spPr bwMode="auto">
        <a:xfrm>
          <a:off x="6377214" y="81563029"/>
          <a:ext cx="510117" cy="914400"/>
        </a:xfrm>
        <a:prstGeom prst="rect">
          <a:avLst/>
        </a:prstGeom>
        <a:noFill/>
      </xdr:spPr>
    </xdr:pic>
    <xdr:clientData/>
  </xdr:oneCellAnchor>
  <xdr:oneCellAnchor>
    <xdr:from>
      <xdr:col>3</xdr:col>
      <xdr:colOff>171450</xdr:colOff>
      <xdr:row>60</xdr:row>
      <xdr:rowOff>276225</xdr:rowOff>
    </xdr:from>
    <xdr:ext cx="1295400" cy="790575"/>
    <xdr:pic>
      <xdr:nvPicPr>
        <xdr:cNvPr id="30" name="Imagen 29" descr="pipeta volumetrica 10ml">
          <a:extLst>
            <a:ext uri="{FF2B5EF4-FFF2-40B4-BE49-F238E27FC236}">
              <a16:creationId xmlns:a16="http://schemas.microsoft.com/office/drawing/2014/main" id="{86BD5A56-669A-4881-94CA-D8CDBCCF1A44}"/>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a:ext>
          </a:extLst>
        </a:blip>
        <a:stretch>
          <a:fillRect/>
        </a:stretch>
      </xdr:blipFill>
      <xdr:spPr bwMode="auto">
        <a:xfrm>
          <a:off x="6184900" y="85632925"/>
          <a:ext cx="1295400" cy="790575"/>
        </a:xfrm>
        <a:prstGeom prst="rect">
          <a:avLst/>
        </a:prstGeom>
        <a:noFill/>
      </xdr:spPr>
    </xdr:pic>
    <xdr:clientData/>
  </xdr:oneCellAnchor>
  <xdr:oneCellAnchor>
    <xdr:from>
      <xdr:col>3</xdr:col>
      <xdr:colOff>307824</xdr:colOff>
      <xdr:row>64</xdr:row>
      <xdr:rowOff>181883</xdr:rowOff>
    </xdr:from>
    <xdr:ext cx="1104900" cy="914400"/>
    <xdr:pic>
      <xdr:nvPicPr>
        <xdr:cNvPr id="31" name="Imagen 30" descr="Pipetas de transferencia de vidrio de 5ml, pipeta graduada sin bulbo de  goma, dispensador de cuentagotas físico de química de laboratorio| | -  AliExpress">
          <a:extLst>
            <a:ext uri="{FF2B5EF4-FFF2-40B4-BE49-F238E27FC236}">
              <a16:creationId xmlns:a16="http://schemas.microsoft.com/office/drawing/2014/main" id="{8543D985-8E94-40BD-8DEB-6C3B44DAED4F}"/>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a:ext>
          </a:extLst>
        </a:blip>
        <a:srcRect l="3112" t="16728" b="15560"/>
        <a:stretch>
          <a:fillRect/>
        </a:stretch>
      </xdr:blipFill>
      <xdr:spPr bwMode="auto">
        <a:xfrm>
          <a:off x="6321274" y="89405733"/>
          <a:ext cx="1104900" cy="9144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749300</xdr:colOff>
      <xdr:row>66</xdr:row>
      <xdr:rowOff>66676</xdr:rowOff>
    </xdr:from>
    <xdr:ext cx="409575" cy="1285875"/>
    <xdr:pic>
      <xdr:nvPicPr>
        <xdr:cNvPr id="32" name="Imagen 31" descr="PIPETA GRADUADA 25 mL">
          <a:extLst>
            <a:ext uri="{FF2B5EF4-FFF2-40B4-BE49-F238E27FC236}">
              <a16:creationId xmlns:a16="http://schemas.microsoft.com/office/drawing/2014/main" id="{37175908-B992-4EDB-AF67-2D7F3D13E1EB}"/>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a:ext>
          </a:extLst>
        </a:blip>
        <a:srcRect l="35496" r="38273"/>
        <a:stretch>
          <a:fillRect/>
        </a:stretch>
      </xdr:blipFill>
      <xdr:spPr bwMode="auto">
        <a:xfrm rot="10800000">
          <a:off x="6762750" y="91868626"/>
          <a:ext cx="409575" cy="1285875"/>
        </a:xfrm>
        <a:prstGeom prst="rect">
          <a:avLst/>
        </a:prstGeom>
        <a:noFill/>
      </xdr:spPr>
    </xdr:pic>
    <xdr:clientData/>
  </xdr:oneCellAnchor>
  <xdr:oneCellAnchor>
    <xdr:from>
      <xdr:col>3</xdr:col>
      <xdr:colOff>314325</xdr:colOff>
      <xdr:row>68</xdr:row>
      <xdr:rowOff>285750</xdr:rowOff>
    </xdr:from>
    <xdr:ext cx="1114425" cy="1047750"/>
    <xdr:pic>
      <xdr:nvPicPr>
        <xdr:cNvPr id="33" name="Imagen 32" descr="BURETA GRADUADA CON LLAVE DE PTFE 25 ml, compra online">
          <a:extLst>
            <a:ext uri="{FF2B5EF4-FFF2-40B4-BE49-F238E27FC236}">
              <a16:creationId xmlns:a16="http://schemas.microsoft.com/office/drawing/2014/main" id="{22D34540-199D-49A3-BC33-C6D89188C359}"/>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a:ext>
          </a:extLst>
        </a:blip>
        <a:srcRect l="30587" t="13761" r="31784" b="14146"/>
        <a:stretch>
          <a:fillRect/>
        </a:stretch>
      </xdr:blipFill>
      <xdr:spPr bwMode="auto">
        <a:xfrm>
          <a:off x="6327775" y="94481650"/>
          <a:ext cx="1114425" cy="1047750"/>
        </a:xfrm>
        <a:prstGeom prst="rect">
          <a:avLst/>
        </a:prstGeom>
        <a:noFill/>
      </xdr:spPr>
    </xdr:pic>
    <xdr:clientData/>
  </xdr:oneCellAnchor>
  <xdr:oneCellAnchor>
    <xdr:from>
      <xdr:col>3</xdr:col>
      <xdr:colOff>121178</xdr:colOff>
      <xdr:row>74</xdr:row>
      <xdr:rowOff>400806</xdr:rowOff>
    </xdr:from>
    <xdr:ext cx="1447799" cy="1157761"/>
    <xdr:pic>
      <xdr:nvPicPr>
        <xdr:cNvPr id="34" name="Imagen 33" descr="Interfaz de usuario gráfica, Texto&#10;&#10;Descripción generada automáticamente">
          <a:extLst>
            <a:ext uri="{FF2B5EF4-FFF2-40B4-BE49-F238E27FC236}">
              <a16:creationId xmlns:a16="http://schemas.microsoft.com/office/drawing/2014/main" id="{05AA65DC-370C-4D14-B877-E8046C205780}"/>
            </a:ext>
          </a:extLst>
        </xdr:cNvPr>
        <xdr:cNvPicPr>
          <a:picLocks noChangeAspect="1"/>
        </xdr:cNvPicPr>
      </xdr:nvPicPr>
      <xdr:blipFill>
        <a:blip xmlns:r="http://schemas.openxmlformats.org/officeDocument/2006/relationships" r:embed="rId33"/>
        <a:srcRect l="13757" t="28691" r="55271" b="24458"/>
        <a:stretch>
          <a:fillRect/>
        </a:stretch>
      </xdr:blipFill>
      <xdr:spPr bwMode="auto">
        <a:xfrm>
          <a:off x="6132511" y="101725639"/>
          <a:ext cx="1447799" cy="1157761"/>
        </a:xfrm>
        <a:prstGeom prst="rect">
          <a:avLst/>
        </a:prstGeom>
        <a:ln>
          <a:noFill/>
        </a:ln>
        <a:extLst>
          <a:ext uri="{53640926-AAD7-44D8-BBD7-CCE9431645EC}">
            <a14:shadowObscured xmlns:a14="http://schemas.microsoft.com/office/drawing/2010/main"/>
          </a:ext>
        </a:extLst>
      </xdr:spPr>
    </xdr:pic>
    <xdr:clientData/>
  </xdr:oneCellAnchor>
  <xdr:oneCellAnchor>
    <xdr:from>
      <xdr:col>3</xdr:col>
      <xdr:colOff>123496</xdr:colOff>
      <xdr:row>75</xdr:row>
      <xdr:rowOff>258136</xdr:rowOff>
    </xdr:from>
    <xdr:ext cx="1476375" cy="962025"/>
    <xdr:pic>
      <xdr:nvPicPr>
        <xdr:cNvPr id="35" name="Imagen 34">
          <a:extLst>
            <a:ext uri="{FF2B5EF4-FFF2-40B4-BE49-F238E27FC236}">
              <a16:creationId xmlns:a16="http://schemas.microsoft.com/office/drawing/2014/main" id="{B30D8F26-373B-4E2A-8EA4-FB2A0F3F1C37}"/>
            </a:ext>
          </a:extLst>
        </xdr:cNvPr>
        <xdr:cNvPicPr>
          <a:picLocks noChangeAspect="1"/>
        </xdr:cNvPicPr>
      </xdr:nvPicPr>
      <xdr:blipFill>
        <a:blip xmlns:r="http://schemas.openxmlformats.org/officeDocument/2006/relationships" r:embed="rId34"/>
        <a:srcRect l="12725" t="34410" r="52642" b="23924"/>
        <a:stretch>
          <a:fillRect/>
        </a:stretch>
      </xdr:blipFill>
      <xdr:spPr bwMode="auto">
        <a:xfrm>
          <a:off x="6136946" y="103871086"/>
          <a:ext cx="1476375" cy="962025"/>
        </a:xfrm>
        <a:prstGeom prst="rect">
          <a:avLst/>
        </a:prstGeom>
        <a:ln>
          <a:noFill/>
        </a:ln>
        <a:extLst>
          <a:ext uri="{53640926-AAD7-44D8-BBD7-CCE9431645EC}">
            <a14:shadowObscured xmlns:a14="http://schemas.microsoft.com/office/drawing/2010/main"/>
          </a:ext>
        </a:extLst>
      </xdr:spPr>
    </xdr:pic>
    <xdr:clientData/>
  </xdr:oneCellAnchor>
  <xdr:oneCellAnchor>
    <xdr:from>
      <xdr:col>3</xdr:col>
      <xdr:colOff>105240</xdr:colOff>
      <xdr:row>76</xdr:row>
      <xdr:rowOff>839640</xdr:rowOff>
    </xdr:from>
    <xdr:ext cx="1536125" cy="942622"/>
    <xdr:pic>
      <xdr:nvPicPr>
        <xdr:cNvPr id="36" name="Imagen 35">
          <a:extLst>
            <a:ext uri="{FF2B5EF4-FFF2-40B4-BE49-F238E27FC236}">
              <a16:creationId xmlns:a16="http://schemas.microsoft.com/office/drawing/2014/main" id="{DEA334C0-1B9B-4E15-8514-91ED3C0AC5DB}"/>
            </a:ext>
          </a:extLst>
        </xdr:cNvPr>
        <xdr:cNvPicPr>
          <a:picLocks noChangeAspect="1"/>
        </xdr:cNvPicPr>
      </xdr:nvPicPr>
      <xdr:blipFill>
        <a:blip xmlns:r="http://schemas.openxmlformats.org/officeDocument/2006/relationships" r:embed="rId35"/>
        <a:srcRect l="13145" t="33030" r="53631" b="30551"/>
        <a:stretch>
          <a:fillRect/>
        </a:stretch>
      </xdr:blipFill>
      <xdr:spPr>
        <a:xfrm>
          <a:off x="6118690" y="106586190"/>
          <a:ext cx="1536125" cy="942622"/>
        </a:xfrm>
        <a:prstGeom prst="rect">
          <a:avLst/>
        </a:prstGeom>
      </xdr:spPr>
    </xdr:pic>
    <xdr:clientData/>
  </xdr:oneCellAnchor>
  <xdr:oneCellAnchor>
    <xdr:from>
      <xdr:col>3</xdr:col>
      <xdr:colOff>431296</xdr:colOff>
      <xdr:row>31</xdr:row>
      <xdr:rowOff>484213</xdr:rowOff>
    </xdr:from>
    <xdr:ext cx="914400" cy="695325"/>
    <xdr:pic>
      <xdr:nvPicPr>
        <xdr:cNvPr id="37" name="Imagen 36">
          <a:extLst>
            <a:ext uri="{FF2B5EF4-FFF2-40B4-BE49-F238E27FC236}">
              <a16:creationId xmlns:a16="http://schemas.microsoft.com/office/drawing/2014/main" id="{FC7C717E-8863-4B99-B5F7-198370D61C23}"/>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a:ext>
          </a:extLst>
        </a:blip>
        <a:stretch>
          <a:fillRect/>
        </a:stretch>
      </xdr:blipFill>
      <xdr:spPr bwMode="auto">
        <a:xfrm>
          <a:off x="6444746" y="22867963"/>
          <a:ext cx="914400" cy="695325"/>
        </a:xfrm>
        <a:prstGeom prst="rect">
          <a:avLst/>
        </a:prstGeom>
        <a:noFill/>
        <a:ln>
          <a:noFill/>
        </a:ln>
      </xdr:spPr>
    </xdr:pic>
    <xdr:clientData/>
  </xdr:oneCellAnchor>
  <xdr:oneCellAnchor>
    <xdr:from>
      <xdr:col>3</xdr:col>
      <xdr:colOff>397933</xdr:colOff>
      <xdr:row>33</xdr:row>
      <xdr:rowOff>714375</xdr:rowOff>
    </xdr:from>
    <xdr:ext cx="914400" cy="695325"/>
    <xdr:pic>
      <xdr:nvPicPr>
        <xdr:cNvPr id="38" name="Imagen 37">
          <a:extLst>
            <a:ext uri="{FF2B5EF4-FFF2-40B4-BE49-F238E27FC236}">
              <a16:creationId xmlns:a16="http://schemas.microsoft.com/office/drawing/2014/main" id="{A22C6B3F-8AED-4E6B-A014-9E98E31242F1}"/>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a:ext>
          </a:extLst>
        </a:blip>
        <a:stretch>
          <a:fillRect/>
        </a:stretch>
      </xdr:blipFill>
      <xdr:spPr bwMode="auto">
        <a:xfrm>
          <a:off x="6411383" y="29251275"/>
          <a:ext cx="914400" cy="695325"/>
        </a:xfrm>
        <a:prstGeom prst="rect">
          <a:avLst/>
        </a:prstGeom>
        <a:noFill/>
        <a:ln>
          <a:noFill/>
        </a:ln>
      </xdr:spPr>
    </xdr:pic>
    <xdr:clientData/>
  </xdr:oneCellAnchor>
  <xdr:oneCellAnchor>
    <xdr:from>
      <xdr:col>3</xdr:col>
      <xdr:colOff>436386</xdr:colOff>
      <xdr:row>34</xdr:row>
      <xdr:rowOff>636059</xdr:rowOff>
    </xdr:from>
    <xdr:ext cx="914400" cy="695325"/>
    <xdr:pic>
      <xdr:nvPicPr>
        <xdr:cNvPr id="39" name="Imagen 38">
          <a:extLst>
            <a:ext uri="{FF2B5EF4-FFF2-40B4-BE49-F238E27FC236}">
              <a16:creationId xmlns:a16="http://schemas.microsoft.com/office/drawing/2014/main" id="{999E1765-1F9C-432A-A255-3B635DC090AC}"/>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a:ext>
          </a:extLst>
        </a:blip>
        <a:stretch>
          <a:fillRect/>
        </a:stretch>
      </xdr:blipFill>
      <xdr:spPr bwMode="auto">
        <a:xfrm>
          <a:off x="6449836" y="32182859"/>
          <a:ext cx="914400" cy="695325"/>
        </a:xfrm>
        <a:prstGeom prst="rect">
          <a:avLst/>
        </a:prstGeom>
        <a:noFill/>
        <a:ln>
          <a:noFill/>
        </a:ln>
      </xdr:spPr>
    </xdr:pic>
    <xdr:clientData/>
  </xdr:oneCellAnchor>
  <xdr:twoCellAnchor editAs="oneCell">
    <xdr:from>
      <xdr:col>3</xdr:col>
      <xdr:colOff>256458</xdr:colOff>
      <xdr:row>29</xdr:row>
      <xdr:rowOff>729339</xdr:rowOff>
    </xdr:from>
    <xdr:to>
      <xdr:col>3</xdr:col>
      <xdr:colOff>256458</xdr:colOff>
      <xdr:row>38</xdr:row>
      <xdr:rowOff>418388</xdr:rowOff>
    </xdr:to>
    <xdr:pic>
      <xdr:nvPicPr>
        <xdr:cNvPr id="40" name="Imagen 39">
          <a:extLst>
            <a:ext uri="{FF2B5EF4-FFF2-40B4-BE49-F238E27FC236}">
              <a16:creationId xmlns:a16="http://schemas.microsoft.com/office/drawing/2014/main" id="{995FA1DC-5B13-41E1-A263-9536B98993FB}"/>
            </a:ext>
          </a:extLst>
        </xdr:cNvPr>
        <xdr:cNvPicPr>
          <a:picLocks noChangeAspect="1"/>
        </xdr:cNvPicPr>
      </xdr:nvPicPr>
      <xdr:blipFill>
        <a:blip xmlns:r="http://schemas.openxmlformats.org/officeDocument/2006/relationships" r:embed="rId36"/>
        <a:stretch>
          <a:fillRect/>
        </a:stretch>
      </xdr:blipFill>
      <xdr:spPr>
        <a:xfrm rot="10800000" flipV="1">
          <a:off x="6269908" y="16382089"/>
          <a:ext cx="1227224" cy="1524199"/>
        </a:xfrm>
        <a:prstGeom prst="rect">
          <a:avLst/>
        </a:prstGeom>
      </xdr:spPr>
    </xdr:pic>
    <xdr:clientData/>
  </xdr:twoCellAnchor>
  <xdr:twoCellAnchor editAs="oneCell">
    <xdr:from>
      <xdr:col>3</xdr:col>
      <xdr:colOff>683615</xdr:colOff>
      <xdr:row>73</xdr:row>
      <xdr:rowOff>251436</xdr:rowOff>
    </xdr:from>
    <xdr:to>
      <xdr:col>3</xdr:col>
      <xdr:colOff>683615</xdr:colOff>
      <xdr:row>82</xdr:row>
      <xdr:rowOff>26914</xdr:rowOff>
    </xdr:to>
    <xdr:pic>
      <xdr:nvPicPr>
        <xdr:cNvPr id="41" name="Imagen 40">
          <a:extLst>
            <a:ext uri="{FF2B5EF4-FFF2-40B4-BE49-F238E27FC236}">
              <a16:creationId xmlns:a16="http://schemas.microsoft.com/office/drawing/2014/main" id="{7271F0BA-EB42-4CC7-A2A3-42F1E4323FCC}"/>
            </a:ext>
          </a:extLst>
        </xdr:cNvPr>
        <xdr:cNvPicPr>
          <a:picLocks noChangeAspect="1"/>
        </xdr:cNvPicPr>
      </xdr:nvPicPr>
      <xdr:blipFill>
        <a:blip xmlns:r="http://schemas.openxmlformats.org/officeDocument/2006/relationships" r:embed="rId37"/>
        <a:srcRect l="16691" t="12733" r="11700" b="9806"/>
        <a:stretch>
          <a:fillRect/>
        </a:stretch>
      </xdr:blipFill>
      <xdr:spPr>
        <a:xfrm rot="10800000" flipH="1" flipV="1">
          <a:off x="6697065" y="99971836"/>
          <a:ext cx="749671" cy="1502678"/>
        </a:xfrm>
        <a:prstGeom prst="rect">
          <a:avLst/>
        </a:prstGeom>
      </xdr:spPr>
    </xdr:pic>
    <xdr:clientData/>
  </xdr:twoCellAnchor>
  <xdr:twoCellAnchor editAs="oneCell">
    <xdr:from>
      <xdr:col>3</xdr:col>
      <xdr:colOff>183951</xdr:colOff>
      <xdr:row>77</xdr:row>
      <xdr:rowOff>171946</xdr:rowOff>
    </xdr:from>
    <xdr:to>
      <xdr:col>3</xdr:col>
      <xdr:colOff>183951</xdr:colOff>
      <xdr:row>83</xdr:row>
      <xdr:rowOff>54641</xdr:rowOff>
    </xdr:to>
    <xdr:pic>
      <xdr:nvPicPr>
        <xdr:cNvPr id="42" name="Imagen 41">
          <a:extLst>
            <a:ext uri="{FF2B5EF4-FFF2-40B4-BE49-F238E27FC236}">
              <a16:creationId xmlns:a16="http://schemas.microsoft.com/office/drawing/2014/main" id="{E6BB718C-4EA7-4663-833A-91B9DBC55D47}"/>
            </a:ext>
          </a:extLst>
        </xdr:cNvPr>
        <xdr:cNvPicPr>
          <a:picLocks noChangeAspect="1"/>
        </xdr:cNvPicPr>
      </xdr:nvPicPr>
      <xdr:blipFill>
        <a:blip xmlns:r="http://schemas.openxmlformats.org/officeDocument/2006/relationships" r:embed="rId38"/>
        <a:srcRect l="11297" t="19657" r="29104" b="23255"/>
        <a:stretch>
          <a:fillRect/>
        </a:stretch>
      </xdr:blipFill>
      <xdr:spPr>
        <a:xfrm>
          <a:off x="6197401" y="108096546"/>
          <a:ext cx="1203978" cy="987595"/>
        </a:xfrm>
        <a:prstGeom prst="rect">
          <a:avLst/>
        </a:prstGeom>
      </xdr:spPr>
    </xdr:pic>
    <xdr:clientData/>
  </xdr:twoCellAnchor>
  <xdr:twoCellAnchor editAs="oneCell">
    <xdr:from>
      <xdr:col>3</xdr:col>
      <xdr:colOff>385535</xdr:colOff>
      <xdr:row>78</xdr:row>
      <xdr:rowOff>406431</xdr:rowOff>
    </xdr:from>
    <xdr:to>
      <xdr:col>3</xdr:col>
      <xdr:colOff>385535</xdr:colOff>
      <xdr:row>86</xdr:row>
      <xdr:rowOff>99783</xdr:rowOff>
    </xdr:to>
    <xdr:pic>
      <xdr:nvPicPr>
        <xdr:cNvPr id="43" name="Imagen 42">
          <a:extLst>
            <a:ext uri="{FF2B5EF4-FFF2-40B4-BE49-F238E27FC236}">
              <a16:creationId xmlns:a16="http://schemas.microsoft.com/office/drawing/2014/main" id="{5B7F607B-3A0B-4CB3-B615-6FB290A6CDF7}"/>
            </a:ext>
          </a:extLst>
        </xdr:cNvPr>
        <xdr:cNvPicPr>
          <a:picLocks noChangeAspect="1"/>
        </xdr:cNvPicPr>
      </xdr:nvPicPr>
      <xdr:blipFill>
        <a:blip xmlns:r="http://schemas.openxmlformats.org/officeDocument/2006/relationships" r:embed="rId39"/>
        <a:srcRect l="3927" t="15440" b="25219"/>
        <a:stretch>
          <a:fillRect/>
        </a:stretch>
      </xdr:blipFill>
      <xdr:spPr>
        <a:xfrm>
          <a:off x="6398985" y="109575631"/>
          <a:ext cx="1037167" cy="1388802"/>
        </a:xfrm>
        <a:prstGeom prst="rect">
          <a:avLst/>
        </a:prstGeom>
      </xdr:spPr>
    </xdr:pic>
    <xdr:clientData/>
  </xdr:twoCellAnchor>
  <xdr:twoCellAnchor editAs="oneCell">
    <xdr:from>
      <xdr:col>3</xdr:col>
      <xdr:colOff>647095</xdr:colOff>
      <xdr:row>79</xdr:row>
      <xdr:rowOff>218171</xdr:rowOff>
    </xdr:from>
    <xdr:to>
      <xdr:col>3</xdr:col>
      <xdr:colOff>647095</xdr:colOff>
      <xdr:row>85</xdr:row>
      <xdr:rowOff>172959</xdr:rowOff>
    </xdr:to>
    <xdr:pic>
      <xdr:nvPicPr>
        <xdr:cNvPr id="44" name="Imagen 43">
          <a:extLst>
            <a:ext uri="{FF2B5EF4-FFF2-40B4-BE49-F238E27FC236}">
              <a16:creationId xmlns:a16="http://schemas.microsoft.com/office/drawing/2014/main" id="{773869DA-7986-4FE8-A5A2-1F217367017B}"/>
            </a:ext>
          </a:extLst>
        </xdr:cNvPr>
        <xdr:cNvPicPr>
          <a:picLocks noChangeAspect="1"/>
        </xdr:cNvPicPr>
      </xdr:nvPicPr>
      <xdr:blipFill rotWithShape="1">
        <a:blip xmlns:r="http://schemas.openxmlformats.org/officeDocument/2006/relationships" r:embed="rId40"/>
        <a:srcRect l="24539" t="23068" r="51496" b="15733"/>
        <a:stretch/>
      </xdr:blipFill>
      <xdr:spPr>
        <a:xfrm>
          <a:off x="6660545" y="111660671"/>
          <a:ext cx="625930" cy="1091438"/>
        </a:xfrm>
        <a:prstGeom prst="rect">
          <a:avLst/>
        </a:prstGeom>
      </xdr:spPr>
    </xdr:pic>
    <xdr:clientData/>
  </xdr:twoCellAnchor>
  <xdr:twoCellAnchor editAs="oneCell">
    <xdr:from>
      <xdr:col>3</xdr:col>
      <xdr:colOff>676953</xdr:colOff>
      <xdr:row>80</xdr:row>
      <xdr:rowOff>176121</xdr:rowOff>
    </xdr:from>
    <xdr:to>
      <xdr:col>3</xdr:col>
      <xdr:colOff>676953</xdr:colOff>
      <xdr:row>86</xdr:row>
      <xdr:rowOff>120123</xdr:rowOff>
    </xdr:to>
    <xdr:pic>
      <xdr:nvPicPr>
        <xdr:cNvPr id="45" name="Imagen 44">
          <a:extLst>
            <a:ext uri="{FF2B5EF4-FFF2-40B4-BE49-F238E27FC236}">
              <a16:creationId xmlns:a16="http://schemas.microsoft.com/office/drawing/2014/main" id="{EF10F7DC-981C-4B88-B541-ED3FBACB09BC}"/>
            </a:ext>
          </a:extLst>
        </xdr:cNvPr>
        <xdr:cNvPicPr>
          <a:picLocks noChangeAspect="1"/>
        </xdr:cNvPicPr>
      </xdr:nvPicPr>
      <xdr:blipFill rotWithShape="1">
        <a:blip xmlns:r="http://schemas.openxmlformats.org/officeDocument/2006/relationships" r:embed="rId40"/>
        <a:srcRect l="24539" t="23068" r="51496" b="15733"/>
        <a:stretch/>
      </xdr:blipFill>
      <xdr:spPr>
        <a:xfrm>
          <a:off x="6690403" y="112926721"/>
          <a:ext cx="597581" cy="1048902"/>
        </a:xfrm>
        <a:prstGeom prst="rect">
          <a:avLst/>
        </a:prstGeom>
      </xdr:spPr>
    </xdr:pic>
    <xdr:clientData/>
  </xdr:twoCellAnchor>
  <xdr:twoCellAnchor editAs="oneCell">
    <xdr:from>
      <xdr:col>3</xdr:col>
      <xdr:colOff>600604</xdr:colOff>
      <xdr:row>81</xdr:row>
      <xdr:rowOff>251355</xdr:rowOff>
    </xdr:from>
    <xdr:to>
      <xdr:col>3</xdr:col>
      <xdr:colOff>600604</xdr:colOff>
      <xdr:row>87</xdr:row>
      <xdr:rowOff>64559</xdr:rowOff>
    </xdr:to>
    <xdr:pic>
      <xdr:nvPicPr>
        <xdr:cNvPr id="46" name="Imagen 45">
          <a:extLst>
            <a:ext uri="{FF2B5EF4-FFF2-40B4-BE49-F238E27FC236}">
              <a16:creationId xmlns:a16="http://schemas.microsoft.com/office/drawing/2014/main" id="{F7A8D03A-763F-4EF5-ABAC-13558C239B81}"/>
            </a:ext>
          </a:extLst>
        </xdr:cNvPr>
        <xdr:cNvPicPr>
          <a:picLocks noChangeAspect="1"/>
        </xdr:cNvPicPr>
      </xdr:nvPicPr>
      <xdr:blipFill rotWithShape="1">
        <a:blip xmlns:r="http://schemas.openxmlformats.org/officeDocument/2006/relationships" r:embed="rId40"/>
        <a:srcRect l="24539" t="23068" r="51496" b="15733"/>
        <a:stretch/>
      </xdr:blipFill>
      <xdr:spPr>
        <a:xfrm>
          <a:off x="6614054" y="114310055"/>
          <a:ext cx="558098" cy="987954"/>
        </a:xfrm>
        <a:prstGeom prst="rect">
          <a:avLst/>
        </a:prstGeom>
      </xdr:spPr>
    </xdr:pic>
    <xdr:clientData/>
  </xdr:twoCellAnchor>
  <xdr:twoCellAnchor>
    <xdr:from>
      <xdr:col>3</xdr:col>
      <xdr:colOff>317499</xdr:colOff>
      <xdr:row>45</xdr:row>
      <xdr:rowOff>364369</xdr:rowOff>
    </xdr:from>
    <xdr:to>
      <xdr:col>3</xdr:col>
      <xdr:colOff>1312332</xdr:colOff>
      <xdr:row>45</xdr:row>
      <xdr:rowOff>1248833</xdr:rowOff>
    </xdr:to>
    <xdr:pic>
      <xdr:nvPicPr>
        <xdr:cNvPr id="47" name="Imagen 54">
          <a:extLst>
            <a:ext uri="{FF2B5EF4-FFF2-40B4-BE49-F238E27FC236}">
              <a16:creationId xmlns:a16="http://schemas.microsoft.com/office/drawing/2014/main" id="{4DEEE704-D554-43C9-BFA6-2AFDF39D5B98}"/>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a:ext>
          </a:extLst>
        </a:blip>
        <a:stretch>
          <a:fillRect/>
        </a:stretch>
      </xdr:blipFill>
      <xdr:spPr bwMode="auto">
        <a:xfrm>
          <a:off x="6330949" y="61197369"/>
          <a:ext cx="994833" cy="8844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544285</xdr:colOff>
      <xdr:row>44</xdr:row>
      <xdr:rowOff>417285</xdr:rowOff>
    </xdr:from>
    <xdr:to>
      <xdr:col>3</xdr:col>
      <xdr:colOff>1325335</xdr:colOff>
      <xdr:row>44</xdr:row>
      <xdr:rowOff>1164997</xdr:rowOff>
    </xdr:to>
    <xdr:pic>
      <xdr:nvPicPr>
        <xdr:cNvPr id="48" name="Imagen 54">
          <a:extLst>
            <a:ext uri="{FF2B5EF4-FFF2-40B4-BE49-F238E27FC236}">
              <a16:creationId xmlns:a16="http://schemas.microsoft.com/office/drawing/2014/main" id="{767DB3C1-7A82-456A-94D1-F71917B6CE7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a:ext>
          </a:extLst>
        </a:blip>
        <a:stretch>
          <a:fillRect/>
        </a:stretch>
      </xdr:blipFill>
      <xdr:spPr bwMode="auto">
        <a:xfrm>
          <a:off x="6557735" y="59592935"/>
          <a:ext cx="781050" cy="7477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344714</xdr:colOff>
      <xdr:row>32</xdr:row>
      <xdr:rowOff>784678</xdr:rowOff>
    </xdr:from>
    <xdr:ext cx="914400" cy="695325"/>
    <xdr:pic>
      <xdr:nvPicPr>
        <xdr:cNvPr id="49" name="Imagen 48">
          <a:extLst>
            <a:ext uri="{FF2B5EF4-FFF2-40B4-BE49-F238E27FC236}">
              <a16:creationId xmlns:a16="http://schemas.microsoft.com/office/drawing/2014/main" id="{223C1938-F8D9-4109-8167-6803F88D83BD}"/>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a:ext>
          </a:extLst>
        </a:blip>
        <a:stretch>
          <a:fillRect/>
        </a:stretch>
      </xdr:blipFill>
      <xdr:spPr bwMode="auto">
        <a:xfrm>
          <a:off x="6358164" y="26254528"/>
          <a:ext cx="914400" cy="695325"/>
        </a:xfrm>
        <a:prstGeom prst="rect">
          <a:avLst/>
        </a:prstGeom>
        <a:noFill/>
        <a:ln>
          <a:noFill/>
        </a:ln>
      </xdr:spPr>
    </xdr:pic>
    <xdr:clientData/>
  </xdr:oneCellAnchor>
  <xdr:twoCellAnchor>
    <xdr:from>
      <xdr:col>3</xdr:col>
      <xdr:colOff>524631</xdr:colOff>
      <xdr:row>70</xdr:row>
      <xdr:rowOff>494392</xdr:rowOff>
    </xdr:from>
    <xdr:to>
      <xdr:col>3</xdr:col>
      <xdr:colOff>1407584</xdr:colOff>
      <xdr:row>70</xdr:row>
      <xdr:rowOff>1365250</xdr:rowOff>
    </xdr:to>
    <xdr:pic>
      <xdr:nvPicPr>
        <xdr:cNvPr id="50" name="Imagen 32" descr="Hirschmann™ Matraz aforado de vidrio graduado azul con tapón de polietileno  Capacity: 100mL; Socket Joint: 12/21 NS Standard Ground Hirschmann™ Matraz  aforado de vidrio graduado azul con tapón de polietileno | Fisher Scientific">
          <a:extLst>
            <a:ext uri="{FF2B5EF4-FFF2-40B4-BE49-F238E27FC236}">
              <a16:creationId xmlns:a16="http://schemas.microsoft.com/office/drawing/2014/main" id="{B66CE97E-339D-4B9C-9C7C-E677725FCBCF}"/>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a:ext>
          </a:extLst>
        </a:blip>
        <a:stretch>
          <a:fillRect/>
        </a:stretch>
      </xdr:blipFill>
      <xdr:spPr bwMode="auto">
        <a:xfrm>
          <a:off x="6538081" y="97084242"/>
          <a:ext cx="882953" cy="426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567651</xdr:colOff>
      <xdr:row>71</xdr:row>
      <xdr:rowOff>54308</xdr:rowOff>
    </xdr:from>
    <xdr:to>
      <xdr:col>3</xdr:col>
      <xdr:colOff>1312333</xdr:colOff>
      <xdr:row>71</xdr:row>
      <xdr:rowOff>1479324</xdr:rowOff>
    </xdr:to>
    <xdr:pic>
      <xdr:nvPicPr>
        <xdr:cNvPr id="51" name="Imagen 118" descr="Probetas Graduadas De Vidrio 100 Ml Clase A Modelo 2106082 - $ 70.000 en  Mercado Libre">
          <a:extLst>
            <a:ext uri="{FF2B5EF4-FFF2-40B4-BE49-F238E27FC236}">
              <a16:creationId xmlns:a16="http://schemas.microsoft.com/office/drawing/2014/main" id="{D3631ECE-6DAA-4876-A110-427E1873855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a:ext>
          </a:extLst>
        </a:blip>
        <a:srcRect l="34159" r="38636"/>
        <a:stretch>
          <a:fillRect/>
        </a:stretch>
      </xdr:blipFill>
      <xdr:spPr bwMode="auto">
        <a:xfrm>
          <a:off x="6581101" y="97564908"/>
          <a:ext cx="744682" cy="105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666750</xdr:colOff>
      <xdr:row>62</xdr:row>
      <xdr:rowOff>151053</xdr:rowOff>
    </xdr:from>
    <xdr:to>
      <xdr:col>3</xdr:col>
      <xdr:colOff>1090083</xdr:colOff>
      <xdr:row>62</xdr:row>
      <xdr:rowOff>1014699</xdr:rowOff>
    </xdr:to>
    <xdr:pic>
      <xdr:nvPicPr>
        <xdr:cNvPr id="52" name="Imagen 140" descr="Blamis • PIPETA AFORADA, 1 AFOROS BLAUBRAND® CLASE AS, MARCAJE DE-M">
          <a:extLst>
            <a:ext uri="{FF2B5EF4-FFF2-40B4-BE49-F238E27FC236}">
              <a16:creationId xmlns:a16="http://schemas.microsoft.com/office/drawing/2014/main" id="{FC70C8E5-B2DC-409D-9783-2B4FC0D0E414}"/>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a:ext>
          </a:extLst>
        </a:blip>
        <a:srcRect l="28939" r="26783"/>
        <a:stretch>
          <a:fillRect/>
        </a:stretch>
      </xdr:blipFill>
      <xdr:spPr bwMode="auto">
        <a:xfrm>
          <a:off x="6680200" y="87349253"/>
          <a:ext cx="423333" cy="7683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605175</xdr:colOff>
      <xdr:row>63</xdr:row>
      <xdr:rowOff>324236</xdr:rowOff>
    </xdr:from>
    <xdr:to>
      <xdr:col>3</xdr:col>
      <xdr:colOff>1227666</xdr:colOff>
      <xdr:row>63</xdr:row>
      <xdr:rowOff>1270432</xdr:rowOff>
    </xdr:to>
    <xdr:pic>
      <xdr:nvPicPr>
        <xdr:cNvPr id="53" name="Imagen 140" descr="Blamis • PIPETA AFORADA, 1 AFOROS BLAUBRAND® CLASE AS, MARCAJE DE-M">
          <a:extLst>
            <a:ext uri="{FF2B5EF4-FFF2-40B4-BE49-F238E27FC236}">
              <a16:creationId xmlns:a16="http://schemas.microsoft.com/office/drawing/2014/main" id="{4E3F7E1D-3582-472E-AF67-102B05FE7CE5}"/>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a:ext>
          </a:extLst>
        </a:blip>
        <a:srcRect l="28939" r="26783"/>
        <a:stretch>
          <a:fillRect/>
        </a:stretch>
      </xdr:blipFill>
      <xdr:spPr bwMode="auto">
        <a:xfrm>
          <a:off x="6618625" y="88443186"/>
          <a:ext cx="622491" cy="7810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669078</xdr:colOff>
      <xdr:row>57</xdr:row>
      <xdr:rowOff>26184</xdr:rowOff>
    </xdr:from>
    <xdr:ext cx="397892" cy="914400"/>
    <xdr:pic>
      <xdr:nvPicPr>
        <xdr:cNvPr id="54" name="Imagen 53" descr="Matraz aforado clase A c/tapón, Glassco, 1000mL - Material de Laboratorio">
          <a:extLst>
            <a:ext uri="{FF2B5EF4-FFF2-40B4-BE49-F238E27FC236}">
              <a16:creationId xmlns:a16="http://schemas.microsoft.com/office/drawing/2014/main" id="{FE12FA61-549F-4F3B-BE9D-B3328468E2F0}"/>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a:ext>
          </a:extLst>
        </a:blip>
        <a:srcRect l="32609" r="25669"/>
        <a:stretch>
          <a:fillRect/>
        </a:stretch>
      </xdr:blipFill>
      <xdr:spPr bwMode="auto">
        <a:xfrm>
          <a:off x="6682528" y="82436484"/>
          <a:ext cx="397892" cy="914400"/>
        </a:xfrm>
        <a:prstGeom prst="rect">
          <a:avLst/>
        </a:prstGeom>
        <a:noFill/>
      </xdr:spPr>
    </xdr:pic>
    <xdr:clientData/>
  </xdr:oneCellAnchor>
  <xdr:twoCellAnchor>
    <xdr:from>
      <xdr:col>3</xdr:col>
      <xdr:colOff>497417</xdr:colOff>
      <xdr:row>69</xdr:row>
      <xdr:rowOff>285750</xdr:rowOff>
    </xdr:from>
    <xdr:to>
      <xdr:col>3</xdr:col>
      <xdr:colOff>1380370</xdr:colOff>
      <xdr:row>69</xdr:row>
      <xdr:rowOff>680358</xdr:rowOff>
    </xdr:to>
    <xdr:pic>
      <xdr:nvPicPr>
        <xdr:cNvPr id="55" name="Imagen 32" descr="Hirschmann™ Matraz aforado de vidrio graduado azul con tapón de polietileno  Capacity: 100mL; Socket Joint: 12/21 NS Standard Ground Hirschmann™ Matraz  aforado de vidrio graduado azul con tapón de polietileno | Fisher Scientific">
          <a:extLst>
            <a:ext uri="{FF2B5EF4-FFF2-40B4-BE49-F238E27FC236}">
              <a16:creationId xmlns:a16="http://schemas.microsoft.com/office/drawing/2014/main" id="{7C16F947-18EB-4D20-B047-12D3BE4B3138}"/>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a:ext>
          </a:extLst>
        </a:blip>
        <a:stretch>
          <a:fillRect/>
        </a:stretch>
      </xdr:blipFill>
      <xdr:spPr bwMode="auto">
        <a:xfrm>
          <a:off x="6508750" y="95620417"/>
          <a:ext cx="882953" cy="394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476250</xdr:colOff>
      <xdr:row>82</xdr:row>
      <xdr:rowOff>148167</xdr:rowOff>
    </xdr:from>
    <xdr:ext cx="662215" cy="1188359"/>
    <xdr:pic>
      <xdr:nvPicPr>
        <xdr:cNvPr id="56" name="Imagen 55">
          <a:extLst>
            <a:ext uri="{FF2B5EF4-FFF2-40B4-BE49-F238E27FC236}">
              <a16:creationId xmlns:a16="http://schemas.microsoft.com/office/drawing/2014/main" id="{DB8F7D59-E039-459D-BBA1-71FCA61D3BC1}"/>
            </a:ext>
          </a:extLst>
        </xdr:cNvPr>
        <xdr:cNvPicPr>
          <a:picLocks noChangeAspect="1"/>
        </xdr:cNvPicPr>
      </xdr:nvPicPr>
      <xdr:blipFill rotWithShape="1">
        <a:blip xmlns:r="http://schemas.openxmlformats.org/officeDocument/2006/relationships" r:embed="rId41"/>
        <a:srcRect l="53581" t="38530" r="37273" b="32294"/>
        <a:stretch/>
      </xdr:blipFill>
      <xdr:spPr>
        <a:xfrm>
          <a:off x="6489700" y="115514967"/>
          <a:ext cx="662215" cy="1188359"/>
        </a:xfrm>
        <a:prstGeom prst="rect">
          <a:avLst/>
        </a:prstGeom>
      </xdr:spPr>
    </xdr:pic>
    <xdr:clientData/>
  </xdr:oneCellAnchor>
  <xdr:oneCellAnchor>
    <xdr:from>
      <xdr:col>3</xdr:col>
      <xdr:colOff>468313</xdr:colOff>
      <xdr:row>83</xdr:row>
      <xdr:rowOff>182562</xdr:rowOff>
    </xdr:from>
    <xdr:ext cx="662215" cy="1188359"/>
    <xdr:pic>
      <xdr:nvPicPr>
        <xdr:cNvPr id="57" name="Imagen 56">
          <a:extLst>
            <a:ext uri="{FF2B5EF4-FFF2-40B4-BE49-F238E27FC236}">
              <a16:creationId xmlns:a16="http://schemas.microsoft.com/office/drawing/2014/main" id="{C7CA99DF-F158-44D5-B98D-972850E310F3}"/>
            </a:ext>
          </a:extLst>
        </xdr:cNvPr>
        <xdr:cNvPicPr>
          <a:picLocks noChangeAspect="1"/>
        </xdr:cNvPicPr>
      </xdr:nvPicPr>
      <xdr:blipFill rotWithShape="1">
        <a:blip xmlns:r="http://schemas.openxmlformats.org/officeDocument/2006/relationships" r:embed="rId41"/>
        <a:srcRect l="53581" t="38530" r="37273" b="32294"/>
        <a:stretch/>
      </xdr:blipFill>
      <xdr:spPr>
        <a:xfrm>
          <a:off x="6481763" y="117448012"/>
          <a:ext cx="662215" cy="1188359"/>
        </a:xfrm>
        <a:prstGeom prst="rect">
          <a:avLst/>
        </a:prstGeom>
      </xdr:spPr>
    </xdr:pic>
    <xdr:clientData/>
  </xdr:oneCellAnchor>
  <xdr:oneCellAnchor>
    <xdr:from>
      <xdr:col>3</xdr:col>
      <xdr:colOff>412750</xdr:colOff>
      <xdr:row>84</xdr:row>
      <xdr:rowOff>190500</xdr:rowOff>
    </xdr:from>
    <xdr:ext cx="662215" cy="1188359"/>
    <xdr:pic>
      <xdr:nvPicPr>
        <xdr:cNvPr id="58" name="Imagen 57">
          <a:extLst>
            <a:ext uri="{FF2B5EF4-FFF2-40B4-BE49-F238E27FC236}">
              <a16:creationId xmlns:a16="http://schemas.microsoft.com/office/drawing/2014/main" id="{DA62E294-84AB-41EF-8095-8B07651FC74B}"/>
            </a:ext>
          </a:extLst>
        </xdr:cNvPr>
        <xdr:cNvPicPr>
          <a:picLocks noChangeAspect="1"/>
        </xdr:cNvPicPr>
      </xdr:nvPicPr>
      <xdr:blipFill rotWithShape="1">
        <a:blip xmlns:r="http://schemas.openxmlformats.org/officeDocument/2006/relationships" r:embed="rId41"/>
        <a:srcRect l="53581" t="38530" r="37273" b="32294"/>
        <a:stretch/>
      </xdr:blipFill>
      <xdr:spPr>
        <a:xfrm>
          <a:off x="6426200" y="119354600"/>
          <a:ext cx="662215" cy="1188359"/>
        </a:xfrm>
        <a:prstGeom prst="rect">
          <a:avLst/>
        </a:prstGeom>
      </xdr:spPr>
    </xdr:pic>
    <xdr:clientData/>
  </xdr:oneCellAnchor>
  <xdr:oneCellAnchor>
    <xdr:from>
      <xdr:col>3</xdr:col>
      <xdr:colOff>349250</xdr:colOff>
      <xdr:row>85</xdr:row>
      <xdr:rowOff>111125</xdr:rowOff>
    </xdr:from>
    <xdr:ext cx="662215" cy="1188359"/>
    <xdr:pic>
      <xdr:nvPicPr>
        <xdr:cNvPr id="59" name="Imagen 58">
          <a:extLst>
            <a:ext uri="{FF2B5EF4-FFF2-40B4-BE49-F238E27FC236}">
              <a16:creationId xmlns:a16="http://schemas.microsoft.com/office/drawing/2014/main" id="{6E8D2AE8-5BCB-48E5-AF73-6E6DE3B1BD79}"/>
            </a:ext>
          </a:extLst>
        </xdr:cNvPr>
        <xdr:cNvPicPr>
          <a:picLocks noChangeAspect="1"/>
        </xdr:cNvPicPr>
      </xdr:nvPicPr>
      <xdr:blipFill rotWithShape="1">
        <a:blip xmlns:r="http://schemas.openxmlformats.org/officeDocument/2006/relationships" r:embed="rId41"/>
        <a:srcRect l="53581" t="38530" r="37273" b="32294"/>
        <a:stretch/>
      </xdr:blipFill>
      <xdr:spPr>
        <a:xfrm>
          <a:off x="6362700" y="121173875"/>
          <a:ext cx="662215" cy="1188359"/>
        </a:xfrm>
        <a:prstGeom prst="rect">
          <a:avLst/>
        </a:prstGeom>
      </xdr:spPr>
    </xdr:pic>
    <xdr:clientData/>
  </xdr:oneCellAnchor>
  <xdr:twoCellAnchor>
    <xdr:from>
      <xdr:col>3</xdr:col>
      <xdr:colOff>529167</xdr:colOff>
      <xdr:row>72</xdr:row>
      <xdr:rowOff>74083</xdr:rowOff>
    </xdr:from>
    <xdr:to>
      <xdr:col>3</xdr:col>
      <xdr:colOff>1273849</xdr:colOff>
      <xdr:row>72</xdr:row>
      <xdr:rowOff>1499099</xdr:rowOff>
    </xdr:to>
    <xdr:pic>
      <xdr:nvPicPr>
        <xdr:cNvPr id="60" name="Imagen 118" descr="Probetas Graduadas De Vidrio 100 Ml Clase A Modelo 2106082 - $ 70.000 en  Mercado Libre">
          <a:extLst>
            <a:ext uri="{FF2B5EF4-FFF2-40B4-BE49-F238E27FC236}">
              <a16:creationId xmlns:a16="http://schemas.microsoft.com/office/drawing/2014/main" id="{21712763-A42B-4D73-AF94-6FCED2659EA4}"/>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a:ext>
          </a:extLst>
        </a:blip>
        <a:srcRect l="34159" r="38636"/>
        <a:stretch>
          <a:fillRect/>
        </a:stretch>
      </xdr:blipFill>
      <xdr:spPr bwMode="auto">
        <a:xfrm>
          <a:off x="6542617" y="98689583"/>
          <a:ext cx="744682" cy="10313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222249</xdr:colOff>
      <xdr:row>37</xdr:row>
      <xdr:rowOff>10582</xdr:rowOff>
    </xdr:from>
    <xdr:to>
      <xdr:col>3</xdr:col>
      <xdr:colOff>222249</xdr:colOff>
      <xdr:row>47</xdr:row>
      <xdr:rowOff>102733</xdr:rowOff>
    </xdr:to>
    <xdr:pic>
      <xdr:nvPicPr>
        <xdr:cNvPr id="61" name="Imagen 60">
          <a:extLst>
            <a:ext uri="{FF2B5EF4-FFF2-40B4-BE49-F238E27FC236}">
              <a16:creationId xmlns:a16="http://schemas.microsoft.com/office/drawing/2014/main" id="{05587133-3BAB-43E9-ABBC-FCCD9A42951A}"/>
            </a:ext>
          </a:extLst>
        </xdr:cNvPr>
        <xdr:cNvPicPr>
          <a:picLocks noChangeAspect="1"/>
        </xdr:cNvPicPr>
      </xdr:nvPicPr>
      <xdr:blipFill rotWithShape="1">
        <a:blip xmlns:r="http://schemas.openxmlformats.org/officeDocument/2006/relationships" r:embed="rId42"/>
        <a:srcRect l="20149" t="23820" r="58994" b="21573"/>
        <a:stretch/>
      </xdr:blipFill>
      <xdr:spPr>
        <a:xfrm>
          <a:off x="6235699" y="40371182"/>
          <a:ext cx="1309689" cy="1933651"/>
        </a:xfrm>
        <a:prstGeom prst="rect">
          <a:avLst/>
        </a:prstGeom>
      </xdr:spPr>
    </xdr:pic>
    <xdr:clientData/>
  </xdr:twoCellAnchor>
  <xdr:twoCellAnchor editAs="oneCell">
    <xdr:from>
      <xdr:col>3</xdr:col>
      <xdr:colOff>378730</xdr:colOff>
      <xdr:row>86</xdr:row>
      <xdr:rowOff>607785</xdr:rowOff>
    </xdr:from>
    <xdr:to>
      <xdr:col>3</xdr:col>
      <xdr:colOff>378730</xdr:colOff>
      <xdr:row>90</xdr:row>
      <xdr:rowOff>0</xdr:rowOff>
    </xdr:to>
    <xdr:pic>
      <xdr:nvPicPr>
        <xdr:cNvPr id="62" name="Imagen 61">
          <a:extLst>
            <a:ext uri="{FF2B5EF4-FFF2-40B4-BE49-F238E27FC236}">
              <a16:creationId xmlns:a16="http://schemas.microsoft.com/office/drawing/2014/main" id="{3FD321FB-65C1-49F5-9573-95CCD74CDD69}"/>
            </a:ext>
            <a:ext uri="{147F2762-F138-4A5C-976F-8EAC2B608ADB}">
              <a16:predDERef xmlns:a16="http://schemas.microsoft.com/office/drawing/2014/main" pred="{D51B7F8C-C8B3-4146-BDFB-E00FE4D0AE79}"/>
            </a:ext>
          </a:extLst>
        </xdr:cNvPr>
        <xdr:cNvPicPr>
          <a:picLocks noChangeAspect="1"/>
        </xdr:cNvPicPr>
      </xdr:nvPicPr>
      <xdr:blipFill>
        <a:blip xmlns:r="http://schemas.openxmlformats.org/officeDocument/2006/relationships" r:embed="rId43"/>
        <a:stretch>
          <a:fillRect/>
        </a:stretch>
      </xdr:blipFill>
      <xdr:spPr>
        <a:xfrm>
          <a:off x="6392180" y="123569185"/>
          <a:ext cx="986519" cy="1315359"/>
        </a:xfrm>
        <a:prstGeom prst="rect">
          <a:avLst/>
        </a:prstGeom>
      </xdr:spPr>
    </xdr:pic>
    <xdr:clientData/>
  </xdr:twoCellAnchor>
  <xdr:twoCellAnchor editAs="oneCell">
    <xdr:from>
      <xdr:col>3</xdr:col>
      <xdr:colOff>399142</xdr:colOff>
      <xdr:row>49</xdr:row>
      <xdr:rowOff>40873</xdr:rowOff>
    </xdr:from>
    <xdr:to>
      <xdr:col>3</xdr:col>
      <xdr:colOff>399142</xdr:colOff>
      <xdr:row>57</xdr:row>
      <xdr:rowOff>159657</xdr:rowOff>
    </xdr:to>
    <xdr:pic>
      <xdr:nvPicPr>
        <xdr:cNvPr id="63" name="Imagen 52" descr="EA11A1">
          <a:extLst>
            <a:ext uri="{FF2B5EF4-FFF2-40B4-BE49-F238E27FC236}">
              <a16:creationId xmlns:a16="http://schemas.microsoft.com/office/drawing/2014/main" id="{6D069454-02A9-4508-A2EC-4A76C749220B}"/>
            </a:ext>
            <a:ext uri="{147F2762-F138-4A5C-976F-8EAC2B608ADB}">
              <a16:predDERef xmlns:a16="http://schemas.microsoft.com/office/drawing/2014/main" pred="{75F24EAF-CFEC-4C74-A011-2AE5ED5D2430}"/>
            </a:ext>
          </a:extLst>
        </xdr:cNvPr>
        <xdr:cNvPicPr>
          <a:picLocks noChangeAspect="1" noChangeArrowheads="1"/>
        </xdr:cNvPicPr>
      </xdr:nvPicPr>
      <xdr:blipFill>
        <a:blip xmlns:r="http://schemas.openxmlformats.org/officeDocument/2006/relationships" r:embed="rId44">
          <a:extLst>
            <a:ext uri="{28A0092B-C50C-407E-A947-70E740481C1C}">
              <a14:useLocalDpi xmlns:a14="http://schemas.microsoft.com/office/drawing/2010/main"/>
            </a:ext>
          </a:extLst>
        </a:blip>
        <a:stretch>
          <a:fillRect/>
        </a:stretch>
      </xdr:blipFill>
      <xdr:spPr bwMode="auto">
        <a:xfrm>
          <a:off x="6412592" y="71833973"/>
          <a:ext cx="834571" cy="1591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6350</xdr:colOff>
      <xdr:row>30</xdr:row>
      <xdr:rowOff>285750</xdr:rowOff>
    </xdr:from>
    <xdr:to>
      <xdr:col>7</xdr:col>
      <xdr:colOff>1057678</xdr:colOff>
      <xdr:row>30</xdr:row>
      <xdr:rowOff>2821076</xdr:rowOff>
    </xdr:to>
    <xdr:pic>
      <xdr:nvPicPr>
        <xdr:cNvPr id="64" name="Imagen 63">
          <a:extLst>
            <a:ext uri="{FF2B5EF4-FFF2-40B4-BE49-F238E27FC236}">
              <a16:creationId xmlns:a16="http://schemas.microsoft.com/office/drawing/2014/main" id="{B9237766-4DC4-418E-A3AD-0188D30A9A5D}"/>
            </a:ext>
          </a:extLst>
        </xdr:cNvPr>
        <xdr:cNvPicPr>
          <a:picLocks noChangeAspect="1"/>
        </xdr:cNvPicPr>
      </xdr:nvPicPr>
      <xdr:blipFill>
        <a:blip xmlns:r="http://schemas.openxmlformats.org/officeDocument/2006/relationships" r:embed="rId45"/>
        <a:stretch>
          <a:fillRect/>
        </a:stretch>
      </xdr:blipFill>
      <xdr:spPr>
        <a:xfrm>
          <a:off x="8623300" y="19215100"/>
          <a:ext cx="3299228" cy="25353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E4" dT="2024-11-08T17:40:58.48" personId="{00000000-0000-0000-0000-000000000000}" id="{35F87029-FC7E-4068-9F36-295DAA56ED8B}">
    <text>Solo aplica para los rubros: Maquinaria Industrial y Otras Compras de Equipos</text>
  </threadedComment>
</ThreadedComments>
</file>

<file path=xl/threadedComments/threadedComment2.xml><?xml version="1.0" encoding="utf-8"?>
<ThreadedComments xmlns="http://schemas.microsoft.com/office/spreadsheetml/2018/threadedcomments" xmlns:x="http://schemas.openxmlformats.org/spreadsheetml/2006/main">
  <threadedComment ref="D26" dT="2024-11-08T17:40:58.48" personId="{00000000-0000-0000-0000-000000000000}" id="{DF83C79A-67C2-4D11-8A48-12F3E8C98B29}">
    <text>Solo aplica para los rubros: Maquinaria Industrial y Otras Compras de Equipos</text>
  </threadedComment>
</ThreadedComments>
</file>

<file path=xl/threadedComments/threadedComment3.xml><?xml version="1.0" encoding="utf-8"?>
<ThreadedComments xmlns="http://schemas.microsoft.com/office/spreadsheetml/2018/threadedcomments" xmlns:x="http://schemas.openxmlformats.org/spreadsheetml/2006/main">
  <threadedComment ref="D26" dT="2024-11-08T17:40:58.48" personId="{00000000-0000-0000-0000-000000000000}" id="{5A10891F-E4DA-4E08-A526-D45EF2924EBC}">
    <text>Solo aplica para los rubros: Maquinaria Industrial y Otras Compras de Equipos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mailto:alexisvallemora@gmail.com" TargetMode="External"/><Relationship Id="rId1" Type="http://schemas.openxmlformats.org/officeDocument/2006/relationships/hyperlink" Target="mailto:avalle@sena.edu.co" TargetMode="External"/><Relationship Id="rId6" Type="http://schemas.microsoft.com/office/2017/10/relationships/threadedComment" Target="../threadedComments/threadedComment2.xm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mailto:alexisvallemora@gmail.com" TargetMode="External"/><Relationship Id="rId1" Type="http://schemas.openxmlformats.org/officeDocument/2006/relationships/hyperlink" Target="mailto:avalle@sena.edu.co" TargetMode="External"/><Relationship Id="rId6" Type="http://schemas.microsoft.com/office/2017/10/relationships/threadedComment" Target="../threadedComments/threadedComment3.xml"/><Relationship Id="rId5" Type="http://schemas.openxmlformats.org/officeDocument/2006/relationships/comments" Target="../comments3.xml"/><Relationship Id="rId4"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90B94-1143-49B9-B998-AADC6A9D98D8}">
  <dimension ref="B1:P1818"/>
  <sheetViews>
    <sheetView tabSelected="1" topLeftCell="F22" zoomScale="85" zoomScaleNormal="85" workbookViewId="0">
      <selection activeCell="M1807" sqref="M1807"/>
    </sheetView>
  </sheetViews>
  <sheetFormatPr baseColWidth="10" defaultColWidth="10.85546875" defaultRowHeight="0" customHeight="1" zeroHeight="1" x14ac:dyDescent="0.25"/>
  <cols>
    <col min="1" max="1" width="4.7109375" style="65" customWidth="1"/>
    <col min="2" max="2" width="17.42578125" style="68" customWidth="1"/>
    <col min="3" max="3" width="24.85546875" style="65" customWidth="1"/>
    <col min="4" max="4" width="48.28515625" style="65" customWidth="1"/>
    <col min="5" max="5" width="28.85546875" style="65" customWidth="1"/>
    <col min="6" max="6" width="12.85546875" style="65" customWidth="1"/>
    <col min="7" max="7" width="13.42578125" style="65" customWidth="1"/>
    <col min="8" max="8" width="16.7109375" style="65" bestFit="1" customWidth="1"/>
    <col min="9" max="9" width="15.28515625" style="65" bestFit="1" customWidth="1"/>
    <col min="10" max="10" width="16.7109375" style="65" bestFit="1" customWidth="1"/>
    <col min="11" max="11" width="20" style="65" bestFit="1" customWidth="1"/>
    <col min="12" max="12" width="22.140625" style="65" customWidth="1"/>
    <col min="13" max="13" width="20.42578125" style="99" customWidth="1"/>
    <col min="14" max="14" width="16.5703125" style="65" bestFit="1" customWidth="1"/>
    <col min="15" max="15" width="23.5703125" style="65" customWidth="1"/>
    <col min="16" max="16" width="27.28515625" style="65" customWidth="1"/>
    <col min="17" max="16348" width="10.85546875" style="65"/>
    <col min="16349" max="16349" width="38" style="65" customWidth="1"/>
    <col min="16350" max="16350" width="52.85546875" style="65" customWidth="1"/>
    <col min="16351" max="16384" width="89.140625" style="65" customWidth="1"/>
  </cols>
  <sheetData>
    <row r="1" spans="2:16" ht="29.25" customHeight="1" thickBot="1" x14ac:dyDescent="0.3"/>
    <row r="2" spans="2:16" ht="43.5" customHeight="1" thickBot="1" x14ac:dyDescent="0.3">
      <c r="B2" s="125" t="s">
        <v>186</v>
      </c>
      <c r="C2" s="126"/>
      <c r="D2" s="126"/>
      <c r="E2" s="126"/>
      <c r="F2" s="126"/>
      <c r="G2" s="126"/>
      <c r="H2" s="126"/>
      <c r="I2" s="126"/>
      <c r="J2" s="126"/>
      <c r="K2" s="127"/>
    </row>
    <row r="3" spans="2:16" ht="30" customHeight="1" thickBot="1" x14ac:dyDescent="0.3">
      <c r="B3" s="125" t="s">
        <v>179</v>
      </c>
      <c r="C3" s="126"/>
      <c r="D3" s="126"/>
      <c r="E3" s="126"/>
      <c r="F3" s="126"/>
      <c r="G3" s="126"/>
      <c r="H3" s="126"/>
      <c r="I3" s="126"/>
      <c r="J3" s="126"/>
      <c r="K3" s="127"/>
      <c r="L3" s="117" t="s">
        <v>188</v>
      </c>
      <c r="M3" s="118"/>
      <c r="N3" s="118"/>
      <c r="O3" s="118"/>
      <c r="P3" s="119"/>
    </row>
    <row r="4" spans="2:16" s="12" customFormat="1" ht="76.5" customHeight="1" thickBot="1" x14ac:dyDescent="0.3">
      <c r="B4" s="82" t="s">
        <v>33</v>
      </c>
      <c r="C4" s="83" t="s">
        <v>34</v>
      </c>
      <c r="D4" s="83" t="s">
        <v>35</v>
      </c>
      <c r="E4" s="83" t="s">
        <v>36</v>
      </c>
      <c r="F4" s="83" t="s">
        <v>37</v>
      </c>
      <c r="G4" s="87" t="s">
        <v>38</v>
      </c>
      <c r="H4" s="91" t="s">
        <v>182</v>
      </c>
      <c r="I4" s="92" t="s">
        <v>183</v>
      </c>
      <c r="J4" s="92" t="s">
        <v>184</v>
      </c>
      <c r="K4" s="93" t="s">
        <v>185</v>
      </c>
      <c r="L4" s="106" t="s">
        <v>189</v>
      </c>
      <c r="M4" s="107" t="s">
        <v>190</v>
      </c>
      <c r="N4" s="108" t="s">
        <v>191</v>
      </c>
      <c r="O4" s="109" t="s">
        <v>192</v>
      </c>
      <c r="P4" s="110" t="s">
        <v>193</v>
      </c>
    </row>
    <row r="5" spans="2:16" s="12" customFormat="1" ht="176.25" customHeight="1" x14ac:dyDescent="0.25">
      <c r="B5" s="79">
        <v>1</v>
      </c>
      <c r="C5" s="80" t="s">
        <v>51</v>
      </c>
      <c r="D5" s="80" t="s">
        <v>52</v>
      </c>
      <c r="E5" s="80"/>
      <c r="F5" s="81" t="s">
        <v>48</v>
      </c>
      <c r="G5" s="88">
        <v>1</v>
      </c>
      <c r="H5" s="95">
        <v>613000</v>
      </c>
      <c r="I5" s="96">
        <f>+H5*19%</f>
        <v>116470</v>
      </c>
      <c r="J5" s="96">
        <f>+H5+I5</f>
        <v>729470</v>
      </c>
      <c r="K5" s="103">
        <f>+J5*G5</f>
        <v>729470</v>
      </c>
      <c r="L5" s="113">
        <v>858733.75</v>
      </c>
      <c r="M5" s="114" t="s">
        <v>194</v>
      </c>
      <c r="N5" s="115">
        <f>L5*20%</f>
        <v>171746.75</v>
      </c>
      <c r="O5" s="115">
        <f>L5-N5</f>
        <v>686987</v>
      </c>
      <c r="P5" s="163" t="s">
        <v>194</v>
      </c>
    </row>
    <row r="6" spans="2:16" s="12" customFormat="1" ht="254.45" customHeight="1" x14ac:dyDescent="0.25">
      <c r="B6" s="78">
        <v>2</v>
      </c>
      <c r="C6" s="35" t="s">
        <v>53</v>
      </c>
      <c r="D6" s="33" t="s">
        <v>176</v>
      </c>
      <c r="E6" s="34"/>
      <c r="F6" s="35" t="s">
        <v>55</v>
      </c>
      <c r="G6" s="89">
        <v>1</v>
      </c>
      <c r="H6" s="97">
        <v>1768000</v>
      </c>
      <c r="I6" s="94">
        <f t="shared" ref="I6:I22" si="0">+H6*19%</f>
        <v>335920</v>
      </c>
      <c r="J6" s="94">
        <f t="shared" ref="J6:J22" si="1">+H6+I6</f>
        <v>2103920</v>
      </c>
      <c r="K6" s="104">
        <f t="shared" ref="K6:K22" si="2">+J6*G6</f>
        <v>2103920</v>
      </c>
      <c r="L6" s="116">
        <v>2630738.9500000002</v>
      </c>
      <c r="M6" s="111" t="s">
        <v>194</v>
      </c>
      <c r="N6" s="112">
        <f t="shared" ref="N6:N24" si="3">L6*20%</f>
        <v>526147.79</v>
      </c>
      <c r="O6" s="112">
        <f t="shared" ref="O6:O24" si="4">L6-N6</f>
        <v>2104591.16</v>
      </c>
      <c r="P6" s="164" t="s">
        <v>194</v>
      </c>
    </row>
    <row r="7" spans="2:16" s="12" customFormat="1" ht="243" customHeight="1" x14ac:dyDescent="0.25">
      <c r="B7" s="79">
        <v>3</v>
      </c>
      <c r="C7" s="35" t="s">
        <v>58</v>
      </c>
      <c r="D7" s="35" t="s">
        <v>59</v>
      </c>
      <c r="E7" s="34"/>
      <c r="F7" s="35" t="s">
        <v>55</v>
      </c>
      <c r="G7" s="89">
        <v>1</v>
      </c>
      <c r="H7" s="97">
        <v>582000</v>
      </c>
      <c r="I7" s="94">
        <f t="shared" si="0"/>
        <v>110580</v>
      </c>
      <c r="J7" s="94">
        <f t="shared" si="1"/>
        <v>692580</v>
      </c>
      <c r="K7" s="104">
        <f t="shared" si="2"/>
        <v>692580</v>
      </c>
      <c r="L7" s="116">
        <v>866230.75</v>
      </c>
      <c r="M7" s="111" t="s">
        <v>194</v>
      </c>
      <c r="N7" s="112">
        <f t="shared" si="3"/>
        <v>173246.15000000002</v>
      </c>
      <c r="O7" s="112">
        <f t="shared" si="4"/>
        <v>692984.6</v>
      </c>
      <c r="P7" s="164" t="s">
        <v>194</v>
      </c>
    </row>
    <row r="8" spans="2:16" s="12" customFormat="1" ht="241.5" customHeight="1" x14ac:dyDescent="0.25">
      <c r="B8" s="78">
        <v>4</v>
      </c>
      <c r="C8" s="35" t="s">
        <v>58</v>
      </c>
      <c r="D8" s="35" t="s">
        <v>59</v>
      </c>
      <c r="E8" s="34"/>
      <c r="F8" s="35" t="s">
        <v>55</v>
      </c>
      <c r="G8" s="89">
        <v>1</v>
      </c>
      <c r="H8" s="97">
        <v>582000</v>
      </c>
      <c r="I8" s="94">
        <f t="shared" si="0"/>
        <v>110580</v>
      </c>
      <c r="J8" s="94">
        <f t="shared" si="1"/>
        <v>692580</v>
      </c>
      <c r="K8" s="104">
        <f t="shared" si="2"/>
        <v>692580</v>
      </c>
      <c r="L8" s="116">
        <v>866230.75</v>
      </c>
      <c r="M8" s="111" t="s">
        <v>194</v>
      </c>
      <c r="N8" s="112">
        <f t="shared" si="3"/>
        <v>173246.15000000002</v>
      </c>
      <c r="O8" s="112">
        <f t="shared" si="4"/>
        <v>692984.6</v>
      </c>
      <c r="P8" s="164" t="s">
        <v>194</v>
      </c>
    </row>
    <row r="9" spans="2:16" s="12" customFormat="1" ht="237" customHeight="1" x14ac:dyDescent="0.25">
      <c r="B9" s="79">
        <v>5</v>
      </c>
      <c r="C9" s="35" t="s">
        <v>58</v>
      </c>
      <c r="D9" s="35" t="s">
        <v>59</v>
      </c>
      <c r="E9" s="34"/>
      <c r="F9" s="35" t="s">
        <v>55</v>
      </c>
      <c r="G9" s="89">
        <v>1</v>
      </c>
      <c r="H9" s="97">
        <v>582000</v>
      </c>
      <c r="I9" s="94">
        <f t="shared" si="0"/>
        <v>110580</v>
      </c>
      <c r="J9" s="94">
        <f t="shared" si="1"/>
        <v>692580</v>
      </c>
      <c r="K9" s="104">
        <f t="shared" si="2"/>
        <v>692580</v>
      </c>
      <c r="L9" s="116">
        <v>866230.75</v>
      </c>
      <c r="M9" s="111" t="s">
        <v>194</v>
      </c>
      <c r="N9" s="112">
        <f t="shared" si="3"/>
        <v>173246.15000000002</v>
      </c>
      <c r="O9" s="112">
        <f t="shared" si="4"/>
        <v>692984.6</v>
      </c>
      <c r="P9" s="164" t="s">
        <v>194</v>
      </c>
    </row>
    <row r="10" spans="2:16" s="12" customFormat="1" ht="189.75" customHeight="1" x14ac:dyDescent="0.25">
      <c r="B10" s="78">
        <v>6</v>
      </c>
      <c r="C10" s="86" t="s">
        <v>180</v>
      </c>
      <c r="D10" s="35" t="s">
        <v>181</v>
      </c>
      <c r="E10" s="34"/>
      <c r="F10" s="35" t="s">
        <v>55</v>
      </c>
      <c r="G10" s="89">
        <v>1</v>
      </c>
      <c r="H10" s="97">
        <v>27432000</v>
      </c>
      <c r="I10" s="94">
        <f t="shared" si="0"/>
        <v>5212080</v>
      </c>
      <c r="J10" s="94">
        <f t="shared" si="1"/>
        <v>32644080</v>
      </c>
      <c r="K10" s="104">
        <f t="shared" si="2"/>
        <v>32644080</v>
      </c>
      <c r="L10" s="116">
        <v>32644228.75</v>
      </c>
      <c r="M10" s="111" t="s">
        <v>194</v>
      </c>
      <c r="N10" s="112">
        <f t="shared" si="3"/>
        <v>6528845.75</v>
      </c>
      <c r="O10" s="112">
        <f t="shared" si="4"/>
        <v>26115383</v>
      </c>
      <c r="P10" s="164" t="s">
        <v>194</v>
      </c>
    </row>
    <row r="11" spans="2:16" s="12" customFormat="1" ht="222.95" customHeight="1" x14ac:dyDescent="0.25">
      <c r="B11" s="79">
        <v>7</v>
      </c>
      <c r="C11" s="35" t="s">
        <v>71</v>
      </c>
      <c r="D11" s="35" t="s">
        <v>72</v>
      </c>
      <c r="E11" s="34"/>
      <c r="F11" s="35" t="s">
        <v>55</v>
      </c>
      <c r="G11" s="89">
        <v>1</v>
      </c>
      <c r="H11" s="97">
        <v>1648000</v>
      </c>
      <c r="I11" s="94">
        <f t="shared" si="0"/>
        <v>313120</v>
      </c>
      <c r="J11" s="94">
        <f t="shared" si="1"/>
        <v>1961120</v>
      </c>
      <c r="K11" s="104">
        <f t="shared" si="2"/>
        <v>1961120</v>
      </c>
      <c r="L11" s="116">
        <v>2451923.6</v>
      </c>
      <c r="M11" s="111" t="s">
        <v>194</v>
      </c>
      <c r="N11" s="112">
        <f t="shared" si="3"/>
        <v>490384.72000000003</v>
      </c>
      <c r="O11" s="112">
        <f t="shared" si="4"/>
        <v>1961538.8800000001</v>
      </c>
      <c r="P11" s="164" t="s">
        <v>194</v>
      </c>
    </row>
    <row r="12" spans="2:16" s="12" customFormat="1" ht="168" customHeight="1" x14ac:dyDescent="0.25">
      <c r="B12" s="78">
        <v>8</v>
      </c>
      <c r="C12" s="35" t="s">
        <v>77</v>
      </c>
      <c r="D12" s="35" t="s">
        <v>79</v>
      </c>
      <c r="E12" s="43"/>
      <c r="F12" s="35" t="s">
        <v>55</v>
      </c>
      <c r="G12" s="89">
        <v>1</v>
      </c>
      <c r="H12" s="97">
        <v>413000</v>
      </c>
      <c r="I12" s="94">
        <f t="shared" si="0"/>
        <v>78470</v>
      </c>
      <c r="J12" s="94">
        <f t="shared" si="1"/>
        <v>491470</v>
      </c>
      <c r="K12" s="104">
        <f t="shared" si="2"/>
        <v>491470</v>
      </c>
      <c r="L12" s="116">
        <v>578316.19999999995</v>
      </c>
      <c r="M12" s="111" t="s">
        <v>194</v>
      </c>
      <c r="N12" s="112">
        <f t="shared" si="3"/>
        <v>115663.23999999999</v>
      </c>
      <c r="O12" s="112">
        <f t="shared" si="4"/>
        <v>462652.95999999996</v>
      </c>
      <c r="P12" s="164" t="s">
        <v>194</v>
      </c>
    </row>
    <row r="13" spans="2:16" s="12" customFormat="1" ht="192.75" customHeight="1" x14ac:dyDescent="0.25">
      <c r="B13" s="79">
        <v>9</v>
      </c>
      <c r="C13" s="35" t="s">
        <v>80</v>
      </c>
      <c r="D13" s="35" t="s">
        <v>81</v>
      </c>
      <c r="E13" s="34"/>
      <c r="F13" s="35" t="s">
        <v>55</v>
      </c>
      <c r="G13" s="89">
        <v>1</v>
      </c>
      <c r="H13" s="97">
        <v>413000</v>
      </c>
      <c r="I13" s="94">
        <f t="shared" si="0"/>
        <v>78470</v>
      </c>
      <c r="J13" s="94">
        <f t="shared" si="1"/>
        <v>491470</v>
      </c>
      <c r="K13" s="104">
        <f t="shared" si="2"/>
        <v>491470</v>
      </c>
      <c r="L13" s="116">
        <v>578316.19999999995</v>
      </c>
      <c r="M13" s="111" t="s">
        <v>194</v>
      </c>
      <c r="N13" s="112">
        <f t="shared" si="3"/>
        <v>115663.23999999999</v>
      </c>
      <c r="O13" s="112">
        <f t="shared" si="4"/>
        <v>462652.95999999996</v>
      </c>
      <c r="P13" s="164" t="s">
        <v>194</v>
      </c>
    </row>
    <row r="14" spans="2:16" s="12" customFormat="1" ht="148.5" customHeight="1" x14ac:dyDescent="0.25">
      <c r="B14" s="78">
        <v>10</v>
      </c>
      <c r="C14" s="48" t="s">
        <v>86</v>
      </c>
      <c r="D14" s="35" t="s">
        <v>87</v>
      </c>
      <c r="E14" s="77"/>
      <c r="F14" s="35" t="s">
        <v>55</v>
      </c>
      <c r="G14" s="89">
        <v>1</v>
      </c>
      <c r="H14" s="97">
        <v>1995000</v>
      </c>
      <c r="I14" s="94">
        <f t="shared" si="0"/>
        <v>379050</v>
      </c>
      <c r="J14" s="94">
        <f t="shared" si="1"/>
        <v>2374050</v>
      </c>
      <c r="K14" s="104">
        <f t="shared" si="2"/>
        <v>2374050</v>
      </c>
      <c r="L14" s="116">
        <v>2638825</v>
      </c>
      <c r="M14" s="111" t="s">
        <v>194</v>
      </c>
      <c r="N14" s="112">
        <f t="shared" si="3"/>
        <v>527765</v>
      </c>
      <c r="O14" s="112">
        <f t="shared" si="4"/>
        <v>2111060</v>
      </c>
      <c r="P14" s="164" t="s">
        <v>194</v>
      </c>
    </row>
    <row r="15" spans="2:16" s="12" customFormat="1" ht="177.75" customHeight="1" x14ac:dyDescent="0.25">
      <c r="B15" s="79">
        <v>11</v>
      </c>
      <c r="C15" s="35" t="s">
        <v>88</v>
      </c>
      <c r="D15" s="35" t="s">
        <v>89</v>
      </c>
      <c r="E15" s="34"/>
      <c r="F15" s="35" t="s">
        <v>55</v>
      </c>
      <c r="G15" s="89">
        <v>1</v>
      </c>
      <c r="H15" s="97">
        <v>1100000</v>
      </c>
      <c r="I15" s="94">
        <f t="shared" si="0"/>
        <v>209000</v>
      </c>
      <c r="J15" s="94">
        <f t="shared" si="1"/>
        <v>1309000</v>
      </c>
      <c r="K15" s="104">
        <f t="shared" si="2"/>
        <v>1309000</v>
      </c>
      <c r="L15" s="116">
        <v>1455007.05</v>
      </c>
      <c r="M15" s="111" t="s">
        <v>194</v>
      </c>
      <c r="N15" s="112">
        <f t="shared" si="3"/>
        <v>291001.41000000003</v>
      </c>
      <c r="O15" s="112">
        <f t="shared" si="4"/>
        <v>1164005.6400000001</v>
      </c>
      <c r="P15" s="164" t="s">
        <v>194</v>
      </c>
    </row>
    <row r="16" spans="2:16" s="12" customFormat="1" ht="162" customHeight="1" x14ac:dyDescent="0.25">
      <c r="B16" s="78">
        <v>12</v>
      </c>
      <c r="C16" s="35" t="s">
        <v>173</v>
      </c>
      <c r="D16" s="35" t="s">
        <v>174</v>
      </c>
      <c r="E16" s="34"/>
      <c r="F16" s="35" t="s">
        <v>55</v>
      </c>
      <c r="G16" s="89">
        <v>1</v>
      </c>
      <c r="H16" s="97">
        <v>427000</v>
      </c>
      <c r="I16" s="94">
        <f t="shared" si="0"/>
        <v>81130</v>
      </c>
      <c r="J16" s="94">
        <f t="shared" si="1"/>
        <v>508130</v>
      </c>
      <c r="K16" s="104">
        <f t="shared" si="2"/>
        <v>508130</v>
      </c>
      <c r="L16" s="116">
        <v>535500</v>
      </c>
      <c r="M16" s="111" t="s">
        <v>194</v>
      </c>
      <c r="N16" s="112">
        <f t="shared" si="3"/>
        <v>107100</v>
      </c>
      <c r="O16" s="112">
        <f t="shared" si="4"/>
        <v>428400</v>
      </c>
      <c r="P16" s="164" t="s">
        <v>194</v>
      </c>
    </row>
    <row r="17" spans="2:16" s="12" customFormat="1" ht="162" customHeight="1" x14ac:dyDescent="0.25">
      <c r="B17" s="79">
        <v>13</v>
      </c>
      <c r="C17" s="35" t="s">
        <v>100</v>
      </c>
      <c r="D17" s="50" t="s">
        <v>101</v>
      </c>
      <c r="E17" s="37"/>
      <c r="F17" s="35" t="s">
        <v>55</v>
      </c>
      <c r="G17" s="89">
        <v>1</v>
      </c>
      <c r="H17" s="97">
        <v>368000</v>
      </c>
      <c r="I17" s="94">
        <f t="shared" si="0"/>
        <v>69920</v>
      </c>
      <c r="J17" s="94">
        <f t="shared" si="1"/>
        <v>437920</v>
      </c>
      <c r="K17" s="104">
        <f t="shared" si="2"/>
        <v>437920</v>
      </c>
      <c r="L17" s="116">
        <v>461720</v>
      </c>
      <c r="M17" s="111" t="s">
        <v>194</v>
      </c>
      <c r="N17" s="112">
        <f t="shared" si="3"/>
        <v>92344</v>
      </c>
      <c r="O17" s="112">
        <f t="shared" si="4"/>
        <v>369376</v>
      </c>
      <c r="P17" s="164" t="s">
        <v>194</v>
      </c>
    </row>
    <row r="18" spans="2:16" s="12" customFormat="1" ht="141.6" customHeight="1" x14ac:dyDescent="0.25">
      <c r="B18" s="78">
        <v>14</v>
      </c>
      <c r="C18" s="35" t="s">
        <v>144</v>
      </c>
      <c r="D18" s="35" t="s">
        <v>145</v>
      </c>
      <c r="E18" s="37"/>
      <c r="F18" s="35" t="s">
        <v>55</v>
      </c>
      <c r="G18" s="89">
        <v>1</v>
      </c>
      <c r="H18" s="97">
        <v>1520000</v>
      </c>
      <c r="I18" s="94">
        <f t="shared" si="0"/>
        <v>288800</v>
      </c>
      <c r="J18" s="94">
        <f t="shared" si="1"/>
        <v>1808800</v>
      </c>
      <c r="K18" s="104">
        <f t="shared" si="2"/>
        <v>1808800</v>
      </c>
      <c r="L18" s="116">
        <v>2261523.6</v>
      </c>
      <c r="M18" s="111" t="s">
        <v>194</v>
      </c>
      <c r="N18" s="112">
        <f t="shared" si="3"/>
        <v>452304.72000000003</v>
      </c>
      <c r="O18" s="112">
        <f t="shared" si="4"/>
        <v>1809218.8800000001</v>
      </c>
      <c r="P18" s="164" t="s">
        <v>194</v>
      </c>
    </row>
    <row r="19" spans="2:16" s="12" customFormat="1" ht="165.6" customHeight="1" x14ac:dyDescent="0.25">
      <c r="B19" s="79">
        <v>15</v>
      </c>
      <c r="C19" s="35" t="s">
        <v>138</v>
      </c>
      <c r="D19" s="35" t="s">
        <v>178</v>
      </c>
      <c r="E19" s="37"/>
      <c r="F19" s="35" t="s">
        <v>55</v>
      </c>
      <c r="G19" s="89">
        <v>1</v>
      </c>
      <c r="H19" s="97">
        <v>2534000</v>
      </c>
      <c r="I19" s="94">
        <f t="shared" si="0"/>
        <v>481460</v>
      </c>
      <c r="J19" s="94">
        <f t="shared" si="1"/>
        <v>3015460</v>
      </c>
      <c r="K19" s="104">
        <f t="shared" si="2"/>
        <v>3015460</v>
      </c>
      <c r="L19" s="116">
        <v>3350891.25</v>
      </c>
      <c r="M19" s="111" t="s">
        <v>194</v>
      </c>
      <c r="N19" s="112">
        <f t="shared" si="3"/>
        <v>670178.25</v>
      </c>
      <c r="O19" s="112">
        <f t="shared" si="4"/>
        <v>2680713</v>
      </c>
      <c r="P19" s="164" t="s">
        <v>194</v>
      </c>
    </row>
    <row r="20" spans="2:16" s="12" customFormat="1" ht="149.44999999999999" customHeight="1" x14ac:dyDescent="0.25">
      <c r="B20" s="78">
        <v>16</v>
      </c>
      <c r="C20" s="35" t="s">
        <v>152</v>
      </c>
      <c r="D20" s="35" t="s">
        <v>153</v>
      </c>
      <c r="E20" s="37"/>
      <c r="F20" s="35" t="s">
        <v>154</v>
      </c>
      <c r="G20" s="89">
        <v>1</v>
      </c>
      <c r="H20" s="97">
        <v>482000</v>
      </c>
      <c r="I20" s="94">
        <f t="shared" si="0"/>
        <v>91580</v>
      </c>
      <c r="J20" s="94">
        <f t="shared" si="1"/>
        <v>573580</v>
      </c>
      <c r="K20" s="104">
        <f t="shared" si="2"/>
        <v>573580</v>
      </c>
      <c r="L20" s="116">
        <v>675325</v>
      </c>
      <c r="M20" s="111" t="s">
        <v>194</v>
      </c>
      <c r="N20" s="112">
        <f t="shared" si="3"/>
        <v>135065</v>
      </c>
      <c r="O20" s="112">
        <f t="shared" si="4"/>
        <v>540260</v>
      </c>
      <c r="P20" s="164" t="s">
        <v>194</v>
      </c>
    </row>
    <row r="21" spans="2:16" s="12" customFormat="1" ht="149.44999999999999" customHeight="1" x14ac:dyDescent="0.25">
      <c r="B21" s="79">
        <v>17</v>
      </c>
      <c r="C21" s="35" t="s">
        <v>152</v>
      </c>
      <c r="D21" s="35" t="s">
        <v>155</v>
      </c>
      <c r="E21" s="37"/>
      <c r="F21" s="35" t="s">
        <v>154</v>
      </c>
      <c r="G21" s="89">
        <v>1</v>
      </c>
      <c r="H21" s="97">
        <v>482000</v>
      </c>
      <c r="I21" s="94">
        <f t="shared" si="0"/>
        <v>91580</v>
      </c>
      <c r="J21" s="94">
        <f t="shared" si="1"/>
        <v>573580</v>
      </c>
      <c r="K21" s="104">
        <f t="shared" si="2"/>
        <v>573580</v>
      </c>
      <c r="L21" s="116">
        <v>675325</v>
      </c>
      <c r="M21" s="111" t="s">
        <v>194</v>
      </c>
      <c r="N21" s="112">
        <f t="shared" si="3"/>
        <v>135065</v>
      </c>
      <c r="O21" s="112">
        <f t="shared" si="4"/>
        <v>540260</v>
      </c>
      <c r="P21" s="164" t="s">
        <v>194</v>
      </c>
    </row>
    <row r="22" spans="2:16" s="12" customFormat="1" ht="149.44999999999999" customHeight="1" thickBot="1" x14ac:dyDescent="0.3">
      <c r="B22" s="78">
        <v>18</v>
      </c>
      <c r="C22" s="84" t="s">
        <v>152</v>
      </c>
      <c r="D22" s="84" t="s">
        <v>156</v>
      </c>
      <c r="E22" s="85"/>
      <c r="F22" s="84" t="s">
        <v>154</v>
      </c>
      <c r="G22" s="90">
        <v>1</v>
      </c>
      <c r="H22" s="97">
        <v>482000</v>
      </c>
      <c r="I22" s="94">
        <f t="shared" si="0"/>
        <v>91580</v>
      </c>
      <c r="J22" s="94">
        <f t="shared" si="1"/>
        <v>573580</v>
      </c>
      <c r="K22" s="104">
        <f t="shared" si="2"/>
        <v>573580</v>
      </c>
      <c r="L22" s="165">
        <v>675325</v>
      </c>
      <c r="M22" s="166" t="s">
        <v>194</v>
      </c>
      <c r="N22" s="167">
        <f t="shared" si="3"/>
        <v>135065</v>
      </c>
      <c r="O22" s="167">
        <f t="shared" si="4"/>
        <v>540260</v>
      </c>
      <c r="P22" s="168" t="s">
        <v>194</v>
      </c>
    </row>
    <row r="23" spans="2:16" s="60" customFormat="1" ht="24.75" customHeight="1" thickBot="1" x14ac:dyDescent="0.3">
      <c r="B23" s="121"/>
      <c r="C23" s="122"/>
      <c r="D23" s="122"/>
      <c r="E23" s="122"/>
      <c r="F23" s="122"/>
      <c r="G23" s="122"/>
      <c r="H23" s="123" t="s">
        <v>160</v>
      </c>
      <c r="I23" s="124"/>
      <c r="J23" s="124"/>
      <c r="K23" s="105">
        <f>SUM(K5:K22)</f>
        <v>51673370</v>
      </c>
      <c r="L23" s="169">
        <v>55070391.600000009</v>
      </c>
      <c r="M23" s="170" t="s">
        <v>194</v>
      </c>
      <c r="N23" s="171">
        <f t="shared" si="3"/>
        <v>11014078.320000002</v>
      </c>
      <c r="O23" s="171">
        <f t="shared" si="4"/>
        <v>44056313.280000009</v>
      </c>
      <c r="P23" s="172" t="str">
        <f t="shared" ref="P6:P24" si="5">+IF(K23&lt;O23,"PRECIO BAJO","CUMPLE")</f>
        <v>CUMPLE</v>
      </c>
    </row>
    <row r="24" spans="2:16" customFormat="1" ht="15" hidden="1" x14ac:dyDescent="0.25">
      <c r="B24" s="63"/>
      <c r="L24" s="42">
        <v>55070391.600000009</v>
      </c>
      <c r="M24" s="101" t="s">
        <v>194</v>
      </c>
      <c r="N24" s="100">
        <f t="shared" si="3"/>
        <v>11014078.320000002</v>
      </c>
      <c r="O24" s="100">
        <f t="shared" si="4"/>
        <v>44056313.280000009</v>
      </c>
      <c r="P24" s="102" t="str">
        <f t="shared" si="5"/>
        <v>PRECIO BAJO</v>
      </c>
    </row>
    <row r="25" spans="2:16" customFormat="1" ht="15" hidden="1" x14ac:dyDescent="0.25">
      <c r="B25" s="63"/>
      <c r="M25" s="98"/>
    </row>
    <row r="26" spans="2:16" customFormat="1" ht="15" hidden="1" x14ac:dyDescent="0.25">
      <c r="B26" s="63"/>
      <c r="M26" s="98"/>
    </row>
    <row r="27" spans="2:16" customFormat="1" ht="15" hidden="1" x14ac:dyDescent="0.25">
      <c r="B27" s="63"/>
      <c r="M27" s="98"/>
    </row>
    <row r="28" spans="2:16" customFormat="1" ht="15" hidden="1" x14ac:dyDescent="0.25">
      <c r="B28" s="63"/>
      <c r="M28" s="98"/>
    </row>
    <row r="29" spans="2:16" customFormat="1" ht="15" hidden="1" x14ac:dyDescent="0.25">
      <c r="B29" s="63"/>
      <c r="M29" s="98"/>
    </row>
    <row r="30" spans="2:16" customFormat="1" ht="15" hidden="1" x14ac:dyDescent="0.25">
      <c r="B30" s="63"/>
      <c r="M30" s="98"/>
    </row>
    <row r="31" spans="2:16" customFormat="1" ht="15" hidden="1" x14ac:dyDescent="0.25">
      <c r="B31" s="63"/>
      <c r="M31" s="98"/>
    </row>
    <row r="32" spans="2:16" customFormat="1" ht="15" hidden="1" x14ac:dyDescent="0.25">
      <c r="B32" s="63"/>
      <c r="M32" s="98"/>
    </row>
    <row r="33" spans="2:13" customFormat="1" ht="15" hidden="1" x14ac:dyDescent="0.25">
      <c r="B33" s="63"/>
      <c r="M33" s="98"/>
    </row>
    <row r="34" spans="2:13" customFormat="1" ht="15" hidden="1" x14ac:dyDescent="0.25">
      <c r="B34" s="63"/>
      <c r="M34" s="98"/>
    </row>
    <row r="35" spans="2:13" customFormat="1" ht="15" hidden="1" x14ac:dyDescent="0.25">
      <c r="B35" s="63"/>
      <c r="M35" s="98"/>
    </row>
    <row r="36" spans="2:13" customFormat="1" ht="15" hidden="1" x14ac:dyDescent="0.25">
      <c r="B36" s="63"/>
      <c r="M36" s="98"/>
    </row>
    <row r="37" spans="2:13" customFormat="1" ht="15" hidden="1" x14ac:dyDescent="0.25">
      <c r="B37" s="63"/>
      <c r="M37" s="98"/>
    </row>
    <row r="38" spans="2:13" customFormat="1" ht="15" hidden="1" x14ac:dyDescent="0.25">
      <c r="B38" s="63"/>
      <c r="M38" s="98"/>
    </row>
    <row r="39" spans="2:13" customFormat="1" ht="15" hidden="1" x14ac:dyDescent="0.25">
      <c r="B39" s="63"/>
      <c r="M39" s="98"/>
    </row>
    <row r="40" spans="2:13" customFormat="1" ht="15" hidden="1" x14ac:dyDescent="0.25">
      <c r="B40" s="63"/>
      <c r="M40" s="98"/>
    </row>
    <row r="41" spans="2:13" customFormat="1" ht="15" hidden="1" x14ac:dyDescent="0.25">
      <c r="B41" s="63"/>
      <c r="M41" s="98"/>
    </row>
    <row r="42" spans="2:13" customFormat="1" ht="15" hidden="1" x14ac:dyDescent="0.25">
      <c r="B42" s="63"/>
      <c r="M42" s="98"/>
    </row>
    <row r="43" spans="2:13" customFormat="1" ht="15" hidden="1" x14ac:dyDescent="0.25">
      <c r="B43" s="63"/>
      <c r="M43" s="98"/>
    </row>
    <row r="44" spans="2:13" customFormat="1" ht="15" hidden="1" x14ac:dyDescent="0.25">
      <c r="B44" s="63"/>
      <c r="M44" s="98"/>
    </row>
    <row r="45" spans="2:13" customFormat="1" ht="15" hidden="1" x14ac:dyDescent="0.25">
      <c r="B45" s="63"/>
      <c r="M45" s="98"/>
    </row>
    <row r="46" spans="2:13" customFormat="1" ht="15" hidden="1" x14ac:dyDescent="0.25">
      <c r="B46" s="63"/>
      <c r="M46" s="98"/>
    </row>
    <row r="47" spans="2:13" customFormat="1" ht="15" hidden="1" x14ac:dyDescent="0.25">
      <c r="B47" s="63"/>
      <c r="M47" s="98"/>
    </row>
    <row r="48" spans="2:13" customFormat="1" ht="15" hidden="1" x14ac:dyDescent="0.25">
      <c r="B48" s="63"/>
      <c r="M48" s="98"/>
    </row>
    <row r="49" spans="2:13" customFormat="1" ht="15" hidden="1" x14ac:dyDescent="0.25">
      <c r="B49" s="63"/>
      <c r="M49" s="98"/>
    </row>
    <row r="50" spans="2:13" customFormat="1" ht="15" hidden="1" x14ac:dyDescent="0.25">
      <c r="B50" s="63"/>
      <c r="M50" s="98"/>
    </row>
    <row r="51" spans="2:13" customFormat="1" ht="15" hidden="1" x14ac:dyDescent="0.25">
      <c r="B51" s="63"/>
      <c r="M51" s="98"/>
    </row>
    <row r="52" spans="2:13" customFormat="1" ht="15" hidden="1" x14ac:dyDescent="0.25">
      <c r="B52" s="63"/>
      <c r="M52" s="98"/>
    </row>
    <row r="53" spans="2:13" customFormat="1" ht="15" hidden="1" x14ac:dyDescent="0.25">
      <c r="B53" s="63"/>
      <c r="M53" s="98"/>
    </row>
    <row r="54" spans="2:13" customFormat="1" ht="15" hidden="1" x14ac:dyDescent="0.25">
      <c r="B54" s="63"/>
      <c r="M54" s="98"/>
    </row>
    <row r="55" spans="2:13" customFormat="1" ht="15" hidden="1" x14ac:dyDescent="0.25">
      <c r="B55" s="63"/>
      <c r="M55" s="98"/>
    </row>
    <row r="56" spans="2:13" customFormat="1" ht="15" hidden="1" x14ac:dyDescent="0.25">
      <c r="B56" s="63"/>
      <c r="M56" s="98"/>
    </row>
    <row r="57" spans="2:13" customFormat="1" ht="15" hidden="1" x14ac:dyDescent="0.25">
      <c r="B57" s="63"/>
      <c r="M57" s="98"/>
    </row>
    <row r="58" spans="2:13" customFormat="1" ht="15" hidden="1" x14ac:dyDescent="0.25">
      <c r="B58" s="63"/>
      <c r="M58" s="98"/>
    </row>
    <row r="59" spans="2:13" customFormat="1" ht="15" hidden="1" x14ac:dyDescent="0.25">
      <c r="B59" s="63"/>
      <c r="M59" s="98"/>
    </row>
    <row r="60" spans="2:13" customFormat="1" ht="15" hidden="1" x14ac:dyDescent="0.25">
      <c r="B60" s="63"/>
      <c r="M60" s="98"/>
    </row>
    <row r="61" spans="2:13" customFormat="1" ht="15" hidden="1" x14ac:dyDescent="0.25">
      <c r="B61" s="63"/>
      <c r="M61" s="98"/>
    </row>
    <row r="62" spans="2:13" customFormat="1" ht="15" hidden="1" x14ac:dyDescent="0.25">
      <c r="B62" s="63"/>
      <c r="M62" s="98"/>
    </row>
    <row r="63" spans="2:13" customFormat="1" ht="15" hidden="1" x14ac:dyDescent="0.25">
      <c r="B63" s="63"/>
      <c r="M63" s="98"/>
    </row>
    <row r="64" spans="2:13" customFormat="1" ht="15" hidden="1" x14ac:dyDescent="0.25">
      <c r="B64" s="63"/>
      <c r="M64" s="98"/>
    </row>
    <row r="65" spans="2:13" customFormat="1" ht="15" hidden="1" x14ac:dyDescent="0.25">
      <c r="B65" s="63"/>
      <c r="M65" s="98"/>
    </row>
    <row r="66" spans="2:13" customFormat="1" ht="15" hidden="1" x14ac:dyDescent="0.25">
      <c r="B66" s="63"/>
      <c r="M66" s="98"/>
    </row>
    <row r="67" spans="2:13" customFormat="1" ht="15" hidden="1" x14ac:dyDescent="0.25">
      <c r="B67" s="63"/>
      <c r="M67" s="98"/>
    </row>
    <row r="68" spans="2:13" customFormat="1" ht="15" hidden="1" x14ac:dyDescent="0.25">
      <c r="B68" s="63"/>
      <c r="M68" s="98"/>
    </row>
    <row r="69" spans="2:13" customFormat="1" ht="15" hidden="1" x14ac:dyDescent="0.25">
      <c r="B69" s="63"/>
      <c r="M69" s="98"/>
    </row>
    <row r="70" spans="2:13" customFormat="1" ht="15" hidden="1" x14ac:dyDescent="0.25">
      <c r="B70" s="63"/>
      <c r="M70" s="98"/>
    </row>
    <row r="71" spans="2:13" customFormat="1" ht="15" hidden="1" x14ac:dyDescent="0.25">
      <c r="B71" s="63"/>
      <c r="M71" s="98"/>
    </row>
    <row r="72" spans="2:13" customFormat="1" ht="15" hidden="1" x14ac:dyDescent="0.25">
      <c r="B72" s="63"/>
      <c r="M72" s="98"/>
    </row>
    <row r="73" spans="2:13" customFormat="1" ht="15" hidden="1" x14ac:dyDescent="0.25">
      <c r="B73" s="63"/>
      <c r="M73" s="98"/>
    </row>
    <row r="74" spans="2:13" customFormat="1" ht="15" hidden="1" x14ac:dyDescent="0.25">
      <c r="B74" s="63"/>
      <c r="M74" s="98"/>
    </row>
    <row r="75" spans="2:13" customFormat="1" ht="15" hidden="1" x14ac:dyDescent="0.25">
      <c r="B75" s="63"/>
      <c r="M75" s="98"/>
    </row>
    <row r="76" spans="2:13" customFormat="1" ht="15" hidden="1" x14ac:dyDescent="0.25">
      <c r="B76" s="63"/>
      <c r="M76" s="98"/>
    </row>
    <row r="77" spans="2:13" customFormat="1" ht="15" hidden="1" x14ac:dyDescent="0.25">
      <c r="B77" s="63"/>
      <c r="M77" s="98"/>
    </row>
    <row r="78" spans="2:13" customFormat="1" ht="15" hidden="1" x14ac:dyDescent="0.25">
      <c r="B78" s="63"/>
      <c r="M78" s="98"/>
    </row>
    <row r="79" spans="2:13" customFormat="1" ht="15" hidden="1" x14ac:dyDescent="0.25">
      <c r="B79" s="63"/>
      <c r="M79" s="98"/>
    </row>
    <row r="80" spans="2:13" customFormat="1" ht="15" hidden="1" x14ac:dyDescent="0.25">
      <c r="B80" s="63"/>
      <c r="M80" s="98"/>
    </row>
    <row r="81" spans="2:13" customFormat="1" ht="15" hidden="1" x14ac:dyDescent="0.25">
      <c r="B81" s="63"/>
      <c r="M81" s="98"/>
    </row>
    <row r="82" spans="2:13" customFormat="1" ht="15" hidden="1" x14ac:dyDescent="0.25">
      <c r="B82" s="63"/>
      <c r="M82" s="98"/>
    </row>
    <row r="83" spans="2:13" customFormat="1" ht="15" hidden="1" x14ac:dyDescent="0.25">
      <c r="B83" s="63"/>
      <c r="M83" s="98"/>
    </row>
    <row r="84" spans="2:13" customFormat="1" ht="15" hidden="1" x14ac:dyDescent="0.25">
      <c r="B84" s="63"/>
      <c r="M84" s="98"/>
    </row>
    <row r="85" spans="2:13" customFormat="1" ht="15" hidden="1" x14ac:dyDescent="0.25">
      <c r="B85" s="63"/>
      <c r="M85" s="98"/>
    </row>
    <row r="86" spans="2:13" customFormat="1" ht="15" hidden="1" x14ac:dyDescent="0.25">
      <c r="B86" s="63"/>
      <c r="M86" s="98"/>
    </row>
    <row r="87" spans="2:13" customFormat="1" ht="15" hidden="1" x14ac:dyDescent="0.25">
      <c r="B87" s="63"/>
      <c r="M87" s="98"/>
    </row>
    <row r="88" spans="2:13" customFormat="1" ht="15" hidden="1" x14ac:dyDescent="0.25">
      <c r="B88" s="63"/>
      <c r="M88" s="98"/>
    </row>
    <row r="89" spans="2:13" customFormat="1" ht="15" hidden="1" x14ac:dyDescent="0.25">
      <c r="B89" s="63"/>
      <c r="M89" s="98"/>
    </row>
    <row r="90" spans="2:13" customFormat="1" ht="15" hidden="1" x14ac:dyDescent="0.25">
      <c r="B90" s="63"/>
      <c r="M90" s="98"/>
    </row>
    <row r="91" spans="2:13" customFormat="1" ht="15" hidden="1" x14ac:dyDescent="0.25">
      <c r="B91" s="63"/>
      <c r="M91" s="98"/>
    </row>
    <row r="92" spans="2:13" customFormat="1" ht="15" hidden="1" x14ac:dyDescent="0.25">
      <c r="B92" s="63"/>
      <c r="M92" s="98"/>
    </row>
    <row r="93" spans="2:13" customFormat="1" ht="15" hidden="1" x14ac:dyDescent="0.25">
      <c r="B93" s="63"/>
      <c r="M93" s="98"/>
    </row>
    <row r="94" spans="2:13" customFormat="1" ht="15" hidden="1" x14ac:dyDescent="0.25">
      <c r="B94" s="63"/>
      <c r="M94" s="98"/>
    </row>
    <row r="95" spans="2:13" customFormat="1" ht="15" hidden="1" x14ac:dyDescent="0.25">
      <c r="B95" s="63"/>
      <c r="M95" s="98"/>
    </row>
    <row r="96" spans="2:13" customFormat="1" ht="15" hidden="1" x14ac:dyDescent="0.25">
      <c r="B96" s="63"/>
      <c r="M96" s="98"/>
    </row>
    <row r="97" spans="2:13" customFormat="1" ht="15" hidden="1" x14ac:dyDescent="0.25">
      <c r="B97" s="63"/>
      <c r="M97" s="98"/>
    </row>
    <row r="98" spans="2:13" customFormat="1" ht="15" hidden="1" x14ac:dyDescent="0.25">
      <c r="B98" s="63"/>
      <c r="M98" s="98"/>
    </row>
    <row r="99" spans="2:13" customFormat="1" ht="15" hidden="1" x14ac:dyDescent="0.25">
      <c r="B99" s="63"/>
      <c r="M99" s="98"/>
    </row>
    <row r="100" spans="2:13" customFormat="1" ht="15" hidden="1" x14ac:dyDescent="0.25">
      <c r="B100" s="63"/>
      <c r="M100" s="98"/>
    </row>
    <row r="101" spans="2:13" customFormat="1" ht="15" hidden="1" x14ac:dyDescent="0.25">
      <c r="B101" s="63"/>
      <c r="M101" s="98"/>
    </row>
    <row r="102" spans="2:13" customFormat="1" ht="15" hidden="1" x14ac:dyDescent="0.25">
      <c r="B102" s="63"/>
      <c r="M102" s="98"/>
    </row>
    <row r="103" spans="2:13" customFormat="1" ht="15" hidden="1" x14ac:dyDescent="0.25">
      <c r="B103" s="63"/>
      <c r="M103" s="98"/>
    </row>
    <row r="104" spans="2:13" customFormat="1" ht="15" hidden="1" x14ac:dyDescent="0.25">
      <c r="B104" s="63"/>
      <c r="M104" s="98"/>
    </row>
    <row r="105" spans="2:13" customFormat="1" ht="15" hidden="1" x14ac:dyDescent="0.25">
      <c r="B105" s="63"/>
      <c r="M105" s="98"/>
    </row>
    <row r="106" spans="2:13" customFormat="1" ht="15" hidden="1" x14ac:dyDescent="0.25">
      <c r="B106" s="63"/>
      <c r="M106" s="98"/>
    </row>
    <row r="107" spans="2:13" customFormat="1" ht="15" hidden="1" x14ac:dyDescent="0.25">
      <c r="B107" s="63"/>
      <c r="M107" s="98"/>
    </row>
    <row r="108" spans="2:13" customFormat="1" ht="15" hidden="1" x14ac:dyDescent="0.25">
      <c r="B108" s="63"/>
      <c r="M108" s="98"/>
    </row>
    <row r="109" spans="2:13" customFormat="1" ht="15" hidden="1" x14ac:dyDescent="0.25">
      <c r="B109" s="63"/>
      <c r="M109" s="98"/>
    </row>
    <row r="110" spans="2:13" customFormat="1" ht="15" hidden="1" x14ac:dyDescent="0.25">
      <c r="B110" s="63"/>
      <c r="M110" s="98"/>
    </row>
    <row r="111" spans="2:13" customFormat="1" ht="15" hidden="1" x14ac:dyDescent="0.25">
      <c r="B111" s="63"/>
      <c r="M111" s="98"/>
    </row>
    <row r="112" spans="2:13" customFormat="1" ht="15" hidden="1" x14ac:dyDescent="0.25">
      <c r="B112" s="63"/>
      <c r="M112" s="98"/>
    </row>
    <row r="113" spans="2:13" customFormat="1" ht="15" hidden="1" x14ac:dyDescent="0.25">
      <c r="B113" s="63"/>
      <c r="M113" s="98"/>
    </row>
    <row r="114" spans="2:13" customFormat="1" ht="15" hidden="1" x14ac:dyDescent="0.25">
      <c r="B114" s="63"/>
      <c r="M114" s="98"/>
    </row>
    <row r="115" spans="2:13" customFormat="1" ht="15" hidden="1" x14ac:dyDescent="0.25">
      <c r="B115" s="63"/>
      <c r="M115" s="98"/>
    </row>
    <row r="116" spans="2:13" customFormat="1" ht="15" hidden="1" x14ac:dyDescent="0.25">
      <c r="B116" s="63"/>
      <c r="M116" s="98"/>
    </row>
    <row r="117" spans="2:13" customFormat="1" ht="15" hidden="1" x14ac:dyDescent="0.25">
      <c r="B117" s="63"/>
      <c r="M117" s="98"/>
    </row>
    <row r="118" spans="2:13" customFormat="1" ht="15" hidden="1" x14ac:dyDescent="0.25">
      <c r="B118" s="63"/>
      <c r="M118" s="98"/>
    </row>
    <row r="119" spans="2:13" customFormat="1" ht="15" hidden="1" x14ac:dyDescent="0.25">
      <c r="B119" s="63"/>
      <c r="M119" s="98"/>
    </row>
    <row r="120" spans="2:13" customFormat="1" ht="15" hidden="1" x14ac:dyDescent="0.25">
      <c r="B120" s="63"/>
      <c r="M120" s="98"/>
    </row>
    <row r="121" spans="2:13" customFormat="1" ht="15" hidden="1" x14ac:dyDescent="0.25">
      <c r="B121" s="63"/>
      <c r="M121" s="98"/>
    </row>
    <row r="122" spans="2:13" customFormat="1" ht="15" hidden="1" x14ac:dyDescent="0.25">
      <c r="B122" s="63"/>
      <c r="M122" s="98"/>
    </row>
    <row r="123" spans="2:13" customFormat="1" ht="15" hidden="1" x14ac:dyDescent="0.25">
      <c r="B123" s="63"/>
      <c r="M123" s="98"/>
    </row>
    <row r="124" spans="2:13" customFormat="1" ht="15" hidden="1" x14ac:dyDescent="0.25">
      <c r="B124" s="63"/>
      <c r="M124" s="98"/>
    </row>
    <row r="125" spans="2:13" customFormat="1" ht="15" hidden="1" x14ac:dyDescent="0.25">
      <c r="B125" s="63"/>
      <c r="M125" s="98"/>
    </row>
    <row r="126" spans="2:13" customFormat="1" ht="15" hidden="1" x14ac:dyDescent="0.25">
      <c r="B126" s="63"/>
      <c r="M126" s="98"/>
    </row>
    <row r="127" spans="2:13" customFormat="1" ht="15" hidden="1" x14ac:dyDescent="0.25">
      <c r="B127" s="63"/>
      <c r="M127" s="98"/>
    </row>
    <row r="128" spans="2:13" customFormat="1" ht="15" hidden="1" x14ac:dyDescent="0.25">
      <c r="B128" s="63"/>
      <c r="M128" s="98"/>
    </row>
    <row r="129" spans="2:13" customFormat="1" ht="15" hidden="1" x14ac:dyDescent="0.25">
      <c r="B129" s="63"/>
      <c r="M129" s="98"/>
    </row>
    <row r="130" spans="2:13" customFormat="1" ht="15" hidden="1" x14ac:dyDescent="0.25">
      <c r="B130" s="63"/>
      <c r="M130" s="98"/>
    </row>
    <row r="131" spans="2:13" customFormat="1" ht="15" hidden="1" x14ac:dyDescent="0.25">
      <c r="B131" s="63"/>
      <c r="M131" s="98"/>
    </row>
    <row r="132" spans="2:13" customFormat="1" ht="15" hidden="1" x14ac:dyDescent="0.25">
      <c r="B132" s="63"/>
      <c r="M132" s="98"/>
    </row>
    <row r="133" spans="2:13" customFormat="1" ht="15" hidden="1" x14ac:dyDescent="0.25">
      <c r="B133" s="63"/>
      <c r="M133" s="98"/>
    </row>
    <row r="134" spans="2:13" customFormat="1" ht="15" hidden="1" x14ac:dyDescent="0.25">
      <c r="B134" s="63"/>
      <c r="M134" s="98"/>
    </row>
    <row r="135" spans="2:13" customFormat="1" ht="15" hidden="1" x14ac:dyDescent="0.25">
      <c r="B135" s="63"/>
      <c r="M135" s="98"/>
    </row>
    <row r="136" spans="2:13" customFormat="1" ht="15" hidden="1" x14ac:dyDescent="0.25">
      <c r="B136" s="63"/>
      <c r="M136" s="98"/>
    </row>
    <row r="137" spans="2:13" customFormat="1" ht="15" hidden="1" x14ac:dyDescent="0.25">
      <c r="B137" s="63"/>
      <c r="M137" s="98"/>
    </row>
    <row r="138" spans="2:13" customFormat="1" ht="15" hidden="1" x14ac:dyDescent="0.25">
      <c r="B138" s="63"/>
      <c r="M138" s="98"/>
    </row>
    <row r="139" spans="2:13" customFormat="1" ht="15" hidden="1" x14ac:dyDescent="0.25">
      <c r="B139" s="63"/>
      <c r="M139" s="98"/>
    </row>
    <row r="140" spans="2:13" customFormat="1" ht="15" hidden="1" x14ac:dyDescent="0.25">
      <c r="B140" s="63"/>
      <c r="M140" s="98"/>
    </row>
    <row r="141" spans="2:13" customFormat="1" ht="15" hidden="1" x14ac:dyDescent="0.25">
      <c r="B141" s="63"/>
      <c r="M141" s="98"/>
    </row>
    <row r="142" spans="2:13" customFormat="1" ht="15" hidden="1" x14ac:dyDescent="0.25">
      <c r="B142" s="63"/>
      <c r="M142" s="98"/>
    </row>
    <row r="143" spans="2:13" customFormat="1" ht="15" hidden="1" x14ac:dyDescent="0.25">
      <c r="B143" s="63"/>
      <c r="M143" s="98"/>
    </row>
    <row r="144" spans="2:13" customFormat="1" ht="15" hidden="1" x14ac:dyDescent="0.25">
      <c r="B144" s="63"/>
      <c r="M144" s="98"/>
    </row>
    <row r="145" spans="2:13" customFormat="1" ht="15" hidden="1" x14ac:dyDescent="0.25">
      <c r="B145" s="63"/>
      <c r="M145" s="98"/>
    </row>
    <row r="146" spans="2:13" customFormat="1" ht="15" hidden="1" x14ac:dyDescent="0.25">
      <c r="B146" s="63"/>
      <c r="M146" s="98"/>
    </row>
    <row r="147" spans="2:13" customFormat="1" ht="15" hidden="1" x14ac:dyDescent="0.25">
      <c r="B147" s="63"/>
      <c r="M147" s="98"/>
    </row>
    <row r="148" spans="2:13" customFormat="1" ht="15" hidden="1" x14ac:dyDescent="0.25">
      <c r="B148" s="63"/>
      <c r="M148" s="98"/>
    </row>
    <row r="149" spans="2:13" customFormat="1" ht="15" hidden="1" x14ac:dyDescent="0.25">
      <c r="B149" s="63"/>
      <c r="M149" s="98"/>
    </row>
    <row r="150" spans="2:13" customFormat="1" ht="15" hidden="1" x14ac:dyDescent="0.25">
      <c r="B150" s="63"/>
      <c r="M150" s="98"/>
    </row>
    <row r="151" spans="2:13" customFormat="1" ht="15" hidden="1" x14ac:dyDescent="0.25">
      <c r="B151" s="63"/>
      <c r="M151" s="98"/>
    </row>
    <row r="152" spans="2:13" customFormat="1" ht="15" hidden="1" x14ac:dyDescent="0.25">
      <c r="B152" s="63"/>
      <c r="M152" s="98"/>
    </row>
    <row r="153" spans="2:13" customFormat="1" ht="15" hidden="1" x14ac:dyDescent="0.25">
      <c r="B153" s="63"/>
      <c r="M153" s="98"/>
    </row>
    <row r="154" spans="2:13" customFormat="1" ht="15" hidden="1" x14ac:dyDescent="0.25">
      <c r="B154" s="63"/>
      <c r="M154" s="98"/>
    </row>
    <row r="155" spans="2:13" customFormat="1" ht="15" hidden="1" x14ac:dyDescent="0.25">
      <c r="B155" s="63"/>
      <c r="M155" s="98"/>
    </row>
    <row r="156" spans="2:13" customFormat="1" ht="15" hidden="1" x14ac:dyDescent="0.25">
      <c r="B156" s="63"/>
      <c r="M156" s="98"/>
    </row>
    <row r="157" spans="2:13" customFormat="1" ht="15" hidden="1" x14ac:dyDescent="0.25">
      <c r="B157" s="63"/>
      <c r="M157" s="98"/>
    </row>
    <row r="158" spans="2:13" customFormat="1" ht="15" hidden="1" x14ac:dyDescent="0.25">
      <c r="B158" s="63"/>
      <c r="M158" s="98"/>
    </row>
    <row r="159" spans="2:13" customFormat="1" ht="15" hidden="1" x14ac:dyDescent="0.25">
      <c r="B159" s="63"/>
      <c r="M159" s="98"/>
    </row>
    <row r="160" spans="2:13" customFormat="1" ht="15" hidden="1" x14ac:dyDescent="0.25">
      <c r="B160" s="63"/>
      <c r="M160" s="98"/>
    </row>
    <row r="161" spans="2:13" customFormat="1" ht="15" hidden="1" x14ac:dyDescent="0.25">
      <c r="B161" s="63"/>
      <c r="M161" s="98"/>
    </row>
    <row r="162" spans="2:13" customFormat="1" ht="15" hidden="1" x14ac:dyDescent="0.25">
      <c r="B162" s="63"/>
      <c r="M162" s="98"/>
    </row>
    <row r="163" spans="2:13" customFormat="1" ht="15" hidden="1" x14ac:dyDescent="0.25">
      <c r="B163" s="63"/>
      <c r="M163" s="98"/>
    </row>
    <row r="164" spans="2:13" customFormat="1" ht="15" hidden="1" x14ac:dyDescent="0.25">
      <c r="B164" s="63"/>
      <c r="M164" s="98"/>
    </row>
    <row r="165" spans="2:13" customFormat="1" ht="15" hidden="1" x14ac:dyDescent="0.25">
      <c r="B165" s="63"/>
      <c r="M165" s="98"/>
    </row>
    <row r="166" spans="2:13" customFormat="1" ht="15" hidden="1" x14ac:dyDescent="0.25">
      <c r="B166" s="63"/>
      <c r="M166" s="98"/>
    </row>
    <row r="167" spans="2:13" customFormat="1" ht="15" hidden="1" x14ac:dyDescent="0.25">
      <c r="B167" s="63"/>
      <c r="M167" s="98"/>
    </row>
    <row r="168" spans="2:13" customFormat="1" ht="15" hidden="1" x14ac:dyDescent="0.25">
      <c r="B168" s="63"/>
      <c r="M168" s="98"/>
    </row>
    <row r="169" spans="2:13" customFormat="1" ht="15" hidden="1" x14ac:dyDescent="0.25">
      <c r="B169" s="63"/>
      <c r="M169" s="98"/>
    </row>
    <row r="170" spans="2:13" customFormat="1" ht="15" hidden="1" x14ac:dyDescent="0.25">
      <c r="B170" s="63"/>
      <c r="M170" s="98"/>
    </row>
    <row r="171" spans="2:13" customFormat="1" ht="15" hidden="1" x14ac:dyDescent="0.25">
      <c r="B171" s="63"/>
      <c r="M171" s="98"/>
    </row>
    <row r="172" spans="2:13" customFormat="1" ht="15" hidden="1" x14ac:dyDescent="0.25">
      <c r="B172" s="63"/>
      <c r="M172" s="98"/>
    </row>
    <row r="173" spans="2:13" customFormat="1" ht="15" hidden="1" x14ac:dyDescent="0.25">
      <c r="B173" s="63"/>
      <c r="M173" s="98"/>
    </row>
    <row r="174" spans="2:13" customFormat="1" ht="15" hidden="1" x14ac:dyDescent="0.25">
      <c r="B174" s="63"/>
      <c r="M174" s="98"/>
    </row>
    <row r="175" spans="2:13" customFormat="1" ht="15" hidden="1" x14ac:dyDescent="0.25">
      <c r="B175" s="63"/>
      <c r="M175" s="98"/>
    </row>
    <row r="176" spans="2:13" customFormat="1" ht="15" hidden="1" x14ac:dyDescent="0.25">
      <c r="B176" s="63"/>
      <c r="M176" s="98"/>
    </row>
    <row r="177" spans="2:13" customFormat="1" ht="15" hidden="1" x14ac:dyDescent="0.25">
      <c r="B177" s="63"/>
      <c r="M177" s="98"/>
    </row>
    <row r="178" spans="2:13" customFormat="1" ht="15" hidden="1" x14ac:dyDescent="0.25">
      <c r="B178" s="63"/>
      <c r="M178" s="98"/>
    </row>
    <row r="179" spans="2:13" customFormat="1" ht="15" hidden="1" x14ac:dyDescent="0.25">
      <c r="B179" s="63"/>
      <c r="M179" s="98"/>
    </row>
    <row r="180" spans="2:13" customFormat="1" ht="15" hidden="1" x14ac:dyDescent="0.25">
      <c r="B180" s="63"/>
      <c r="M180" s="98"/>
    </row>
    <row r="181" spans="2:13" customFormat="1" ht="15" hidden="1" x14ac:dyDescent="0.25">
      <c r="B181" s="63"/>
      <c r="M181" s="98"/>
    </row>
    <row r="182" spans="2:13" customFormat="1" ht="15" hidden="1" x14ac:dyDescent="0.25">
      <c r="B182" s="63"/>
      <c r="M182" s="98"/>
    </row>
    <row r="183" spans="2:13" customFormat="1" ht="15" hidden="1" x14ac:dyDescent="0.25">
      <c r="B183" s="63"/>
      <c r="M183" s="98"/>
    </row>
    <row r="184" spans="2:13" customFormat="1" ht="15" hidden="1" x14ac:dyDescent="0.25">
      <c r="B184" s="63"/>
      <c r="M184" s="98"/>
    </row>
    <row r="185" spans="2:13" customFormat="1" ht="15" hidden="1" x14ac:dyDescent="0.25">
      <c r="B185" s="63"/>
      <c r="M185" s="98"/>
    </row>
    <row r="186" spans="2:13" customFormat="1" ht="15" hidden="1" x14ac:dyDescent="0.25">
      <c r="B186" s="63"/>
      <c r="M186" s="98"/>
    </row>
    <row r="187" spans="2:13" customFormat="1" ht="15" hidden="1" x14ac:dyDescent="0.25">
      <c r="B187" s="63"/>
      <c r="M187" s="98"/>
    </row>
    <row r="188" spans="2:13" customFormat="1" ht="15" hidden="1" x14ac:dyDescent="0.25">
      <c r="B188" s="63"/>
      <c r="M188" s="98"/>
    </row>
    <row r="189" spans="2:13" customFormat="1" ht="15" hidden="1" x14ac:dyDescent="0.25">
      <c r="B189" s="63"/>
      <c r="M189" s="98"/>
    </row>
    <row r="190" spans="2:13" customFormat="1" ht="15" hidden="1" x14ac:dyDescent="0.25">
      <c r="B190" s="63"/>
      <c r="M190" s="98"/>
    </row>
    <row r="191" spans="2:13" customFormat="1" ht="15" hidden="1" x14ac:dyDescent="0.25">
      <c r="B191" s="63"/>
      <c r="M191" s="98"/>
    </row>
    <row r="192" spans="2:13" customFormat="1" ht="15" hidden="1" x14ac:dyDescent="0.25">
      <c r="B192" s="63"/>
      <c r="M192" s="98"/>
    </row>
    <row r="193" spans="2:13" customFormat="1" ht="15" hidden="1" x14ac:dyDescent="0.25">
      <c r="B193" s="63"/>
      <c r="M193" s="98"/>
    </row>
    <row r="194" spans="2:13" customFormat="1" ht="15" hidden="1" x14ac:dyDescent="0.25">
      <c r="B194" s="63"/>
      <c r="M194" s="98"/>
    </row>
    <row r="195" spans="2:13" customFormat="1" ht="15" hidden="1" x14ac:dyDescent="0.25">
      <c r="B195" s="63"/>
      <c r="M195" s="98"/>
    </row>
    <row r="196" spans="2:13" customFormat="1" ht="15" hidden="1" x14ac:dyDescent="0.25">
      <c r="B196" s="63"/>
      <c r="M196" s="98"/>
    </row>
    <row r="197" spans="2:13" customFormat="1" ht="15" hidden="1" x14ac:dyDescent="0.25">
      <c r="B197" s="63"/>
      <c r="M197" s="98"/>
    </row>
    <row r="198" spans="2:13" customFormat="1" ht="15" hidden="1" x14ac:dyDescent="0.25">
      <c r="B198" s="63"/>
      <c r="M198" s="98"/>
    </row>
    <row r="199" spans="2:13" customFormat="1" ht="15" hidden="1" x14ac:dyDescent="0.25">
      <c r="B199" s="63"/>
      <c r="M199" s="98"/>
    </row>
    <row r="200" spans="2:13" customFormat="1" ht="15" hidden="1" x14ac:dyDescent="0.25">
      <c r="B200" s="63"/>
      <c r="M200" s="98"/>
    </row>
    <row r="201" spans="2:13" customFormat="1" ht="15" hidden="1" x14ac:dyDescent="0.25">
      <c r="B201" s="63"/>
      <c r="M201" s="98"/>
    </row>
    <row r="202" spans="2:13" customFormat="1" ht="15" hidden="1" x14ac:dyDescent="0.25">
      <c r="B202" s="63"/>
      <c r="M202" s="98"/>
    </row>
    <row r="203" spans="2:13" customFormat="1" ht="15" hidden="1" x14ac:dyDescent="0.25">
      <c r="B203" s="63"/>
      <c r="M203" s="98"/>
    </row>
    <row r="204" spans="2:13" customFormat="1" ht="15" hidden="1" x14ac:dyDescent="0.25">
      <c r="B204" s="63"/>
      <c r="M204" s="98"/>
    </row>
    <row r="205" spans="2:13" customFormat="1" ht="15" hidden="1" x14ac:dyDescent="0.25">
      <c r="B205" s="63"/>
      <c r="M205" s="98"/>
    </row>
    <row r="206" spans="2:13" customFormat="1" ht="15" hidden="1" x14ac:dyDescent="0.25">
      <c r="B206" s="63"/>
      <c r="M206" s="98"/>
    </row>
    <row r="207" spans="2:13" customFormat="1" ht="15" hidden="1" x14ac:dyDescent="0.25">
      <c r="B207" s="63"/>
      <c r="M207" s="98"/>
    </row>
    <row r="208" spans="2:13" customFormat="1" ht="15" hidden="1" x14ac:dyDescent="0.25">
      <c r="B208" s="63"/>
      <c r="M208" s="98"/>
    </row>
    <row r="209" spans="2:13" customFormat="1" ht="15" hidden="1" x14ac:dyDescent="0.25">
      <c r="B209" s="63"/>
      <c r="M209" s="98"/>
    </row>
    <row r="210" spans="2:13" customFormat="1" ht="15" hidden="1" x14ac:dyDescent="0.25">
      <c r="B210" s="63"/>
      <c r="M210" s="98"/>
    </row>
    <row r="211" spans="2:13" customFormat="1" ht="15" hidden="1" x14ac:dyDescent="0.25">
      <c r="B211" s="63"/>
      <c r="M211" s="98"/>
    </row>
    <row r="212" spans="2:13" customFormat="1" ht="15" hidden="1" x14ac:dyDescent="0.25">
      <c r="B212" s="63"/>
      <c r="M212" s="98"/>
    </row>
    <row r="213" spans="2:13" customFormat="1" ht="15" hidden="1" x14ac:dyDescent="0.25">
      <c r="B213" s="63"/>
      <c r="M213" s="98"/>
    </row>
    <row r="214" spans="2:13" customFormat="1" ht="15" hidden="1" x14ac:dyDescent="0.25">
      <c r="B214" s="63"/>
      <c r="M214" s="98"/>
    </row>
    <row r="215" spans="2:13" customFormat="1" ht="15" hidden="1" x14ac:dyDescent="0.25">
      <c r="B215" s="63"/>
      <c r="M215" s="98"/>
    </row>
    <row r="216" spans="2:13" customFormat="1" ht="15" hidden="1" x14ac:dyDescent="0.25">
      <c r="B216" s="63"/>
      <c r="M216" s="98"/>
    </row>
    <row r="217" spans="2:13" customFormat="1" ht="15" hidden="1" x14ac:dyDescent="0.25">
      <c r="B217" s="63"/>
      <c r="M217" s="98"/>
    </row>
    <row r="218" spans="2:13" customFormat="1" ht="15" hidden="1" x14ac:dyDescent="0.25">
      <c r="B218" s="63"/>
      <c r="M218" s="98"/>
    </row>
    <row r="219" spans="2:13" customFormat="1" ht="15" hidden="1" x14ac:dyDescent="0.25">
      <c r="B219" s="63"/>
      <c r="M219" s="98"/>
    </row>
    <row r="220" spans="2:13" customFormat="1" ht="15" hidden="1" x14ac:dyDescent="0.25">
      <c r="B220" s="63"/>
      <c r="M220" s="98"/>
    </row>
    <row r="221" spans="2:13" customFormat="1" ht="15" hidden="1" x14ac:dyDescent="0.25">
      <c r="B221" s="63"/>
      <c r="M221" s="98"/>
    </row>
    <row r="222" spans="2:13" customFormat="1" ht="15" hidden="1" x14ac:dyDescent="0.25">
      <c r="B222" s="63"/>
      <c r="M222" s="98"/>
    </row>
    <row r="223" spans="2:13" customFormat="1" ht="15" hidden="1" x14ac:dyDescent="0.25">
      <c r="B223" s="63"/>
      <c r="M223" s="98"/>
    </row>
    <row r="224" spans="2:13" customFormat="1" ht="15" hidden="1" x14ac:dyDescent="0.25">
      <c r="B224" s="63"/>
      <c r="M224" s="98"/>
    </row>
    <row r="225" spans="2:13" customFormat="1" ht="15" hidden="1" x14ac:dyDescent="0.25">
      <c r="B225" s="63"/>
      <c r="M225" s="98"/>
    </row>
    <row r="226" spans="2:13" customFormat="1" ht="15" hidden="1" x14ac:dyDescent="0.25">
      <c r="B226" s="63"/>
      <c r="M226" s="98"/>
    </row>
    <row r="227" spans="2:13" customFormat="1" ht="15" hidden="1" x14ac:dyDescent="0.25">
      <c r="B227" s="63"/>
      <c r="M227" s="98"/>
    </row>
    <row r="228" spans="2:13" customFormat="1" ht="15" hidden="1" x14ac:dyDescent="0.25">
      <c r="B228" s="63"/>
      <c r="M228" s="98"/>
    </row>
    <row r="229" spans="2:13" customFormat="1" ht="15" hidden="1" x14ac:dyDescent="0.25">
      <c r="B229" s="63"/>
      <c r="M229" s="98"/>
    </row>
    <row r="230" spans="2:13" customFormat="1" ht="15" hidden="1" x14ac:dyDescent="0.25">
      <c r="B230" s="63"/>
      <c r="M230" s="98"/>
    </row>
    <row r="231" spans="2:13" customFormat="1" ht="15" hidden="1" x14ac:dyDescent="0.25">
      <c r="B231" s="63"/>
      <c r="M231" s="98"/>
    </row>
    <row r="232" spans="2:13" customFormat="1" ht="15" hidden="1" x14ac:dyDescent="0.25">
      <c r="B232" s="63"/>
      <c r="M232" s="98"/>
    </row>
    <row r="233" spans="2:13" customFormat="1" ht="15" hidden="1" x14ac:dyDescent="0.25">
      <c r="B233" s="63"/>
      <c r="M233" s="98"/>
    </row>
    <row r="234" spans="2:13" customFormat="1" ht="15" hidden="1" x14ac:dyDescent="0.25">
      <c r="B234" s="63"/>
      <c r="M234" s="98"/>
    </row>
    <row r="235" spans="2:13" customFormat="1" ht="15" hidden="1" x14ac:dyDescent="0.25">
      <c r="B235" s="63"/>
      <c r="M235" s="98"/>
    </row>
    <row r="236" spans="2:13" customFormat="1" ht="15" hidden="1" x14ac:dyDescent="0.25">
      <c r="B236" s="63"/>
      <c r="M236" s="98"/>
    </row>
    <row r="237" spans="2:13" customFormat="1" ht="15" hidden="1" x14ac:dyDescent="0.25">
      <c r="B237" s="63"/>
      <c r="M237" s="98"/>
    </row>
    <row r="238" spans="2:13" customFormat="1" ht="15" hidden="1" x14ac:dyDescent="0.25">
      <c r="B238" s="63"/>
      <c r="M238" s="98"/>
    </row>
    <row r="239" spans="2:13" customFormat="1" ht="15" hidden="1" x14ac:dyDescent="0.25">
      <c r="B239" s="63"/>
      <c r="M239" s="98"/>
    </row>
    <row r="240" spans="2:13" customFormat="1" ht="15" hidden="1" x14ac:dyDescent="0.25">
      <c r="B240" s="63"/>
      <c r="M240" s="98"/>
    </row>
    <row r="241" spans="2:13" customFormat="1" ht="15" hidden="1" x14ac:dyDescent="0.25">
      <c r="B241" s="63"/>
      <c r="M241" s="98"/>
    </row>
    <row r="242" spans="2:13" customFormat="1" ht="15" hidden="1" x14ac:dyDescent="0.25">
      <c r="B242" s="63"/>
      <c r="M242" s="98"/>
    </row>
    <row r="243" spans="2:13" customFormat="1" ht="15" hidden="1" x14ac:dyDescent="0.25">
      <c r="B243" s="63"/>
      <c r="M243" s="98"/>
    </row>
    <row r="244" spans="2:13" customFormat="1" ht="15" hidden="1" x14ac:dyDescent="0.25">
      <c r="B244" s="63"/>
      <c r="M244" s="98"/>
    </row>
    <row r="245" spans="2:13" customFormat="1" ht="15" hidden="1" x14ac:dyDescent="0.25">
      <c r="B245" s="63"/>
      <c r="M245" s="98"/>
    </row>
    <row r="246" spans="2:13" customFormat="1" ht="15" hidden="1" x14ac:dyDescent="0.25">
      <c r="B246" s="63"/>
      <c r="M246" s="98"/>
    </row>
    <row r="247" spans="2:13" customFormat="1" ht="15" hidden="1" x14ac:dyDescent="0.25">
      <c r="B247" s="63"/>
      <c r="M247" s="98"/>
    </row>
    <row r="248" spans="2:13" customFormat="1" ht="15" hidden="1" x14ac:dyDescent="0.25">
      <c r="B248" s="63"/>
      <c r="M248" s="98"/>
    </row>
    <row r="249" spans="2:13" customFormat="1" ht="15" hidden="1" x14ac:dyDescent="0.25">
      <c r="B249" s="63"/>
      <c r="M249" s="98"/>
    </row>
    <row r="250" spans="2:13" customFormat="1" ht="15" hidden="1" x14ac:dyDescent="0.25">
      <c r="B250" s="63"/>
      <c r="M250" s="98"/>
    </row>
    <row r="251" spans="2:13" customFormat="1" ht="15" hidden="1" x14ac:dyDescent="0.25">
      <c r="B251" s="63"/>
      <c r="M251" s="98"/>
    </row>
    <row r="252" spans="2:13" customFormat="1" ht="15" hidden="1" x14ac:dyDescent="0.25">
      <c r="B252" s="63"/>
      <c r="M252" s="98"/>
    </row>
    <row r="253" spans="2:13" customFormat="1" ht="15" hidden="1" x14ac:dyDescent="0.25">
      <c r="B253" s="63"/>
      <c r="M253" s="98"/>
    </row>
    <row r="254" spans="2:13" customFormat="1" ht="15" hidden="1" x14ac:dyDescent="0.25">
      <c r="B254" s="63"/>
      <c r="M254" s="98"/>
    </row>
    <row r="255" spans="2:13" customFormat="1" ht="15" hidden="1" x14ac:dyDescent="0.25">
      <c r="B255" s="63"/>
      <c r="M255" s="98"/>
    </row>
    <row r="256" spans="2:13" customFormat="1" ht="15" hidden="1" x14ac:dyDescent="0.25">
      <c r="B256" s="63"/>
      <c r="M256" s="98"/>
    </row>
    <row r="257" spans="2:13" customFormat="1" ht="15" hidden="1" x14ac:dyDescent="0.25">
      <c r="B257" s="63"/>
      <c r="M257" s="98"/>
    </row>
    <row r="258" spans="2:13" customFormat="1" ht="15" hidden="1" x14ac:dyDescent="0.25">
      <c r="B258" s="63"/>
      <c r="M258" s="98"/>
    </row>
    <row r="259" spans="2:13" customFormat="1" ht="15" hidden="1" x14ac:dyDescent="0.25">
      <c r="B259" s="63"/>
      <c r="M259" s="98"/>
    </row>
    <row r="260" spans="2:13" customFormat="1" ht="15" hidden="1" x14ac:dyDescent="0.25">
      <c r="B260" s="63"/>
      <c r="M260" s="98"/>
    </row>
    <row r="261" spans="2:13" customFormat="1" ht="15" hidden="1" x14ac:dyDescent="0.25">
      <c r="B261" s="63"/>
      <c r="M261" s="98"/>
    </row>
    <row r="262" spans="2:13" customFormat="1" ht="15" hidden="1" x14ac:dyDescent="0.25">
      <c r="B262" s="63"/>
      <c r="M262" s="98"/>
    </row>
    <row r="263" spans="2:13" customFormat="1" ht="15" hidden="1" x14ac:dyDescent="0.25">
      <c r="B263" s="63"/>
      <c r="M263" s="98"/>
    </row>
    <row r="264" spans="2:13" customFormat="1" ht="15" hidden="1" x14ac:dyDescent="0.25">
      <c r="B264" s="63"/>
      <c r="M264" s="98"/>
    </row>
    <row r="265" spans="2:13" customFormat="1" ht="15" hidden="1" x14ac:dyDescent="0.25">
      <c r="B265" s="63"/>
      <c r="M265" s="98"/>
    </row>
    <row r="266" spans="2:13" customFormat="1" ht="15" hidden="1" x14ac:dyDescent="0.25">
      <c r="B266" s="63"/>
      <c r="M266" s="98"/>
    </row>
    <row r="267" spans="2:13" customFormat="1" ht="15" hidden="1" x14ac:dyDescent="0.25">
      <c r="B267" s="63"/>
      <c r="M267" s="98"/>
    </row>
    <row r="268" spans="2:13" customFormat="1" ht="15" hidden="1" x14ac:dyDescent="0.25">
      <c r="B268" s="63"/>
      <c r="M268" s="98"/>
    </row>
    <row r="269" spans="2:13" customFormat="1" ht="15" hidden="1" x14ac:dyDescent="0.25">
      <c r="B269" s="63"/>
      <c r="M269" s="98"/>
    </row>
    <row r="270" spans="2:13" customFormat="1" ht="15" hidden="1" x14ac:dyDescent="0.25">
      <c r="B270" s="63"/>
      <c r="M270" s="98"/>
    </row>
    <row r="271" spans="2:13" customFormat="1" ht="15" hidden="1" x14ac:dyDescent="0.25">
      <c r="B271" s="63"/>
      <c r="M271" s="98"/>
    </row>
    <row r="272" spans="2:13" customFormat="1" ht="15" hidden="1" x14ac:dyDescent="0.25">
      <c r="B272" s="63"/>
      <c r="M272" s="98"/>
    </row>
    <row r="273" spans="2:13" customFormat="1" ht="15" hidden="1" x14ac:dyDescent="0.25">
      <c r="B273" s="63"/>
      <c r="M273" s="98"/>
    </row>
    <row r="274" spans="2:13" customFormat="1" ht="15" hidden="1" x14ac:dyDescent="0.25">
      <c r="B274" s="63"/>
      <c r="M274" s="98"/>
    </row>
    <row r="275" spans="2:13" customFormat="1" ht="15" hidden="1" x14ac:dyDescent="0.25">
      <c r="B275" s="63"/>
      <c r="M275" s="98"/>
    </row>
    <row r="276" spans="2:13" customFormat="1" ht="15" hidden="1" x14ac:dyDescent="0.25">
      <c r="B276" s="63"/>
      <c r="M276" s="98"/>
    </row>
    <row r="277" spans="2:13" customFormat="1" ht="15" hidden="1" x14ac:dyDescent="0.25">
      <c r="B277" s="63"/>
      <c r="M277" s="98"/>
    </row>
    <row r="278" spans="2:13" customFormat="1" ht="15" hidden="1" x14ac:dyDescent="0.25">
      <c r="B278" s="63"/>
      <c r="M278" s="98"/>
    </row>
    <row r="279" spans="2:13" customFormat="1" ht="15" hidden="1" x14ac:dyDescent="0.25">
      <c r="B279" s="63"/>
      <c r="M279" s="98"/>
    </row>
    <row r="280" spans="2:13" customFormat="1" ht="15" hidden="1" x14ac:dyDescent="0.25">
      <c r="B280" s="63"/>
      <c r="M280" s="98"/>
    </row>
    <row r="281" spans="2:13" customFormat="1" ht="15" hidden="1" x14ac:dyDescent="0.25">
      <c r="B281" s="63"/>
      <c r="M281" s="98"/>
    </row>
    <row r="282" spans="2:13" customFormat="1" ht="15" hidden="1" x14ac:dyDescent="0.25">
      <c r="B282" s="63"/>
      <c r="M282" s="98"/>
    </row>
    <row r="283" spans="2:13" customFormat="1" ht="15" hidden="1" x14ac:dyDescent="0.25">
      <c r="B283" s="63"/>
      <c r="M283" s="98"/>
    </row>
    <row r="284" spans="2:13" customFormat="1" ht="15" hidden="1" x14ac:dyDescent="0.25">
      <c r="B284" s="63"/>
      <c r="M284" s="98"/>
    </row>
    <row r="285" spans="2:13" customFormat="1" ht="15" hidden="1" x14ac:dyDescent="0.25">
      <c r="B285" s="63"/>
      <c r="M285" s="98"/>
    </row>
    <row r="286" spans="2:13" customFormat="1" ht="15" hidden="1" x14ac:dyDescent="0.25">
      <c r="B286" s="63"/>
      <c r="M286" s="98"/>
    </row>
    <row r="287" spans="2:13" customFormat="1" ht="15" hidden="1" x14ac:dyDescent="0.25">
      <c r="B287" s="63"/>
      <c r="M287" s="98"/>
    </row>
    <row r="288" spans="2:13" customFormat="1" ht="15" hidden="1" x14ac:dyDescent="0.25">
      <c r="B288" s="63"/>
      <c r="M288" s="98"/>
    </row>
    <row r="289" spans="2:13" customFormat="1" ht="15" hidden="1" x14ac:dyDescent="0.25">
      <c r="B289" s="63"/>
      <c r="M289" s="98"/>
    </row>
    <row r="290" spans="2:13" customFormat="1" ht="15" hidden="1" x14ac:dyDescent="0.25">
      <c r="B290" s="63"/>
      <c r="M290" s="98"/>
    </row>
    <row r="291" spans="2:13" customFormat="1" ht="15" hidden="1" x14ac:dyDescent="0.25">
      <c r="B291" s="63"/>
      <c r="M291" s="98"/>
    </row>
    <row r="292" spans="2:13" customFormat="1" ht="15" hidden="1" x14ac:dyDescent="0.25">
      <c r="B292" s="63"/>
      <c r="M292" s="98"/>
    </row>
    <row r="293" spans="2:13" customFormat="1" ht="15" hidden="1" x14ac:dyDescent="0.25">
      <c r="B293" s="63"/>
      <c r="M293" s="98"/>
    </row>
    <row r="294" spans="2:13" customFormat="1" ht="15" hidden="1" x14ac:dyDescent="0.25">
      <c r="B294" s="63"/>
      <c r="M294" s="98"/>
    </row>
    <row r="295" spans="2:13" customFormat="1" ht="15" hidden="1" x14ac:dyDescent="0.25">
      <c r="B295" s="63"/>
      <c r="M295" s="98"/>
    </row>
    <row r="296" spans="2:13" customFormat="1" ht="15" hidden="1" x14ac:dyDescent="0.25">
      <c r="B296" s="63"/>
      <c r="M296" s="98"/>
    </row>
    <row r="297" spans="2:13" customFormat="1" ht="15" hidden="1" x14ac:dyDescent="0.25">
      <c r="B297" s="63"/>
      <c r="M297" s="98"/>
    </row>
    <row r="298" spans="2:13" customFormat="1" ht="15" hidden="1" x14ac:dyDescent="0.25">
      <c r="B298" s="63"/>
      <c r="M298" s="98"/>
    </row>
    <row r="299" spans="2:13" customFormat="1" ht="15" hidden="1" x14ac:dyDescent="0.25">
      <c r="B299" s="63"/>
      <c r="M299" s="98"/>
    </row>
    <row r="300" spans="2:13" customFormat="1" ht="15" hidden="1" x14ac:dyDescent="0.25">
      <c r="B300" s="63"/>
      <c r="M300" s="98"/>
    </row>
    <row r="301" spans="2:13" customFormat="1" ht="15" hidden="1" x14ac:dyDescent="0.25">
      <c r="B301" s="63"/>
      <c r="M301" s="98"/>
    </row>
    <row r="302" spans="2:13" customFormat="1" ht="15" hidden="1" x14ac:dyDescent="0.25">
      <c r="B302" s="63"/>
      <c r="M302" s="98"/>
    </row>
    <row r="303" spans="2:13" customFormat="1" ht="15" hidden="1" x14ac:dyDescent="0.25">
      <c r="B303" s="63"/>
      <c r="M303" s="98"/>
    </row>
    <row r="304" spans="2:13" customFormat="1" ht="15" hidden="1" x14ac:dyDescent="0.25">
      <c r="B304" s="63"/>
      <c r="M304" s="98"/>
    </row>
    <row r="305" spans="2:13" customFormat="1" ht="15" hidden="1" x14ac:dyDescent="0.25">
      <c r="B305" s="63"/>
      <c r="M305" s="98"/>
    </row>
    <row r="306" spans="2:13" customFormat="1" ht="15" hidden="1" x14ac:dyDescent="0.25">
      <c r="B306" s="63"/>
      <c r="M306" s="98"/>
    </row>
    <row r="307" spans="2:13" customFormat="1" ht="15" hidden="1" x14ac:dyDescent="0.25">
      <c r="B307" s="63"/>
      <c r="M307" s="98"/>
    </row>
    <row r="308" spans="2:13" customFormat="1" ht="15" hidden="1" x14ac:dyDescent="0.25">
      <c r="B308" s="63"/>
      <c r="M308" s="98"/>
    </row>
    <row r="309" spans="2:13" customFormat="1" ht="15" hidden="1" x14ac:dyDescent="0.25">
      <c r="B309" s="63"/>
      <c r="M309" s="98"/>
    </row>
    <row r="310" spans="2:13" customFormat="1" ht="15" hidden="1" x14ac:dyDescent="0.25">
      <c r="B310" s="63"/>
      <c r="M310" s="98"/>
    </row>
    <row r="311" spans="2:13" customFormat="1" ht="15" hidden="1" x14ac:dyDescent="0.25">
      <c r="B311" s="63"/>
      <c r="M311" s="98"/>
    </row>
    <row r="312" spans="2:13" customFormat="1" ht="15" hidden="1" x14ac:dyDescent="0.25">
      <c r="B312" s="63"/>
      <c r="M312" s="98"/>
    </row>
    <row r="313" spans="2:13" customFormat="1" ht="15" hidden="1" x14ac:dyDescent="0.25">
      <c r="B313" s="63"/>
      <c r="M313" s="98"/>
    </row>
    <row r="314" spans="2:13" customFormat="1" ht="15" hidden="1" x14ac:dyDescent="0.25">
      <c r="B314" s="63"/>
      <c r="M314" s="98"/>
    </row>
    <row r="315" spans="2:13" customFormat="1" ht="15" hidden="1" x14ac:dyDescent="0.25">
      <c r="B315" s="63"/>
      <c r="M315" s="98"/>
    </row>
    <row r="316" spans="2:13" customFormat="1" ht="15" hidden="1" x14ac:dyDescent="0.25">
      <c r="B316" s="63"/>
      <c r="M316" s="98"/>
    </row>
    <row r="317" spans="2:13" customFormat="1" ht="15" hidden="1" x14ac:dyDescent="0.25">
      <c r="B317" s="63"/>
      <c r="M317" s="98"/>
    </row>
    <row r="318" spans="2:13" customFormat="1" ht="15" hidden="1" x14ac:dyDescent="0.25">
      <c r="B318" s="63"/>
      <c r="M318" s="98"/>
    </row>
    <row r="319" spans="2:13" customFormat="1" ht="15" hidden="1" x14ac:dyDescent="0.25">
      <c r="B319" s="63"/>
      <c r="M319" s="98"/>
    </row>
    <row r="320" spans="2:13" customFormat="1" ht="15" hidden="1" x14ac:dyDescent="0.25">
      <c r="B320" s="63"/>
      <c r="M320" s="98"/>
    </row>
    <row r="321" spans="2:13" customFormat="1" ht="15" hidden="1" x14ac:dyDescent="0.25">
      <c r="B321" s="63"/>
      <c r="M321" s="98"/>
    </row>
    <row r="322" spans="2:13" customFormat="1" ht="15" hidden="1" x14ac:dyDescent="0.25">
      <c r="B322" s="63"/>
      <c r="M322" s="98"/>
    </row>
    <row r="323" spans="2:13" customFormat="1" ht="15" hidden="1" x14ac:dyDescent="0.25">
      <c r="B323" s="63"/>
      <c r="M323" s="98"/>
    </row>
    <row r="324" spans="2:13" customFormat="1" ht="15" hidden="1" x14ac:dyDescent="0.25">
      <c r="B324" s="63"/>
      <c r="M324" s="98"/>
    </row>
    <row r="325" spans="2:13" customFormat="1" ht="15" hidden="1" x14ac:dyDescent="0.25">
      <c r="B325" s="63"/>
      <c r="M325" s="98"/>
    </row>
    <row r="326" spans="2:13" customFormat="1" ht="15" hidden="1" x14ac:dyDescent="0.25">
      <c r="B326" s="63"/>
      <c r="M326" s="98"/>
    </row>
    <row r="327" spans="2:13" customFormat="1" ht="15" hidden="1" x14ac:dyDescent="0.25">
      <c r="B327" s="63"/>
      <c r="M327" s="98"/>
    </row>
    <row r="328" spans="2:13" customFormat="1" ht="15" hidden="1" x14ac:dyDescent="0.25">
      <c r="B328" s="63"/>
      <c r="M328" s="98"/>
    </row>
    <row r="329" spans="2:13" customFormat="1" ht="15" hidden="1" x14ac:dyDescent="0.25">
      <c r="B329" s="63"/>
      <c r="M329" s="98"/>
    </row>
    <row r="330" spans="2:13" customFormat="1" ht="15" hidden="1" x14ac:dyDescent="0.25">
      <c r="B330" s="63"/>
      <c r="M330" s="98"/>
    </row>
    <row r="331" spans="2:13" customFormat="1" ht="15" hidden="1" x14ac:dyDescent="0.25">
      <c r="B331" s="63"/>
      <c r="M331" s="98"/>
    </row>
    <row r="332" spans="2:13" customFormat="1" ht="15" hidden="1" x14ac:dyDescent="0.25">
      <c r="B332" s="63"/>
      <c r="M332" s="98"/>
    </row>
    <row r="333" spans="2:13" customFormat="1" ht="15" hidden="1" x14ac:dyDescent="0.25">
      <c r="B333" s="63"/>
      <c r="M333" s="98"/>
    </row>
    <row r="334" spans="2:13" customFormat="1" ht="15" hidden="1" x14ac:dyDescent="0.25">
      <c r="B334" s="63"/>
      <c r="M334" s="98"/>
    </row>
    <row r="335" spans="2:13" customFormat="1" ht="15" hidden="1" x14ac:dyDescent="0.25">
      <c r="B335" s="63"/>
      <c r="M335" s="98"/>
    </row>
    <row r="336" spans="2:13" customFormat="1" ht="15" hidden="1" x14ac:dyDescent="0.25">
      <c r="B336" s="63"/>
      <c r="M336" s="98"/>
    </row>
    <row r="337" spans="2:13" customFormat="1" ht="15" hidden="1" x14ac:dyDescent="0.25">
      <c r="B337" s="63"/>
      <c r="M337" s="98"/>
    </row>
    <row r="338" spans="2:13" customFormat="1" ht="15" hidden="1" x14ac:dyDescent="0.25">
      <c r="B338" s="63"/>
      <c r="M338" s="98"/>
    </row>
    <row r="339" spans="2:13" customFormat="1" ht="15" hidden="1" x14ac:dyDescent="0.25">
      <c r="B339" s="63"/>
      <c r="M339" s="98"/>
    </row>
    <row r="340" spans="2:13" customFormat="1" ht="15" hidden="1" x14ac:dyDescent="0.25">
      <c r="B340" s="63"/>
      <c r="M340" s="98"/>
    </row>
    <row r="341" spans="2:13" customFormat="1" ht="15" hidden="1" x14ac:dyDescent="0.25">
      <c r="B341" s="63"/>
      <c r="M341" s="98"/>
    </row>
    <row r="342" spans="2:13" customFormat="1" ht="15" hidden="1" x14ac:dyDescent="0.25">
      <c r="B342" s="63"/>
      <c r="M342" s="98"/>
    </row>
    <row r="343" spans="2:13" customFormat="1" ht="15" hidden="1" x14ac:dyDescent="0.25">
      <c r="B343" s="63"/>
      <c r="M343" s="98"/>
    </row>
    <row r="344" spans="2:13" customFormat="1" ht="15" hidden="1" x14ac:dyDescent="0.25">
      <c r="B344" s="63"/>
      <c r="M344" s="98"/>
    </row>
    <row r="345" spans="2:13" customFormat="1" ht="15" hidden="1" x14ac:dyDescent="0.25">
      <c r="B345" s="63"/>
      <c r="M345" s="98"/>
    </row>
    <row r="346" spans="2:13" customFormat="1" ht="15" hidden="1" x14ac:dyDescent="0.25">
      <c r="B346" s="63"/>
      <c r="M346" s="98"/>
    </row>
    <row r="347" spans="2:13" customFormat="1" ht="15" hidden="1" x14ac:dyDescent="0.25">
      <c r="B347" s="63"/>
      <c r="M347" s="98"/>
    </row>
    <row r="348" spans="2:13" customFormat="1" ht="15" hidden="1" x14ac:dyDescent="0.25">
      <c r="B348" s="63"/>
      <c r="M348" s="98"/>
    </row>
    <row r="349" spans="2:13" customFormat="1" ht="15" hidden="1" x14ac:dyDescent="0.25">
      <c r="B349" s="63"/>
      <c r="M349" s="98"/>
    </row>
    <row r="350" spans="2:13" customFormat="1" ht="15" hidden="1" x14ac:dyDescent="0.25">
      <c r="B350" s="63"/>
      <c r="M350" s="98"/>
    </row>
    <row r="351" spans="2:13" customFormat="1" ht="15" hidden="1" x14ac:dyDescent="0.25">
      <c r="B351" s="63"/>
      <c r="M351" s="98"/>
    </row>
    <row r="352" spans="2:13" customFormat="1" ht="15" hidden="1" x14ac:dyDescent="0.25">
      <c r="B352" s="63"/>
      <c r="M352" s="98"/>
    </row>
    <row r="353" spans="2:13" customFormat="1" ht="15" hidden="1" x14ac:dyDescent="0.25">
      <c r="B353" s="63"/>
      <c r="M353" s="98"/>
    </row>
    <row r="354" spans="2:13" customFormat="1" ht="15" hidden="1" x14ac:dyDescent="0.25">
      <c r="B354" s="63"/>
      <c r="M354" s="98"/>
    </row>
    <row r="355" spans="2:13" customFormat="1" ht="15" hidden="1" x14ac:dyDescent="0.25">
      <c r="B355" s="63"/>
      <c r="M355" s="98"/>
    </row>
    <row r="356" spans="2:13" customFormat="1" ht="15" hidden="1" x14ac:dyDescent="0.25">
      <c r="B356" s="63"/>
      <c r="M356" s="98"/>
    </row>
    <row r="357" spans="2:13" customFormat="1" ht="15" hidden="1" x14ac:dyDescent="0.25">
      <c r="B357" s="63"/>
      <c r="M357" s="98"/>
    </row>
    <row r="358" spans="2:13" customFormat="1" ht="15" hidden="1" x14ac:dyDescent="0.25">
      <c r="B358" s="63"/>
      <c r="M358" s="98"/>
    </row>
    <row r="359" spans="2:13" customFormat="1" ht="15" hidden="1" x14ac:dyDescent="0.25">
      <c r="B359" s="63"/>
      <c r="M359" s="98"/>
    </row>
    <row r="360" spans="2:13" customFormat="1" ht="15" hidden="1" x14ac:dyDescent="0.25">
      <c r="B360" s="63"/>
      <c r="M360" s="98"/>
    </row>
    <row r="361" spans="2:13" customFormat="1" ht="15" hidden="1" x14ac:dyDescent="0.25">
      <c r="B361" s="63"/>
      <c r="M361" s="98"/>
    </row>
    <row r="362" spans="2:13" customFormat="1" ht="15" hidden="1" x14ac:dyDescent="0.25">
      <c r="B362" s="63"/>
      <c r="M362" s="98"/>
    </row>
    <row r="363" spans="2:13" customFormat="1" ht="15" hidden="1" x14ac:dyDescent="0.25">
      <c r="B363" s="63"/>
      <c r="M363" s="98"/>
    </row>
    <row r="364" spans="2:13" customFormat="1" ht="15" hidden="1" x14ac:dyDescent="0.25">
      <c r="B364" s="63"/>
      <c r="M364" s="98"/>
    </row>
    <row r="365" spans="2:13" customFormat="1" ht="15" hidden="1" x14ac:dyDescent="0.25">
      <c r="B365" s="63"/>
      <c r="M365" s="98"/>
    </row>
    <row r="366" spans="2:13" customFormat="1" ht="15" hidden="1" x14ac:dyDescent="0.25">
      <c r="B366" s="63"/>
      <c r="M366" s="98"/>
    </row>
    <row r="367" spans="2:13" customFormat="1" ht="15" hidden="1" x14ac:dyDescent="0.25">
      <c r="B367" s="63"/>
      <c r="M367" s="98"/>
    </row>
    <row r="368" spans="2:13" customFormat="1" ht="15" hidden="1" x14ac:dyDescent="0.25">
      <c r="B368" s="63"/>
      <c r="M368" s="98"/>
    </row>
    <row r="369" spans="2:13" customFormat="1" ht="15" hidden="1" x14ac:dyDescent="0.25">
      <c r="B369" s="63"/>
      <c r="M369" s="98"/>
    </row>
    <row r="370" spans="2:13" customFormat="1" ht="15" hidden="1" x14ac:dyDescent="0.25">
      <c r="B370" s="63"/>
      <c r="M370" s="98"/>
    </row>
    <row r="371" spans="2:13" customFormat="1" ht="15" hidden="1" x14ac:dyDescent="0.25">
      <c r="B371" s="63"/>
      <c r="M371" s="98"/>
    </row>
    <row r="372" spans="2:13" customFormat="1" ht="15" hidden="1" x14ac:dyDescent="0.25">
      <c r="B372" s="63"/>
      <c r="M372" s="98"/>
    </row>
    <row r="373" spans="2:13" customFormat="1" ht="15" hidden="1" x14ac:dyDescent="0.25">
      <c r="B373" s="63"/>
      <c r="M373" s="98"/>
    </row>
    <row r="374" spans="2:13" customFormat="1" ht="15" hidden="1" x14ac:dyDescent="0.25">
      <c r="B374" s="63"/>
      <c r="M374" s="98"/>
    </row>
    <row r="375" spans="2:13" customFormat="1" ht="15" hidden="1" x14ac:dyDescent="0.25">
      <c r="B375" s="63"/>
      <c r="M375" s="98"/>
    </row>
    <row r="376" spans="2:13" customFormat="1" ht="15" hidden="1" x14ac:dyDescent="0.25">
      <c r="B376" s="63"/>
      <c r="M376" s="98"/>
    </row>
    <row r="377" spans="2:13" customFormat="1" ht="15" hidden="1" x14ac:dyDescent="0.25">
      <c r="B377" s="63"/>
      <c r="M377" s="98"/>
    </row>
    <row r="378" spans="2:13" customFormat="1" ht="15" hidden="1" x14ac:dyDescent="0.25">
      <c r="B378" s="63"/>
      <c r="M378" s="98"/>
    </row>
    <row r="379" spans="2:13" customFormat="1" ht="15" hidden="1" x14ac:dyDescent="0.25">
      <c r="B379" s="63"/>
      <c r="M379" s="98"/>
    </row>
    <row r="380" spans="2:13" customFormat="1" ht="15" hidden="1" x14ac:dyDescent="0.25">
      <c r="B380" s="63"/>
      <c r="M380" s="98"/>
    </row>
    <row r="381" spans="2:13" customFormat="1" ht="15" hidden="1" x14ac:dyDescent="0.25">
      <c r="B381" s="63"/>
      <c r="M381" s="98"/>
    </row>
    <row r="382" spans="2:13" customFormat="1" ht="15" hidden="1" x14ac:dyDescent="0.25">
      <c r="B382" s="63"/>
      <c r="M382" s="98"/>
    </row>
    <row r="383" spans="2:13" customFormat="1" ht="15" hidden="1" x14ac:dyDescent="0.25">
      <c r="B383" s="63"/>
      <c r="M383" s="98"/>
    </row>
    <row r="384" spans="2:13" customFormat="1" ht="15" hidden="1" x14ac:dyDescent="0.25">
      <c r="B384" s="63"/>
      <c r="M384" s="98"/>
    </row>
    <row r="385" spans="2:13" customFormat="1" ht="15" hidden="1" x14ac:dyDescent="0.25">
      <c r="B385" s="63"/>
      <c r="M385" s="98"/>
    </row>
    <row r="386" spans="2:13" customFormat="1" ht="15" hidden="1" x14ac:dyDescent="0.25">
      <c r="B386" s="63"/>
      <c r="M386" s="98"/>
    </row>
    <row r="387" spans="2:13" customFormat="1" ht="15" hidden="1" x14ac:dyDescent="0.25">
      <c r="B387" s="63"/>
      <c r="M387" s="98"/>
    </row>
    <row r="388" spans="2:13" customFormat="1" ht="15" hidden="1" x14ac:dyDescent="0.25">
      <c r="B388" s="63"/>
      <c r="M388" s="98"/>
    </row>
    <row r="389" spans="2:13" customFormat="1" ht="15" hidden="1" x14ac:dyDescent="0.25">
      <c r="B389" s="63"/>
      <c r="M389" s="98"/>
    </row>
    <row r="390" spans="2:13" customFormat="1" ht="15" hidden="1" x14ac:dyDescent="0.25">
      <c r="B390" s="63"/>
      <c r="M390" s="98"/>
    </row>
    <row r="391" spans="2:13" customFormat="1" ht="15" hidden="1" x14ac:dyDescent="0.25">
      <c r="B391" s="63"/>
      <c r="M391" s="98"/>
    </row>
    <row r="392" spans="2:13" customFormat="1" ht="15" hidden="1" x14ac:dyDescent="0.25">
      <c r="B392" s="63"/>
      <c r="M392" s="98"/>
    </row>
    <row r="393" spans="2:13" customFormat="1" ht="15" hidden="1" x14ac:dyDescent="0.25">
      <c r="B393" s="63"/>
      <c r="M393" s="98"/>
    </row>
    <row r="394" spans="2:13" customFormat="1" ht="15" hidden="1" x14ac:dyDescent="0.25">
      <c r="B394" s="63"/>
      <c r="M394" s="98"/>
    </row>
    <row r="395" spans="2:13" customFormat="1" ht="15" hidden="1" x14ac:dyDescent="0.25">
      <c r="B395" s="63"/>
      <c r="M395" s="98"/>
    </row>
    <row r="396" spans="2:13" customFormat="1" ht="15" hidden="1" x14ac:dyDescent="0.25">
      <c r="B396" s="63"/>
      <c r="M396" s="98"/>
    </row>
    <row r="397" spans="2:13" customFormat="1" ht="15" hidden="1" x14ac:dyDescent="0.25">
      <c r="B397" s="63"/>
      <c r="M397" s="98"/>
    </row>
    <row r="398" spans="2:13" customFormat="1" ht="15" hidden="1" x14ac:dyDescent="0.25">
      <c r="B398" s="63"/>
      <c r="M398" s="98"/>
    </row>
    <row r="399" spans="2:13" customFormat="1" ht="15" hidden="1" x14ac:dyDescent="0.25">
      <c r="B399" s="63"/>
      <c r="M399" s="98"/>
    </row>
    <row r="400" spans="2:13" customFormat="1" ht="15" hidden="1" x14ac:dyDescent="0.25">
      <c r="B400" s="63"/>
      <c r="M400" s="98"/>
    </row>
    <row r="401" spans="2:13" customFormat="1" ht="15" hidden="1" x14ac:dyDescent="0.25">
      <c r="B401" s="63"/>
      <c r="M401" s="98"/>
    </row>
    <row r="402" spans="2:13" customFormat="1" ht="15" hidden="1" x14ac:dyDescent="0.25">
      <c r="B402" s="63"/>
      <c r="M402" s="98"/>
    </row>
    <row r="403" spans="2:13" customFormat="1" ht="15" hidden="1" x14ac:dyDescent="0.25">
      <c r="B403" s="63"/>
      <c r="M403" s="98"/>
    </row>
    <row r="404" spans="2:13" customFormat="1" ht="15" hidden="1" x14ac:dyDescent="0.25">
      <c r="B404" s="63"/>
      <c r="M404" s="98"/>
    </row>
    <row r="405" spans="2:13" customFormat="1" ht="15" hidden="1" x14ac:dyDescent="0.25">
      <c r="B405" s="63"/>
      <c r="M405" s="98"/>
    </row>
    <row r="406" spans="2:13" customFormat="1" ht="15" hidden="1" x14ac:dyDescent="0.25">
      <c r="B406" s="63"/>
      <c r="M406" s="98"/>
    </row>
    <row r="407" spans="2:13" customFormat="1" ht="15" hidden="1" x14ac:dyDescent="0.25">
      <c r="B407" s="63"/>
      <c r="M407" s="98"/>
    </row>
    <row r="408" spans="2:13" customFormat="1" ht="15" hidden="1" x14ac:dyDescent="0.25">
      <c r="B408" s="63"/>
      <c r="M408" s="98"/>
    </row>
    <row r="409" spans="2:13" customFormat="1" ht="15" hidden="1" x14ac:dyDescent="0.25">
      <c r="B409" s="63"/>
      <c r="M409" s="98"/>
    </row>
    <row r="410" spans="2:13" customFormat="1" ht="15" hidden="1" x14ac:dyDescent="0.25">
      <c r="B410" s="63"/>
      <c r="M410" s="98"/>
    </row>
    <row r="411" spans="2:13" customFormat="1" ht="15" hidden="1" x14ac:dyDescent="0.25">
      <c r="B411" s="63"/>
      <c r="M411" s="98"/>
    </row>
    <row r="412" spans="2:13" customFormat="1" ht="15" hidden="1" x14ac:dyDescent="0.25">
      <c r="B412" s="63"/>
      <c r="M412" s="98"/>
    </row>
    <row r="413" spans="2:13" customFormat="1" ht="15" hidden="1" x14ac:dyDescent="0.25">
      <c r="B413" s="63"/>
      <c r="M413" s="98"/>
    </row>
    <row r="414" spans="2:13" customFormat="1" ht="15" hidden="1" x14ac:dyDescent="0.25">
      <c r="B414" s="63"/>
      <c r="M414" s="98"/>
    </row>
    <row r="415" spans="2:13" customFormat="1" ht="15" hidden="1" x14ac:dyDescent="0.25">
      <c r="B415" s="63"/>
      <c r="M415" s="98"/>
    </row>
    <row r="416" spans="2:13" customFormat="1" ht="15" hidden="1" x14ac:dyDescent="0.25">
      <c r="B416" s="63"/>
      <c r="M416" s="98"/>
    </row>
    <row r="417" spans="2:13" customFormat="1" ht="15" hidden="1" x14ac:dyDescent="0.25">
      <c r="B417" s="63"/>
      <c r="M417" s="98"/>
    </row>
    <row r="418" spans="2:13" customFormat="1" ht="15" hidden="1" x14ac:dyDescent="0.25">
      <c r="B418" s="63"/>
      <c r="M418" s="98"/>
    </row>
    <row r="419" spans="2:13" customFormat="1" ht="15" hidden="1" x14ac:dyDescent="0.25">
      <c r="B419" s="63"/>
      <c r="M419" s="98"/>
    </row>
    <row r="420" spans="2:13" customFormat="1" ht="15" hidden="1" x14ac:dyDescent="0.25">
      <c r="B420" s="63"/>
      <c r="M420" s="98"/>
    </row>
    <row r="421" spans="2:13" customFormat="1" ht="15" hidden="1" x14ac:dyDescent="0.25">
      <c r="B421" s="63"/>
      <c r="M421" s="98"/>
    </row>
    <row r="422" spans="2:13" customFormat="1" ht="15" hidden="1" x14ac:dyDescent="0.25">
      <c r="B422" s="63"/>
      <c r="M422" s="98"/>
    </row>
    <row r="423" spans="2:13" customFormat="1" ht="15" hidden="1" x14ac:dyDescent="0.25">
      <c r="B423" s="63"/>
      <c r="M423" s="98"/>
    </row>
    <row r="424" spans="2:13" customFormat="1" ht="15" hidden="1" x14ac:dyDescent="0.25">
      <c r="B424" s="63"/>
      <c r="M424" s="98"/>
    </row>
    <row r="425" spans="2:13" customFormat="1" ht="15" hidden="1" x14ac:dyDescent="0.25">
      <c r="B425" s="63"/>
      <c r="M425" s="98"/>
    </row>
    <row r="426" spans="2:13" customFormat="1" ht="15" hidden="1" x14ac:dyDescent="0.25">
      <c r="B426" s="63"/>
      <c r="M426" s="98"/>
    </row>
    <row r="427" spans="2:13" customFormat="1" ht="15" hidden="1" x14ac:dyDescent="0.25">
      <c r="B427" s="63"/>
      <c r="M427" s="98"/>
    </row>
    <row r="428" spans="2:13" customFormat="1" ht="15" hidden="1" x14ac:dyDescent="0.25">
      <c r="B428" s="63"/>
      <c r="M428" s="98"/>
    </row>
    <row r="429" spans="2:13" customFormat="1" ht="15" hidden="1" x14ac:dyDescent="0.25">
      <c r="B429" s="63"/>
      <c r="M429" s="98"/>
    </row>
    <row r="430" spans="2:13" customFormat="1" ht="15" hidden="1" x14ac:dyDescent="0.25">
      <c r="B430" s="63"/>
      <c r="M430" s="98"/>
    </row>
    <row r="431" spans="2:13" customFormat="1" ht="15" hidden="1" x14ac:dyDescent="0.25">
      <c r="B431" s="63"/>
      <c r="M431" s="98"/>
    </row>
    <row r="432" spans="2:13" customFormat="1" ht="15" hidden="1" x14ac:dyDescent="0.25">
      <c r="B432" s="63"/>
      <c r="M432" s="98"/>
    </row>
    <row r="433" spans="2:13" customFormat="1" ht="15" hidden="1" x14ac:dyDescent="0.25">
      <c r="B433" s="63"/>
      <c r="M433" s="98"/>
    </row>
    <row r="434" spans="2:13" customFormat="1" ht="15" hidden="1" x14ac:dyDescent="0.25">
      <c r="B434" s="63"/>
      <c r="M434" s="98"/>
    </row>
    <row r="435" spans="2:13" customFormat="1" ht="15" hidden="1" x14ac:dyDescent="0.25">
      <c r="B435" s="63"/>
      <c r="M435" s="98"/>
    </row>
    <row r="436" spans="2:13" customFormat="1" ht="15" hidden="1" x14ac:dyDescent="0.25">
      <c r="B436" s="63"/>
      <c r="M436" s="98"/>
    </row>
    <row r="437" spans="2:13" customFormat="1" ht="15" hidden="1" x14ac:dyDescent="0.25">
      <c r="B437" s="63"/>
      <c r="M437" s="98"/>
    </row>
    <row r="438" spans="2:13" customFormat="1" ht="15" hidden="1" x14ac:dyDescent="0.25">
      <c r="B438" s="63"/>
      <c r="M438" s="98"/>
    </row>
    <row r="439" spans="2:13" customFormat="1" ht="15" hidden="1" x14ac:dyDescent="0.25">
      <c r="B439" s="63"/>
      <c r="M439" s="98"/>
    </row>
    <row r="440" spans="2:13" customFormat="1" ht="15" hidden="1" x14ac:dyDescent="0.25">
      <c r="B440" s="63"/>
      <c r="M440" s="98"/>
    </row>
    <row r="441" spans="2:13" customFormat="1" ht="15" hidden="1" x14ac:dyDescent="0.25">
      <c r="B441" s="63"/>
      <c r="M441" s="98"/>
    </row>
    <row r="442" spans="2:13" customFormat="1" ht="15" hidden="1" x14ac:dyDescent="0.25">
      <c r="B442" s="63"/>
      <c r="M442" s="98"/>
    </row>
    <row r="443" spans="2:13" customFormat="1" ht="15" hidden="1" x14ac:dyDescent="0.25">
      <c r="B443" s="63"/>
      <c r="M443" s="98"/>
    </row>
    <row r="444" spans="2:13" customFormat="1" ht="15" hidden="1" x14ac:dyDescent="0.25">
      <c r="B444" s="63"/>
      <c r="M444" s="98"/>
    </row>
    <row r="445" spans="2:13" customFormat="1" ht="15" hidden="1" x14ac:dyDescent="0.25">
      <c r="B445" s="63"/>
      <c r="M445" s="98"/>
    </row>
    <row r="446" spans="2:13" customFormat="1" ht="15" hidden="1" x14ac:dyDescent="0.25">
      <c r="B446" s="63"/>
      <c r="M446" s="98"/>
    </row>
    <row r="447" spans="2:13" customFormat="1" ht="15" hidden="1" x14ac:dyDescent="0.25">
      <c r="B447" s="63"/>
      <c r="M447" s="98"/>
    </row>
    <row r="448" spans="2:13" customFormat="1" ht="15" hidden="1" x14ac:dyDescent="0.25">
      <c r="B448" s="63"/>
      <c r="M448" s="98"/>
    </row>
    <row r="449" spans="2:13" customFormat="1" ht="15" hidden="1" x14ac:dyDescent="0.25">
      <c r="B449" s="63"/>
      <c r="M449" s="98"/>
    </row>
    <row r="450" spans="2:13" customFormat="1" ht="15" hidden="1" x14ac:dyDescent="0.25">
      <c r="B450" s="63"/>
      <c r="M450" s="98"/>
    </row>
    <row r="451" spans="2:13" customFormat="1" ht="15" hidden="1" x14ac:dyDescent="0.25">
      <c r="B451" s="63"/>
      <c r="M451" s="98"/>
    </row>
    <row r="452" spans="2:13" customFormat="1" ht="15" hidden="1" x14ac:dyDescent="0.25">
      <c r="B452" s="63"/>
      <c r="M452" s="98"/>
    </row>
    <row r="453" spans="2:13" customFormat="1" ht="15" hidden="1" x14ac:dyDescent="0.25">
      <c r="B453" s="63"/>
      <c r="M453" s="98"/>
    </row>
    <row r="454" spans="2:13" customFormat="1" ht="15" hidden="1" x14ac:dyDescent="0.25">
      <c r="B454" s="63"/>
      <c r="M454" s="98"/>
    </row>
    <row r="455" spans="2:13" customFormat="1" ht="15" hidden="1" x14ac:dyDescent="0.25">
      <c r="B455" s="63"/>
      <c r="M455" s="98"/>
    </row>
    <row r="456" spans="2:13" customFormat="1" ht="15" hidden="1" x14ac:dyDescent="0.25">
      <c r="B456" s="63"/>
      <c r="M456" s="98"/>
    </row>
    <row r="457" spans="2:13" customFormat="1" ht="15" hidden="1" x14ac:dyDescent="0.25">
      <c r="B457" s="63"/>
      <c r="M457" s="98"/>
    </row>
    <row r="458" spans="2:13" customFormat="1" ht="15" hidden="1" x14ac:dyDescent="0.25">
      <c r="B458" s="63"/>
      <c r="M458" s="98"/>
    </row>
    <row r="459" spans="2:13" customFormat="1" ht="15" hidden="1" x14ac:dyDescent="0.25">
      <c r="B459" s="63"/>
      <c r="M459" s="98"/>
    </row>
    <row r="460" spans="2:13" customFormat="1" ht="15" hidden="1" x14ac:dyDescent="0.25">
      <c r="B460" s="63"/>
      <c r="M460" s="98"/>
    </row>
    <row r="461" spans="2:13" customFormat="1" ht="15" hidden="1" x14ac:dyDescent="0.25">
      <c r="B461" s="63"/>
      <c r="M461" s="98"/>
    </row>
    <row r="462" spans="2:13" customFormat="1" ht="15" hidden="1" x14ac:dyDescent="0.25">
      <c r="B462" s="63"/>
      <c r="M462" s="98"/>
    </row>
    <row r="463" spans="2:13" customFormat="1" ht="15" hidden="1" x14ac:dyDescent="0.25">
      <c r="B463" s="63"/>
      <c r="M463" s="98"/>
    </row>
    <row r="464" spans="2:13" customFormat="1" ht="15" hidden="1" x14ac:dyDescent="0.25">
      <c r="B464" s="63"/>
      <c r="M464" s="98"/>
    </row>
    <row r="465" spans="2:13" customFormat="1" ht="15" hidden="1" x14ac:dyDescent="0.25">
      <c r="B465" s="63"/>
      <c r="M465" s="98"/>
    </row>
    <row r="466" spans="2:13" customFormat="1" ht="15" hidden="1" x14ac:dyDescent="0.25">
      <c r="B466" s="63"/>
      <c r="M466" s="98"/>
    </row>
    <row r="467" spans="2:13" customFormat="1" ht="15" hidden="1" x14ac:dyDescent="0.25">
      <c r="B467" s="63"/>
      <c r="M467" s="98"/>
    </row>
    <row r="468" spans="2:13" customFormat="1" ht="15" hidden="1" x14ac:dyDescent="0.25">
      <c r="B468" s="63"/>
      <c r="M468" s="98"/>
    </row>
    <row r="469" spans="2:13" customFormat="1" ht="15" hidden="1" x14ac:dyDescent="0.25">
      <c r="B469" s="63"/>
      <c r="M469" s="98"/>
    </row>
    <row r="470" spans="2:13" customFormat="1" ht="15" hidden="1" x14ac:dyDescent="0.25">
      <c r="B470" s="63"/>
      <c r="M470" s="98"/>
    </row>
    <row r="471" spans="2:13" customFormat="1" ht="15" hidden="1" x14ac:dyDescent="0.25">
      <c r="B471" s="63"/>
      <c r="M471" s="98"/>
    </row>
    <row r="472" spans="2:13" customFormat="1" ht="15" hidden="1" x14ac:dyDescent="0.25">
      <c r="B472" s="63"/>
      <c r="M472" s="98"/>
    </row>
    <row r="473" spans="2:13" customFormat="1" ht="15" hidden="1" x14ac:dyDescent="0.25">
      <c r="B473" s="63"/>
      <c r="M473" s="98"/>
    </row>
    <row r="474" spans="2:13" customFormat="1" ht="15" hidden="1" x14ac:dyDescent="0.25">
      <c r="B474" s="63"/>
      <c r="M474" s="98"/>
    </row>
    <row r="475" spans="2:13" customFormat="1" ht="15" hidden="1" x14ac:dyDescent="0.25">
      <c r="B475" s="63"/>
      <c r="M475" s="98"/>
    </row>
    <row r="476" spans="2:13" customFormat="1" ht="15" hidden="1" x14ac:dyDescent="0.25">
      <c r="B476" s="63"/>
      <c r="M476" s="98"/>
    </row>
    <row r="477" spans="2:13" customFormat="1" ht="15" hidden="1" x14ac:dyDescent="0.25">
      <c r="B477" s="63"/>
      <c r="M477" s="98"/>
    </row>
    <row r="478" spans="2:13" customFormat="1" ht="15" hidden="1" x14ac:dyDescent="0.25">
      <c r="B478" s="63"/>
      <c r="M478" s="98"/>
    </row>
    <row r="479" spans="2:13" customFormat="1" ht="15" hidden="1" x14ac:dyDescent="0.25">
      <c r="B479" s="63"/>
      <c r="M479" s="98"/>
    </row>
    <row r="480" spans="2:13" customFormat="1" ht="15" hidden="1" x14ac:dyDescent="0.25">
      <c r="B480" s="63"/>
      <c r="M480" s="98"/>
    </row>
    <row r="481" spans="2:13" customFormat="1" ht="15" hidden="1" x14ac:dyDescent="0.25">
      <c r="B481" s="63"/>
      <c r="M481" s="98"/>
    </row>
    <row r="482" spans="2:13" customFormat="1" ht="15" hidden="1" x14ac:dyDescent="0.25">
      <c r="B482" s="63"/>
      <c r="M482" s="98"/>
    </row>
    <row r="483" spans="2:13" customFormat="1" ht="15" hidden="1" x14ac:dyDescent="0.25">
      <c r="B483" s="63"/>
      <c r="M483" s="98"/>
    </row>
    <row r="484" spans="2:13" customFormat="1" ht="15" hidden="1" x14ac:dyDescent="0.25">
      <c r="B484" s="63"/>
      <c r="M484" s="98"/>
    </row>
    <row r="485" spans="2:13" customFormat="1" ht="15" hidden="1" x14ac:dyDescent="0.25">
      <c r="B485" s="63"/>
      <c r="M485" s="98"/>
    </row>
    <row r="486" spans="2:13" customFormat="1" ht="15" hidden="1" x14ac:dyDescent="0.25">
      <c r="B486" s="63"/>
      <c r="M486" s="98"/>
    </row>
    <row r="487" spans="2:13" customFormat="1" ht="15" hidden="1" x14ac:dyDescent="0.25">
      <c r="B487" s="63"/>
      <c r="M487" s="98"/>
    </row>
    <row r="488" spans="2:13" customFormat="1" ht="15" hidden="1" x14ac:dyDescent="0.25">
      <c r="B488" s="63"/>
      <c r="M488" s="98"/>
    </row>
    <row r="489" spans="2:13" customFormat="1" ht="15" hidden="1" x14ac:dyDescent="0.25">
      <c r="B489" s="63"/>
      <c r="M489" s="98"/>
    </row>
    <row r="490" spans="2:13" customFormat="1" ht="15" hidden="1" x14ac:dyDescent="0.25">
      <c r="B490" s="63"/>
      <c r="M490" s="98"/>
    </row>
    <row r="491" spans="2:13" customFormat="1" ht="15" hidden="1" x14ac:dyDescent="0.25">
      <c r="B491" s="63"/>
      <c r="M491" s="98"/>
    </row>
    <row r="492" spans="2:13" customFormat="1" ht="15" hidden="1" x14ac:dyDescent="0.25">
      <c r="B492" s="63"/>
      <c r="M492" s="98"/>
    </row>
    <row r="493" spans="2:13" customFormat="1" ht="15" hidden="1" x14ac:dyDescent="0.25">
      <c r="B493" s="63"/>
      <c r="M493" s="98"/>
    </row>
    <row r="494" spans="2:13" customFormat="1" ht="15" hidden="1" x14ac:dyDescent="0.25">
      <c r="B494" s="63"/>
      <c r="M494" s="98"/>
    </row>
    <row r="495" spans="2:13" customFormat="1" ht="15" hidden="1" x14ac:dyDescent="0.25">
      <c r="B495" s="63"/>
      <c r="M495" s="98"/>
    </row>
    <row r="496" spans="2:13" customFormat="1" ht="15" hidden="1" x14ac:dyDescent="0.25">
      <c r="B496" s="63"/>
      <c r="M496" s="98"/>
    </row>
    <row r="497" spans="2:13" customFormat="1" ht="15" hidden="1" x14ac:dyDescent="0.25">
      <c r="B497" s="63"/>
      <c r="M497" s="98"/>
    </row>
    <row r="498" spans="2:13" customFormat="1" ht="15" hidden="1" x14ac:dyDescent="0.25">
      <c r="B498" s="63"/>
      <c r="M498" s="98"/>
    </row>
    <row r="499" spans="2:13" customFormat="1" ht="15" hidden="1" x14ac:dyDescent="0.25">
      <c r="B499" s="63"/>
      <c r="M499" s="98"/>
    </row>
    <row r="500" spans="2:13" customFormat="1" ht="15" hidden="1" x14ac:dyDescent="0.25">
      <c r="B500" s="63"/>
      <c r="M500" s="98"/>
    </row>
    <row r="501" spans="2:13" customFormat="1" ht="15" hidden="1" x14ac:dyDescent="0.25">
      <c r="B501" s="63"/>
      <c r="M501" s="98"/>
    </row>
    <row r="502" spans="2:13" customFormat="1" ht="15" hidden="1" x14ac:dyDescent="0.25">
      <c r="B502" s="63"/>
      <c r="M502" s="98"/>
    </row>
    <row r="503" spans="2:13" customFormat="1" ht="15" hidden="1" x14ac:dyDescent="0.25">
      <c r="B503" s="63"/>
      <c r="M503" s="98"/>
    </row>
    <row r="504" spans="2:13" customFormat="1" ht="15" hidden="1" x14ac:dyDescent="0.25">
      <c r="B504" s="63"/>
      <c r="M504" s="98"/>
    </row>
    <row r="505" spans="2:13" customFormat="1" ht="15" hidden="1" x14ac:dyDescent="0.25">
      <c r="B505" s="63"/>
      <c r="M505" s="98"/>
    </row>
    <row r="506" spans="2:13" customFormat="1" ht="15" hidden="1" x14ac:dyDescent="0.25">
      <c r="B506" s="63"/>
      <c r="M506" s="98"/>
    </row>
    <row r="507" spans="2:13" customFormat="1" ht="15" hidden="1" x14ac:dyDescent="0.25">
      <c r="B507" s="63"/>
      <c r="M507" s="98"/>
    </row>
    <row r="508" spans="2:13" customFormat="1" ht="15" hidden="1" x14ac:dyDescent="0.25">
      <c r="B508" s="63"/>
      <c r="M508" s="98"/>
    </row>
    <row r="509" spans="2:13" customFormat="1" ht="15" hidden="1" x14ac:dyDescent="0.25">
      <c r="B509" s="63"/>
      <c r="M509" s="98"/>
    </row>
    <row r="510" spans="2:13" customFormat="1" ht="15" hidden="1" x14ac:dyDescent="0.25">
      <c r="B510" s="63"/>
      <c r="M510" s="98"/>
    </row>
    <row r="511" spans="2:13" customFormat="1" ht="15" hidden="1" x14ac:dyDescent="0.25">
      <c r="B511" s="63"/>
      <c r="M511" s="98"/>
    </row>
    <row r="512" spans="2:13" customFormat="1" ht="15" hidden="1" x14ac:dyDescent="0.25">
      <c r="B512" s="63"/>
      <c r="M512" s="98"/>
    </row>
    <row r="513" spans="2:13" customFormat="1" ht="15" hidden="1" x14ac:dyDescent="0.25">
      <c r="B513" s="63"/>
      <c r="M513" s="98"/>
    </row>
    <row r="514" spans="2:13" customFormat="1" ht="15" hidden="1" x14ac:dyDescent="0.25">
      <c r="B514" s="63"/>
      <c r="M514" s="98"/>
    </row>
    <row r="515" spans="2:13" customFormat="1" ht="15" hidden="1" x14ac:dyDescent="0.25">
      <c r="B515" s="63"/>
      <c r="M515" s="98"/>
    </row>
    <row r="516" spans="2:13" customFormat="1" ht="15" hidden="1" x14ac:dyDescent="0.25">
      <c r="B516" s="63"/>
      <c r="M516" s="98"/>
    </row>
    <row r="517" spans="2:13" customFormat="1" ht="15" hidden="1" x14ac:dyDescent="0.25">
      <c r="B517" s="63"/>
      <c r="M517" s="98"/>
    </row>
    <row r="518" spans="2:13" customFormat="1" ht="15" hidden="1" x14ac:dyDescent="0.25">
      <c r="B518" s="63"/>
      <c r="M518" s="98"/>
    </row>
    <row r="519" spans="2:13" customFormat="1" ht="15" hidden="1" x14ac:dyDescent="0.25">
      <c r="B519" s="63"/>
      <c r="M519" s="98"/>
    </row>
    <row r="520" spans="2:13" customFormat="1" ht="15" hidden="1" x14ac:dyDescent="0.25">
      <c r="B520" s="63"/>
      <c r="M520" s="98"/>
    </row>
    <row r="521" spans="2:13" customFormat="1" ht="15" hidden="1" x14ac:dyDescent="0.25">
      <c r="B521" s="63"/>
      <c r="M521" s="98"/>
    </row>
    <row r="522" spans="2:13" customFormat="1" ht="15" hidden="1" x14ac:dyDescent="0.25">
      <c r="B522" s="63"/>
      <c r="M522" s="98"/>
    </row>
    <row r="523" spans="2:13" customFormat="1" ht="15" hidden="1" x14ac:dyDescent="0.25">
      <c r="B523" s="63"/>
      <c r="M523" s="98"/>
    </row>
    <row r="524" spans="2:13" customFormat="1" ht="15" hidden="1" x14ac:dyDescent="0.25">
      <c r="B524" s="63"/>
      <c r="M524" s="98"/>
    </row>
    <row r="525" spans="2:13" customFormat="1" ht="15" hidden="1" x14ac:dyDescent="0.25">
      <c r="B525" s="63"/>
      <c r="M525" s="98"/>
    </row>
    <row r="526" spans="2:13" customFormat="1" ht="15" hidden="1" x14ac:dyDescent="0.25">
      <c r="B526" s="63"/>
      <c r="M526" s="98"/>
    </row>
    <row r="527" spans="2:13" customFormat="1" ht="15" hidden="1" x14ac:dyDescent="0.25">
      <c r="B527" s="63"/>
      <c r="M527" s="98"/>
    </row>
    <row r="528" spans="2:13" customFormat="1" ht="15" hidden="1" x14ac:dyDescent="0.25">
      <c r="B528" s="63"/>
      <c r="M528" s="98"/>
    </row>
    <row r="529" spans="2:13" customFormat="1" ht="15" hidden="1" x14ac:dyDescent="0.25">
      <c r="B529" s="63"/>
      <c r="M529" s="98"/>
    </row>
    <row r="530" spans="2:13" customFormat="1" ht="15" hidden="1" x14ac:dyDescent="0.25">
      <c r="B530" s="63"/>
      <c r="M530" s="98"/>
    </row>
    <row r="531" spans="2:13" customFormat="1" ht="15" hidden="1" x14ac:dyDescent="0.25">
      <c r="B531" s="63"/>
      <c r="M531" s="98"/>
    </row>
    <row r="532" spans="2:13" customFormat="1" ht="15" hidden="1" x14ac:dyDescent="0.25">
      <c r="B532" s="63"/>
      <c r="M532" s="98"/>
    </row>
    <row r="533" spans="2:13" customFormat="1" ht="15" hidden="1" x14ac:dyDescent="0.25">
      <c r="B533" s="63"/>
      <c r="M533" s="98"/>
    </row>
    <row r="534" spans="2:13" customFormat="1" ht="15" hidden="1" x14ac:dyDescent="0.25">
      <c r="B534" s="63"/>
      <c r="M534" s="98"/>
    </row>
    <row r="535" spans="2:13" customFormat="1" ht="15" hidden="1" x14ac:dyDescent="0.25">
      <c r="B535" s="63"/>
      <c r="M535" s="98"/>
    </row>
    <row r="536" spans="2:13" customFormat="1" ht="15" hidden="1" x14ac:dyDescent="0.25">
      <c r="B536" s="63"/>
      <c r="M536" s="98"/>
    </row>
    <row r="537" spans="2:13" customFormat="1" ht="15" hidden="1" x14ac:dyDescent="0.25">
      <c r="B537" s="63"/>
      <c r="M537" s="98"/>
    </row>
    <row r="538" spans="2:13" customFormat="1" ht="15" hidden="1" x14ac:dyDescent="0.25">
      <c r="B538" s="63"/>
      <c r="M538" s="98"/>
    </row>
    <row r="539" spans="2:13" customFormat="1" ht="15" hidden="1" x14ac:dyDescent="0.25">
      <c r="B539" s="63"/>
      <c r="M539" s="98"/>
    </row>
    <row r="540" spans="2:13" customFormat="1" ht="15" hidden="1" x14ac:dyDescent="0.25">
      <c r="B540" s="63"/>
      <c r="M540" s="98"/>
    </row>
    <row r="541" spans="2:13" customFormat="1" ht="15" hidden="1" x14ac:dyDescent="0.25">
      <c r="B541" s="63"/>
      <c r="M541" s="98"/>
    </row>
    <row r="542" spans="2:13" customFormat="1" ht="15" hidden="1" x14ac:dyDescent="0.25">
      <c r="B542" s="63"/>
      <c r="M542" s="98"/>
    </row>
    <row r="543" spans="2:13" customFormat="1" ht="15" hidden="1" x14ac:dyDescent="0.25">
      <c r="B543" s="63"/>
      <c r="M543" s="98"/>
    </row>
    <row r="544" spans="2:13" customFormat="1" ht="15" hidden="1" x14ac:dyDescent="0.25">
      <c r="B544" s="63"/>
      <c r="M544" s="98"/>
    </row>
    <row r="545" spans="2:13" customFormat="1" ht="15" hidden="1" x14ac:dyDescent="0.25">
      <c r="B545" s="63"/>
      <c r="M545" s="98"/>
    </row>
    <row r="546" spans="2:13" customFormat="1" ht="15" hidden="1" x14ac:dyDescent="0.25">
      <c r="B546" s="63"/>
      <c r="M546" s="98"/>
    </row>
    <row r="547" spans="2:13" customFormat="1" ht="15" hidden="1" x14ac:dyDescent="0.25">
      <c r="B547" s="63"/>
      <c r="M547" s="98"/>
    </row>
    <row r="548" spans="2:13" customFormat="1" ht="15" hidden="1" x14ac:dyDescent="0.25">
      <c r="B548" s="63"/>
      <c r="M548" s="98"/>
    </row>
    <row r="549" spans="2:13" customFormat="1" ht="15" hidden="1" x14ac:dyDescent="0.25">
      <c r="B549" s="63"/>
      <c r="M549" s="98"/>
    </row>
    <row r="550" spans="2:13" customFormat="1" ht="15" hidden="1" x14ac:dyDescent="0.25">
      <c r="B550" s="63"/>
      <c r="M550" s="98"/>
    </row>
    <row r="551" spans="2:13" customFormat="1" ht="15" hidden="1" x14ac:dyDescent="0.25">
      <c r="B551" s="63"/>
      <c r="M551" s="98"/>
    </row>
    <row r="552" spans="2:13" customFormat="1" ht="15" hidden="1" x14ac:dyDescent="0.25">
      <c r="B552" s="63"/>
      <c r="M552" s="98"/>
    </row>
    <row r="553" spans="2:13" customFormat="1" ht="15" hidden="1" x14ac:dyDescent="0.25">
      <c r="B553" s="63"/>
      <c r="M553" s="98"/>
    </row>
    <row r="554" spans="2:13" customFormat="1" ht="15" hidden="1" x14ac:dyDescent="0.25">
      <c r="B554" s="63"/>
      <c r="M554" s="98"/>
    </row>
    <row r="555" spans="2:13" customFormat="1" ht="15" hidden="1" x14ac:dyDescent="0.25">
      <c r="B555" s="63"/>
      <c r="M555" s="98"/>
    </row>
    <row r="556" spans="2:13" customFormat="1" ht="15" hidden="1" x14ac:dyDescent="0.25">
      <c r="B556" s="63"/>
      <c r="M556" s="98"/>
    </row>
    <row r="557" spans="2:13" customFormat="1" ht="15" hidden="1" x14ac:dyDescent="0.25">
      <c r="B557" s="63"/>
      <c r="M557" s="98"/>
    </row>
    <row r="558" spans="2:13" customFormat="1" ht="15" hidden="1" x14ac:dyDescent="0.25">
      <c r="B558" s="63"/>
      <c r="M558" s="98"/>
    </row>
    <row r="559" spans="2:13" customFormat="1" ht="15" hidden="1" x14ac:dyDescent="0.25">
      <c r="B559" s="63"/>
      <c r="M559" s="98"/>
    </row>
    <row r="560" spans="2:13" customFormat="1" ht="15" hidden="1" x14ac:dyDescent="0.25">
      <c r="B560" s="63"/>
      <c r="M560" s="98"/>
    </row>
    <row r="561" spans="2:13" customFormat="1" ht="15" hidden="1" x14ac:dyDescent="0.25">
      <c r="B561" s="63"/>
      <c r="M561" s="98"/>
    </row>
    <row r="562" spans="2:13" customFormat="1" ht="15" hidden="1" x14ac:dyDescent="0.25">
      <c r="B562" s="63"/>
      <c r="M562" s="98"/>
    </row>
    <row r="563" spans="2:13" customFormat="1" ht="15" hidden="1" x14ac:dyDescent="0.25">
      <c r="B563" s="63"/>
      <c r="M563" s="98"/>
    </row>
    <row r="564" spans="2:13" customFormat="1" ht="15" hidden="1" x14ac:dyDescent="0.25">
      <c r="B564" s="63"/>
      <c r="M564" s="98"/>
    </row>
    <row r="565" spans="2:13" customFormat="1" ht="15" hidden="1" x14ac:dyDescent="0.25">
      <c r="B565" s="63"/>
      <c r="M565" s="98"/>
    </row>
    <row r="566" spans="2:13" customFormat="1" ht="15" hidden="1" x14ac:dyDescent="0.25">
      <c r="B566" s="63"/>
      <c r="M566" s="98"/>
    </row>
    <row r="567" spans="2:13" customFormat="1" ht="15" hidden="1" x14ac:dyDescent="0.25">
      <c r="B567" s="63"/>
      <c r="M567" s="98"/>
    </row>
    <row r="568" spans="2:13" customFormat="1" ht="15" hidden="1" x14ac:dyDescent="0.25">
      <c r="B568" s="63"/>
      <c r="M568" s="98"/>
    </row>
    <row r="569" spans="2:13" customFormat="1" ht="15" hidden="1" x14ac:dyDescent="0.25">
      <c r="B569" s="63"/>
      <c r="M569" s="98"/>
    </row>
    <row r="570" spans="2:13" customFormat="1" ht="15" hidden="1" x14ac:dyDescent="0.25">
      <c r="B570" s="63"/>
      <c r="M570" s="98"/>
    </row>
    <row r="571" spans="2:13" customFormat="1" ht="15" hidden="1" x14ac:dyDescent="0.25">
      <c r="B571" s="63"/>
      <c r="M571" s="98"/>
    </row>
    <row r="572" spans="2:13" customFormat="1" ht="15" hidden="1" x14ac:dyDescent="0.25">
      <c r="B572" s="63"/>
      <c r="M572" s="98"/>
    </row>
    <row r="573" spans="2:13" customFormat="1" ht="15" hidden="1" x14ac:dyDescent="0.25">
      <c r="B573" s="63"/>
      <c r="M573" s="98"/>
    </row>
    <row r="574" spans="2:13" customFormat="1" ht="15" hidden="1" x14ac:dyDescent="0.25">
      <c r="B574" s="63"/>
      <c r="M574" s="98"/>
    </row>
    <row r="575" spans="2:13" customFormat="1" ht="15" hidden="1" x14ac:dyDescent="0.25">
      <c r="B575" s="63"/>
      <c r="M575" s="98"/>
    </row>
    <row r="576" spans="2:13" customFormat="1" ht="15" hidden="1" x14ac:dyDescent="0.25">
      <c r="B576" s="63"/>
      <c r="M576" s="98"/>
    </row>
    <row r="577" spans="2:13" customFormat="1" ht="15" hidden="1" x14ac:dyDescent="0.25">
      <c r="B577" s="63"/>
      <c r="M577" s="98"/>
    </row>
    <row r="578" spans="2:13" customFormat="1" ht="15" hidden="1" x14ac:dyDescent="0.25">
      <c r="B578" s="63"/>
      <c r="M578" s="98"/>
    </row>
    <row r="579" spans="2:13" customFormat="1" ht="15" hidden="1" x14ac:dyDescent="0.25">
      <c r="B579" s="63"/>
      <c r="M579" s="98"/>
    </row>
    <row r="580" spans="2:13" customFormat="1" ht="15" hidden="1" x14ac:dyDescent="0.25">
      <c r="B580" s="63"/>
      <c r="M580" s="98"/>
    </row>
    <row r="581" spans="2:13" customFormat="1" ht="15" hidden="1" x14ac:dyDescent="0.25">
      <c r="B581" s="63"/>
      <c r="M581" s="98"/>
    </row>
    <row r="582" spans="2:13" customFormat="1" ht="15" hidden="1" x14ac:dyDescent="0.25">
      <c r="B582" s="63"/>
      <c r="M582" s="98"/>
    </row>
    <row r="583" spans="2:13" customFormat="1" ht="15" hidden="1" x14ac:dyDescent="0.25">
      <c r="B583" s="63"/>
      <c r="M583" s="98"/>
    </row>
    <row r="584" spans="2:13" customFormat="1" ht="15" hidden="1" x14ac:dyDescent="0.25">
      <c r="B584" s="63"/>
      <c r="M584" s="98"/>
    </row>
    <row r="585" spans="2:13" customFormat="1" ht="15" hidden="1" x14ac:dyDescent="0.25">
      <c r="B585" s="63"/>
      <c r="M585" s="98"/>
    </row>
    <row r="586" spans="2:13" customFormat="1" ht="15" hidden="1" x14ac:dyDescent="0.25">
      <c r="B586" s="63"/>
      <c r="M586" s="98"/>
    </row>
    <row r="587" spans="2:13" customFormat="1" ht="15" hidden="1" x14ac:dyDescent="0.25">
      <c r="B587" s="63"/>
      <c r="M587" s="98"/>
    </row>
    <row r="588" spans="2:13" customFormat="1" ht="15" hidden="1" x14ac:dyDescent="0.25">
      <c r="B588" s="63"/>
      <c r="M588" s="98"/>
    </row>
    <row r="589" spans="2:13" customFormat="1" ht="15" hidden="1" x14ac:dyDescent="0.25">
      <c r="B589" s="63"/>
      <c r="M589" s="98"/>
    </row>
    <row r="590" spans="2:13" customFormat="1" ht="15" hidden="1" x14ac:dyDescent="0.25">
      <c r="B590" s="63"/>
      <c r="M590" s="98"/>
    </row>
    <row r="591" spans="2:13" customFormat="1" ht="15" hidden="1" x14ac:dyDescent="0.25">
      <c r="B591" s="63"/>
      <c r="M591" s="98"/>
    </row>
    <row r="592" spans="2:13" customFormat="1" ht="15" hidden="1" x14ac:dyDescent="0.25">
      <c r="B592" s="63"/>
      <c r="M592" s="98"/>
    </row>
    <row r="593" spans="2:13" customFormat="1" ht="15" hidden="1" x14ac:dyDescent="0.25">
      <c r="B593" s="63"/>
      <c r="M593" s="98"/>
    </row>
    <row r="594" spans="2:13" customFormat="1" ht="15" hidden="1" x14ac:dyDescent="0.25">
      <c r="B594" s="63"/>
      <c r="M594" s="98"/>
    </row>
    <row r="595" spans="2:13" customFormat="1" ht="15" hidden="1" x14ac:dyDescent="0.25">
      <c r="B595" s="63"/>
      <c r="M595" s="98"/>
    </row>
    <row r="596" spans="2:13" customFormat="1" ht="15" hidden="1" x14ac:dyDescent="0.25">
      <c r="B596" s="63"/>
      <c r="M596" s="98"/>
    </row>
    <row r="597" spans="2:13" customFormat="1" ht="15" hidden="1" x14ac:dyDescent="0.25">
      <c r="B597" s="63"/>
      <c r="M597" s="98"/>
    </row>
    <row r="598" spans="2:13" customFormat="1" ht="15" hidden="1" x14ac:dyDescent="0.25">
      <c r="B598" s="63"/>
      <c r="M598" s="98"/>
    </row>
    <row r="599" spans="2:13" customFormat="1" ht="15" hidden="1" x14ac:dyDescent="0.25">
      <c r="B599" s="63"/>
      <c r="M599" s="98"/>
    </row>
    <row r="600" spans="2:13" customFormat="1" ht="15" hidden="1" x14ac:dyDescent="0.25">
      <c r="B600" s="63"/>
      <c r="M600" s="98"/>
    </row>
    <row r="601" spans="2:13" customFormat="1" ht="15" hidden="1" x14ac:dyDescent="0.25">
      <c r="B601" s="63"/>
      <c r="M601" s="98"/>
    </row>
    <row r="602" spans="2:13" customFormat="1" ht="15" hidden="1" x14ac:dyDescent="0.25">
      <c r="B602" s="63"/>
      <c r="M602" s="98"/>
    </row>
    <row r="603" spans="2:13" customFormat="1" ht="15" hidden="1" x14ac:dyDescent="0.25">
      <c r="B603" s="63"/>
      <c r="M603" s="98"/>
    </row>
    <row r="604" spans="2:13" customFormat="1" ht="15" hidden="1" x14ac:dyDescent="0.25">
      <c r="B604" s="63"/>
      <c r="M604" s="98"/>
    </row>
    <row r="605" spans="2:13" customFormat="1" ht="15" hidden="1" x14ac:dyDescent="0.25">
      <c r="B605" s="63"/>
      <c r="M605" s="98"/>
    </row>
    <row r="606" spans="2:13" customFormat="1" ht="15" hidden="1" x14ac:dyDescent="0.25">
      <c r="B606" s="63"/>
      <c r="M606" s="98"/>
    </row>
    <row r="607" spans="2:13" customFormat="1" ht="15" hidden="1" x14ac:dyDescent="0.25">
      <c r="B607" s="63"/>
      <c r="M607" s="98"/>
    </row>
    <row r="608" spans="2:13" customFormat="1" ht="15" hidden="1" x14ac:dyDescent="0.25">
      <c r="B608" s="63"/>
      <c r="M608" s="98"/>
    </row>
    <row r="609" spans="2:13" customFormat="1" ht="15" hidden="1" x14ac:dyDescent="0.25">
      <c r="B609" s="63"/>
      <c r="M609" s="98"/>
    </row>
    <row r="610" spans="2:13" customFormat="1" ht="15" hidden="1" x14ac:dyDescent="0.25">
      <c r="B610" s="63"/>
      <c r="M610" s="98"/>
    </row>
    <row r="611" spans="2:13" customFormat="1" ht="15" hidden="1" x14ac:dyDescent="0.25">
      <c r="B611" s="63"/>
      <c r="M611" s="98"/>
    </row>
    <row r="612" spans="2:13" customFormat="1" ht="15" hidden="1" x14ac:dyDescent="0.25">
      <c r="B612" s="63"/>
      <c r="M612" s="98"/>
    </row>
    <row r="613" spans="2:13" customFormat="1" ht="15" hidden="1" x14ac:dyDescent="0.25">
      <c r="B613" s="63"/>
      <c r="M613" s="98"/>
    </row>
    <row r="614" spans="2:13" customFormat="1" ht="15" hidden="1" x14ac:dyDescent="0.25">
      <c r="B614" s="63"/>
      <c r="M614" s="98"/>
    </row>
    <row r="615" spans="2:13" customFormat="1" ht="15" hidden="1" x14ac:dyDescent="0.25">
      <c r="B615" s="63"/>
      <c r="M615" s="98"/>
    </row>
    <row r="616" spans="2:13" customFormat="1" ht="15" hidden="1" x14ac:dyDescent="0.25">
      <c r="B616" s="63"/>
      <c r="M616" s="98"/>
    </row>
    <row r="617" spans="2:13" customFormat="1" ht="15" hidden="1" x14ac:dyDescent="0.25">
      <c r="B617" s="63"/>
      <c r="M617" s="98"/>
    </row>
    <row r="618" spans="2:13" customFormat="1" ht="15" hidden="1" x14ac:dyDescent="0.25">
      <c r="B618" s="63"/>
      <c r="M618" s="98"/>
    </row>
    <row r="619" spans="2:13" customFormat="1" ht="15" hidden="1" x14ac:dyDescent="0.25">
      <c r="B619" s="63"/>
      <c r="M619" s="98"/>
    </row>
    <row r="620" spans="2:13" customFormat="1" ht="15" hidden="1" x14ac:dyDescent="0.25">
      <c r="B620" s="63"/>
      <c r="M620" s="98"/>
    </row>
    <row r="621" spans="2:13" customFormat="1" ht="15" hidden="1" x14ac:dyDescent="0.25">
      <c r="B621" s="63"/>
      <c r="M621" s="98"/>
    </row>
    <row r="622" spans="2:13" customFormat="1" ht="15" hidden="1" x14ac:dyDescent="0.25">
      <c r="B622" s="63"/>
      <c r="M622" s="98"/>
    </row>
    <row r="623" spans="2:13" customFormat="1" ht="15" hidden="1" x14ac:dyDescent="0.25">
      <c r="B623" s="63"/>
      <c r="M623" s="98"/>
    </row>
    <row r="624" spans="2:13" customFormat="1" ht="15" hidden="1" x14ac:dyDescent="0.25">
      <c r="B624" s="63"/>
      <c r="M624" s="98"/>
    </row>
    <row r="625" spans="2:13" customFormat="1" ht="15" hidden="1" x14ac:dyDescent="0.25">
      <c r="B625" s="63"/>
      <c r="M625" s="98"/>
    </row>
    <row r="626" spans="2:13" customFormat="1" ht="15" hidden="1" x14ac:dyDescent="0.25">
      <c r="B626" s="63"/>
      <c r="M626" s="98"/>
    </row>
    <row r="627" spans="2:13" customFormat="1" ht="15" hidden="1" x14ac:dyDescent="0.25">
      <c r="B627" s="63"/>
      <c r="M627" s="98"/>
    </row>
    <row r="628" spans="2:13" customFormat="1" ht="15" hidden="1" x14ac:dyDescent="0.25">
      <c r="B628" s="63"/>
      <c r="M628" s="98"/>
    </row>
    <row r="629" spans="2:13" customFormat="1" ht="15" hidden="1" x14ac:dyDescent="0.25">
      <c r="B629" s="63"/>
      <c r="M629" s="98"/>
    </row>
    <row r="630" spans="2:13" customFormat="1" ht="15" hidden="1" x14ac:dyDescent="0.25">
      <c r="B630" s="63"/>
      <c r="M630" s="98"/>
    </row>
    <row r="631" spans="2:13" customFormat="1" ht="15" hidden="1" x14ac:dyDescent="0.25">
      <c r="B631" s="63"/>
      <c r="M631" s="98"/>
    </row>
    <row r="632" spans="2:13" customFormat="1" ht="15" hidden="1" x14ac:dyDescent="0.25">
      <c r="B632" s="63"/>
      <c r="M632" s="98"/>
    </row>
    <row r="633" spans="2:13" customFormat="1" ht="15" hidden="1" x14ac:dyDescent="0.25">
      <c r="B633" s="63"/>
      <c r="M633" s="98"/>
    </row>
    <row r="634" spans="2:13" customFormat="1" ht="15" hidden="1" x14ac:dyDescent="0.25">
      <c r="B634" s="63"/>
      <c r="M634" s="98"/>
    </row>
    <row r="635" spans="2:13" customFormat="1" ht="15" hidden="1" x14ac:dyDescent="0.25">
      <c r="B635" s="63"/>
      <c r="M635" s="98"/>
    </row>
    <row r="636" spans="2:13" customFormat="1" ht="15" hidden="1" x14ac:dyDescent="0.25">
      <c r="B636" s="63"/>
      <c r="M636" s="98"/>
    </row>
    <row r="637" spans="2:13" customFormat="1" ht="15" hidden="1" x14ac:dyDescent="0.25">
      <c r="B637" s="63"/>
      <c r="M637" s="98"/>
    </row>
    <row r="638" spans="2:13" customFormat="1" ht="15" hidden="1" x14ac:dyDescent="0.25">
      <c r="B638" s="63"/>
      <c r="M638" s="98"/>
    </row>
    <row r="639" spans="2:13" customFormat="1" ht="15" hidden="1" x14ac:dyDescent="0.25">
      <c r="B639" s="63"/>
      <c r="M639" s="98"/>
    </row>
    <row r="640" spans="2:13" customFormat="1" ht="15" hidden="1" x14ac:dyDescent="0.25">
      <c r="B640" s="63"/>
      <c r="M640" s="98"/>
    </row>
    <row r="641" spans="2:13" customFormat="1" ht="15" hidden="1" x14ac:dyDescent="0.25">
      <c r="B641" s="63"/>
      <c r="M641" s="98"/>
    </row>
    <row r="642" spans="2:13" customFormat="1" ht="15" hidden="1" x14ac:dyDescent="0.25">
      <c r="B642" s="63"/>
      <c r="M642" s="98"/>
    </row>
    <row r="643" spans="2:13" customFormat="1" ht="15" hidden="1" x14ac:dyDescent="0.25">
      <c r="B643" s="63"/>
      <c r="M643" s="98"/>
    </row>
    <row r="644" spans="2:13" customFormat="1" ht="15" hidden="1" x14ac:dyDescent="0.25">
      <c r="B644" s="63"/>
      <c r="M644" s="98"/>
    </row>
    <row r="645" spans="2:13" customFormat="1" ht="15" hidden="1" x14ac:dyDescent="0.25">
      <c r="B645" s="63"/>
      <c r="M645" s="98"/>
    </row>
    <row r="646" spans="2:13" customFormat="1" ht="15" hidden="1" x14ac:dyDescent="0.25">
      <c r="B646" s="63"/>
      <c r="M646" s="98"/>
    </row>
    <row r="647" spans="2:13" customFormat="1" ht="15" hidden="1" x14ac:dyDescent="0.25">
      <c r="B647" s="63"/>
      <c r="M647" s="98"/>
    </row>
    <row r="648" spans="2:13" customFormat="1" ht="15" hidden="1" x14ac:dyDescent="0.25">
      <c r="B648" s="63"/>
      <c r="M648" s="98"/>
    </row>
    <row r="649" spans="2:13" customFormat="1" ht="15" hidden="1" x14ac:dyDescent="0.25">
      <c r="B649" s="63"/>
      <c r="M649" s="98"/>
    </row>
    <row r="650" spans="2:13" customFormat="1" ht="15" hidden="1" x14ac:dyDescent="0.25">
      <c r="B650" s="63"/>
      <c r="M650" s="98"/>
    </row>
    <row r="651" spans="2:13" customFormat="1" ht="15" hidden="1" x14ac:dyDescent="0.25">
      <c r="B651" s="63"/>
      <c r="M651" s="98"/>
    </row>
    <row r="652" spans="2:13" customFormat="1" ht="15" hidden="1" x14ac:dyDescent="0.25">
      <c r="B652" s="63"/>
      <c r="M652" s="98"/>
    </row>
    <row r="653" spans="2:13" customFormat="1" ht="15" hidden="1" x14ac:dyDescent="0.25">
      <c r="B653" s="63"/>
      <c r="M653" s="98"/>
    </row>
    <row r="654" spans="2:13" customFormat="1" ht="15" hidden="1" x14ac:dyDescent="0.25">
      <c r="B654" s="63"/>
      <c r="M654" s="98"/>
    </row>
    <row r="655" spans="2:13" customFormat="1" ht="15" hidden="1" x14ac:dyDescent="0.25">
      <c r="B655" s="63"/>
      <c r="M655" s="98"/>
    </row>
    <row r="656" spans="2:13" customFormat="1" ht="15" hidden="1" x14ac:dyDescent="0.25">
      <c r="B656" s="63"/>
      <c r="M656" s="98"/>
    </row>
    <row r="657" spans="2:13" customFormat="1" ht="15" hidden="1" x14ac:dyDescent="0.25">
      <c r="B657" s="63"/>
      <c r="M657" s="98"/>
    </row>
    <row r="658" spans="2:13" customFormat="1" ht="15" hidden="1" x14ac:dyDescent="0.25">
      <c r="B658" s="63"/>
      <c r="M658" s="98"/>
    </row>
    <row r="659" spans="2:13" customFormat="1" ht="15" hidden="1" x14ac:dyDescent="0.25">
      <c r="B659" s="63"/>
      <c r="M659" s="98"/>
    </row>
    <row r="660" spans="2:13" customFormat="1" ht="15" hidden="1" x14ac:dyDescent="0.25">
      <c r="B660" s="63"/>
      <c r="M660" s="98"/>
    </row>
    <row r="661" spans="2:13" customFormat="1" ht="15" hidden="1" x14ac:dyDescent="0.25">
      <c r="B661" s="63"/>
      <c r="M661" s="98"/>
    </row>
    <row r="662" spans="2:13" customFormat="1" ht="15" hidden="1" x14ac:dyDescent="0.25">
      <c r="B662" s="63"/>
      <c r="M662" s="98"/>
    </row>
    <row r="663" spans="2:13" customFormat="1" ht="15" hidden="1" x14ac:dyDescent="0.25">
      <c r="B663" s="63"/>
      <c r="M663" s="98"/>
    </row>
    <row r="664" spans="2:13" customFormat="1" ht="15" hidden="1" x14ac:dyDescent="0.25">
      <c r="B664" s="63"/>
      <c r="M664" s="98"/>
    </row>
    <row r="665" spans="2:13" customFormat="1" ht="15" hidden="1" x14ac:dyDescent="0.25">
      <c r="B665" s="63"/>
      <c r="M665" s="98"/>
    </row>
    <row r="666" spans="2:13" customFormat="1" ht="15" hidden="1" x14ac:dyDescent="0.25">
      <c r="B666" s="63"/>
      <c r="M666" s="98"/>
    </row>
    <row r="667" spans="2:13" customFormat="1" ht="15" hidden="1" x14ac:dyDescent="0.25">
      <c r="B667" s="63"/>
      <c r="M667" s="98"/>
    </row>
    <row r="668" spans="2:13" customFormat="1" ht="15" hidden="1" x14ac:dyDescent="0.25">
      <c r="B668" s="63"/>
      <c r="M668" s="98"/>
    </row>
    <row r="669" spans="2:13" customFormat="1" ht="15" hidden="1" x14ac:dyDescent="0.25">
      <c r="B669" s="63"/>
      <c r="M669" s="98"/>
    </row>
    <row r="670" spans="2:13" customFormat="1" ht="15" hidden="1" x14ac:dyDescent="0.25">
      <c r="B670" s="63"/>
      <c r="M670" s="98"/>
    </row>
    <row r="671" spans="2:13" customFormat="1" ht="15" hidden="1" x14ac:dyDescent="0.25">
      <c r="B671" s="63"/>
      <c r="M671" s="98"/>
    </row>
    <row r="672" spans="2:13" customFormat="1" ht="15" hidden="1" x14ac:dyDescent="0.25">
      <c r="B672" s="63"/>
      <c r="M672" s="98"/>
    </row>
    <row r="673" spans="2:13" customFormat="1" ht="15" hidden="1" x14ac:dyDescent="0.25">
      <c r="B673" s="63"/>
      <c r="M673" s="98"/>
    </row>
    <row r="674" spans="2:13" customFormat="1" ht="15" hidden="1" x14ac:dyDescent="0.25">
      <c r="B674" s="63"/>
      <c r="M674" s="98"/>
    </row>
    <row r="675" spans="2:13" customFormat="1" ht="15" hidden="1" x14ac:dyDescent="0.25">
      <c r="B675" s="63"/>
      <c r="M675" s="98"/>
    </row>
    <row r="676" spans="2:13" customFormat="1" ht="15" hidden="1" x14ac:dyDescent="0.25">
      <c r="B676" s="63"/>
      <c r="M676" s="98"/>
    </row>
    <row r="677" spans="2:13" customFormat="1" ht="15" hidden="1" x14ac:dyDescent="0.25">
      <c r="B677" s="63"/>
      <c r="M677" s="98"/>
    </row>
    <row r="678" spans="2:13" customFormat="1" ht="15" hidden="1" x14ac:dyDescent="0.25">
      <c r="B678" s="63"/>
      <c r="M678" s="98"/>
    </row>
    <row r="679" spans="2:13" customFormat="1" ht="15" hidden="1" x14ac:dyDescent="0.25">
      <c r="B679" s="63"/>
      <c r="M679" s="98"/>
    </row>
    <row r="680" spans="2:13" customFormat="1" ht="15" hidden="1" x14ac:dyDescent="0.25">
      <c r="B680" s="63"/>
      <c r="M680" s="98"/>
    </row>
    <row r="681" spans="2:13" customFormat="1" ht="15" hidden="1" x14ac:dyDescent="0.25">
      <c r="B681" s="63"/>
      <c r="M681" s="98"/>
    </row>
    <row r="682" spans="2:13" customFormat="1" ht="15" hidden="1" x14ac:dyDescent="0.25">
      <c r="B682" s="63"/>
      <c r="M682" s="98"/>
    </row>
    <row r="683" spans="2:13" customFormat="1" ht="15" hidden="1" x14ac:dyDescent="0.25">
      <c r="B683" s="63"/>
      <c r="M683" s="98"/>
    </row>
    <row r="684" spans="2:13" customFormat="1" ht="15" hidden="1" x14ac:dyDescent="0.25">
      <c r="B684" s="63"/>
      <c r="M684" s="98"/>
    </row>
    <row r="685" spans="2:13" customFormat="1" ht="15" hidden="1" x14ac:dyDescent="0.25">
      <c r="B685" s="63"/>
      <c r="M685" s="98"/>
    </row>
    <row r="686" spans="2:13" customFormat="1" ht="15" hidden="1" x14ac:dyDescent="0.25">
      <c r="B686" s="63"/>
      <c r="M686" s="98"/>
    </row>
    <row r="687" spans="2:13" customFormat="1" ht="15" hidden="1" x14ac:dyDescent="0.25">
      <c r="B687" s="63"/>
      <c r="M687" s="98"/>
    </row>
    <row r="688" spans="2:13" customFormat="1" ht="15" hidden="1" x14ac:dyDescent="0.25">
      <c r="B688" s="63"/>
      <c r="M688" s="98"/>
    </row>
    <row r="689" spans="2:13" customFormat="1" ht="15" hidden="1" x14ac:dyDescent="0.25">
      <c r="B689" s="63"/>
      <c r="M689" s="98"/>
    </row>
    <row r="690" spans="2:13" customFormat="1" ht="15" hidden="1" x14ac:dyDescent="0.25">
      <c r="B690" s="63"/>
      <c r="M690" s="98"/>
    </row>
    <row r="691" spans="2:13" customFormat="1" ht="15" hidden="1" x14ac:dyDescent="0.25">
      <c r="B691" s="63"/>
      <c r="M691" s="98"/>
    </row>
    <row r="692" spans="2:13" customFormat="1" ht="15" hidden="1" x14ac:dyDescent="0.25">
      <c r="B692" s="63"/>
      <c r="M692" s="98"/>
    </row>
    <row r="693" spans="2:13" customFormat="1" ht="15" hidden="1" x14ac:dyDescent="0.25">
      <c r="B693" s="63"/>
      <c r="M693" s="98"/>
    </row>
    <row r="694" spans="2:13" customFormat="1" ht="15" hidden="1" x14ac:dyDescent="0.25">
      <c r="B694" s="63"/>
      <c r="M694" s="98"/>
    </row>
    <row r="695" spans="2:13" customFormat="1" ht="15" hidden="1" x14ac:dyDescent="0.25">
      <c r="B695" s="63"/>
      <c r="M695" s="98"/>
    </row>
    <row r="696" spans="2:13" customFormat="1" ht="15" hidden="1" x14ac:dyDescent="0.25">
      <c r="B696" s="63"/>
      <c r="M696" s="98"/>
    </row>
    <row r="697" spans="2:13" customFormat="1" ht="15" hidden="1" x14ac:dyDescent="0.25">
      <c r="B697" s="63"/>
      <c r="M697" s="98"/>
    </row>
    <row r="698" spans="2:13" customFormat="1" ht="15" hidden="1" x14ac:dyDescent="0.25">
      <c r="B698" s="63"/>
      <c r="M698" s="98"/>
    </row>
    <row r="699" spans="2:13" customFormat="1" ht="15" hidden="1" x14ac:dyDescent="0.25">
      <c r="B699" s="63"/>
      <c r="M699" s="98"/>
    </row>
    <row r="700" spans="2:13" customFormat="1" ht="15" hidden="1" x14ac:dyDescent="0.25">
      <c r="B700" s="63"/>
      <c r="M700" s="98"/>
    </row>
    <row r="701" spans="2:13" customFormat="1" ht="15" hidden="1" x14ac:dyDescent="0.25">
      <c r="B701" s="63"/>
      <c r="M701" s="98"/>
    </row>
    <row r="702" spans="2:13" customFormat="1" ht="15" hidden="1" x14ac:dyDescent="0.25">
      <c r="B702" s="63"/>
      <c r="M702" s="98"/>
    </row>
    <row r="703" spans="2:13" customFormat="1" ht="15" hidden="1" x14ac:dyDescent="0.25">
      <c r="B703" s="63"/>
      <c r="M703" s="98"/>
    </row>
    <row r="704" spans="2:13" customFormat="1" ht="15" hidden="1" x14ac:dyDescent="0.25">
      <c r="B704" s="63"/>
      <c r="M704" s="98"/>
    </row>
    <row r="705" spans="2:13" customFormat="1" ht="15" hidden="1" x14ac:dyDescent="0.25">
      <c r="B705" s="63"/>
      <c r="M705" s="98"/>
    </row>
    <row r="706" spans="2:13" customFormat="1" ht="15" hidden="1" x14ac:dyDescent="0.25">
      <c r="B706" s="63"/>
      <c r="M706" s="98"/>
    </row>
    <row r="707" spans="2:13" customFormat="1" ht="15" hidden="1" x14ac:dyDescent="0.25">
      <c r="B707" s="63"/>
      <c r="M707" s="98"/>
    </row>
    <row r="708" spans="2:13" customFormat="1" ht="15" hidden="1" x14ac:dyDescent="0.25">
      <c r="B708" s="63"/>
      <c r="M708" s="98"/>
    </row>
    <row r="709" spans="2:13" customFormat="1" ht="15" hidden="1" x14ac:dyDescent="0.25">
      <c r="B709" s="63"/>
      <c r="M709" s="98"/>
    </row>
    <row r="710" spans="2:13" customFormat="1" ht="15" hidden="1" x14ac:dyDescent="0.25">
      <c r="B710" s="63"/>
      <c r="M710" s="98"/>
    </row>
    <row r="711" spans="2:13" customFormat="1" ht="15" hidden="1" x14ac:dyDescent="0.25">
      <c r="B711" s="63"/>
      <c r="M711" s="98"/>
    </row>
    <row r="712" spans="2:13" customFormat="1" ht="15" hidden="1" x14ac:dyDescent="0.25">
      <c r="B712" s="63"/>
      <c r="M712" s="98"/>
    </row>
    <row r="713" spans="2:13" customFormat="1" ht="15" hidden="1" x14ac:dyDescent="0.25">
      <c r="B713" s="63"/>
      <c r="M713" s="98"/>
    </row>
    <row r="714" spans="2:13" customFormat="1" ht="15" hidden="1" x14ac:dyDescent="0.25">
      <c r="B714" s="63"/>
      <c r="M714" s="98"/>
    </row>
    <row r="715" spans="2:13" customFormat="1" ht="15" hidden="1" x14ac:dyDescent="0.25">
      <c r="B715" s="63"/>
      <c r="M715" s="98"/>
    </row>
    <row r="716" spans="2:13" customFormat="1" ht="15" hidden="1" x14ac:dyDescent="0.25">
      <c r="B716" s="63"/>
      <c r="M716" s="98"/>
    </row>
    <row r="717" spans="2:13" customFormat="1" ht="15" hidden="1" x14ac:dyDescent="0.25">
      <c r="B717" s="63"/>
      <c r="M717" s="98"/>
    </row>
    <row r="718" spans="2:13" customFormat="1" ht="15" hidden="1" x14ac:dyDescent="0.25">
      <c r="B718" s="63"/>
      <c r="M718" s="98"/>
    </row>
    <row r="719" spans="2:13" customFormat="1" ht="15" hidden="1" x14ac:dyDescent="0.25">
      <c r="B719" s="63"/>
      <c r="M719" s="98"/>
    </row>
    <row r="720" spans="2:13" customFormat="1" ht="15" hidden="1" x14ac:dyDescent="0.25">
      <c r="B720" s="63"/>
      <c r="M720" s="98"/>
    </row>
    <row r="721" spans="2:13" customFormat="1" ht="15" hidden="1" x14ac:dyDescent="0.25">
      <c r="B721" s="63"/>
      <c r="M721" s="98"/>
    </row>
    <row r="722" spans="2:13" customFormat="1" ht="15" hidden="1" x14ac:dyDescent="0.25">
      <c r="B722" s="63"/>
      <c r="M722" s="98"/>
    </row>
    <row r="723" spans="2:13" customFormat="1" ht="15" hidden="1" x14ac:dyDescent="0.25">
      <c r="B723" s="63"/>
      <c r="M723" s="98"/>
    </row>
    <row r="724" spans="2:13" customFormat="1" ht="15" hidden="1" x14ac:dyDescent="0.25">
      <c r="B724" s="63"/>
      <c r="M724" s="98"/>
    </row>
    <row r="725" spans="2:13" customFormat="1" ht="15" hidden="1" x14ac:dyDescent="0.25">
      <c r="B725" s="63"/>
      <c r="M725" s="98"/>
    </row>
    <row r="726" spans="2:13" customFormat="1" ht="15" hidden="1" x14ac:dyDescent="0.25">
      <c r="B726" s="63"/>
      <c r="M726" s="98"/>
    </row>
    <row r="727" spans="2:13" customFormat="1" ht="15" hidden="1" x14ac:dyDescent="0.25">
      <c r="B727" s="63"/>
      <c r="M727" s="98"/>
    </row>
    <row r="728" spans="2:13" customFormat="1" ht="15" hidden="1" x14ac:dyDescent="0.25">
      <c r="B728" s="63"/>
      <c r="M728" s="98"/>
    </row>
    <row r="729" spans="2:13" customFormat="1" ht="15" hidden="1" x14ac:dyDescent="0.25">
      <c r="B729" s="63"/>
      <c r="M729" s="98"/>
    </row>
    <row r="730" spans="2:13" customFormat="1" ht="15" hidden="1" x14ac:dyDescent="0.25">
      <c r="B730" s="63"/>
      <c r="M730" s="98"/>
    </row>
    <row r="731" spans="2:13" customFormat="1" ht="15" hidden="1" x14ac:dyDescent="0.25">
      <c r="B731" s="63"/>
      <c r="M731" s="98"/>
    </row>
    <row r="732" spans="2:13" customFormat="1" ht="15" hidden="1" x14ac:dyDescent="0.25">
      <c r="B732" s="63"/>
      <c r="M732" s="98"/>
    </row>
    <row r="733" spans="2:13" customFormat="1" ht="15" hidden="1" x14ac:dyDescent="0.25">
      <c r="B733" s="63"/>
      <c r="M733" s="98"/>
    </row>
    <row r="734" spans="2:13" customFormat="1" ht="15" hidden="1" x14ac:dyDescent="0.25">
      <c r="B734" s="63"/>
      <c r="M734" s="98"/>
    </row>
    <row r="735" spans="2:13" customFormat="1" ht="15" hidden="1" x14ac:dyDescent="0.25">
      <c r="B735" s="63"/>
      <c r="M735" s="98"/>
    </row>
    <row r="736" spans="2:13" customFormat="1" ht="15" hidden="1" x14ac:dyDescent="0.25">
      <c r="B736" s="63"/>
      <c r="M736" s="98"/>
    </row>
    <row r="737" spans="2:13" customFormat="1" ht="15" hidden="1" x14ac:dyDescent="0.25">
      <c r="B737" s="63"/>
      <c r="M737" s="98"/>
    </row>
    <row r="738" spans="2:13" customFormat="1" ht="15" hidden="1" x14ac:dyDescent="0.25">
      <c r="B738" s="63"/>
      <c r="M738" s="98"/>
    </row>
    <row r="739" spans="2:13" customFormat="1" ht="15" hidden="1" x14ac:dyDescent="0.25">
      <c r="B739" s="63"/>
      <c r="M739" s="98"/>
    </row>
    <row r="740" spans="2:13" customFormat="1" ht="15" hidden="1" x14ac:dyDescent="0.25">
      <c r="B740" s="63"/>
      <c r="M740" s="98"/>
    </row>
    <row r="741" spans="2:13" customFormat="1" ht="15" hidden="1" x14ac:dyDescent="0.25">
      <c r="B741" s="63"/>
      <c r="M741" s="98"/>
    </row>
    <row r="742" spans="2:13" customFormat="1" ht="15" hidden="1" x14ac:dyDescent="0.25">
      <c r="B742" s="63"/>
      <c r="M742" s="98"/>
    </row>
    <row r="743" spans="2:13" customFormat="1" ht="15" hidden="1" x14ac:dyDescent="0.25">
      <c r="B743" s="63"/>
      <c r="M743" s="98"/>
    </row>
    <row r="744" spans="2:13" customFormat="1" ht="15" hidden="1" x14ac:dyDescent="0.25">
      <c r="B744" s="63"/>
      <c r="M744" s="98"/>
    </row>
    <row r="745" spans="2:13" customFormat="1" ht="15" hidden="1" x14ac:dyDescent="0.25">
      <c r="B745" s="63"/>
      <c r="M745" s="98"/>
    </row>
    <row r="746" spans="2:13" customFormat="1" ht="15" hidden="1" x14ac:dyDescent="0.25">
      <c r="B746" s="63"/>
      <c r="M746" s="98"/>
    </row>
    <row r="747" spans="2:13" customFormat="1" ht="15" hidden="1" x14ac:dyDescent="0.25">
      <c r="B747" s="63"/>
      <c r="M747" s="98"/>
    </row>
    <row r="748" spans="2:13" customFormat="1" ht="15" hidden="1" x14ac:dyDescent="0.25">
      <c r="B748" s="63"/>
      <c r="M748" s="98"/>
    </row>
    <row r="749" spans="2:13" customFormat="1" ht="15" hidden="1" x14ac:dyDescent="0.25">
      <c r="B749" s="63"/>
      <c r="M749" s="98"/>
    </row>
    <row r="750" spans="2:13" customFormat="1" ht="15" hidden="1" x14ac:dyDescent="0.25">
      <c r="B750" s="63"/>
      <c r="M750" s="98"/>
    </row>
    <row r="751" spans="2:13" customFormat="1" ht="15" hidden="1" x14ac:dyDescent="0.25">
      <c r="B751" s="63"/>
      <c r="M751" s="98"/>
    </row>
    <row r="752" spans="2:13" customFormat="1" ht="15" hidden="1" x14ac:dyDescent="0.25">
      <c r="B752" s="63"/>
      <c r="M752" s="98"/>
    </row>
    <row r="753" spans="2:13" customFormat="1" ht="15" hidden="1" x14ac:dyDescent="0.25">
      <c r="B753" s="63"/>
      <c r="M753" s="98"/>
    </row>
    <row r="754" spans="2:13" customFormat="1" ht="15" hidden="1" x14ac:dyDescent="0.25">
      <c r="B754" s="63"/>
      <c r="M754" s="98"/>
    </row>
    <row r="755" spans="2:13" customFormat="1" ht="15" hidden="1" x14ac:dyDescent="0.25">
      <c r="B755" s="63"/>
      <c r="M755" s="98"/>
    </row>
    <row r="756" spans="2:13" customFormat="1" ht="15" hidden="1" x14ac:dyDescent="0.25">
      <c r="B756" s="63"/>
      <c r="M756" s="98"/>
    </row>
    <row r="757" spans="2:13" customFormat="1" ht="15" hidden="1" x14ac:dyDescent="0.25">
      <c r="B757" s="63"/>
      <c r="M757" s="98"/>
    </row>
    <row r="758" spans="2:13" customFormat="1" ht="15" hidden="1" x14ac:dyDescent="0.25">
      <c r="B758" s="63"/>
      <c r="M758" s="98"/>
    </row>
    <row r="759" spans="2:13" customFormat="1" ht="15" hidden="1" x14ac:dyDescent="0.25">
      <c r="B759" s="63"/>
      <c r="M759" s="98"/>
    </row>
    <row r="760" spans="2:13" customFormat="1" ht="15" hidden="1" x14ac:dyDescent="0.25">
      <c r="B760" s="63"/>
      <c r="M760" s="98"/>
    </row>
    <row r="761" spans="2:13" customFormat="1" ht="15" hidden="1" x14ac:dyDescent="0.25">
      <c r="B761" s="63"/>
      <c r="M761" s="98"/>
    </row>
    <row r="762" spans="2:13" customFormat="1" ht="15" hidden="1" x14ac:dyDescent="0.25">
      <c r="B762" s="63"/>
      <c r="M762" s="98"/>
    </row>
    <row r="763" spans="2:13" customFormat="1" ht="15" hidden="1" x14ac:dyDescent="0.25">
      <c r="B763" s="63"/>
      <c r="M763" s="98"/>
    </row>
    <row r="764" spans="2:13" customFormat="1" ht="15" hidden="1" x14ac:dyDescent="0.25">
      <c r="B764" s="63"/>
      <c r="M764" s="98"/>
    </row>
    <row r="765" spans="2:13" customFormat="1" ht="15" hidden="1" x14ac:dyDescent="0.25">
      <c r="B765" s="63"/>
      <c r="M765" s="98"/>
    </row>
    <row r="766" spans="2:13" customFormat="1" ht="15" hidden="1" x14ac:dyDescent="0.25">
      <c r="B766" s="63"/>
      <c r="M766" s="98"/>
    </row>
    <row r="767" spans="2:13" customFormat="1" ht="15" hidden="1" x14ac:dyDescent="0.25">
      <c r="B767" s="63"/>
      <c r="M767" s="98"/>
    </row>
    <row r="768" spans="2:13" customFormat="1" ht="15" hidden="1" x14ac:dyDescent="0.25">
      <c r="B768" s="63"/>
      <c r="M768" s="98"/>
    </row>
    <row r="769" spans="2:13" customFormat="1" ht="15" hidden="1" x14ac:dyDescent="0.25">
      <c r="B769" s="63"/>
      <c r="M769" s="98"/>
    </row>
    <row r="770" spans="2:13" customFormat="1" ht="15" hidden="1" x14ac:dyDescent="0.25">
      <c r="B770" s="63"/>
      <c r="M770" s="98"/>
    </row>
    <row r="771" spans="2:13" customFormat="1" ht="15" hidden="1" x14ac:dyDescent="0.25">
      <c r="B771" s="63"/>
      <c r="M771" s="98"/>
    </row>
    <row r="772" spans="2:13" customFormat="1" ht="15" hidden="1" x14ac:dyDescent="0.25">
      <c r="B772" s="63"/>
      <c r="M772" s="98"/>
    </row>
    <row r="773" spans="2:13" customFormat="1" ht="15" hidden="1" x14ac:dyDescent="0.25">
      <c r="B773" s="63"/>
      <c r="M773" s="98"/>
    </row>
    <row r="774" spans="2:13" customFormat="1" ht="15" hidden="1" x14ac:dyDescent="0.25">
      <c r="B774" s="63"/>
      <c r="M774" s="98"/>
    </row>
    <row r="775" spans="2:13" customFormat="1" ht="15" hidden="1" x14ac:dyDescent="0.25">
      <c r="B775" s="63"/>
      <c r="M775" s="98"/>
    </row>
    <row r="776" spans="2:13" customFormat="1" ht="15" hidden="1" x14ac:dyDescent="0.25">
      <c r="B776" s="63"/>
      <c r="M776" s="98"/>
    </row>
    <row r="777" spans="2:13" customFormat="1" ht="15" hidden="1" x14ac:dyDescent="0.25">
      <c r="B777" s="63"/>
      <c r="M777" s="98"/>
    </row>
    <row r="778" spans="2:13" customFormat="1" ht="15" hidden="1" x14ac:dyDescent="0.25">
      <c r="B778" s="63"/>
      <c r="M778" s="98"/>
    </row>
    <row r="779" spans="2:13" customFormat="1" ht="15" hidden="1" x14ac:dyDescent="0.25">
      <c r="B779" s="63"/>
      <c r="M779" s="98"/>
    </row>
    <row r="780" spans="2:13" customFormat="1" ht="15" hidden="1" x14ac:dyDescent="0.25">
      <c r="B780" s="63"/>
      <c r="M780" s="98"/>
    </row>
    <row r="781" spans="2:13" customFormat="1" ht="15" hidden="1" x14ac:dyDescent="0.25">
      <c r="B781" s="63"/>
      <c r="M781" s="98"/>
    </row>
    <row r="782" spans="2:13" customFormat="1" ht="15" hidden="1" x14ac:dyDescent="0.25">
      <c r="B782" s="63"/>
      <c r="M782" s="98"/>
    </row>
    <row r="783" spans="2:13" customFormat="1" ht="15" hidden="1" x14ac:dyDescent="0.25">
      <c r="B783" s="63"/>
      <c r="M783" s="98"/>
    </row>
    <row r="784" spans="2:13" customFormat="1" ht="15" hidden="1" x14ac:dyDescent="0.25">
      <c r="B784" s="63"/>
      <c r="M784" s="98"/>
    </row>
    <row r="785" spans="2:13" customFormat="1" ht="15" hidden="1" x14ac:dyDescent="0.25">
      <c r="B785" s="63"/>
      <c r="M785" s="98"/>
    </row>
    <row r="786" spans="2:13" customFormat="1" ht="15" hidden="1" x14ac:dyDescent="0.25">
      <c r="B786" s="63"/>
      <c r="M786" s="98"/>
    </row>
    <row r="787" spans="2:13" customFormat="1" ht="15" hidden="1" x14ac:dyDescent="0.25">
      <c r="B787" s="63"/>
      <c r="M787" s="98"/>
    </row>
    <row r="788" spans="2:13" customFormat="1" ht="15" hidden="1" x14ac:dyDescent="0.25">
      <c r="B788" s="63"/>
      <c r="M788" s="98"/>
    </row>
    <row r="789" spans="2:13" customFormat="1" ht="15" hidden="1" x14ac:dyDescent="0.25">
      <c r="B789" s="63"/>
      <c r="M789" s="98"/>
    </row>
    <row r="790" spans="2:13" customFormat="1" ht="15" hidden="1" x14ac:dyDescent="0.25">
      <c r="B790" s="63"/>
      <c r="M790" s="98"/>
    </row>
    <row r="791" spans="2:13" customFormat="1" ht="15" hidden="1" x14ac:dyDescent="0.25">
      <c r="B791" s="63"/>
      <c r="M791" s="98"/>
    </row>
    <row r="792" spans="2:13" customFormat="1" ht="15" hidden="1" x14ac:dyDescent="0.25">
      <c r="B792" s="63"/>
      <c r="M792" s="98"/>
    </row>
    <row r="793" spans="2:13" customFormat="1" ht="15" hidden="1" x14ac:dyDescent="0.25">
      <c r="B793" s="63"/>
      <c r="M793" s="98"/>
    </row>
    <row r="794" spans="2:13" customFormat="1" ht="15" hidden="1" x14ac:dyDescent="0.25">
      <c r="B794" s="63"/>
      <c r="M794" s="98"/>
    </row>
    <row r="795" spans="2:13" customFormat="1" ht="15" hidden="1" x14ac:dyDescent="0.25">
      <c r="B795" s="63"/>
      <c r="M795" s="98"/>
    </row>
    <row r="796" spans="2:13" customFormat="1" ht="15" hidden="1" x14ac:dyDescent="0.25">
      <c r="B796" s="63"/>
      <c r="M796" s="98"/>
    </row>
    <row r="797" spans="2:13" customFormat="1" ht="15" hidden="1" x14ac:dyDescent="0.25">
      <c r="B797" s="63"/>
      <c r="M797" s="98"/>
    </row>
    <row r="798" spans="2:13" customFormat="1" ht="15" hidden="1" x14ac:dyDescent="0.25">
      <c r="B798" s="63"/>
      <c r="M798" s="98"/>
    </row>
    <row r="799" spans="2:13" customFormat="1" ht="15" hidden="1" x14ac:dyDescent="0.25">
      <c r="B799" s="63"/>
      <c r="M799" s="98"/>
    </row>
    <row r="800" spans="2:13" customFormat="1" ht="15" hidden="1" x14ac:dyDescent="0.25">
      <c r="B800" s="63"/>
      <c r="M800" s="98"/>
    </row>
    <row r="801" spans="2:13" customFormat="1" ht="15" hidden="1" x14ac:dyDescent="0.25">
      <c r="B801" s="63"/>
      <c r="M801" s="98"/>
    </row>
    <row r="802" spans="2:13" customFormat="1" ht="15" hidden="1" x14ac:dyDescent="0.25">
      <c r="B802" s="63"/>
      <c r="M802" s="98"/>
    </row>
    <row r="803" spans="2:13" customFormat="1" ht="15" hidden="1" x14ac:dyDescent="0.25">
      <c r="B803" s="63"/>
      <c r="M803" s="98"/>
    </row>
    <row r="804" spans="2:13" customFormat="1" ht="15" hidden="1" x14ac:dyDescent="0.25">
      <c r="B804" s="63"/>
      <c r="M804" s="98"/>
    </row>
    <row r="805" spans="2:13" customFormat="1" ht="15" hidden="1" x14ac:dyDescent="0.25">
      <c r="B805" s="63"/>
      <c r="M805" s="98"/>
    </row>
    <row r="806" spans="2:13" customFormat="1" ht="15" hidden="1" x14ac:dyDescent="0.25">
      <c r="B806" s="63"/>
      <c r="M806" s="98"/>
    </row>
    <row r="807" spans="2:13" customFormat="1" ht="15" hidden="1" x14ac:dyDescent="0.25">
      <c r="B807" s="63"/>
      <c r="M807" s="98"/>
    </row>
    <row r="808" spans="2:13" customFormat="1" ht="15" hidden="1" x14ac:dyDescent="0.25">
      <c r="B808" s="63"/>
      <c r="M808" s="98"/>
    </row>
    <row r="809" spans="2:13" customFormat="1" ht="15" hidden="1" x14ac:dyDescent="0.25">
      <c r="B809" s="63"/>
      <c r="M809" s="98"/>
    </row>
    <row r="810" spans="2:13" customFormat="1" ht="15" hidden="1" x14ac:dyDescent="0.25">
      <c r="B810" s="63"/>
      <c r="M810" s="98"/>
    </row>
    <row r="811" spans="2:13" customFormat="1" ht="15" hidden="1" x14ac:dyDescent="0.25">
      <c r="B811" s="63"/>
      <c r="M811" s="98"/>
    </row>
    <row r="812" spans="2:13" customFormat="1" ht="15" hidden="1" x14ac:dyDescent="0.25">
      <c r="B812" s="63"/>
      <c r="M812" s="98"/>
    </row>
    <row r="813" spans="2:13" customFormat="1" ht="15" hidden="1" x14ac:dyDescent="0.25">
      <c r="B813" s="63"/>
      <c r="M813" s="98"/>
    </row>
    <row r="814" spans="2:13" customFormat="1" ht="15" hidden="1" x14ac:dyDescent="0.25">
      <c r="B814" s="63"/>
      <c r="M814" s="98"/>
    </row>
    <row r="815" spans="2:13" customFormat="1" ht="15" hidden="1" x14ac:dyDescent="0.25">
      <c r="B815" s="63"/>
      <c r="M815" s="98"/>
    </row>
    <row r="816" spans="2:13" customFormat="1" ht="15" hidden="1" x14ac:dyDescent="0.25">
      <c r="B816" s="63"/>
      <c r="M816" s="98"/>
    </row>
    <row r="817" spans="2:13" customFormat="1" ht="15" hidden="1" x14ac:dyDescent="0.25">
      <c r="B817" s="63"/>
      <c r="M817" s="98"/>
    </row>
    <row r="818" spans="2:13" customFormat="1" ht="15" hidden="1" x14ac:dyDescent="0.25">
      <c r="B818" s="63"/>
      <c r="M818" s="98"/>
    </row>
    <row r="819" spans="2:13" customFormat="1" ht="15" hidden="1" x14ac:dyDescent="0.25">
      <c r="B819" s="63"/>
      <c r="M819" s="98"/>
    </row>
    <row r="820" spans="2:13" customFormat="1" ht="15" hidden="1" x14ac:dyDescent="0.25">
      <c r="B820" s="63"/>
      <c r="M820" s="98"/>
    </row>
    <row r="821" spans="2:13" customFormat="1" ht="15" hidden="1" x14ac:dyDescent="0.25">
      <c r="B821" s="63"/>
      <c r="M821" s="98"/>
    </row>
    <row r="822" spans="2:13" customFormat="1" ht="15" hidden="1" x14ac:dyDescent="0.25">
      <c r="B822" s="63"/>
      <c r="M822" s="98"/>
    </row>
    <row r="823" spans="2:13" customFormat="1" ht="15" hidden="1" x14ac:dyDescent="0.25">
      <c r="B823" s="63"/>
      <c r="M823" s="98"/>
    </row>
    <row r="824" spans="2:13" customFormat="1" ht="15" hidden="1" x14ac:dyDescent="0.25">
      <c r="B824" s="63"/>
      <c r="M824" s="98"/>
    </row>
    <row r="825" spans="2:13" customFormat="1" ht="15" hidden="1" x14ac:dyDescent="0.25">
      <c r="B825" s="63"/>
      <c r="M825" s="98"/>
    </row>
    <row r="826" spans="2:13" customFormat="1" ht="15" hidden="1" x14ac:dyDescent="0.25">
      <c r="B826" s="63"/>
      <c r="M826" s="98"/>
    </row>
    <row r="827" spans="2:13" customFormat="1" ht="15" hidden="1" x14ac:dyDescent="0.25">
      <c r="B827" s="63"/>
      <c r="M827" s="98"/>
    </row>
    <row r="828" spans="2:13" customFormat="1" ht="15" hidden="1" x14ac:dyDescent="0.25">
      <c r="B828" s="63"/>
      <c r="M828" s="98"/>
    </row>
    <row r="829" spans="2:13" customFormat="1" ht="15" hidden="1" x14ac:dyDescent="0.25">
      <c r="B829" s="63"/>
      <c r="M829" s="98"/>
    </row>
    <row r="830" spans="2:13" customFormat="1" ht="15" hidden="1" x14ac:dyDescent="0.25">
      <c r="B830" s="63"/>
      <c r="M830" s="98"/>
    </row>
    <row r="831" spans="2:13" customFormat="1" ht="15" hidden="1" x14ac:dyDescent="0.25">
      <c r="B831" s="63"/>
      <c r="M831" s="98"/>
    </row>
    <row r="832" spans="2:13" customFormat="1" ht="15" hidden="1" x14ac:dyDescent="0.25">
      <c r="B832" s="63"/>
      <c r="M832" s="98"/>
    </row>
    <row r="833" spans="2:13" customFormat="1" ht="15" hidden="1" x14ac:dyDescent="0.25">
      <c r="B833" s="63"/>
      <c r="M833" s="98"/>
    </row>
    <row r="834" spans="2:13" customFormat="1" ht="15" hidden="1" x14ac:dyDescent="0.25">
      <c r="B834" s="63"/>
      <c r="M834" s="98"/>
    </row>
    <row r="835" spans="2:13" customFormat="1" ht="15" hidden="1" x14ac:dyDescent="0.25">
      <c r="B835" s="63"/>
      <c r="M835" s="98"/>
    </row>
    <row r="836" spans="2:13" customFormat="1" ht="15" hidden="1" x14ac:dyDescent="0.25">
      <c r="B836" s="63"/>
      <c r="M836" s="98"/>
    </row>
    <row r="837" spans="2:13" customFormat="1" ht="15" hidden="1" x14ac:dyDescent="0.25">
      <c r="B837" s="63"/>
      <c r="M837" s="98"/>
    </row>
    <row r="838" spans="2:13" customFormat="1" ht="15" hidden="1" x14ac:dyDescent="0.25">
      <c r="B838" s="63"/>
      <c r="M838" s="98"/>
    </row>
    <row r="839" spans="2:13" customFormat="1" ht="15" hidden="1" x14ac:dyDescent="0.25">
      <c r="B839" s="63"/>
      <c r="M839" s="98"/>
    </row>
    <row r="840" spans="2:13" customFormat="1" ht="15" hidden="1" x14ac:dyDescent="0.25">
      <c r="B840" s="63"/>
      <c r="M840" s="98"/>
    </row>
    <row r="841" spans="2:13" customFormat="1" ht="15" hidden="1" x14ac:dyDescent="0.25">
      <c r="B841" s="63"/>
      <c r="M841" s="98"/>
    </row>
    <row r="842" spans="2:13" customFormat="1" ht="15" hidden="1" x14ac:dyDescent="0.25">
      <c r="B842" s="63"/>
      <c r="M842" s="98"/>
    </row>
    <row r="843" spans="2:13" customFormat="1" ht="15" hidden="1" x14ac:dyDescent="0.25">
      <c r="B843" s="63"/>
      <c r="M843" s="98"/>
    </row>
    <row r="844" spans="2:13" customFormat="1" ht="15" hidden="1" x14ac:dyDescent="0.25">
      <c r="B844" s="63"/>
      <c r="M844" s="98"/>
    </row>
    <row r="845" spans="2:13" customFormat="1" ht="15" hidden="1" x14ac:dyDescent="0.25">
      <c r="B845" s="63"/>
      <c r="M845" s="98"/>
    </row>
    <row r="846" spans="2:13" customFormat="1" ht="15" hidden="1" x14ac:dyDescent="0.25">
      <c r="B846" s="63"/>
      <c r="M846" s="98"/>
    </row>
    <row r="847" spans="2:13" customFormat="1" ht="15" hidden="1" x14ac:dyDescent="0.25">
      <c r="B847" s="63"/>
      <c r="M847" s="98"/>
    </row>
    <row r="848" spans="2:13" customFormat="1" ht="15" hidden="1" x14ac:dyDescent="0.25">
      <c r="B848" s="63"/>
      <c r="M848" s="98"/>
    </row>
    <row r="849" spans="2:13" customFormat="1" ht="15" hidden="1" x14ac:dyDescent="0.25">
      <c r="B849" s="63"/>
      <c r="M849" s="98"/>
    </row>
    <row r="850" spans="2:13" customFormat="1" ht="15" hidden="1" x14ac:dyDescent="0.25">
      <c r="B850" s="63"/>
      <c r="M850" s="98"/>
    </row>
    <row r="851" spans="2:13" customFormat="1" ht="15" hidden="1" x14ac:dyDescent="0.25">
      <c r="B851" s="63"/>
      <c r="M851" s="98"/>
    </row>
    <row r="852" spans="2:13" customFormat="1" ht="15" hidden="1" x14ac:dyDescent="0.25">
      <c r="B852" s="63"/>
      <c r="M852" s="98"/>
    </row>
    <row r="853" spans="2:13" customFormat="1" ht="15" hidden="1" x14ac:dyDescent="0.25">
      <c r="B853" s="63"/>
      <c r="M853" s="98"/>
    </row>
    <row r="854" spans="2:13" customFormat="1" ht="15" hidden="1" x14ac:dyDescent="0.25">
      <c r="B854" s="63"/>
      <c r="M854" s="98"/>
    </row>
    <row r="855" spans="2:13" customFormat="1" ht="15" hidden="1" x14ac:dyDescent="0.25">
      <c r="B855" s="63"/>
      <c r="M855" s="98"/>
    </row>
    <row r="856" spans="2:13" customFormat="1" ht="15" hidden="1" x14ac:dyDescent="0.25">
      <c r="B856" s="63"/>
      <c r="M856" s="98"/>
    </row>
    <row r="857" spans="2:13" customFormat="1" ht="15" hidden="1" x14ac:dyDescent="0.25">
      <c r="B857" s="63"/>
      <c r="M857" s="98"/>
    </row>
    <row r="858" spans="2:13" customFormat="1" ht="15" hidden="1" x14ac:dyDescent="0.25">
      <c r="B858" s="63"/>
      <c r="M858" s="98"/>
    </row>
    <row r="859" spans="2:13" customFormat="1" ht="15" hidden="1" x14ac:dyDescent="0.25">
      <c r="B859" s="63"/>
      <c r="M859" s="98"/>
    </row>
    <row r="860" spans="2:13" customFormat="1" ht="15" hidden="1" x14ac:dyDescent="0.25">
      <c r="B860" s="63"/>
      <c r="M860" s="98"/>
    </row>
    <row r="861" spans="2:13" customFormat="1" ht="15" hidden="1" x14ac:dyDescent="0.25">
      <c r="B861" s="63"/>
      <c r="M861" s="98"/>
    </row>
    <row r="862" spans="2:13" customFormat="1" ht="15" hidden="1" x14ac:dyDescent="0.25">
      <c r="B862" s="63"/>
      <c r="M862" s="98"/>
    </row>
    <row r="863" spans="2:13" customFormat="1" ht="15" hidden="1" x14ac:dyDescent="0.25">
      <c r="B863" s="63"/>
      <c r="M863" s="98"/>
    </row>
    <row r="864" spans="2:13" customFormat="1" ht="15" hidden="1" x14ac:dyDescent="0.25">
      <c r="B864" s="63"/>
      <c r="M864" s="98"/>
    </row>
    <row r="865" spans="2:13" customFormat="1" ht="15" hidden="1" x14ac:dyDescent="0.25">
      <c r="B865" s="63"/>
      <c r="M865" s="98"/>
    </row>
    <row r="866" spans="2:13" customFormat="1" ht="15" hidden="1" x14ac:dyDescent="0.25">
      <c r="B866" s="63"/>
      <c r="M866" s="98"/>
    </row>
    <row r="867" spans="2:13" customFormat="1" ht="15" hidden="1" x14ac:dyDescent="0.25">
      <c r="B867" s="63"/>
      <c r="M867" s="98"/>
    </row>
    <row r="868" spans="2:13" customFormat="1" ht="15" hidden="1" x14ac:dyDescent="0.25">
      <c r="B868" s="63"/>
      <c r="M868" s="98"/>
    </row>
    <row r="869" spans="2:13" customFormat="1" ht="15" hidden="1" x14ac:dyDescent="0.25">
      <c r="B869" s="63"/>
      <c r="M869" s="98"/>
    </row>
    <row r="870" spans="2:13" customFormat="1" ht="15" hidden="1" x14ac:dyDescent="0.25">
      <c r="B870" s="63"/>
      <c r="M870" s="98"/>
    </row>
    <row r="871" spans="2:13" customFormat="1" ht="15" hidden="1" x14ac:dyDescent="0.25">
      <c r="B871" s="63"/>
      <c r="M871" s="98"/>
    </row>
    <row r="872" spans="2:13" customFormat="1" ht="15" hidden="1" x14ac:dyDescent="0.25">
      <c r="B872" s="63"/>
      <c r="M872" s="98"/>
    </row>
    <row r="873" spans="2:13" customFormat="1" ht="15" hidden="1" x14ac:dyDescent="0.25">
      <c r="B873" s="63"/>
      <c r="M873" s="98"/>
    </row>
    <row r="874" spans="2:13" customFormat="1" ht="15" hidden="1" x14ac:dyDescent="0.25">
      <c r="B874" s="63"/>
      <c r="M874" s="98"/>
    </row>
    <row r="875" spans="2:13" customFormat="1" ht="15" hidden="1" x14ac:dyDescent="0.25">
      <c r="B875" s="63"/>
      <c r="M875" s="98"/>
    </row>
    <row r="876" spans="2:13" customFormat="1" ht="15" hidden="1" x14ac:dyDescent="0.25">
      <c r="B876" s="63"/>
      <c r="M876" s="98"/>
    </row>
    <row r="877" spans="2:13" customFormat="1" ht="15" hidden="1" x14ac:dyDescent="0.25">
      <c r="B877" s="63"/>
      <c r="M877" s="98"/>
    </row>
    <row r="878" spans="2:13" customFormat="1" ht="15" hidden="1" x14ac:dyDescent="0.25">
      <c r="B878" s="63"/>
      <c r="M878" s="98"/>
    </row>
    <row r="879" spans="2:13" customFormat="1" ht="15" hidden="1" x14ac:dyDescent="0.25">
      <c r="B879" s="63"/>
      <c r="M879" s="98"/>
    </row>
    <row r="880" spans="2:13" customFormat="1" ht="15" hidden="1" x14ac:dyDescent="0.25">
      <c r="B880" s="63"/>
      <c r="M880" s="98"/>
    </row>
    <row r="881" spans="2:13" customFormat="1" ht="15" hidden="1" x14ac:dyDescent="0.25">
      <c r="B881" s="63"/>
      <c r="M881" s="98"/>
    </row>
    <row r="882" spans="2:13" customFormat="1" ht="15" hidden="1" x14ac:dyDescent="0.25">
      <c r="B882" s="63"/>
      <c r="M882" s="98"/>
    </row>
    <row r="883" spans="2:13" customFormat="1" ht="15" hidden="1" x14ac:dyDescent="0.25">
      <c r="B883" s="63"/>
      <c r="M883" s="98"/>
    </row>
    <row r="884" spans="2:13" customFormat="1" ht="15" hidden="1" x14ac:dyDescent="0.25">
      <c r="B884" s="63"/>
      <c r="M884" s="98"/>
    </row>
    <row r="885" spans="2:13" customFormat="1" ht="15" hidden="1" x14ac:dyDescent="0.25">
      <c r="B885" s="63"/>
      <c r="M885" s="98"/>
    </row>
    <row r="886" spans="2:13" customFormat="1" ht="15" hidden="1" x14ac:dyDescent="0.25">
      <c r="B886" s="63"/>
      <c r="M886" s="98"/>
    </row>
    <row r="887" spans="2:13" customFormat="1" ht="15" hidden="1" x14ac:dyDescent="0.25">
      <c r="B887" s="63"/>
      <c r="M887" s="98"/>
    </row>
    <row r="888" spans="2:13" customFormat="1" ht="15" hidden="1" x14ac:dyDescent="0.25">
      <c r="B888" s="63"/>
      <c r="M888" s="98"/>
    </row>
    <row r="889" spans="2:13" customFormat="1" ht="15" hidden="1" x14ac:dyDescent="0.25">
      <c r="B889" s="63"/>
      <c r="M889" s="98"/>
    </row>
    <row r="890" spans="2:13" customFormat="1" ht="15" hidden="1" x14ac:dyDescent="0.25">
      <c r="B890" s="63"/>
      <c r="M890" s="98"/>
    </row>
    <row r="891" spans="2:13" customFormat="1" ht="15" hidden="1" x14ac:dyDescent="0.25">
      <c r="B891" s="63"/>
      <c r="M891" s="98"/>
    </row>
    <row r="892" spans="2:13" customFormat="1" ht="15" hidden="1" x14ac:dyDescent="0.25">
      <c r="B892" s="63"/>
      <c r="M892" s="98"/>
    </row>
    <row r="893" spans="2:13" customFormat="1" ht="15" hidden="1" x14ac:dyDescent="0.25">
      <c r="B893" s="63"/>
      <c r="M893" s="98"/>
    </row>
    <row r="894" spans="2:13" customFormat="1" ht="15" hidden="1" x14ac:dyDescent="0.25">
      <c r="B894" s="63"/>
      <c r="M894" s="98"/>
    </row>
    <row r="895" spans="2:13" customFormat="1" ht="15" hidden="1" x14ac:dyDescent="0.25">
      <c r="B895" s="63"/>
      <c r="M895" s="98"/>
    </row>
    <row r="896" spans="2:13" customFormat="1" ht="15" hidden="1" x14ac:dyDescent="0.25">
      <c r="B896" s="63"/>
      <c r="M896" s="98"/>
    </row>
    <row r="897" spans="2:13" customFormat="1" ht="15" hidden="1" x14ac:dyDescent="0.25">
      <c r="B897" s="63"/>
      <c r="M897" s="98"/>
    </row>
    <row r="898" spans="2:13" customFormat="1" ht="15" hidden="1" x14ac:dyDescent="0.25">
      <c r="B898" s="63"/>
      <c r="M898" s="98"/>
    </row>
    <row r="899" spans="2:13" customFormat="1" ht="15" hidden="1" x14ac:dyDescent="0.25">
      <c r="B899" s="63"/>
      <c r="M899" s="98"/>
    </row>
    <row r="900" spans="2:13" customFormat="1" ht="15" hidden="1" x14ac:dyDescent="0.25">
      <c r="B900" s="63"/>
      <c r="M900" s="98"/>
    </row>
    <row r="901" spans="2:13" customFormat="1" ht="15" hidden="1" x14ac:dyDescent="0.25">
      <c r="B901" s="63"/>
      <c r="M901" s="98"/>
    </row>
    <row r="902" spans="2:13" customFormat="1" ht="15" hidden="1" x14ac:dyDescent="0.25">
      <c r="B902" s="63"/>
      <c r="M902" s="98"/>
    </row>
    <row r="903" spans="2:13" customFormat="1" ht="15" hidden="1" x14ac:dyDescent="0.25">
      <c r="B903" s="63"/>
      <c r="M903" s="98"/>
    </row>
    <row r="904" spans="2:13" customFormat="1" ht="15" hidden="1" x14ac:dyDescent="0.25">
      <c r="B904" s="63"/>
      <c r="M904" s="98"/>
    </row>
    <row r="905" spans="2:13" customFormat="1" ht="15" hidden="1" x14ac:dyDescent="0.25">
      <c r="B905" s="63"/>
      <c r="M905" s="98"/>
    </row>
    <row r="906" spans="2:13" customFormat="1" ht="15" hidden="1" x14ac:dyDescent="0.25">
      <c r="B906" s="63"/>
      <c r="M906" s="98"/>
    </row>
    <row r="907" spans="2:13" customFormat="1" ht="15" hidden="1" x14ac:dyDescent="0.25">
      <c r="B907" s="63"/>
      <c r="M907" s="98"/>
    </row>
    <row r="908" spans="2:13" customFormat="1" ht="15" hidden="1" x14ac:dyDescent="0.25">
      <c r="B908" s="63"/>
      <c r="M908" s="98"/>
    </row>
    <row r="909" spans="2:13" customFormat="1" ht="15" hidden="1" x14ac:dyDescent="0.25">
      <c r="B909" s="63"/>
      <c r="M909" s="98"/>
    </row>
    <row r="910" spans="2:13" customFormat="1" ht="15" hidden="1" x14ac:dyDescent="0.25">
      <c r="B910" s="63"/>
      <c r="M910" s="98"/>
    </row>
    <row r="911" spans="2:13" customFormat="1" ht="15" hidden="1" x14ac:dyDescent="0.25">
      <c r="B911" s="63"/>
      <c r="M911" s="98"/>
    </row>
    <row r="912" spans="2:13" customFormat="1" ht="15" hidden="1" x14ac:dyDescent="0.25">
      <c r="B912" s="63"/>
      <c r="M912" s="98"/>
    </row>
    <row r="913" spans="2:13" customFormat="1" ht="15" hidden="1" x14ac:dyDescent="0.25">
      <c r="B913" s="63"/>
      <c r="M913" s="98"/>
    </row>
    <row r="914" spans="2:13" customFormat="1" ht="15" hidden="1" x14ac:dyDescent="0.25">
      <c r="B914" s="63"/>
      <c r="M914" s="98"/>
    </row>
    <row r="915" spans="2:13" customFormat="1" ht="15" hidden="1" x14ac:dyDescent="0.25">
      <c r="B915" s="63"/>
      <c r="M915" s="98"/>
    </row>
    <row r="916" spans="2:13" customFormat="1" ht="15" hidden="1" x14ac:dyDescent="0.25">
      <c r="B916" s="63"/>
      <c r="M916" s="98"/>
    </row>
    <row r="917" spans="2:13" customFormat="1" ht="15" hidden="1" x14ac:dyDescent="0.25">
      <c r="B917" s="63"/>
      <c r="M917" s="98"/>
    </row>
    <row r="918" spans="2:13" customFormat="1" ht="15" hidden="1" x14ac:dyDescent="0.25">
      <c r="B918" s="63"/>
      <c r="M918" s="98"/>
    </row>
    <row r="919" spans="2:13" customFormat="1" ht="15" hidden="1" x14ac:dyDescent="0.25">
      <c r="B919" s="63"/>
      <c r="M919" s="98"/>
    </row>
    <row r="920" spans="2:13" customFormat="1" ht="15" hidden="1" x14ac:dyDescent="0.25">
      <c r="B920" s="63"/>
      <c r="M920" s="98"/>
    </row>
    <row r="921" spans="2:13" customFormat="1" ht="15" hidden="1" x14ac:dyDescent="0.25">
      <c r="B921" s="63"/>
      <c r="M921" s="98"/>
    </row>
    <row r="922" spans="2:13" customFormat="1" ht="15" hidden="1" x14ac:dyDescent="0.25">
      <c r="B922" s="63"/>
      <c r="M922" s="98"/>
    </row>
    <row r="923" spans="2:13" customFormat="1" ht="15" hidden="1" x14ac:dyDescent="0.25">
      <c r="B923" s="63"/>
      <c r="M923" s="98"/>
    </row>
    <row r="924" spans="2:13" customFormat="1" ht="15" hidden="1" x14ac:dyDescent="0.25">
      <c r="B924" s="63"/>
      <c r="M924" s="98"/>
    </row>
    <row r="925" spans="2:13" customFormat="1" ht="15" hidden="1" x14ac:dyDescent="0.25">
      <c r="B925" s="63"/>
      <c r="M925" s="98"/>
    </row>
    <row r="926" spans="2:13" customFormat="1" ht="15" hidden="1" x14ac:dyDescent="0.25">
      <c r="B926" s="63"/>
      <c r="M926" s="98"/>
    </row>
    <row r="927" spans="2:13" customFormat="1" ht="15" hidden="1" x14ac:dyDescent="0.25">
      <c r="B927" s="63"/>
      <c r="M927" s="98"/>
    </row>
    <row r="928" spans="2:13" customFormat="1" ht="15" hidden="1" x14ac:dyDescent="0.25">
      <c r="B928" s="63"/>
      <c r="M928" s="98"/>
    </row>
    <row r="929" spans="2:13" customFormat="1" ht="15" hidden="1" x14ac:dyDescent="0.25">
      <c r="B929" s="63"/>
      <c r="M929" s="98"/>
    </row>
    <row r="930" spans="2:13" customFormat="1" ht="15" hidden="1" x14ac:dyDescent="0.25">
      <c r="B930" s="63"/>
      <c r="M930" s="98"/>
    </row>
    <row r="931" spans="2:13" customFormat="1" ht="15" hidden="1" x14ac:dyDescent="0.25">
      <c r="B931" s="63"/>
      <c r="M931" s="98"/>
    </row>
    <row r="932" spans="2:13" customFormat="1" ht="15" hidden="1" x14ac:dyDescent="0.25">
      <c r="B932" s="63"/>
      <c r="M932" s="98"/>
    </row>
    <row r="933" spans="2:13" customFormat="1" ht="15" hidden="1" x14ac:dyDescent="0.25">
      <c r="B933" s="63"/>
      <c r="M933" s="98"/>
    </row>
    <row r="934" spans="2:13" customFormat="1" ht="15" hidden="1" x14ac:dyDescent="0.25">
      <c r="B934" s="63"/>
      <c r="M934" s="98"/>
    </row>
    <row r="935" spans="2:13" customFormat="1" ht="15" hidden="1" x14ac:dyDescent="0.25">
      <c r="B935" s="63"/>
      <c r="M935" s="98"/>
    </row>
    <row r="936" spans="2:13" customFormat="1" ht="15" hidden="1" x14ac:dyDescent="0.25">
      <c r="B936" s="63"/>
      <c r="M936" s="98"/>
    </row>
    <row r="937" spans="2:13" customFormat="1" ht="15" hidden="1" x14ac:dyDescent="0.25">
      <c r="B937" s="63"/>
      <c r="M937" s="98"/>
    </row>
    <row r="938" spans="2:13" customFormat="1" ht="15" hidden="1" x14ac:dyDescent="0.25">
      <c r="B938" s="63"/>
      <c r="M938" s="98"/>
    </row>
    <row r="939" spans="2:13" customFormat="1" ht="15" hidden="1" x14ac:dyDescent="0.25">
      <c r="B939" s="63"/>
      <c r="M939" s="98"/>
    </row>
    <row r="940" spans="2:13" customFormat="1" ht="15" hidden="1" x14ac:dyDescent="0.25">
      <c r="B940" s="63"/>
      <c r="M940" s="98"/>
    </row>
    <row r="941" spans="2:13" customFormat="1" ht="15" hidden="1" x14ac:dyDescent="0.25">
      <c r="B941" s="63"/>
      <c r="M941" s="98"/>
    </row>
    <row r="942" spans="2:13" customFormat="1" ht="15" hidden="1" x14ac:dyDescent="0.25">
      <c r="B942" s="63"/>
      <c r="M942" s="98"/>
    </row>
    <row r="943" spans="2:13" customFormat="1" ht="15" hidden="1" x14ac:dyDescent="0.25">
      <c r="B943" s="63"/>
      <c r="M943" s="98"/>
    </row>
    <row r="944" spans="2:13" customFormat="1" ht="15" hidden="1" x14ac:dyDescent="0.25">
      <c r="B944" s="63"/>
      <c r="M944" s="98"/>
    </row>
    <row r="945" spans="2:13" customFormat="1" ht="15" hidden="1" x14ac:dyDescent="0.25">
      <c r="B945" s="63"/>
      <c r="M945" s="98"/>
    </row>
    <row r="946" spans="2:13" customFormat="1" ht="15" hidden="1" x14ac:dyDescent="0.25">
      <c r="B946" s="63"/>
      <c r="M946" s="98"/>
    </row>
    <row r="947" spans="2:13" customFormat="1" ht="15" hidden="1" x14ac:dyDescent="0.25">
      <c r="B947" s="63"/>
      <c r="M947" s="98"/>
    </row>
    <row r="948" spans="2:13" customFormat="1" ht="15" hidden="1" x14ac:dyDescent="0.25">
      <c r="B948" s="63"/>
      <c r="M948" s="98"/>
    </row>
    <row r="949" spans="2:13" customFormat="1" ht="15" hidden="1" x14ac:dyDescent="0.25">
      <c r="B949" s="63"/>
      <c r="M949" s="98"/>
    </row>
    <row r="950" spans="2:13" customFormat="1" ht="15" hidden="1" x14ac:dyDescent="0.25">
      <c r="B950" s="63"/>
      <c r="M950" s="98"/>
    </row>
    <row r="951" spans="2:13" customFormat="1" ht="15" hidden="1" x14ac:dyDescent="0.25">
      <c r="B951" s="63"/>
      <c r="M951" s="98"/>
    </row>
    <row r="952" spans="2:13" customFormat="1" ht="15" hidden="1" x14ac:dyDescent="0.25">
      <c r="B952" s="63"/>
      <c r="M952" s="98"/>
    </row>
    <row r="953" spans="2:13" customFormat="1" ht="15" hidden="1" x14ac:dyDescent="0.25">
      <c r="B953" s="63"/>
      <c r="M953" s="98"/>
    </row>
    <row r="954" spans="2:13" customFormat="1" ht="15" hidden="1" x14ac:dyDescent="0.25">
      <c r="B954" s="63"/>
      <c r="M954" s="98"/>
    </row>
    <row r="955" spans="2:13" customFormat="1" ht="15" hidden="1" x14ac:dyDescent="0.25">
      <c r="B955" s="63"/>
      <c r="M955" s="98"/>
    </row>
    <row r="956" spans="2:13" customFormat="1" ht="15" hidden="1" x14ac:dyDescent="0.25">
      <c r="B956" s="63"/>
      <c r="M956" s="98"/>
    </row>
    <row r="957" spans="2:13" customFormat="1" ht="15" hidden="1" x14ac:dyDescent="0.25">
      <c r="B957" s="63"/>
      <c r="M957" s="98"/>
    </row>
    <row r="958" spans="2:13" customFormat="1" ht="15" hidden="1" x14ac:dyDescent="0.25">
      <c r="B958" s="63"/>
      <c r="M958" s="98"/>
    </row>
    <row r="959" spans="2:13" customFormat="1" ht="15" hidden="1" x14ac:dyDescent="0.25">
      <c r="B959" s="63"/>
      <c r="M959" s="98"/>
    </row>
    <row r="960" spans="2:13" customFormat="1" ht="15" hidden="1" x14ac:dyDescent="0.25">
      <c r="B960" s="63"/>
      <c r="M960" s="98"/>
    </row>
    <row r="961" spans="2:13" customFormat="1" ht="15" hidden="1" x14ac:dyDescent="0.25">
      <c r="B961" s="63"/>
      <c r="M961" s="98"/>
    </row>
    <row r="962" spans="2:13" customFormat="1" ht="15" hidden="1" x14ac:dyDescent="0.25">
      <c r="B962" s="63"/>
      <c r="M962" s="98"/>
    </row>
    <row r="963" spans="2:13" customFormat="1" ht="15" hidden="1" x14ac:dyDescent="0.25">
      <c r="B963" s="63"/>
      <c r="M963" s="98"/>
    </row>
    <row r="964" spans="2:13" customFormat="1" ht="15" hidden="1" x14ac:dyDescent="0.25">
      <c r="B964" s="63"/>
      <c r="M964" s="98"/>
    </row>
    <row r="965" spans="2:13" customFormat="1" ht="15" hidden="1" x14ac:dyDescent="0.25">
      <c r="B965" s="63"/>
      <c r="M965" s="98"/>
    </row>
    <row r="966" spans="2:13" customFormat="1" ht="15" hidden="1" x14ac:dyDescent="0.25">
      <c r="B966" s="63"/>
      <c r="M966" s="98"/>
    </row>
    <row r="967" spans="2:13" customFormat="1" ht="15" hidden="1" x14ac:dyDescent="0.25">
      <c r="B967" s="63"/>
      <c r="M967" s="98"/>
    </row>
    <row r="968" spans="2:13" customFormat="1" ht="15" hidden="1" x14ac:dyDescent="0.25">
      <c r="B968" s="63"/>
      <c r="M968" s="98"/>
    </row>
    <row r="969" spans="2:13" customFormat="1" ht="15" hidden="1" x14ac:dyDescent="0.25">
      <c r="B969" s="63"/>
      <c r="M969" s="98"/>
    </row>
    <row r="970" spans="2:13" customFormat="1" ht="15" hidden="1" x14ac:dyDescent="0.25">
      <c r="B970" s="63"/>
      <c r="M970" s="98"/>
    </row>
    <row r="971" spans="2:13" customFormat="1" ht="15" hidden="1" x14ac:dyDescent="0.25">
      <c r="B971" s="63"/>
      <c r="M971" s="98"/>
    </row>
    <row r="972" spans="2:13" customFormat="1" ht="15" hidden="1" x14ac:dyDescent="0.25">
      <c r="B972" s="63"/>
      <c r="M972" s="98"/>
    </row>
    <row r="973" spans="2:13" customFormat="1" ht="15" hidden="1" x14ac:dyDescent="0.25">
      <c r="B973" s="63"/>
      <c r="M973" s="98"/>
    </row>
    <row r="974" spans="2:13" customFormat="1" ht="15" hidden="1" x14ac:dyDescent="0.25">
      <c r="B974" s="63"/>
      <c r="M974" s="98"/>
    </row>
    <row r="975" spans="2:13" customFormat="1" ht="15" hidden="1" x14ac:dyDescent="0.25">
      <c r="B975" s="63"/>
      <c r="M975" s="98"/>
    </row>
    <row r="976" spans="2:13" customFormat="1" ht="15" hidden="1" x14ac:dyDescent="0.25">
      <c r="B976" s="63"/>
      <c r="M976" s="98"/>
    </row>
    <row r="977" spans="2:13" customFormat="1" ht="15" hidden="1" x14ac:dyDescent="0.25">
      <c r="B977" s="63"/>
      <c r="M977" s="98"/>
    </row>
    <row r="978" spans="2:13" customFormat="1" ht="15" hidden="1" x14ac:dyDescent="0.25">
      <c r="B978" s="63"/>
      <c r="M978" s="98"/>
    </row>
    <row r="979" spans="2:13" customFormat="1" ht="15" hidden="1" x14ac:dyDescent="0.25">
      <c r="B979" s="63"/>
      <c r="M979" s="98"/>
    </row>
    <row r="980" spans="2:13" customFormat="1" ht="15" hidden="1" x14ac:dyDescent="0.25">
      <c r="B980" s="63"/>
      <c r="M980" s="98"/>
    </row>
    <row r="981" spans="2:13" customFormat="1" ht="15" hidden="1" x14ac:dyDescent="0.25">
      <c r="B981" s="63"/>
      <c r="M981" s="98"/>
    </row>
    <row r="982" spans="2:13" customFormat="1" ht="15" hidden="1" x14ac:dyDescent="0.25">
      <c r="B982" s="63"/>
      <c r="M982" s="98"/>
    </row>
    <row r="983" spans="2:13" customFormat="1" ht="15" hidden="1" x14ac:dyDescent="0.25">
      <c r="B983" s="63"/>
      <c r="M983" s="98"/>
    </row>
    <row r="984" spans="2:13" customFormat="1" ht="15" hidden="1" x14ac:dyDescent="0.25">
      <c r="B984" s="63"/>
      <c r="M984" s="98"/>
    </row>
    <row r="985" spans="2:13" customFormat="1" ht="15" hidden="1" x14ac:dyDescent="0.25">
      <c r="B985" s="63"/>
      <c r="M985" s="98"/>
    </row>
    <row r="986" spans="2:13" customFormat="1" ht="15" hidden="1" x14ac:dyDescent="0.25">
      <c r="B986" s="63"/>
      <c r="M986" s="98"/>
    </row>
    <row r="987" spans="2:13" customFormat="1" ht="15" hidden="1" x14ac:dyDescent="0.25">
      <c r="B987" s="63"/>
      <c r="M987" s="98"/>
    </row>
    <row r="988" spans="2:13" customFormat="1" ht="15" hidden="1" x14ac:dyDescent="0.25">
      <c r="B988" s="63"/>
      <c r="M988" s="98"/>
    </row>
    <row r="989" spans="2:13" customFormat="1" ht="15" hidden="1" x14ac:dyDescent="0.25">
      <c r="B989" s="63"/>
      <c r="M989" s="98"/>
    </row>
    <row r="990" spans="2:13" customFormat="1" ht="15" hidden="1" x14ac:dyDescent="0.25">
      <c r="B990" s="63"/>
      <c r="M990" s="98"/>
    </row>
    <row r="991" spans="2:13" customFormat="1" ht="15" hidden="1" x14ac:dyDescent="0.25">
      <c r="B991" s="63"/>
      <c r="M991" s="98"/>
    </row>
    <row r="992" spans="2:13" customFormat="1" ht="15" hidden="1" x14ac:dyDescent="0.25">
      <c r="B992" s="63"/>
      <c r="M992" s="98"/>
    </row>
    <row r="993" spans="2:13" customFormat="1" ht="15" hidden="1" x14ac:dyDescent="0.25">
      <c r="B993" s="63"/>
      <c r="M993" s="98"/>
    </row>
    <row r="994" spans="2:13" customFormat="1" ht="15" hidden="1" x14ac:dyDescent="0.25">
      <c r="B994" s="63"/>
      <c r="M994" s="98"/>
    </row>
    <row r="995" spans="2:13" customFormat="1" ht="15" hidden="1" x14ac:dyDescent="0.25">
      <c r="B995" s="63"/>
      <c r="M995" s="98"/>
    </row>
    <row r="996" spans="2:13" customFormat="1" ht="15" hidden="1" x14ac:dyDescent="0.25">
      <c r="B996" s="63"/>
      <c r="M996" s="98"/>
    </row>
    <row r="997" spans="2:13" customFormat="1" ht="15" hidden="1" x14ac:dyDescent="0.25">
      <c r="B997" s="63"/>
      <c r="M997" s="98"/>
    </row>
    <row r="998" spans="2:13" customFormat="1" ht="15" hidden="1" x14ac:dyDescent="0.25">
      <c r="B998" s="63"/>
      <c r="M998" s="98"/>
    </row>
    <row r="999" spans="2:13" customFormat="1" ht="15" hidden="1" x14ac:dyDescent="0.25">
      <c r="B999" s="63"/>
      <c r="M999" s="98"/>
    </row>
    <row r="1000" spans="2:13" customFormat="1" ht="15" hidden="1" x14ac:dyDescent="0.25">
      <c r="B1000" s="63"/>
      <c r="M1000" s="98"/>
    </row>
    <row r="1001" spans="2:13" customFormat="1" ht="15" hidden="1" x14ac:dyDescent="0.25">
      <c r="B1001" s="63"/>
      <c r="M1001" s="98"/>
    </row>
    <row r="1002" spans="2:13" customFormat="1" ht="15" hidden="1" x14ac:dyDescent="0.25">
      <c r="B1002" s="63"/>
      <c r="M1002" s="98"/>
    </row>
    <row r="1003" spans="2:13" customFormat="1" ht="15" hidden="1" x14ac:dyDescent="0.25">
      <c r="B1003" s="63"/>
      <c r="M1003" s="98"/>
    </row>
    <row r="1004" spans="2:13" customFormat="1" ht="15" hidden="1" x14ac:dyDescent="0.25">
      <c r="B1004" s="63"/>
      <c r="M1004" s="98"/>
    </row>
    <row r="1005" spans="2:13" customFormat="1" ht="15" hidden="1" x14ac:dyDescent="0.25">
      <c r="B1005" s="63"/>
      <c r="M1005" s="98"/>
    </row>
    <row r="1006" spans="2:13" customFormat="1" ht="15" hidden="1" x14ac:dyDescent="0.25">
      <c r="B1006" s="63"/>
      <c r="M1006" s="98"/>
    </row>
    <row r="1007" spans="2:13" customFormat="1" ht="15" hidden="1" x14ac:dyDescent="0.25">
      <c r="B1007" s="63"/>
      <c r="M1007" s="98"/>
    </row>
    <row r="1008" spans="2:13" customFormat="1" ht="15" hidden="1" x14ac:dyDescent="0.25">
      <c r="B1008" s="63"/>
      <c r="M1008" s="98"/>
    </row>
    <row r="1009" spans="2:13" customFormat="1" ht="15" hidden="1" x14ac:dyDescent="0.25">
      <c r="B1009" s="63"/>
      <c r="M1009" s="98"/>
    </row>
    <row r="1010" spans="2:13" customFormat="1" ht="15" hidden="1" x14ac:dyDescent="0.25">
      <c r="B1010" s="63"/>
      <c r="M1010" s="98"/>
    </row>
    <row r="1011" spans="2:13" customFormat="1" ht="15" hidden="1" x14ac:dyDescent="0.25">
      <c r="B1011" s="63"/>
      <c r="M1011" s="98"/>
    </row>
    <row r="1012" spans="2:13" customFormat="1" ht="15" hidden="1" x14ac:dyDescent="0.25">
      <c r="B1012" s="63"/>
      <c r="M1012" s="98"/>
    </row>
    <row r="1013" spans="2:13" customFormat="1" ht="15" hidden="1" x14ac:dyDescent="0.25">
      <c r="B1013" s="63"/>
      <c r="M1013" s="98"/>
    </row>
    <row r="1014" spans="2:13" customFormat="1" ht="15" hidden="1" x14ac:dyDescent="0.25">
      <c r="B1014" s="63"/>
      <c r="M1014" s="98"/>
    </row>
    <row r="1015" spans="2:13" customFormat="1" ht="15" hidden="1" x14ac:dyDescent="0.25">
      <c r="B1015" s="63"/>
      <c r="M1015" s="98"/>
    </row>
    <row r="1016" spans="2:13" customFormat="1" ht="15" hidden="1" x14ac:dyDescent="0.25">
      <c r="B1016" s="63"/>
      <c r="M1016" s="98"/>
    </row>
    <row r="1017" spans="2:13" customFormat="1" ht="15" hidden="1" x14ac:dyDescent="0.25">
      <c r="B1017" s="63"/>
      <c r="M1017" s="98"/>
    </row>
    <row r="1018" spans="2:13" customFormat="1" ht="15" hidden="1" x14ac:dyDescent="0.25">
      <c r="B1018" s="63"/>
      <c r="M1018" s="98"/>
    </row>
    <row r="1019" spans="2:13" customFormat="1" ht="15" hidden="1" x14ac:dyDescent="0.25">
      <c r="B1019" s="63"/>
      <c r="M1019" s="98"/>
    </row>
    <row r="1020" spans="2:13" customFormat="1" ht="15" hidden="1" x14ac:dyDescent="0.25">
      <c r="B1020" s="63"/>
      <c r="M1020" s="98"/>
    </row>
    <row r="1021" spans="2:13" customFormat="1" ht="15" hidden="1" x14ac:dyDescent="0.25">
      <c r="B1021" s="63"/>
      <c r="M1021" s="98"/>
    </row>
    <row r="1022" spans="2:13" customFormat="1" ht="15" hidden="1" x14ac:dyDescent="0.25">
      <c r="B1022" s="63"/>
      <c r="M1022" s="98"/>
    </row>
    <row r="1023" spans="2:13" customFormat="1" ht="15" hidden="1" x14ac:dyDescent="0.25">
      <c r="B1023" s="63"/>
      <c r="M1023" s="98"/>
    </row>
    <row r="1024" spans="2:13" customFormat="1" ht="15" hidden="1" x14ac:dyDescent="0.25">
      <c r="B1024" s="63"/>
      <c r="M1024" s="98"/>
    </row>
    <row r="1025" spans="2:13" customFormat="1" ht="15" hidden="1" x14ac:dyDescent="0.25">
      <c r="B1025" s="63"/>
      <c r="M1025" s="98"/>
    </row>
    <row r="1026" spans="2:13" customFormat="1" ht="15" hidden="1" x14ac:dyDescent="0.25">
      <c r="B1026" s="63"/>
      <c r="M1026" s="98"/>
    </row>
    <row r="1027" spans="2:13" customFormat="1" ht="15" hidden="1" x14ac:dyDescent="0.25">
      <c r="B1027" s="63"/>
      <c r="M1027" s="98"/>
    </row>
    <row r="1028" spans="2:13" customFormat="1" ht="15" hidden="1" x14ac:dyDescent="0.25">
      <c r="B1028" s="63"/>
      <c r="M1028" s="98"/>
    </row>
    <row r="1029" spans="2:13" customFormat="1" ht="15" hidden="1" x14ac:dyDescent="0.25">
      <c r="B1029" s="63"/>
      <c r="M1029" s="98"/>
    </row>
    <row r="1030" spans="2:13" customFormat="1" ht="15" hidden="1" x14ac:dyDescent="0.25">
      <c r="B1030" s="63"/>
      <c r="M1030" s="98"/>
    </row>
    <row r="1031" spans="2:13" customFormat="1" ht="15" hidden="1" x14ac:dyDescent="0.25">
      <c r="B1031" s="63"/>
      <c r="M1031" s="98"/>
    </row>
    <row r="1032" spans="2:13" customFormat="1" ht="15" hidden="1" x14ac:dyDescent="0.25">
      <c r="B1032" s="63"/>
      <c r="M1032" s="98"/>
    </row>
    <row r="1033" spans="2:13" customFormat="1" ht="15" hidden="1" x14ac:dyDescent="0.25">
      <c r="B1033" s="63"/>
      <c r="M1033" s="98"/>
    </row>
    <row r="1034" spans="2:13" customFormat="1" ht="15" hidden="1" x14ac:dyDescent="0.25">
      <c r="B1034" s="63"/>
      <c r="M1034" s="98"/>
    </row>
    <row r="1035" spans="2:13" customFormat="1" ht="15" hidden="1" x14ac:dyDescent="0.25">
      <c r="B1035" s="63"/>
      <c r="M1035" s="98"/>
    </row>
    <row r="1036" spans="2:13" customFormat="1" ht="15" hidden="1" x14ac:dyDescent="0.25">
      <c r="B1036" s="63"/>
      <c r="M1036" s="98"/>
    </row>
    <row r="1037" spans="2:13" customFormat="1" ht="15" hidden="1" x14ac:dyDescent="0.25">
      <c r="B1037" s="63"/>
      <c r="M1037" s="98"/>
    </row>
    <row r="1038" spans="2:13" customFormat="1" ht="15" hidden="1" x14ac:dyDescent="0.25">
      <c r="B1038" s="63"/>
      <c r="M1038" s="98"/>
    </row>
    <row r="1039" spans="2:13" customFormat="1" ht="15" hidden="1" x14ac:dyDescent="0.25">
      <c r="B1039" s="63"/>
      <c r="M1039" s="98"/>
    </row>
    <row r="1040" spans="2:13" customFormat="1" ht="15" hidden="1" x14ac:dyDescent="0.25">
      <c r="B1040" s="63"/>
      <c r="M1040" s="98"/>
    </row>
    <row r="1041" spans="2:13" customFormat="1" ht="15" hidden="1" x14ac:dyDescent="0.25">
      <c r="B1041" s="63"/>
      <c r="M1041" s="98"/>
    </row>
    <row r="1042" spans="2:13" customFormat="1" ht="15" hidden="1" x14ac:dyDescent="0.25">
      <c r="B1042" s="63"/>
      <c r="M1042" s="98"/>
    </row>
    <row r="1043" spans="2:13" customFormat="1" ht="15" hidden="1" x14ac:dyDescent="0.25">
      <c r="B1043" s="63"/>
      <c r="M1043" s="98"/>
    </row>
    <row r="1044" spans="2:13" customFormat="1" ht="15" hidden="1" x14ac:dyDescent="0.25">
      <c r="B1044" s="63"/>
      <c r="M1044" s="98"/>
    </row>
    <row r="1045" spans="2:13" customFormat="1" ht="15" hidden="1" x14ac:dyDescent="0.25">
      <c r="B1045" s="63"/>
      <c r="M1045" s="98"/>
    </row>
    <row r="1046" spans="2:13" customFormat="1" ht="15" hidden="1" x14ac:dyDescent="0.25">
      <c r="B1046" s="63"/>
      <c r="M1046" s="98"/>
    </row>
    <row r="1047" spans="2:13" customFormat="1" ht="15" hidden="1" x14ac:dyDescent="0.25">
      <c r="B1047" s="63"/>
      <c r="M1047" s="98"/>
    </row>
    <row r="1048" spans="2:13" customFormat="1" ht="15" hidden="1" x14ac:dyDescent="0.25">
      <c r="B1048" s="63"/>
      <c r="M1048" s="98"/>
    </row>
    <row r="1049" spans="2:13" customFormat="1" ht="15" hidden="1" x14ac:dyDescent="0.25">
      <c r="B1049" s="63"/>
      <c r="M1049" s="98"/>
    </row>
    <row r="1050" spans="2:13" customFormat="1" ht="15" hidden="1" x14ac:dyDescent="0.25">
      <c r="B1050" s="63"/>
      <c r="M1050" s="98"/>
    </row>
    <row r="1051" spans="2:13" customFormat="1" ht="15" hidden="1" x14ac:dyDescent="0.25">
      <c r="B1051" s="63"/>
      <c r="M1051" s="98"/>
    </row>
    <row r="1052" spans="2:13" customFormat="1" ht="15" hidden="1" x14ac:dyDescent="0.25">
      <c r="B1052" s="63"/>
      <c r="M1052" s="98"/>
    </row>
    <row r="1053" spans="2:13" customFormat="1" ht="15" hidden="1" x14ac:dyDescent="0.25">
      <c r="B1053" s="63"/>
      <c r="M1053" s="98"/>
    </row>
    <row r="1054" spans="2:13" customFormat="1" ht="15" hidden="1" x14ac:dyDescent="0.25">
      <c r="B1054" s="63"/>
      <c r="M1054" s="98"/>
    </row>
    <row r="1055" spans="2:13" customFormat="1" ht="15" hidden="1" x14ac:dyDescent="0.25">
      <c r="B1055" s="63"/>
      <c r="M1055" s="98"/>
    </row>
    <row r="1056" spans="2:13" customFormat="1" ht="15" hidden="1" x14ac:dyDescent="0.25">
      <c r="B1056" s="63"/>
      <c r="M1056" s="98"/>
    </row>
    <row r="1057" spans="2:13" customFormat="1" ht="15" hidden="1" x14ac:dyDescent="0.25">
      <c r="B1057" s="63"/>
      <c r="M1057" s="98"/>
    </row>
    <row r="1058" spans="2:13" customFormat="1" ht="15" hidden="1" x14ac:dyDescent="0.25">
      <c r="B1058" s="63"/>
      <c r="M1058" s="98"/>
    </row>
    <row r="1059" spans="2:13" customFormat="1" ht="15" hidden="1" x14ac:dyDescent="0.25">
      <c r="B1059" s="63"/>
      <c r="M1059" s="98"/>
    </row>
    <row r="1060" spans="2:13" customFormat="1" ht="15" hidden="1" x14ac:dyDescent="0.25">
      <c r="B1060" s="63"/>
      <c r="M1060" s="98"/>
    </row>
    <row r="1061" spans="2:13" customFormat="1" ht="15" hidden="1" x14ac:dyDescent="0.25">
      <c r="B1061" s="63"/>
      <c r="M1061" s="98"/>
    </row>
    <row r="1062" spans="2:13" customFormat="1" ht="15" hidden="1" x14ac:dyDescent="0.25">
      <c r="B1062" s="63"/>
      <c r="M1062" s="98"/>
    </row>
    <row r="1063" spans="2:13" customFormat="1" ht="15" hidden="1" x14ac:dyDescent="0.25">
      <c r="B1063" s="63"/>
      <c r="M1063" s="98"/>
    </row>
    <row r="1064" spans="2:13" customFormat="1" ht="15" hidden="1" x14ac:dyDescent="0.25">
      <c r="B1064" s="63"/>
      <c r="M1064" s="98"/>
    </row>
    <row r="1065" spans="2:13" customFormat="1" ht="15" hidden="1" x14ac:dyDescent="0.25">
      <c r="B1065" s="63"/>
      <c r="M1065" s="98"/>
    </row>
    <row r="1066" spans="2:13" customFormat="1" ht="15" hidden="1" x14ac:dyDescent="0.25">
      <c r="B1066" s="63"/>
      <c r="M1066" s="98"/>
    </row>
    <row r="1067" spans="2:13" customFormat="1" ht="15" hidden="1" x14ac:dyDescent="0.25">
      <c r="B1067" s="63"/>
      <c r="M1067" s="98"/>
    </row>
    <row r="1068" spans="2:13" customFormat="1" ht="15" hidden="1" x14ac:dyDescent="0.25">
      <c r="B1068" s="63"/>
      <c r="M1068" s="98"/>
    </row>
    <row r="1069" spans="2:13" customFormat="1" ht="15" hidden="1" x14ac:dyDescent="0.25">
      <c r="B1069" s="63"/>
      <c r="M1069" s="98"/>
    </row>
    <row r="1070" spans="2:13" customFormat="1" ht="15" hidden="1" x14ac:dyDescent="0.25">
      <c r="B1070" s="63"/>
      <c r="M1070" s="98"/>
    </row>
    <row r="1071" spans="2:13" customFormat="1" ht="15" hidden="1" x14ac:dyDescent="0.25">
      <c r="B1071" s="63"/>
      <c r="M1071" s="98"/>
    </row>
    <row r="1072" spans="2:13" customFormat="1" ht="15" hidden="1" x14ac:dyDescent="0.25">
      <c r="B1072" s="63"/>
      <c r="M1072" s="98"/>
    </row>
    <row r="1073" spans="2:13" customFormat="1" ht="15" hidden="1" x14ac:dyDescent="0.25">
      <c r="B1073" s="63"/>
      <c r="M1073" s="98"/>
    </row>
    <row r="1074" spans="2:13" customFormat="1" ht="15" hidden="1" x14ac:dyDescent="0.25">
      <c r="B1074" s="63"/>
      <c r="M1074" s="98"/>
    </row>
    <row r="1075" spans="2:13" customFormat="1" ht="15" hidden="1" x14ac:dyDescent="0.25">
      <c r="B1075" s="63"/>
      <c r="M1075" s="98"/>
    </row>
    <row r="1076" spans="2:13" customFormat="1" ht="15" hidden="1" x14ac:dyDescent="0.25">
      <c r="B1076" s="63"/>
      <c r="M1076" s="98"/>
    </row>
    <row r="1077" spans="2:13" customFormat="1" ht="15" hidden="1" x14ac:dyDescent="0.25">
      <c r="B1077" s="63"/>
      <c r="M1077" s="98"/>
    </row>
    <row r="1078" spans="2:13" customFormat="1" ht="15" hidden="1" x14ac:dyDescent="0.25">
      <c r="B1078" s="63"/>
      <c r="M1078" s="98"/>
    </row>
    <row r="1079" spans="2:13" customFormat="1" ht="15" hidden="1" x14ac:dyDescent="0.25">
      <c r="B1079" s="63"/>
      <c r="M1079" s="98"/>
    </row>
    <row r="1080" spans="2:13" customFormat="1" ht="15" hidden="1" x14ac:dyDescent="0.25">
      <c r="B1080" s="63"/>
      <c r="M1080" s="98"/>
    </row>
    <row r="1081" spans="2:13" customFormat="1" ht="15" hidden="1" x14ac:dyDescent="0.25">
      <c r="B1081" s="63"/>
      <c r="M1081" s="98"/>
    </row>
    <row r="1082" spans="2:13" customFormat="1" ht="15" hidden="1" x14ac:dyDescent="0.25">
      <c r="B1082" s="63"/>
      <c r="M1082" s="98"/>
    </row>
    <row r="1083" spans="2:13" customFormat="1" ht="15" hidden="1" x14ac:dyDescent="0.25">
      <c r="B1083" s="63"/>
      <c r="M1083" s="98"/>
    </row>
    <row r="1084" spans="2:13" customFormat="1" ht="15" hidden="1" x14ac:dyDescent="0.25">
      <c r="B1084" s="63"/>
      <c r="M1084" s="98"/>
    </row>
    <row r="1085" spans="2:13" customFormat="1" ht="15" hidden="1" x14ac:dyDescent="0.25">
      <c r="B1085" s="63"/>
      <c r="M1085" s="98"/>
    </row>
    <row r="1086" spans="2:13" customFormat="1" ht="15" hidden="1" x14ac:dyDescent="0.25">
      <c r="B1086" s="63"/>
      <c r="M1086" s="98"/>
    </row>
    <row r="1087" spans="2:13" customFormat="1" ht="15" hidden="1" x14ac:dyDescent="0.25">
      <c r="B1087" s="63"/>
      <c r="M1087" s="98"/>
    </row>
    <row r="1088" spans="2:13" customFormat="1" ht="15" hidden="1" x14ac:dyDescent="0.25">
      <c r="B1088" s="63"/>
      <c r="M1088" s="98"/>
    </row>
    <row r="1089" spans="2:13" customFormat="1" ht="15" hidden="1" x14ac:dyDescent="0.25">
      <c r="B1089" s="63"/>
      <c r="M1089" s="98"/>
    </row>
    <row r="1090" spans="2:13" customFormat="1" ht="15" hidden="1" x14ac:dyDescent="0.25">
      <c r="B1090" s="63"/>
      <c r="M1090" s="98"/>
    </row>
    <row r="1091" spans="2:13" customFormat="1" ht="15" hidden="1" x14ac:dyDescent="0.25">
      <c r="B1091" s="63"/>
      <c r="M1091" s="98"/>
    </row>
    <row r="1092" spans="2:13" customFormat="1" ht="15" hidden="1" x14ac:dyDescent="0.25">
      <c r="B1092" s="63"/>
      <c r="M1092" s="98"/>
    </row>
    <row r="1093" spans="2:13" customFormat="1" ht="15" hidden="1" x14ac:dyDescent="0.25">
      <c r="B1093" s="63"/>
      <c r="M1093" s="98"/>
    </row>
    <row r="1094" spans="2:13" customFormat="1" ht="15" hidden="1" x14ac:dyDescent="0.25">
      <c r="B1094" s="63"/>
      <c r="M1094" s="98"/>
    </row>
    <row r="1095" spans="2:13" customFormat="1" ht="15" hidden="1" x14ac:dyDescent="0.25">
      <c r="B1095" s="63"/>
      <c r="M1095" s="98"/>
    </row>
    <row r="1096" spans="2:13" customFormat="1" ht="15" hidden="1" x14ac:dyDescent="0.25">
      <c r="B1096" s="63"/>
      <c r="M1096" s="98"/>
    </row>
    <row r="1097" spans="2:13" customFormat="1" ht="15" hidden="1" x14ac:dyDescent="0.25">
      <c r="B1097" s="63"/>
      <c r="M1097" s="98"/>
    </row>
    <row r="1098" spans="2:13" customFormat="1" ht="15" hidden="1" x14ac:dyDescent="0.25">
      <c r="B1098" s="63"/>
      <c r="M1098" s="98"/>
    </row>
    <row r="1099" spans="2:13" customFormat="1" ht="15" hidden="1" x14ac:dyDescent="0.25">
      <c r="B1099" s="63"/>
      <c r="M1099" s="98"/>
    </row>
    <row r="1100" spans="2:13" customFormat="1" ht="15" hidden="1" x14ac:dyDescent="0.25">
      <c r="B1100" s="63"/>
      <c r="M1100" s="98"/>
    </row>
    <row r="1101" spans="2:13" customFormat="1" ht="15" hidden="1" x14ac:dyDescent="0.25">
      <c r="B1101" s="63"/>
      <c r="M1101" s="98"/>
    </row>
    <row r="1102" spans="2:13" customFormat="1" ht="15" hidden="1" x14ac:dyDescent="0.25">
      <c r="B1102" s="63"/>
      <c r="M1102" s="98"/>
    </row>
    <row r="1103" spans="2:13" customFormat="1" ht="15" hidden="1" x14ac:dyDescent="0.25">
      <c r="B1103" s="63"/>
      <c r="M1103" s="98"/>
    </row>
    <row r="1104" spans="2:13" customFormat="1" ht="15" hidden="1" x14ac:dyDescent="0.25">
      <c r="B1104" s="63"/>
      <c r="M1104" s="98"/>
    </row>
    <row r="1105" spans="2:13" customFormat="1" ht="15" hidden="1" x14ac:dyDescent="0.25">
      <c r="B1105" s="63"/>
      <c r="M1105" s="98"/>
    </row>
    <row r="1106" spans="2:13" customFormat="1" ht="15" hidden="1" x14ac:dyDescent="0.25">
      <c r="B1106" s="63"/>
      <c r="M1106" s="98"/>
    </row>
    <row r="1107" spans="2:13" customFormat="1" ht="15" hidden="1" x14ac:dyDescent="0.25">
      <c r="B1107" s="63"/>
      <c r="M1107" s="98"/>
    </row>
    <row r="1108" spans="2:13" customFormat="1" ht="15" hidden="1" x14ac:dyDescent="0.25">
      <c r="B1108" s="63"/>
      <c r="M1108" s="98"/>
    </row>
    <row r="1109" spans="2:13" customFormat="1" ht="15" hidden="1" x14ac:dyDescent="0.25">
      <c r="B1109" s="63"/>
      <c r="M1109" s="98"/>
    </row>
    <row r="1110" spans="2:13" customFormat="1" ht="15" hidden="1" x14ac:dyDescent="0.25">
      <c r="B1110" s="63"/>
      <c r="M1110" s="98"/>
    </row>
    <row r="1111" spans="2:13" customFormat="1" ht="15" hidden="1" x14ac:dyDescent="0.25">
      <c r="B1111" s="63"/>
      <c r="M1111" s="98"/>
    </row>
    <row r="1112" spans="2:13" customFormat="1" ht="15" hidden="1" x14ac:dyDescent="0.25">
      <c r="B1112" s="63"/>
      <c r="M1112" s="98"/>
    </row>
    <row r="1113" spans="2:13" customFormat="1" ht="15" hidden="1" x14ac:dyDescent="0.25">
      <c r="B1113" s="63"/>
      <c r="M1113" s="98"/>
    </row>
    <row r="1114" spans="2:13" customFormat="1" ht="15" hidden="1" x14ac:dyDescent="0.25">
      <c r="B1114" s="63"/>
      <c r="M1114" s="98"/>
    </row>
    <row r="1115" spans="2:13" customFormat="1" ht="15" hidden="1" x14ac:dyDescent="0.25">
      <c r="B1115" s="63"/>
      <c r="M1115" s="98"/>
    </row>
    <row r="1116" spans="2:13" customFormat="1" ht="15" hidden="1" x14ac:dyDescent="0.25">
      <c r="B1116" s="63"/>
      <c r="M1116" s="98"/>
    </row>
    <row r="1117" spans="2:13" customFormat="1" ht="15" hidden="1" x14ac:dyDescent="0.25">
      <c r="B1117" s="63"/>
      <c r="M1117" s="98"/>
    </row>
    <row r="1118" spans="2:13" customFormat="1" ht="15" hidden="1" x14ac:dyDescent="0.25">
      <c r="B1118" s="63"/>
      <c r="M1118" s="98"/>
    </row>
    <row r="1119" spans="2:13" customFormat="1" ht="15" hidden="1" x14ac:dyDescent="0.25">
      <c r="B1119" s="63"/>
      <c r="M1119" s="98"/>
    </row>
    <row r="1120" spans="2:13" customFormat="1" ht="15" hidden="1" x14ac:dyDescent="0.25">
      <c r="B1120" s="63"/>
      <c r="M1120" s="98"/>
    </row>
    <row r="1121" spans="2:13" customFormat="1" ht="15" hidden="1" x14ac:dyDescent="0.25">
      <c r="B1121" s="63"/>
      <c r="M1121" s="98"/>
    </row>
    <row r="1122" spans="2:13" customFormat="1" ht="15" hidden="1" x14ac:dyDescent="0.25">
      <c r="B1122" s="63"/>
      <c r="M1122" s="98"/>
    </row>
    <row r="1123" spans="2:13" customFormat="1" ht="15" hidden="1" x14ac:dyDescent="0.25">
      <c r="B1123" s="63"/>
      <c r="M1123" s="98"/>
    </row>
    <row r="1124" spans="2:13" customFormat="1" ht="15" hidden="1" x14ac:dyDescent="0.25">
      <c r="B1124" s="63"/>
      <c r="M1124" s="98"/>
    </row>
    <row r="1125" spans="2:13" customFormat="1" ht="15" hidden="1" x14ac:dyDescent="0.25">
      <c r="B1125" s="63"/>
      <c r="M1125" s="98"/>
    </row>
    <row r="1126" spans="2:13" customFormat="1" ht="15" hidden="1" x14ac:dyDescent="0.25">
      <c r="B1126" s="63"/>
      <c r="M1126" s="98"/>
    </row>
    <row r="1127" spans="2:13" customFormat="1" ht="15" hidden="1" x14ac:dyDescent="0.25">
      <c r="B1127" s="63"/>
      <c r="M1127" s="98"/>
    </row>
    <row r="1128" spans="2:13" customFormat="1" ht="15" hidden="1" x14ac:dyDescent="0.25">
      <c r="B1128" s="63"/>
      <c r="M1128" s="98"/>
    </row>
    <row r="1129" spans="2:13" customFormat="1" ht="15" hidden="1" x14ac:dyDescent="0.25">
      <c r="B1129" s="63"/>
      <c r="M1129" s="98"/>
    </row>
    <row r="1130" spans="2:13" customFormat="1" ht="15" hidden="1" x14ac:dyDescent="0.25">
      <c r="B1130" s="63"/>
      <c r="M1130" s="98"/>
    </row>
    <row r="1131" spans="2:13" customFormat="1" ht="15" hidden="1" x14ac:dyDescent="0.25">
      <c r="B1131" s="63"/>
      <c r="M1131" s="98"/>
    </row>
    <row r="1132" spans="2:13" customFormat="1" ht="15" hidden="1" x14ac:dyDescent="0.25">
      <c r="B1132" s="63"/>
      <c r="M1132" s="98"/>
    </row>
    <row r="1133" spans="2:13" customFormat="1" ht="15" hidden="1" x14ac:dyDescent="0.25">
      <c r="B1133" s="63"/>
      <c r="M1133" s="98"/>
    </row>
    <row r="1134" spans="2:13" customFormat="1" ht="15" hidden="1" x14ac:dyDescent="0.25">
      <c r="B1134" s="63"/>
      <c r="M1134" s="98"/>
    </row>
    <row r="1135" spans="2:13" customFormat="1" ht="15" hidden="1" x14ac:dyDescent="0.25">
      <c r="B1135" s="63"/>
      <c r="M1135" s="98"/>
    </row>
    <row r="1136" spans="2:13" customFormat="1" ht="15" hidden="1" x14ac:dyDescent="0.25">
      <c r="B1136" s="63"/>
      <c r="M1136" s="98"/>
    </row>
    <row r="1137" spans="2:13" customFormat="1" ht="15" hidden="1" x14ac:dyDescent="0.25">
      <c r="B1137" s="63"/>
      <c r="M1137" s="98"/>
    </row>
    <row r="1138" spans="2:13" customFormat="1" ht="15" hidden="1" x14ac:dyDescent="0.25">
      <c r="B1138" s="63"/>
      <c r="M1138" s="98"/>
    </row>
    <row r="1139" spans="2:13" customFormat="1" ht="15" hidden="1" x14ac:dyDescent="0.25">
      <c r="B1139" s="63"/>
      <c r="M1139" s="98"/>
    </row>
    <row r="1140" spans="2:13" customFormat="1" ht="15" hidden="1" x14ac:dyDescent="0.25">
      <c r="B1140" s="63"/>
      <c r="M1140" s="98"/>
    </row>
    <row r="1141" spans="2:13" customFormat="1" ht="15" hidden="1" x14ac:dyDescent="0.25">
      <c r="B1141" s="63"/>
      <c r="M1141" s="98"/>
    </row>
    <row r="1142" spans="2:13" customFormat="1" ht="15" hidden="1" x14ac:dyDescent="0.25">
      <c r="B1142" s="63"/>
      <c r="M1142" s="98"/>
    </row>
    <row r="1143" spans="2:13" customFormat="1" ht="15" hidden="1" x14ac:dyDescent="0.25">
      <c r="B1143" s="63"/>
      <c r="M1143" s="98"/>
    </row>
    <row r="1144" spans="2:13" customFormat="1" ht="15" hidden="1" x14ac:dyDescent="0.25">
      <c r="B1144" s="63"/>
      <c r="M1144" s="98"/>
    </row>
    <row r="1145" spans="2:13" customFormat="1" ht="15" hidden="1" x14ac:dyDescent="0.25">
      <c r="B1145" s="63"/>
      <c r="M1145" s="98"/>
    </row>
    <row r="1146" spans="2:13" customFormat="1" ht="15" hidden="1" x14ac:dyDescent="0.25">
      <c r="B1146" s="63"/>
      <c r="M1146" s="98"/>
    </row>
    <row r="1147" spans="2:13" customFormat="1" ht="15" hidden="1" x14ac:dyDescent="0.25">
      <c r="B1147" s="63"/>
      <c r="M1147" s="98"/>
    </row>
    <row r="1148" spans="2:13" customFormat="1" ht="15" hidden="1" x14ac:dyDescent="0.25">
      <c r="B1148" s="63"/>
      <c r="M1148" s="98"/>
    </row>
    <row r="1149" spans="2:13" customFormat="1" ht="15" hidden="1" x14ac:dyDescent="0.25">
      <c r="B1149" s="63"/>
      <c r="M1149" s="98"/>
    </row>
    <row r="1150" spans="2:13" customFormat="1" ht="15" hidden="1" x14ac:dyDescent="0.25">
      <c r="B1150" s="63"/>
      <c r="M1150" s="98"/>
    </row>
    <row r="1151" spans="2:13" customFormat="1" ht="15" hidden="1" x14ac:dyDescent="0.25">
      <c r="B1151" s="63"/>
      <c r="M1151" s="98"/>
    </row>
    <row r="1152" spans="2:13" customFormat="1" ht="15" hidden="1" x14ac:dyDescent="0.25">
      <c r="B1152" s="63"/>
      <c r="M1152" s="98"/>
    </row>
    <row r="1153" spans="2:13" customFormat="1" ht="15" hidden="1" x14ac:dyDescent="0.25">
      <c r="B1153" s="63"/>
      <c r="M1153" s="98"/>
    </row>
    <row r="1154" spans="2:13" customFormat="1" ht="15" hidden="1" x14ac:dyDescent="0.25">
      <c r="B1154" s="63"/>
      <c r="M1154" s="98"/>
    </row>
    <row r="1155" spans="2:13" customFormat="1" ht="15" hidden="1" x14ac:dyDescent="0.25">
      <c r="B1155" s="63"/>
      <c r="M1155" s="98"/>
    </row>
    <row r="1156" spans="2:13" customFormat="1" ht="15" hidden="1" x14ac:dyDescent="0.25">
      <c r="B1156" s="63"/>
      <c r="M1156" s="98"/>
    </row>
    <row r="1157" spans="2:13" customFormat="1" ht="15" hidden="1" x14ac:dyDescent="0.25">
      <c r="B1157" s="63"/>
      <c r="M1157" s="98"/>
    </row>
    <row r="1158" spans="2:13" customFormat="1" ht="15" hidden="1" x14ac:dyDescent="0.25">
      <c r="B1158" s="63"/>
      <c r="M1158" s="98"/>
    </row>
    <row r="1159" spans="2:13" customFormat="1" ht="15" hidden="1" x14ac:dyDescent="0.25">
      <c r="B1159" s="63"/>
      <c r="M1159" s="98"/>
    </row>
    <row r="1160" spans="2:13" customFormat="1" ht="15" hidden="1" x14ac:dyDescent="0.25">
      <c r="B1160" s="63"/>
      <c r="M1160" s="98"/>
    </row>
    <row r="1161" spans="2:13" customFormat="1" ht="15" hidden="1" x14ac:dyDescent="0.25">
      <c r="B1161" s="63"/>
      <c r="M1161" s="98"/>
    </row>
    <row r="1162" spans="2:13" customFormat="1" ht="15" hidden="1" x14ac:dyDescent="0.25">
      <c r="B1162" s="63"/>
      <c r="M1162" s="98"/>
    </row>
    <row r="1163" spans="2:13" customFormat="1" ht="15" hidden="1" x14ac:dyDescent="0.25">
      <c r="B1163" s="63"/>
      <c r="M1163" s="98"/>
    </row>
    <row r="1164" spans="2:13" customFormat="1" ht="15" hidden="1" x14ac:dyDescent="0.25">
      <c r="B1164" s="63"/>
      <c r="M1164" s="98"/>
    </row>
    <row r="1165" spans="2:13" customFormat="1" ht="15" hidden="1" x14ac:dyDescent="0.25">
      <c r="B1165" s="63"/>
      <c r="M1165" s="98"/>
    </row>
    <row r="1166" spans="2:13" customFormat="1" ht="15" hidden="1" x14ac:dyDescent="0.25">
      <c r="B1166" s="63"/>
      <c r="M1166" s="98"/>
    </row>
    <row r="1167" spans="2:13" customFormat="1" ht="15" hidden="1" x14ac:dyDescent="0.25">
      <c r="B1167" s="63"/>
      <c r="M1167" s="98"/>
    </row>
    <row r="1168" spans="2:13" customFormat="1" ht="15" hidden="1" x14ac:dyDescent="0.25">
      <c r="B1168" s="63"/>
      <c r="M1168" s="98"/>
    </row>
    <row r="1169" spans="2:13" customFormat="1" ht="15" hidden="1" x14ac:dyDescent="0.25">
      <c r="B1169" s="63"/>
      <c r="M1169" s="98"/>
    </row>
    <row r="1170" spans="2:13" customFormat="1" ht="15" hidden="1" x14ac:dyDescent="0.25">
      <c r="B1170" s="63"/>
      <c r="M1170" s="98"/>
    </row>
    <row r="1171" spans="2:13" customFormat="1" ht="15" hidden="1" x14ac:dyDescent="0.25">
      <c r="B1171" s="63"/>
      <c r="M1171" s="98"/>
    </row>
    <row r="1172" spans="2:13" customFormat="1" ht="15" hidden="1" x14ac:dyDescent="0.25">
      <c r="B1172" s="63"/>
      <c r="M1172" s="98"/>
    </row>
    <row r="1173" spans="2:13" customFormat="1" ht="15" hidden="1" x14ac:dyDescent="0.25">
      <c r="B1173" s="63"/>
      <c r="M1173" s="98"/>
    </row>
    <row r="1174" spans="2:13" customFormat="1" ht="15" hidden="1" x14ac:dyDescent="0.25">
      <c r="B1174" s="63"/>
      <c r="M1174" s="98"/>
    </row>
    <row r="1175" spans="2:13" customFormat="1" ht="15" hidden="1" x14ac:dyDescent="0.25">
      <c r="B1175" s="63"/>
      <c r="M1175" s="98"/>
    </row>
    <row r="1176" spans="2:13" customFormat="1" ht="15" hidden="1" x14ac:dyDescent="0.25">
      <c r="B1176" s="63"/>
      <c r="M1176" s="98"/>
    </row>
    <row r="1177" spans="2:13" customFormat="1" ht="15" hidden="1" x14ac:dyDescent="0.25">
      <c r="B1177" s="63"/>
      <c r="M1177" s="98"/>
    </row>
    <row r="1178" spans="2:13" customFormat="1" ht="15" hidden="1" x14ac:dyDescent="0.25">
      <c r="B1178" s="63"/>
      <c r="M1178" s="98"/>
    </row>
    <row r="1179" spans="2:13" customFormat="1" ht="15" hidden="1" x14ac:dyDescent="0.25">
      <c r="B1179" s="63"/>
      <c r="M1179" s="98"/>
    </row>
    <row r="1180" spans="2:13" customFormat="1" ht="15" hidden="1" x14ac:dyDescent="0.25">
      <c r="B1180" s="63"/>
      <c r="M1180" s="98"/>
    </row>
    <row r="1181" spans="2:13" customFormat="1" ht="15" hidden="1" x14ac:dyDescent="0.25">
      <c r="B1181" s="63"/>
      <c r="M1181" s="98"/>
    </row>
    <row r="1182" spans="2:13" customFormat="1" ht="15" hidden="1" x14ac:dyDescent="0.25">
      <c r="B1182" s="63"/>
      <c r="M1182" s="98"/>
    </row>
    <row r="1183" spans="2:13" customFormat="1" ht="15" hidden="1" x14ac:dyDescent="0.25">
      <c r="B1183" s="63"/>
      <c r="M1183" s="98"/>
    </row>
    <row r="1184" spans="2:13" customFormat="1" ht="15" hidden="1" x14ac:dyDescent="0.25">
      <c r="B1184" s="63"/>
      <c r="M1184" s="98"/>
    </row>
    <row r="1185" spans="2:13" customFormat="1" ht="15" hidden="1" x14ac:dyDescent="0.25">
      <c r="B1185" s="63"/>
      <c r="M1185" s="98"/>
    </row>
    <row r="1186" spans="2:13" customFormat="1" ht="15" hidden="1" x14ac:dyDescent="0.25">
      <c r="B1186" s="63"/>
      <c r="M1186" s="98"/>
    </row>
    <row r="1187" spans="2:13" customFormat="1" ht="15" hidden="1" x14ac:dyDescent="0.25">
      <c r="B1187" s="63"/>
      <c r="M1187" s="98"/>
    </row>
    <row r="1188" spans="2:13" customFormat="1" ht="15" hidden="1" x14ac:dyDescent="0.25">
      <c r="B1188" s="63"/>
      <c r="M1188" s="98"/>
    </row>
    <row r="1189" spans="2:13" customFormat="1" ht="15" hidden="1" x14ac:dyDescent="0.25">
      <c r="B1189" s="63"/>
      <c r="M1189" s="98"/>
    </row>
    <row r="1190" spans="2:13" customFormat="1" ht="15" hidden="1" x14ac:dyDescent="0.25">
      <c r="B1190" s="63"/>
      <c r="M1190" s="98"/>
    </row>
    <row r="1191" spans="2:13" customFormat="1" ht="15" hidden="1" x14ac:dyDescent="0.25">
      <c r="B1191" s="63"/>
      <c r="M1191" s="98"/>
    </row>
    <row r="1192" spans="2:13" customFormat="1" ht="15" hidden="1" x14ac:dyDescent="0.25">
      <c r="B1192" s="63"/>
      <c r="M1192" s="98"/>
    </row>
    <row r="1193" spans="2:13" customFormat="1" ht="15" hidden="1" x14ac:dyDescent="0.25">
      <c r="B1193" s="63"/>
      <c r="M1193" s="98"/>
    </row>
    <row r="1194" spans="2:13" customFormat="1" ht="15" hidden="1" x14ac:dyDescent="0.25">
      <c r="B1194" s="63"/>
      <c r="M1194" s="98"/>
    </row>
    <row r="1195" spans="2:13" customFormat="1" ht="15" hidden="1" x14ac:dyDescent="0.25">
      <c r="B1195" s="63"/>
      <c r="M1195" s="98"/>
    </row>
    <row r="1196" spans="2:13" customFormat="1" ht="15" hidden="1" x14ac:dyDescent="0.25">
      <c r="B1196" s="63"/>
      <c r="M1196" s="98"/>
    </row>
    <row r="1197" spans="2:13" customFormat="1" ht="15" hidden="1" x14ac:dyDescent="0.25">
      <c r="B1197" s="63"/>
      <c r="M1197" s="98"/>
    </row>
    <row r="1198" spans="2:13" customFormat="1" ht="15" hidden="1" x14ac:dyDescent="0.25">
      <c r="B1198" s="63"/>
      <c r="M1198" s="98"/>
    </row>
    <row r="1199" spans="2:13" customFormat="1" ht="15" hidden="1" x14ac:dyDescent="0.25">
      <c r="B1199" s="63"/>
      <c r="M1199" s="98"/>
    </row>
    <row r="1200" spans="2:13" customFormat="1" ht="15" hidden="1" x14ac:dyDescent="0.25">
      <c r="B1200" s="63"/>
      <c r="M1200" s="98"/>
    </row>
    <row r="1201" spans="2:13" customFormat="1" ht="15" hidden="1" x14ac:dyDescent="0.25">
      <c r="B1201" s="63"/>
      <c r="M1201" s="98"/>
    </row>
    <row r="1202" spans="2:13" customFormat="1" ht="15" hidden="1" x14ac:dyDescent="0.25">
      <c r="B1202" s="63"/>
      <c r="M1202" s="98"/>
    </row>
    <row r="1203" spans="2:13" customFormat="1" ht="15" hidden="1" x14ac:dyDescent="0.25">
      <c r="B1203" s="63"/>
      <c r="M1203" s="98"/>
    </row>
    <row r="1204" spans="2:13" customFormat="1" ht="15" hidden="1" x14ac:dyDescent="0.25">
      <c r="B1204" s="63"/>
      <c r="M1204" s="98"/>
    </row>
    <row r="1205" spans="2:13" customFormat="1" ht="15" hidden="1" x14ac:dyDescent="0.25">
      <c r="B1205" s="63"/>
      <c r="M1205" s="98"/>
    </row>
    <row r="1206" spans="2:13" customFormat="1" ht="15" hidden="1" x14ac:dyDescent="0.25">
      <c r="B1206" s="63"/>
      <c r="M1206" s="98"/>
    </row>
    <row r="1207" spans="2:13" customFormat="1" ht="15" hidden="1" x14ac:dyDescent="0.25">
      <c r="B1207" s="63"/>
      <c r="M1207" s="98"/>
    </row>
    <row r="1208" spans="2:13" customFormat="1" ht="15" hidden="1" x14ac:dyDescent="0.25">
      <c r="B1208" s="63"/>
      <c r="M1208" s="98"/>
    </row>
    <row r="1209" spans="2:13" customFormat="1" ht="15" hidden="1" x14ac:dyDescent="0.25">
      <c r="B1209" s="63"/>
      <c r="M1209" s="98"/>
    </row>
    <row r="1210" spans="2:13" customFormat="1" ht="15" hidden="1" x14ac:dyDescent="0.25">
      <c r="B1210" s="63"/>
      <c r="M1210" s="98"/>
    </row>
    <row r="1211" spans="2:13" customFormat="1" ht="15" hidden="1" x14ac:dyDescent="0.25">
      <c r="B1211" s="63"/>
      <c r="M1211" s="98"/>
    </row>
    <row r="1212" spans="2:13" customFormat="1" ht="15" hidden="1" x14ac:dyDescent="0.25">
      <c r="B1212" s="63"/>
      <c r="M1212" s="98"/>
    </row>
    <row r="1213" spans="2:13" customFormat="1" ht="15" hidden="1" x14ac:dyDescent="0.25">
      <c r="B1213" s="63"/>
      <c r="M1213" s="98"/>
    </row>
    <row r="1214" spans="2:13" customFormat="1" ht="15" hidden="1" x14ac:dyDescent="0.25">
      <c r="B1214" s="63"/>
      <c r="M1214" s="98"/>
    </row>
    <row r="1215" spans="2:13" customFormat="1" ht="15" hidden="1" x14ac:dyDescent="0.25">
      <c r="B1215" s="63"/>
      <c r="M1215" s="98"/>
    </row>
    <row r="1216" spans="2:13" customFormat="1" ht="15" hidden="1" x14ac:dyDescent="0.25">
      <c r="B1216" s="63"/>
      <c r="M1216" s="98"/>
    </row>
    <row r="1217" spans="2:13" customFormat="1" ht="15" hidden="1" x14ac:dyDescent="0.25">
      <c r="B1217" s="63"/>
      <c r="M1217" s="98"/>
    </row>
    <row r="1218" spans="2:13" customFormat="1" ht="15" hidden="1" x14ac:dyDescent="0.25">
      <c r="B1218" s="63"/>
      <c r="M1218" s="98"/>
    </row>
    <row r="1219" spans="2:13" customFormat="1" ht="15" hidden="1" x14ac:dyDescent="0.25">
      <c r="B1219" s="63"/>
      <c r="M1219" s="98"/>
    </row>
    <row r="1220" spans="2:13" customFormat="1" ht="15" hidden="1" x14ac:dyDescent="0.25">
      <c r="B1220" s="63"/>
      <c r="M1220" s="98"/>
    </row>
    <row r="1221" spans="2:13" customFormat="1" ht="15" hidden="1" x14ac:dyDescent="0.25">
      <c r="B1221" s="63"/>
      <c r="M1221" s="98"/>
    </row>
    <row r="1222" spans="2:13" customFormat="1" ht="15" hidden="1" x14ac:dyDescent="0.25">
      <c r="B1222" s="63"/>
      <c r="M1222" s="98"/>
    </row>
    <row r="1223" spans="2:13" customFormat="1" ht="15" hidden="1" x14ac:dyDescent="0.25">
      <c r="B1223" s="63"/>
      <c r="M1223" s="98"/>
    </row>
    <row r="1224" spans="2:13" customFormat="1" ht="15" hidden="1" x14ac:dyDescent="0.25">
      <c r="B1224" s="63"/>
      <c r="M1224" s="98"/>
    </row>
    <row r="1225" spans="2:13" customFormat="1" ht="15" hidden="1" x14ac:dyDescent="0.25">
      <c r="B1225" s="63"/>
      <c r="M1225" s="98"/>
    </row>
    <row r="1226" spans="2:13" customFormat="1" ht="15" hidden="1" x14ac:dyDescent="0.25">
      <c r="B1226" s="63"/>
      <c r="M1226" s="98"/>
    </row>
    <row r="1227" spans="2:13" customFormat="1" ht="15" hidden="1" x14ac:dyDescent="0.25">
      <c r="B1227" s="63"/>
      <c r="M1227" s="98"/>
    </row>
    <row r="1228" spans="2:13" customFormat="1" ht="15" hidden="1" x14ac:dyDescent="0.25">
      <c r="B1228" s="63"/>
      <c r="M1228" s="98"/>
    </row>
    <row r="1229" spans="2:13" customFormat="1" ht="15" hidden="1" x14ac:dyDescent="0.25">
      <c r="B1229" s="63"/>
      <c r="M1229" s="98"/>
    </row>
    <row r="1230" spans="2:13" customFormat="1" ht="15" hidden="1" x14ac:dyDescent="0.25">
      <c r="B1230" s="63"/>
      <c r="M1230" s="98"/>
    </row>
    <row r="1231" spans="2:13" customFormat="1" ht="15" hidden="1" x14ac:dyDescent="0.25">
      <c r="B1231" s="63"/>
      <c r="M1231" s="98"/>
    </row>
    <row r="1232" spans="2:13" customFormat="1" ht="15" hidden="1" x14ac:dyDescent="0.25">
      <c r="B1232" s="63"/>
      <c r="M1232" s="98"/>
    </row>
    <row r="1233" spans="2:13" customFormat="1" ht="15" hidden="1" x14ac:dyDescent="0.25">
      <c r="B1233" s="63"/>
      <c r="M1233" s="98"/>
    </row>
    <row r="1234" spans="2:13" customFormat="1" ht="15" hidden="1" x14ac:dyDescent="0.25">
      <c r="B1234" s="63"/>
      <c r="M1234" s="98"/>
    </row>
    <row r="1235" spans="2:13" customFormat="1" ht="15" hidden="1" x14ac:dyDescent="0.25">
      <c r="B1235" s="63"/>
      <c r="M1235" s="98"/>
    </row>
    <row r="1236" spans="2:13" customFormat="1" ht="15" hidden="1" x14ac:dyDescent="0.25">
      <c r="B1236" s="63"/>
      <c r="M1236" s="98"/>
    </row>
    <row r="1237" spans="2:13" customFormat="1" ht="15" hidden="1" x14ac:dyDescent="0.25">
      <c r="B1237" s="63"/>
      <c r="M1237" s="98"/>
    </row>
    <row r="1238" spans="2:13" customFormat="1" ht="15" hidden="1" x14ac:dyDescent="0.25">
      <c r="B1238" s="63"/>
      <c r="M1238" s="98"/>
    </row>
    <row r="1239" spans="2:13" customFormat="1" ht="15" hidden="1" x14ac:dyDescent="0.25">
      <c r="B1239" s="63"/>
      <c r="M1239" s="98"/>
    </row>
    <row r="1240" spans="2:13" customFormat="1" ht="15" hidden="1" x14ac:dyDescent="0.25">
      <c r="B1240" s="63"/>
      <c r="M1240" s="98"/>
    </row>
    <row r="1241" spans="2:13" customFormat="1" ht="15" hidden="1" x14ac:dyDescent="0.25">
      <c r="B1241" s="63"/>
      <c r="M1241" s="98"/>
    </row>
    <row r="1242" spans="2:13" customFormat="1" ht="15" hidden="1" x14ac:dyDescent="0.25">
      <c r="B1242" s="63"/>
      <c r="M1242" s="98"/>
    </row>
    <row r="1243" spans="2:13" customFormat="1" ht="15" hidden="1" x14ac:dyDescent="0.25">
      <c r="B1243" s="63"/>
      <c r="M1243" s="98"/>
    </row>
    <row r="1244" spans="2:13" customFormat="1" ht="15" hidden="1" x14ac:dyDescent="0.25">
      <c r="B1244" s="63"/>
      <c r="M1244" s="98"/>
    </row>
    <row r="1245" spans="2:13" customFormat="1" ht="15" hidden="1" x14ac:dyDescent="0.25">
      <c r="B1245" s="63"/>
      <c r="M1245" s="98"/>
    </row>
    <row r="1246" spans="2:13" customFormat="1" ht="15" hidden="1" x14ac:dyDescent="0.25">
      <c r="B1246" s="63"/>
      <c r="M1246" s="98"/>
    </row>
    <row r="1247" spans="2:13" customFormat="1" ht="15" hidden="1" x14ac:dyDescent="0.25">
      <c r="B1247" s="63"/>
      <c r="M1247" s="98"/>
    </row>
    <row r="1248" spans="2:13" customFormat="1" ht="15" hidden="1" x14ac:dyDescent="0.25">
      <c r="B1248" s="63"/>
      <c r="M1248" s="98"/>
    </row>
    <row r="1249" spans="2:13" customFormat="1" ht="15" hidden="1" x14ac:dyDescent="0.25">
      <c r="B1249" s="63"/>
      <c r="M1249" s="98"/>
    </row>
    <row r="1250" spans="2:13" customFormat="1" ht="15" hidden="1" x14ac:dyDescent="0.25">
      <c r="B1250" s="63"/>
      <c r="M1250" s="98"/>
    </row>
    <row r="1251" spans="2:13" customFormat="1" ht="15" hidden="1" x14ac:dyDescent="0.25">
      <c r="B1251" s="63"/>
      <c r="M1251" s="98"/>
    </row>
    <row r="1252" spans="2:13" customFormat="1" ht="15" hidden="1" x14ac:dyDescent="0.25">
      <c r="B1252" s="63"/>
      <c r="M1252" s="98"/>
    </row>
    <row r="1253" spans="2:13" customFormat="1" ht="15" hidden="1" x14ac:dyDescent="0.25">
      <c r="B1253" s="63"/>
      <c r="M1253" s="98"/>
    </row>
    <row r="1254" spans="2:13" customFormat="1" ht="15" hidden="1" x14ac:dyDescent="0.25">
      <c r="B1254" s="63"/>
      <c r="M1254" s="98"/>
    </row>
    <row r="1255" spans="2:13" customFormat="1" ht="15" hidden="1" x14ac:dyDescent="0.25">
      <c r="B1255" s="63"/>
      <c r="M1255" s="98"/>
    </row>
    <row r="1256" spans="2:13" customFormat="1" ht="15" hidden="1" x14ac:dyDescent="0.25">
      <c r="B1256" s="63"/>
      <c r="M1256" s="98"/>
    </row>
    <row r="1257" spans="2:13" customFormat="1" ht="15" hidden="1" x14ac:dyDescent="0.25">
      <c r="B1257" s="63"/>
      <c r="M1257" s="98"/>
    </row>
    <row r="1258" spans="2:13" customFormat="1" ht="15" hidden="1" x14ac:dyDescent="0.25">
      <c r="B1258" s="63"/>
      <c r="M1258" s="98"/>
    </row>
    <row r="1259" spans="2:13" customFormat="1" ht="15" hidden="1" x14ac:dyDescent="0.25">
      <c r="B1259" s="63"/>
      <c r="M1259" s="98"/>
    </row>
    <row r="1260" spans="2:13" customFormat="1" ht="15" hidden="1" x14ac:dyDescent="0.25">
      <c r="B1260" s="63"/>
      <c r="M1260" s="98"/>
    </row>
    <row r="1261" spans="2:13" customFormat="1" ht="15" hidden="1" x14ac:dyDescent="0.25">
      <c r="B1261" s="63"/>
      <c r="M1261" s="98"/>
    </row>
    <row r="1262" spans="2:13" customFormat="1" ht="15" hidden="1" x14ac:dyDescent="0.25">
      <c r="B1262" s="63"/>
      <c r="M1262" s="98"/>
    </row>
    <row r="1263" spans="2:13" customFormat="1" ht="15" hidden="1" x14ac:dyDescent="0.25">
      <c r="B1263" s="63"/>
      <c r="M1263" s="98"/>
    </row>
    <row r="1264" spans="2:13" customFormat="1" ht="15" hidden="1" x14ac:dyDescent="0.25">
      <c r="B1264" s="63"/>
      <c r="M1264" s="98"/>
    </row>
    <row r="1265" spans="2:13" customFormat="1" ht="15" hidden="1" x14ac:dyDescent="0.25">
      <c r="B1265" s="63"/>
      <c r="M1265" s="98"/>
    </row>
    <row r="1266" spans="2:13" customFormat="1" ht="15" hidden="1" x14ac:dyDescent="0.25">
      <c r="B1266" s="63"/>
      <c r="M1266" s="98"/>
    </row>
    <row r="1267" spans="2:13" customFormat="1" ht="15" hidden="1" x14ac:dyDescent="0.25">
      <c r="B1267" s="63"/>
      <c r="M1267" s="98"/>
    </row>
    <row r="1268" spans="2:13" customFormat="1" ht="15" hidden="1" x14ac:dyDescent="0.25">
      <c r="B1268" s="63"/>
      <c r="M1268" s="98"/>
    </row>
    <row r="1269" spans="2:13" customFormat="1" ht="15" hidden="1" x14ac:dyDescent="0.25">
      <c r="B1269" s="63"/>
      <c r="M1269" s="98"/>
    </row>
    <row r="1270" spans="2:13" customFormat="1" ht="15" hidden="1" x14ac:dyDescent="0.25">
      <c r="B1270" s="63"/>
      <c r="M1270" s="98"/>
    </row>
    <row r="1271" spans="2:13" customFormat="1" ht="15" hidden="1" x14ac:dyDescent="0.25">
      <c r="B1271" s="63"/>
      <c r="M1271" s="98"/>
    </row>
    <row r="1272" spans="2:13" customFormat="1" ht="15" hidden="1" x14ac:dyDescent="0.25">
      <c r="B1272" s="63"/>
      <c r="M1272" s="98"/>
    </row>
    <row r="1273" spans="2:13" customFormat="1" ht="15" hidden="1" x14ac:dyDescent="0.25">
      <c r="B1273" s="63"/>
      <c r="M1273" s="98"/>
    </row>
    <row r="1274" spans="2:13" customFormat="1" ht="15" hidden="1" x14ac:dyDescent="0.25">
      <c r="B1274" s="63"/>
      <c r="M1274" s="98"/>
    </row>
    <row r="1275" spans="2:13" customFormat="1" ht="15" hidden="1" x14ac:dyDescent="0.25">
      <c r="B1275" s="63"/>
      <c r="M1275" s="98"/>
    </row>
    <row r="1276" spans="2:13" customFormat="1" ht="15" hidden="1" x14ac:dyDescent="0.25">
      <c r="B1276" s="63"/>
      <c r="M1276" s="98"/>
    </row>
    <row r="1277" spans="2:13" customFormat="1" ht="15" hidden="1" x14ac:dyDescent="0.25">
      <c r="B1277" s="63"/>
      <c r="M1277" s="98"/>
    </row>
    <row r="1278" spans="2:13" customFormat="1" ht="15" hidden="1" x14ac:dyDescent="0.25">
      <c r="B1278" s="63"/>
      <c r="M1278" s="98"/>
    </row>
    <row r="1279" spans="2:13" customFormat="1" ht="15" hidden="1" x14ac:dyDescent="0.25">
      <c r="B1279" s="63"/>
      <c r="M1279" s="98"/>
    </row>
    <row r="1280" spans="2:13" customFormat="1" ht="15" hidden="1" x14ac:dyDescent="0.25">
      <c r="B1280" s="63"/>
      <c r="M1280" s="98"/>
    </row>
    <row r="1281" spans="2:13" customFormat="1" ht="15" hidden="1" x14ac:dyDescent="0.25">
      <c r="B1281" s="63"/>
      <c r="M1281" s="98"/>
    </row>
    <row r="1282" spans="2:13" customFormat="1" ht="15" hidden="1" x14ac:dyDescent="0.25">
      <c r="B1282" s="63"/>
      <c r="M1282" s="98"/>
    </row>
    <row r="1283" spans="2:13" customFormat="1" ht="15" hidden="1" x14ac:dyDescent="0.25">
      <c r="B1283" s="63"/>
      <c r="M1283" s="98"/>
    </row>
    <row r="1284" spans="2:13" customFormat="1" ht="15" hidden="1" x14ac:dyDescent="0.25">
      <c r="B1284" s="63"/>
      <c r="M1284" s="98"/>
    </row>
    <row r="1285" spans="2:13" customFormat="1" ht="15" hidden="1" x14ac:dyDescent="0.25">
      <c r="B1285" s="63"/>
      <c r="M1285" s="98"/>
    </row>
    <row r="1286" spans="2:13" customFormat="1" ht="15" hidden="1" x14ac:dyDescent="0.25">
      <c r="B1286" s="63"/>
      <c r="M1286" s="98"/>
    </row>
    <row r="1287" spans="2:13" customFormat="1" ht="15" hidden="1" x14ac:dyDescent="0.25">
      <c r="B1287" s="63"/>
      <c r="M1287" s="98"/>
    </row>
    <row r="1288" spans="2:13" customFormat="1" ht="15" hidden="1" x14ac:dyDescent="0.25">
      <c r="B1288" s="63"/>
      <c r="M1288" s="98"/>
    </row>
    <row r="1289" spans="2:13" customFormat="1" ht="15" hidden="1" x14ac:dyDescent="0.25">
      <c r="B1289" s="63"/>
      <c r="M1289" s="98"/>
    </row>
    <row r="1290" spans="2:13" customFormat="1" ht="15" hidden="1" x14ac:dyDescent="0.25">
      <c r="B1290" s="63"/>
      <c r="M1290" s="98"/>
    </row>
    <row r="1291" spans="2:13" customFormat="1" ht="15" hidden="1" x14ac:dyDescent="0.25">
      <c r="B1291" s="63"/>
      <c r="M1291" s="98"/>
    </row>
    <row r="1292" spans="2:13" customFormat="1" ht="15" hidden="1" x14ac:dyDescent="0.25">
      <c r="B1292" s="63"/>
      <c r="M1292" s="98"/>
    </row>
    <row r="1293" spans="2:13" customFormat="1" ht="15" hidden="1" x14ac:dyDescent="0.25">
      <c r="B1293" s="63"/>
      <c r="M1293" s="98"/>
    </row>
    <row r="1294" spans="2:13" customFormat="1" ht="15" hidden="1" x14ac:dyDescent="0.25">
      <c r="B1294" s="63"/>
      <c r="M1294" s="98"/>
    </row>
    <row r="1295" spans="2:13" customFormat="1" ht="15" hidden="1" x14ac:dyDescent="0.25">
      <c r="B1295" s="63"/>
      <c r="M1295" s="98"/>
    </row>
    <row r="1296" spans="2:13" customFormat="1" ht="15" hidden="1" x14ac:dyDescent="0.25">
      <c r="B1296" s="63"/>
      <c r="M1296" s="98"/>
    </row>
    <row r="1297" spans="2:13" customFormat="1" ht="15" hidden="1" x14ac:dyDescent="0.25">
      <c r="B1297" s="63"/>
      <c r="M1297" s="98"/>
    </row>
    <row r="1298" spans="2:13" customFormat="1" ht="15" hidden="1" x14ac:dyDescent="0.25">
      <c r="B1298" s="63"/>
      <c r="M1298" s="98"/>
    </row>
    <row r="1299" spans="2:13" customFormat="1" ht="15" hidden="1" x14ac:dyDescent="0.25">
      <c r="B1299" s="63"/>
      <c r="M1299" s="98"/>
    </row>
    <row r="1300" spans="2:13" customFormat="1" ht="15" hidden="1" x14ac:dyDescent="0.25">
      <c r="B1300" s="63"/>
      <c r="M1300" s="98"/>
    </row>
    <row r="1301" spans="2:13" customFormat="1" ht="15" hidden="1" x14ac:dyDescent="0.25">
      <c r="B1301" s="63"/>
      <c r="M1301" s="98"/>
    </row>
    <row r="1302" spans="2:13" customFormat="1" ht="15" hidden="1" x14ac:dyDescent="0.25">
      <c r="B1302" s="63"/>
      <c r="M1302" s="98"/>
    </row>
    <row r="1303" spans="2:13" customFormat="1" ht="15" hidden="1" x14ac:dyDescent="0.25">
      <c r="B1303" s="63"/>
      <c r="M1303" s="98"/>
    </row>
    <row r="1304" spans="2:13" customFormat="1" ht="15" hidden="1" x14ac:dyDescent="0.25">
      <c r="B1304" s="63"/>
      <c r="M1304" s="98"/>
    </row>
    <row r="1305" spans="2:13" customFormat="1" ht="15" hidden="1" x14ac:dyDescent="0.25">
      <c r="B1305" s="63"/>
      <c r="M1305" s="98"/>
    </row>
    <row r="1306" spans="2:13" customFormat="1" ht="15" hidden="1" x14ac:dyDescent="0.25">
      <c r="B1306" s="63"/>
      <c r="M1306" s="98"/>
    </row>
    <row r="1307" spans="2:13" customFormat="1" ht="15" hidden="1" x14ac:dyDescent="0.25">
      <c r="B1307" s="63"/>
      <c r="M1307" s="98"/>
    </row>
    <row r="1308" spans="2:13" customFormat="1" ht="15" hidden="1" x14ac:dyDescent="0.25">
      <c r="B1308" s="63"/>
      <c r="M1308" s="98"/>
    </row>
    <row r="1309" spans="2:13" customFormat="1" ht="15" hidden="1" x14ac:dyDescent="0.25">
      <c r="B1309" s="63"/>
      <c r="M1309" s="98"/>
    </row>
    <row r="1310" spans="2:13" customFormat="1" ht="15" hidden="1" x14ac:dyDescent="0.25">
      <c r="B1310" s="63"/>
      <c r="M1310" s="98"/>
    </row>
    <row r="1311" spans="2:13" customFormat="1" ht="15" hidden="1" x14ac:dyDescent="0.25">
      <c r="B1311" s="63"/>
      <c r="M1311" s="98"/>
    </row>
    <row r="1312" spans="2:13" customFormat="1" ht="15" hidden="1" x14ac:dyDescent="0.25">
      <c r="B1312" s="63"/>
      <c r="M1312" s="98"/>
    </row>
    <row r="1313" spans="2:13" customFormat="1" ht="15" hidden="1" x14ac:dyDescent="0.25">
      <c r="B1313" s="63"/>
      <c r="M1313" s="98"/>
    </row>
    <row r="1314" spans="2:13" customFormat="1" ht="15" hidden="1" x14ac:dyDescent="0.25">
      <c r="B1314" s="63"/>
      <c r="M1314" s="98"/>
    </row>
    <row r="1315" spans="2:13" customFormat="1" ht="15" hidden="1" x14ac:dyDescent="0.25">
      <c r="B1315" s="63"/>
      <c r="M1315" s="98"/>
    </row>
    <row r="1316" spans="2:13" customFormat="1" ht="15" hidden="1" x14ac:dyDescent="0.25">
      <c r="B1316" s="63"/>
      <c r="M1316" s="98"/>
    </row>
    <row r="1317" spans="2:13" customFormat="1" ht="15" hidden="1" x14ac:dyDescent="0.25">
      <c r="B1317" s="63"/>
      <c r="M1317" s="98"/>
    </row>
    <row r="1318" spans="2:13" customFormat="1" ht="15" hidden="1" x14ac:dyDescent="0.25">
      <c r="B1318" s="63"/>
      <c r="M1318" s="98"/>
    </row>
    <row r="1319" spans="2:13" customFormat="1" ht="15" hidden="1" x14ac:dyDescent="0.25">
      <c r="B1319" s="63"/>
      <c r="M1319" s="98"/>
    </row>
    <row r="1320" spans="2:13" customFormat="1" ht="15" hidden="1" x14ac:dyDescent="0.25">
      <c r="B1320" s="63"/>
      <c r="M1320" s="98"/>
    </row>
    <row r="1321" spans="2:13" customFormat="1" ht="15" hidden="1" x14ac:dyDescent="0.25">
      <c r="B1321" s="63"/>
      <c r="M1321" s="98"/>
    </row>
    <row r="1322" spans="2:13" customFormat="1" ht="15" hidden="1" x14ac:dyDescent="0.25">
      <c r="B1322" s="63"/>
      <c r="M1322" s="98"/>
    </row>
    <row r="1323" spans="2:13" customFormat="1" ht="15" hidden="1" x14ac:dyDescent="0.25">
      <c r="B1323" s="63"/>
      <c r="M1323" s="98"/>
    </row>
    <row r="1324" spans="2:13" customFormat="1" ht="15" hidden="1" x14ac:dyDescent="0.25">
      <c r="B1324" s="63"/>
      <c r="M1324" s="98"/>
    </row>
    <row r="1325" spans="2:13" customFormat="1" ht="15" hidden="1" x14ac:dyDescent="0.25">
      <c r="B1325" s="63"/>
      <c r="M1325" s="98"/>
    </row>
    <row r="1326" spans="2:13" customFormat="1" ht="15" hidden="1" x14ac:dyDescent="0.25">
      <c r="B1326" s="63"/>
      <c r="M1326" s="98"/>
    </row>
    <row r="1327" spans="2:13" customFormat="1" ht="15" hidden="1" x14ac:dyDescent="0.25">
      <c r="B1327" s="63"/>
      <c r="M1327" s="98"/>
    </row>
    <row r="1328" spans="2:13" customFormat="1" ht="15" hidden="1" x14ac:dyDescent="0.25">
      <c r="B1328" s="63"/>
      <c r="M1328" s="98"/>
    </row>
    <row r="1329" spans="2:13" customFormat="1" ht="15" hidden="1" x14ac:dyDescent="0.25">
      <c r="B1329" s="63"/>
      <c r="M1329" s="98"/>
    </row>
    <row r="1330" spans="2:13" customFormat="1" ht="15" hidden="1" x14ac:dyDescent="0.25">
      <c r="B1330" s="63"/>
      <c r="M1330" s="98"/>
    </row>
    <row r="1331" spans="2:13" customFormat="1" ht="15" hidden="1" x14ac:dyDescent="0.25">
      <c r="B1331" s="63"/>
      <c r="M1331" s="98"/>
    </row>
    <row r="1332" spans="2:13" customFormat="1" ht="15" hidden="1" x14ac:dyDescent="0.25">
      <c r="B1332" s="63"/>
      <c r="M1332" s="98"/>
    </row>
    <row r="1333" spans="2:13" customFormat="1" ht="15" hidden="1" x14ac:dyDescent="0.25">
      <c r="B1333" s="63"/>
      <c r="M1333" s="98"/>
    </row>
    <row r="1334" spans="2:13" customFormat="1" ht="15" hidden="1" x14ac:dyDescent="0.25">
      <c r="B1334" s="63"/>
      <c r="M1334" s="98"/>
    </row>
    <row r="1335" spans="2:13" customFormat="1" ht="15" hidden="1" x14ac:dyDescent="0.25">
      <c r="B1335" s="63"/>
      <c r="M1335" s="98"/>
    </row>
    <row r="1336" spans="2:13" customFormat="1" ht="15" hidden="1" x14ac:dyDescent="0.25">
      <c r="B1336" s="63"/>
      <c r="M1336" s="98"/>
    </row>
    <row r="1337" spans="2:13" customFormat="1" ht="15" hidden="1" x14ac:dyDescent="0.25">
      <c r="B1337" s="63"/>
      <c r="M1337" s="98"/>
    </row>
    <row r="1338" spans="2:13" customFormat="1" ht="15" hidden="1" x14ac:dyDescent="0.25">
      <c r="B1338" s="63"/>
      <c r="M1338" s="98"/>
    </row>
    <row r="1339" spans="2:13" customFormat="1" ht="15" hidden="1" x14ac:dyDescent="0.25">
      <c r="B1339" s="63"/>
      <c r="M1339" s="98"/>
    </row>
    <row r="1340" spans="2:13" customFormat="1" ht="15" hidden="1" x14ac:dyDescent="0.25">
      <c r="B1340" s="63"/>
      <c r="M1340" s="98"/>
    </row>
    <row r="1341" spans="2:13" customFormat="1" ht="15" hidden="1" x14ac:dyDescent="0.25">
      <c r="B1341" s="63"/>
      <c r="M1341" s="98"/>
    </row>
    <row r="1342" spans="2:13" customFormat="1" ht="15" hidden="1" x14ac:dyDescent="0.25">
      <c r="B1342" s="63"/>
      <c r="M1342" s="98"/>
    </row>
    <row r="1343" spans="2:13" customFormat="1" ht="15" hidden="1" x14ac:dyDescent="0.25">
      <c r="B1343" s="63"/>
      <c r="M1343" s="98"/>
    </row>
    <row r="1344" spans="2:13" customFormat="1" ht="15" hidden="1" x14ac:dyDescent="0.25">
      <c r="B1344" s="63"/>
      <c r="M1344" s="98"/>
    </row>
    <row r="1345" spans="2:13" customFormat="1" ht="15" hidden="1" x14ac:dyDescent="0.25">
      <c r="B1345" s="63"/>
      <c r="M1345" s="98"/>
    </row>
    <row r="1346" spans="2:13" customFormat="1" ht="15" hidden="1" x14ac:dyDescent="0.25">
      <c r="B1346" s="63"/>
      <c r="M1346" s="98"/>
    </row>
    <row r="1347" spans="2:13" customFormat="1" ht="15" hidden="1" x14ac:dyDescent="0.25">
      <c r="B1347" s="63"/>
      <c r="M1347" s="98"/>
    </row>
    <row r="1348" spans="2:13" customFormat="1" ht="15" hidden="1" x14ac:dyDescent="0.25">
      <c r="B1348" s="63"/>
      <c r="M1348" s="98"/>
    </row>
    <row r="1349" spans="2:13" customFormat="1" ht="15" hidden="1" x14ac:dyDescent="0.25">
      <c r="B1349" s="63"/>
      <c r="M1349" s="98"/>
    </row>
    <row r="1350" spans="2:13" customFormat="1" ht="15" hidden="1" x14ac:dyDescent="0.25">
      <c r="B1350" s="63"/>
      <c r="M1350" s="98"/>
    </row>
    <row r="1351" spans="2:13" customFormat="1" ht="15" hidden="1" x14ac:dyDescent="0.25">
      <c r="B1351" s="63"/>
      <c r="M1351" s="98"/>
    </row>
    <row r="1352" spans="2:13" customFormat="1" ht="15" hidden="1" x14ac:dyDescent="0.25">
      <c r="B1352" s="63"/>
      <c r="M1352" s="98"/>
    </row>
    <row r="1353" spans="2:13" customFormat="1" ht="15" hidden="1" x14ac:dyDescent="0.25">
      <c r="B1353" s="63"/>
      <c r="M1353" s="98"/>
    </row>
    <row r="1354" spans="2:13" customFormat="1" ht="15" hidden="1" x14ac:dyDescent="0.25">
      <c r="B1354" s="63"/>
      <c r="M1354" s="98"/>
    </row>
    <row r="1355" spans="2:13" customFormat="1" ht="15" hidden="1" x14ac:dyDescent="0.25">
      <c r="B1355" s="63"/>
      <c r="M1355" s="98"/>
    </row>
    <row r="1356" spans="2:13" customFormat="1" ht="15" hidden="1" x14ac:dyDescent="0.25">
      <c r="B1356" s="63"/>
      <c r="M1356" s="98"/>
    </row>
    <row r="1357" spans="2:13" customFormat="1" ht="15" hidden="1" x14ac:dyDescent="0.25">
      <c r="B1357" s="63"/>
      <c r="M1357" s="98"/>
    </row>
    <row r="1358" spans="2:13" customFormat="1" ht="15" hidden="1" x14ac:dyDescent="0.25">
      <c r="B1358" s="63"/>
      <c r="M1358" s="98"/>
    </row>
    <row r="1359" spans="2:13" customFormat="1" ht="15" hidden="1" x14ac:dyDescent="0.25">
      <c r="B1359" s="63"/>
      <c r="M1359" s="98"/>
    </row>
    <row r="1360" spans="2:13" customFormat="1" ht="15" hidden="1" x14ac:dyDescent="0.25">
      <c r="B1360" s="63"/>
      <c r="M1360" s="98"/>
    </row>
    <row r="1361" spans="2:13" customFormat="1" ht="15" hidden="1" x14ac:dyDescent="0.25">
      <c r="B1361" s="63"/>
      <c r="M1361" s="98"/>
    </row>
    <row r="1362" spans="2:13" customFormat="1" ht="15" hidden="1" x14ac:dyDescent="0.25">
      <c r="B1362" s="63"/>
      <c r="M1362" s="98"/>
    </row>
    <row r="1363" spans="2:13" customFormat="1" ht="15" hidden="1" x14ac:dyDescent="0.25">
      <c r="B1363" s="63"/>
      <c r="M1363" s="98"/>
    </row>
    <row r="1364" spans="2:13" customFormat="1" ht="15" hidden="1" x14ac:dyDescent="0.25">
      <c r="B1364" s="63"/>
      <c r="M1364" s="98"/>
    </row>
    <row r="1365" spans="2:13" customFormat="1" ht="15" hidden="1" x14ac:dyDescent="0.25">
      <c r="B1365" s="63"/>
      <c r="M1365" s="98"/>
    </row>
    <row r="1366" spans="2:13" customFormat="1" ht="15" hidden="1" x14ac:dyDescent="0.25">
      <c r="B1366" s="63"/>
      <c r="M1366" s="98"/>
    </row>
    <row r="1367" spans="2:13" customFormat="1" ht="15" hidden="1" x14ac:dyDescent="0.25">
      <c r="B1367" s="63"/>
      <c r="M1367" s="98"/>
    </row>
    <row r="1368" spans="2:13" customFormat="1" ht="15" hidden="1" x14ac:dyDescent="0.25">
      <c r="B1368" s="63"/>
      <c r="M1368" s="98"/>
    </row>
    <row r="1369" spans="2:13" customFormat="1" ht="15" hidden="1" x14ac:dyDescent="0.25">
      <c r="B1369" s="63"/>
      <c r="M1369" s="98"/>
    </row>
    <row r="1370" spans="2:13" customFormat="1" ht="15" hidden="1" x14ac:dyDescent="0.25">
      <c r="B1370" s="63"/>
      <c r="M1370" s="98"/>
    </row>
    <row r="1371" spans="2:13" customFormat="1" ht="15" hidden="1" x14ac:dyDescent="0.25">
      <c r="B1371" s="63"/>
      <c r="M1371" s="98"/>
    </row>
    <row r="1372" spans="2:13" customFormat="1" ht="15" hidden="1" x14ac:dyDescent="0.25">
      <c r="B1372" s="63"/>
      <c r="M1372" s="98"/>
    </row>
    <row r="1373" spans="2:13" customFormat="1" ht="15" hidden="1" x14ac:dyDescent="0.25">
      <c r="B1373" s="63"/>
      <c r="M1373" s="98"/>
    </row>
    <row r="1374" spans="2:13" customFormat="1" ht="15" hidden="1" x14ac:dyDescent="0.25">
      <c r="B1374" s="63"/>
      <c r="M1374" s="98"/>
    </row>
    <row r="1375" spans="2:13" customFormat="1" ht="15" hidden="1" x14ac:dyDescent="0.25">
      <c r="B1375" s="63"/>
      <c r="M1375" s="98"/>
    </row>
    <row r="1376" spans="2:13" customFormat="1" ht="15" hidden="1" x14ac:dyDescent="0.25">
      <c r="B1376" s="63"/>
      <c r="M1376" s="98"/>
    </row>
    <row r="1377" spans="2:13" customFormat="1" ht="15" hidden="1" x14ac:dyDescent="0.25">
      <c r="B1377" s="63"/>
      <c r="M1377" s="98"/>
    </row>
    <row r="1378" spans="2:13" customFormat="1" ht="15" hidden="1" x14ac:dyDescent="0.25">
      <c r="B1378" s="63"/>
      <c r="M1378" s="98"/>
    </row>
    <row r="1379" spans="2:13" customFormat="1" ht="15" hidden="1" x14ac:dyDescent="0.25">
      <c r="B1379" s="63"/>
      <c r="M1379" s="98"/>
    </row>
    <row r="1380" spans="2:13" customFormat="1" ht="15" hidden="1" x14ac:dyDescent="0.25">
      <c r="B1380" s="63"/>
      <c r="M1380" s="98"/>
    </row>
    <row r="1381" spans="2:13" customFormat="1" ht="15" hidden="1" x14ac:dyDescent="0.25">
      <c r="B1381" s="63"/>
      <c r="M1381" s="98"/>
    </row>
    <row r="1382" spans="2:13" customFormat="1" ht="15" hidden="1" x14ac:dyDescent="0.25">
      <c r="B1382" s="63"/>
      <c r="M1382" s="98"/>
    </row>
    <row r="1383" spans="2:13" customFormat="1" ht="15" hidden="1" x14ac:dyDescent="0.25">
      <c r="B1383" s="63"/>
      <c r="M1383" s="98"/>
    </row>
    <row r="1384" spans="2:13" customFormat="1" ht="15" hidden="1" x14ac:dyDescent="0.25">
      <c r="B1384" s="63"/>
      <c r="M1384" s="98"/>
    </row>
    <row r="1385" spans="2:13" customFormat="1" ht="15" hidden="1" x14ac:dyDescent="0.25">
      <c r="B1385" s="63"/>
      <c r="M1385" s="98"/>
    </row>
    <row r="1386" spans="2:13" customFormat="1" ht="15" hidden="1" x14ac:dyDescent="0.25">
      <c r="B1386" s="63"/>
      <c r="M1386" s="98"/>
    </row>
    <row r="1387" spans="2:13" customFormat="1" ht="15" hidden="1" x14ac:dyDescent="0.25">
      <c r="B1387" s="63"/>
      <c r="M1387" s="98"/>
    </row>
    <row r="1388" spans="2:13" customFormat="1" ht="15" hidden="1" x14ac:dyDescent="0.25">
      <c r="B1388" s="63"/>
      <c r="M1388" s="98"/>
    </row>
    <row r="1389" spans="2:13" customFormat="1" ht="15" hidden="1" x14ac:dyDescent="0.25">
      <c r="B1389" s="63"/>
      <c r="M1389" s="98"/>
    </row>
    <row r="1390" spans="2:13" customFormat="1" ht="15" hidden="1" x14ac:dyDescent="0.25">
      <c r="B1390" s="63"/>
      <c r="M1390" s="98"/>
    </row>
    <row r="1391" spans="2:13" customFormat="1" ht="15" hidden="1" x14ac:dyDescent="0.25">
      <c r="B1391" s="63"/>
      <c r="M1391" s="98"/>
    </row>
    <row r="1392" spans="2:13" customFormat="1" ht="15" hidden="1" x14ac:dyDescent="0.25">
      <c r="B1392" s="63"/>
      <c r="M1392" s="98"/>
    </row>
    <row r="1393" spans="2:13" customFormat="1" ht="15" hidden="1" x14ac:dyDescent="0.25">
      <c r="B1393" s="63"/>
      <c r="M1393" s="98"/>
    </row>
    <row r="1394" spans="2:13" customFormat="1" ht="15" hidden="1" x14ac:dyDescent="0.25">
      <c r="B1394" s="63"/>
      <c r="M1394" s="98"/>
    </row>
    <row r="1395" spans="2:13" customFormat="1" ht="15" hidden="1" x14ac:dyDescent="0.25">
      <c r="B1395" s="63"/>
      <c r="M1395" s="98"/>
    </row>
    <row r="1396" spans="2:13" customFormat="1" ht="15" hidden="1" x14ac:dyDescent="0.25">
      <c r="B1396" s="63"/>
      <c r="M1396" s="98"/>
    </row>
    <row r="1397" spans="2:13" customFormat="1" ht="15" hidden="1" x14ac:dyDescent="0.25">
      <c r="B1397" s="63"/>
      <c r="M1397" s="98"/>
    </row>
    <row r="1398" spans="2:13" customFormat="1" ht="15" hidden="1" x14ac:dyDescent="0.25">
      <c r="B1398" s="63"/>
      <c r="M1398" s="98"/>
    </row>
    <row r="1399" spans="2:13" customFormat="1" ht="15" hidden="1" x14ac:dyDescent="0.25">
      <c r="B1399" s="63"/>
      <c r="M1399" s="98"/>
    </row>
    <row r="1400" spans="2:13" customFormat="1" ht="15" hidden="1" x14ac:dyDescent="0.25">
      <c r="B1400" s="63"/>
      <c r="M1400" s="98"/>
    </row>
    <row r="1401" spans="2:13" customFormat="1" ht="15" hidden="1" x14ac:dyDescent="0.25">
      <c r="B1401" s="63"/>
      <c r="M1401" s="98"/>
    </row>
    <row r="1402" spans="2:13" customFormat="1" ht="15" hidden="1" x14ac:dyDescent="0.25">
      <c r="B1402" s="63"/>
      <c r="M1402" s="98"/>
    </row>
    <row r="1403" spans="2:13" customFormat="1" ht="15" hidden="1" x14ac:dyDescent="0.25">
      <c r="B1403" s="63"/>
      <c r="M1403" s="98"/>
    </row>
    <row r="1404" spans="2:13" customFormat="1" ht="15" hidden="1" x14ac:dyDescent="0.25">
      <c r="B1404" s="63"/>
      <c r="M1404" s="98"/>
    </row>
    <row r="1405" spans="2:13" customFormat="1" ht="15" hidden="1" x14ac:dyDescent="0.25">
      <c r="B1405" s="63"/>
      <c r="M1405" s="98"/>
    </row>
    <row r="1406" spans="2:13" customFormat="1" ht="15" hidden="1" x14ac:dyDescent="0.25">
      <c r="B1406" s="63"/>
      <c r="M1406" s="98"/>
    </row>
    <row r="1407" spans="2:13" customFormat="1" ht="15" hidden="1" x14ac:dyDescent="0.25">
      <c r="B1407" s="63"/>
      <c r="M1407" s="98"/>
    </row>
    <row r="1408" spans="2:13" customFormat="1" ht="15" hidden="1" x14ac:dyDescent="0.25">
      <c r="B1408" s="63"/>
      <c r="M1408" s="98"/>
    </row>
    <row r="1409" spans="2:13" customFormat="1" ht="15" hidden="1" x14ac:dyDescent="0.25">
      <c r="B1409" s="63"/>
      <c r="M1409" s="98"/>
    </row>
    <row r="1410" spans="2:13" customFormat="1" ht="15" hidden="1" x14ac:dyDescent="0.25">
      <c r="B1410" s="63"/>
      <c r="M1410" s="98"/>
    </row>
    <row r="1411" spans="2:13" customFormat="1" ht="15" hidden="1" x14ac:dyDescent="0.25">
      <c r="B1411" s="63"/>
      <c r="M1411" s="98"/>
    </row>
    <row r="1412" spans="2:13" customFormat="1" ht="15" hidden="1" x14ac:dyDescent="0.25">
      <c r="B1412" s="63"/>
      <c r="M1412" s="98"/>
    </row>
    <row r="1413" spans="2:13" customFormat="1" ht="15" hidden="1" x14ac:dyDescent="0.25">
      <c r="B1413" s="63"/>
      <c r="M1413" s="98"/>
    </row>
    <row r="1414" spans="2:13" customFormat="1" ht="15" hidden="1" x14ac:dyDescent="0.25">
      <c r="B1414" s="63"/>
      <c r="M1414" s="98"/>
    </row>
    <row r="1415" spans="2:13" customFormat="1" ht="15" hidden="1" x14ac:dyDescent="0.25">
      <c r="B1415" s="63"/>
      <c r="M1415" s="98"/>
    </row>
    <row r="1416" spans="2:13" customFormat="1" ht="15" hidden="1" x14ac:dyDescent="0.25">
      <c r="B1416" s="63"/>
      <c r="M1416" s="98"/>
    </row>
    <row r="1417" spans="2:13" customFormat="1" ht="15" hidden="1" x14ac:dyDescent="0.25">
      <c r="B1417" s="63"/>
      <c r="M1417" s="98"/>
    </row>
    <row r="1418" spans="2:13" customFormat="1" ht="15" hidden="1" x14ac:dyDescent="0.25">
      <c r="B1418" s="63"/>
      <c r="M1418" s="98"/>
    </row>
    <row r="1419" spans="2:13" customFormat="1" ht="15" hidden="1" x14ac:dyDescent="0.25">
      <c r="B1419" s="63"/>
      <c r="M1419" s="98"/>
    </row>
    <row r="1420" spans="2:13" customFormat="1" ht="15" hidden="1" x14ac:dyDescent="0.25">
      <c r="B1420" s="63"/>
      <c r="M1420" s="98"/>
    </row>
    <row r="1421" spans="2:13" customFormat="1" ht="15" hidden="1" x14ac:dyDescent="0.25">
      <c r="B1421" s="63"/>
      <c r="M1421" s="98"/>
    </row>
    <row r="1422" spans="2:13" customFormat="1" ht="15" hidden="1" x14ac:dyDescent="0.25">
      <c r="B1422" s="63"/>
      <c r="M1422" s="98"/>
    </row>
    <row r="1423" spans="2:13" customFormat="1" ht="15" hidden="1" x14ac:dyDescent="0.25">
      <c r="B1423" s="63"/>
      <c r="M1423" s="98"/>
    </row>
    <row r="1424" spans="2:13" customFormat="1" ht="15" hidden="1" x14ac:dyDescent="0.25">
      <c r="B1424" s="63"/>
      <c r="M1424" s="98"/>
    </row>
    <row r="1425" spans="2:13" customFormat="1" ht="15" hidden="1" x14ac:dyDescent="0.25">
      <c r="B1425" s="63"/>
      <c r="M1425" s="98"/>
    </row>
    <row r="1426" spans="2:13" customFormat="1" ht="15" hidden="1" x14ac:dyDescent="0.25">
      <c r="B1426" s="63"/>
      <c r="M1426" s="98"/>
    </row>
    <row r="1427" spans="2:13" customFormat="1" ht="15" hidden="1" x14ac:dyDescent="0.25">
      <c r="B1427" s="63"/>
      <c r="M1427" s="98"/>
    </row>
    <row r="1428" spans="2:13" customFormat="1" ht="15" hidden="1" x14ac:dyDescent="0.25">
      <c r="B1428" s="63"/>
      <c r="M1428" s="98"/>
    </row>
    <row r="1429" spans="2:13" customFormat="1" ht="15" hidden="1" x14ac:dyDescent="0.25">
      <c r="B1429" s="63"/>
      <c r="M1429" s="98"/>
    </row>
    <row r="1430" spans="2:13" customFormat="1" ht="15" hidden="1" x14ac:dyDescent="0.25">
      <c r="B1430" s="63"/>
      <c r="M1430" s="98"/>
    </row>
    <row r="1431" spans="2:13" customFormat="1" ht="15" hidden="1" x14ac:dyDescent="0.25">
      <c r="B1431" s="63"/>
      <c r="M1431" s="98"/>
    </row>
    <row r="1432" spans="2:13" customFormat="1" ht="15" hidden="1" x14ac:dyDescent="0.25">
      <c r="B1432" s="63"/>
      <c r="M1432" s="98"/>
    </row>
    <row r="1433" spans="2:13" customFormat="1" ht="15" hidden="1" x14ac:dyDescent="0.25">
      <c r="B1433" s="63"/>
      <c r="M1433" s="98"/>
    </row>
    <row r="1434" spans="2:13" customFormat="1" ht="15" hidden="1" x14ac:dyDescent="0.25">
      <c r="B1434" s="63"/>
      <c r="M1434" s="98"/>
    </row>
    <row r="1435" spans="2:13" customFormat="1" ht="15" hidden="1" x14ac:dyDescent="0.25">
      <c r="B1435" s="63"/>
      <c r="M1435" s="98"/>
    </row>
    <row r="1436" spans="2:13" customFormat="1" ht="15" hidden="1" x14ac:dyDescent="0.25">
      <c r="B1436" s="63"/>
      <c r="M1436" s="98"/>
    </row>
    <row r="1437" spans="2:13" customFormat="1" ht="15" hidden="1" x14ac:dyDescent="0.25">
      <c r="B1437" s="63"/>
      <c r="M1437" s="98"/>
    </row>
    <row r="1438" spans="2:13" customFormat="1" ht="15" hidden="1" x14ac:dyDescent="0.25">
      <c r="B1438" s="63"/>
      <c r="M1438" s="98"/>
    </row>
    <row r="1439" spans="2:13" customFormat="1" ht="15" hidden="1" x14ac:dyDescent="0.25">
      <c r="B1439" s="63"/>
      <c r="M1439" s="98"/>
    </row>
    <row r="1440" spans="2:13" customFormat="1" ht="15" hidden="1" x14ac:dyDescent="0.25">
      <c r="B1440" s="63"/>
      <c r="M1440" s="98"/>
    </row>
    <row r="1441" spans="2:13" customFormat="1" ht="15" hidden="1" x14ac:dyDescent="0.25">
      <c r="B1441" s="63"/>
      <c r="M1441" s="98"/>
    </row>
    <row r="1442" spans="2:13" customFormat="1" ht="15" hidden="1" x14ac:dyDescent="0.25">
      <c r="B1442" s="63"/>
      <c r="M1442" s="98"/>
    </row>
    <row r="1443" spans="2:13" customFormat="1" ht="15" hidden="1" x14ac:dyDescent="0.25">
      <c r="B1443" s="63"/>
      <c r="M1443" s="98"/>
    </row>
    <row r="1444" spans="2:13" customFormat="1" ht="15" hidden="1" x14ac:dyDescent="0.25">
      <c r="B1444" s="63"/>
      <c r="M1444" s="98"/>
    </row>
    <row r="1445" spans="2:13" customFormat="1" ht="15" hidden="1" x14ac:dyDescent="0.25">
      <c r="B1445" s="63"/>
      <c r="M1445" s="98"/>
    </row>
    <row r="1446" spans="2:13" customFormat="1" ht="15" hidden="1" x14ac:dyDescent="0.25">
      <c r="B1446" s="63"/>
      <c r="M1446" s="98"/>
    </row>
    <row r="1447" spans="2:13" customFormat="1" ht="15" hidden="1" x14ac:dyDescent="0.25">
      <c r="B1447" s="63"/>
      <c r="M1447" s="98"/>
    </row>
    <row r="1448" spans="2:13" customFormat="1" ht="15" hidden="1" x14ac:dyDescent="0.25">
      <c r="B1448" s="63"/>
      <c r="M1448" s="98"/>
    </row>
    <row r="1449" spans="2:13" customFormat="1" ht="15" hidden="1" x14ac:dyDescent="0.25">
      <c r="B1449" s="63"/>
      <c r="M1449" s="98"/>
    </row>
    <row r="1450" spans="2:13" customFormat="1" ht="15" hidden="1" x14ac:dyDescent="0.25">
      <c r="B1450" s="63"/>
      <c r="M1450" s="98"/>
    </row>
    <row r="1451" spans="2:13" customFormat="1" ht="15" hidden="1" x14ac:dyDescent="0.25">
      <c r="B1451" s="63"/>
      <c r="M1451" s="98"/>
    </row>
    <row r="1452" spans="2:13" customFormat="1" ht="15" hidden="1" x14ac:dyDescent="0.25">
      <c r="B1452" s="63"/>
      <c r="M1452" s="98"/>
    </row>
    <row r="1453" spans="2:13" customFormat="1" ht="15" hidden="1" x14ac:dyDescent="0.25">
      <c r="B1453" s="63"/>
      <c r="M1453" s="98"/>
    </row>
    <row r="1454" spans="2:13" customFormat="1" ht="15" hidden="1" x14ac:dyDescent="0.25">
      <c r="B1454" s="63"/>
      <c r="M1454" s="98"/>
    </row>
    <row r="1455" spans="2:13" customFormat="1" ht="15" hidden="1" x14ac:dyDescent="0.25">
      <c r="B1455" s="63"/>
      <c r="M1455" s="98"/>
    </row>
    <row r="1456" spans="2:13" customFormat="1" ht="15" hidden="1" x14ac:dyDescent="0.25">
      <c r="B1456" s="63"/>
      <c r="M1456" s="98"/>
    </row>
    <row r="1457" spans="2:13" customFormat="1" ht="15" hidden="1" x14ac:dyDescent="0.25">
      <c r="B1457" s="63"/>
      <c r="M1457" s="98"/>
    </row>
    <row r="1458" spans="2:13" customFormat="1" ht="15" hidden="1" x14ac:dyDescent="0.25">
      <c r="B1458" s="63"/>
      <c r="M1458" s="98"/>
    </row>
    <row r="1459" spans="2:13" customFormat="1" ht="15" hidden="1" x14ac:dyDescent="0.25">
      <c r="B1459" s="63"/>
      <c r="M1459" s="98"/>
    </row>
    <row r="1460" spans="2:13" customFormat="1" ht="15" hidden="1" x14ac:dyDescent="0.25">
      <c r="B1460" s="63"/>
      <c r="M1460" s="98"/>
    </row>
    <row r="1461" spans="2:13" customFormat="1" ht="15" hidden="1" x14ac:dyDescent="0.25">
      <c r="B1461" s="63"/>
      <c r="M1461" s="98"/>
    </row>
    <row r="1462" spans="2:13" customFormat="1" ht="15" hidden="1" x14ac:dyDescent="0.25">
      <c r="B1462" s="63"/>
      <c r="M1462" s="98"/>
    </row>
    <row r="1463" spans="2:13" customFormat="1" ht="15" hidden="1" x14ac:dyDescent="0.25">
      <c r="B1463" s="63"/>
      <c r="M1463" s="98"/>
    </row>
    <row r="1464" spans="2:13" customFormat="1" ht="15" hidden="1" x14ac:dyDescent="0.25">
      <c r="B1464" s="63"/>
      <c r="M1464" s="98"/>
    </row>
    <row r="1465" spans="2:13" customFormat="1" ht="15" hidden="1" x14ac:dyDescent="0.25">
      <c r="B1465" s="63"/>
      <c r="M1465" s="98"/>
    </row>
    <row r="1466" spans="2:13" customFormat="1" ht="15" hidden="1" x14ac:dyDescent="0.25">
      <c r="B1466" s="63"/>
      <c r="M1466" s="98"/>
    </row>
    <row r="1467" spans="2:13" customFormat="1" ht="15" hidden="1" x14ac:dyDescent="0.25">
      <c r="B1467" s="63"/>
      <c r="M1467" s="98"/>
    </row>
    <row r="1468" spans="2:13" customFormat="1" ht="15" hidden="1" x14ac:dyDescent="0.25">
      <c r="B1468" s="63"/>
      <c r="M1468" s="98"/>
    </row>
    <row r="1469" spans="2:13" customFormat="1" ht="15" hidden="1" x14ac:dyDescent="0.25">
      <c r="B1469" s="63"/>
      <c r="M1469" s="98"/>
    </row>
    <row r="1470" spans="2:13" customFormat="1" ht="15" hidden="1" x14ac:dyDescent="0.25">
      <c r="B1470" s="63"/>
      <c r="M1470" s="98"/>
    </row>
    <row r="1471" spans="2:13" customFormat="1" ht="15" hidden="1" x14ac:dyDescent="0.25">
      <c r="B1471" s="63"/>
      <c r="M1471" s="98"/>
    </row>
    <row r="1472" spans="2:13" customFormat="1" ht="15" hidden="1" x14ac:dyDescent="0.25">
      <c r="B1472" s="63"/>
      <c r="M1472" s="98"/>
    </row>
    <row r="1473" spans="2:13" customFormat="1" ht="15" hidden="1" x14ac:dyDescent="0.25">
      <c r="B1473" s="63"/>
      <c r="M1473" s="98"/>
    </row>
    <row r="1474" spans="2:13" customFormat="1" ht="15" hidden="1" x14ac:dyDescent="0.25">
      <c r="B1474" s="63"/>
      <c r="M1474" s="98"/>
    </row>
    <row r="1475" spans="2:13" customFormat="1" ht="15" hidden="1" x14ac:dyDescent="0.25">
      <c r="B1475" s="63"/>
      <c r="M1475" s="98"/>
    </row>
    <row r="1476" spans="2:13" customFormat="1" ht="15" hidden="1" x14ac:dyDescent="0.25">
      <c r="B1476" s="63"/>
      <c r="M1476" s="98"/>
    </row>
    <row r="1477" spans="2:13" customFormat="1" ht="15" hidden="1" x14ac:dyDescent="0.25">
      <c r="B1477" s="63"/>
      <c r="M1477" s="98"/>
    </row>
    <row r="1478" spans="2:13" customFormat="1" ht="15" hidden="1" x14ac:dyDescent="0.25">
      <c r="B1478" s="63"/>
      <c r="M1478" s="98"/>
    </row>
    <row r="1479" spans="2:13" customFormat="1" ht="15" hidden="1" x14ac:dyDescent="0.25">
      <c r="B1479" s="63"/>
      <c r="M1479" s="98"/>
    </row>
    <row r="1480" spans="2:13" customFormat="1" ht="15" hidden="1" x14ac:dyDescent="0.25">
      <c r="B1480" s="63"/>
      <c r="M1480" s="98"/>
    </row>
    <row r="1481" spans="2:13" customFormat="1" ht="15" hidden="1" x14ac:dyDescent="0.25">
      <c r="B1481" s="63"/>
      <c r="M1481" s="98"/>
    </row>
    <row r="1482" spans="2:13" customFormat="1" ht="15" hidden="1" x14ac:dyDescent="0.25">
      <c r="B1482" s="63"/>
      <c r="M1482" s="98"/>
    </row>
    <row r="1483" spans="2:13" customFormat="1" ht="15" hidden="1" x14ac:dyDescent="0.25">
      <c r="B1483" s="63"/>
      <c r="M1483" s="98"/>
    </row>
    <row r="1484" spans="2:13" customFormat="1" ht="15" hidden="1" x14ac:dyDescent="0.25">
      <c r="B1484" s="63"/>
      <c r="M1484" s="98"/>
    </row>
    <row r="1485" spans="2:13" customFormat="1" ht="15" hidden="1" x14ac:dyDescent="0.25">
      <c r="B1485" s="63"/>
      <c r="M1485" s="98"/>
    </row>
    <row r="1486" spans="2:13" customFormat="1" ht="15" hidden="1" x14ac:dyDescent="0.25">
      <c r="B1486" s="63"/>
      <c r="M1486" s="98"/>
    </row>
    <row r="1487" spans="2:13" customFormat="1" ht="15" hidden="1" x14ac:dyDescent="0.25">
      <c r="B1487" s="63"/>
      <c r="M1487" s="98"/>
    </row>
    <row r="1488" spans="2:13" customFormat="1" ht="15" hidden="1" x14ac:dyDescent="0.25">
      <c r="B1488" s="63"/>
      <c r="M1488" s="98"/>
    </row>
    <row r="1489" spans="2:13" customFormat="1" ht="15" hidden="1" x14ac:dyDescent="0.25">
      <c r="B1489" s="63"/>
      <c r="M1489" s="98"/>
    </row>
    <row r="1490" spans="2:13" customFormat="1" ht="15" hidden="1" x14ac:dyDescent="0.25">
      <c r="B1490" s="63"/>
      <c r="M1490" s="98"/>
    </row>
    <row r="1491" spans="2:13" customFormat="1" ht="15" hidden="1" x14ac:dyDescent="0.25">
      <c r="B1491" s="63"/>
      <c r="M1491" s="98"/>
    </row>
    <row r="1492" spans="2:13" customFormat="1" ht="15" hidden="1" x14ac:dyDescent="0.25">
      <c r="B1492" s="63"/>
      <c r="M1492" s="98"/>
    </row>
    <row r="1493" spans="2:13" customFormat="1" ht="15" hidden="1" x14ac:dyDescent="0.25">
      <c r="B1493" s="63"/>
      <c r="M1493" s="98"/>
    </row>
    <row r="1494" spans="2:13" customFormat="1" ht="15" hidden="1" x14ac:dyDescent="0.25">
      <c r="B1494" s="63"/>
      <c r="M1494" s="98"/>
    </row>
    <row r="1495" spans="2:13" customFormat="1" ht="15" hidden="1" x14ac:dyDescent="0.25">
      <c r="B1495" s="63"/>
      <c r="M1495" s="98"/>
    </row>
    <row r="1496" spans="2:13" customFormat="1" ht="15" hidden="1" x14ac:dyDescent="0.25">
      <c r="B1496" s="63"/>
      <c r="M1496" s="98"/>
    </row>
    <row r="1497" spans="2:13" customFormat="1" ht="15" hidden="1" x14ac:dyDescent="0.25">
      <c r="B1497" s="63"/>
      <c r="M1497" s="98"/>
    </row>
    <row r="1498" spans="2:13" customFormat="1" ht="15" hidden="1" x14ac:dyDescent="0.25">
      <c r="B1498" s="63"/>
      <c r="M1498" s="98"/>
    </row>
    <row r="1499" spans="2:13" customFormat="1" ht="15" hidden="1" x14ac:dyDescent="0.25">
      <c r="B1499" s="63"/>
      <c r="M1499" s="98"/>
    </row>
    <row r="1500" spans="2:13" customFormat="1" ht="15" hidden="1" x14ac:dyDescent="0.25">
      <c r="B1500" s="63"/>
      <c r="M1500" s="98"/>
    </row>
    <row r="1501" spans="2:13" customFormat="1" ht="15" hidden="1" x14ac:dyDescent="0.25">
      <c r="B1501" s="63"/>
      <c r="M1501" s="98"/>
    </row>
    <row r="1502" spans="2:13" customFormat="1" ht="15" hidden="1" x14ac:dyDescent="0.25">
      <c r="B1502" s="63"/>
      <c r="M1502" s="98"/>
    </row>
    <row r="1503" spans="2:13" customFormat="1" ht="15" hidden="1" x14ac:dyDescent="0.25">
      <c r="B1503" s="63"/>
      <c r="M1503" s="98"/>
    </row>
    <row r="1504" spans="2:13" customFormat="1" ht="15" hidden="1" x14ac:dyDescent="0.25">
      <c r="B1504" s="63"/>
      <c r="M1504" s="98"/>
    </row>
    <row r="1505" spans="2:13" customFormat="1" ht="15" hidden="1" x14ac:dyDescent="0.25">
      <c r="B1505" s="63"/>
      <c r="M1505" s="98"/>
    </row>
    <row r="1506" spans="2:13" customFormat="1" ht="15" hidden="1" x14ac:dyDescent="0.25">
      <c r="B1506" s="63"/>
      <c r="M1506" s="98"/>
    </row>
    <row r="1507" spans="2:13" customFormat="1" ht="15" hidden="1" x14ac:dyDescent="0.25">
      <c r="B1507" s="63"/>
      <c r="M1507" s="98"/>
    </row>
    <row r="1508" spans="2:13" customFormat="1" ht="15" hidden="1" x14ac:dyDescent="0.25">
      <c r="B1508" s="63"/>
      <c r="M1508" s="98"/>
    </row>
    <row r="1509" spans="2:13" customFormat="1" ht="15" hidden="1" x14ac:dyDescent="0.25">
      <c r="B1509" s="63"/>
      <c r="M1509" s="98"/>
    </row>
    <row r="1510" spans="2:13" customFormat="1" ht="15" hidden="1" x14ac:dyDescent="0.25">
      <c r="B1510" s="63"/>
      <c r="M1510" s="98"/>
    </row>
    <row r="1511" spans="2:13" customFormat="1" ht="15" hidden="1" x14ac:dyDescent="0.25">
      <c r="B1511" s="63"/>
      <c r="M1511" s="98"/>
    </row>
    <row r="1512" spans="2:13" customFormat="1" ht="15" hidden="1" x14ac:dyDescent="0.25">
      <c r="B1512" s="63"/>
      <c r="M1512" s="98"/>
    </row>
    <row r="1513" spans="2:13" customFormat="1" ht="15" hidden="1" x14ac:dyDescent="0.25">
      <c r="B1513" s="63"/>
      <c r="M1513" s="98"/>
    </row>
    <row r="1514" spans="2:13" customFormat="1" ht="15" hidden="1" x14ac:dyDescent="0.25">
      <c r="B1514" s="63"/>
      <c r="M1514" s="98"/>
    </row>
    <row r="1515" spans="2:13" customFormat="1" ht="15" hidden="1" x14ac:dyDescent="0.25">
      <c r="B1515" s="63"/>
      <c r="M1515" s="98"/>
    </row>
    <row r="1516" spans="2:13" customFormat="1" ht="15" hidden="1" x14ac:dyDescent="0.25">
      <c r="B1516" s="63"/>
      <c r="M1516" s="98"/>
    </row>
    <row r="1517" spans="2:13" customFormat="1" ht="15" hidden="1" x14ac:dyDescent="0.25">
      <c r="B1517" s="63"/>
      <c r="M1517" s="98"/>
    </row>
    <row r="1518" spans="2:13" customFormat="1" ht="15" hidden="1" x14ac:dyDescent="0.25">
      <c r="B1518" s="63"/>
      <c r="M1518" s="98"/>
    </row>
    <row r="1519" spans="2:13" customFormat="1" ht="15" hidden="1" x14ac:dyDescent="0.25">
      <c r="B1519" s="63"/>
      <c r="M1519" s="98"/>
    </row>
    <row r="1520" spans="2:13" customFormat="1" ht="15" hidden="1" x14ac:dyDescent="0.25">
      <c r="B1520" s="63"/>
      <c r="M1520" s="98"/>
    </row>
    <row r="1521" spans="2:13" customFormat="1" ht="15" hidden="1" x14ac:dyDescent="0.25">
      <c r="B1521" s="63"/>
      <c r="M1521" s="98"/>
    </row>
    <row r="1522" spans="2:13" customFormat="1" ht="15" hidden="1" x14ac:dyDescent="0.25">
      <c r="B1522" s="63"/>
      <c r="M1522" s="98"/>
    </row>
    <row r="1523" spans="2:13" customFormat="1" ht="15" hidden="1" x14ac:dyDescent="0.25">
      <c r="B1523" s="63"/>
      <c r="M1523" s="98"/>
    </row>
    <row r="1524" spans="2:13" customFormat="1" ht="15" hidden="1" x14ac:dyDescent="0.25">
      <c r="B1524" s="63"/>
      <c r="M1524" s="98"/>
    </row>
    <row r="1525" spans="2:13" customFormat="1" ht="15" hidden="1" x14ac:dyDescent="0.25">
      <c r="B1525" s="63"/>
      <c r="M1525" s="98"/>
    </row>
    <row r="1526" spans="2:13" customFormat="1" ht="15" hidden="1" x14ac:dyDescent="0.25">
      <c r="B1526" s="63"/>
      <c r="M1526" s="98"/>
    </row>
    <row r="1527" spans="2:13" customFormat="1" ht="15" hidden="1" x14ac:dyDescent="0.25">
      <c r="B1527" s="63"/>
      <c r="M1527" s="98"/>
    </row>
    <row r="1528" spans="2:13" customFormat="1" ht="15" hidden="1" x14ac:dyDescent="0.25">
      <c r="B1528" s="63"/>
      <c r="M1528" s="98"/>
    </row>
    <row r="1529" spans="2:13" customFormat="1" ht="15" hidden="1" x14ac:dyDescent="0.25">
      <c r="B1529" s="63"/>
      <c r="M1529" s="98"/>
    </row>
    <row r="1530" spans="2:13" customFormat="1" ht="15" hidden="1" x14ac:dyDescent="0.25">
      <c r="B1530" s="63"/>
      <c r="M1530" s="98"/>
    </row>
    <row r="1531" spans="2:13" customFormat="1" ht="15" hidden="1" x14ac:dyDescent="0.25">
      <c r="B1531" s="63"/>
      <c r="M1531" s="98"/>
    </row>
    <row r="1532" spans="2:13" customFormat="1" ht="15" hidden="1" x14ac:dyDescent="0.25">
      <c r="B1532" s="63"/>
      <c r="M1532" s="98"/>
    </row>
    <row r="1533" spans="2:13" customFormat="1" ht="15" hidden="1" x14ac:dyDescent="0.25">
      <c r="B1533" s="63"/>
      <c r="M1533" s="98"/>
    </row>
    <row r="1534" spans="2:13" customFormat="1" ht="15" hidden="1" x14ac:dyDescent="0.25">
      <c r="B1534" s="63"/>
      <c r="M1534" s="98"/>
    </row>
    <row r="1535" spans="2:13" customFormat="1" ht="15" hidden="1" x14ac:dyDescent="0.25">
      <c r="B1535" s="63"/>
      <c r="M1535" s="98"/>
    </row>
    <row r="1536" spans="2:13" customFormat="1" ht="15" hidden="1" x14ac:dyDescent="0.25">
      <c r="B1536" s="63"/>
      <c r="M1536" s="98"/>
    </row>
    <row r="1537" spans="2:13" customFormat="1" ht="15" hidden="1" x14ac:dyDescent="0.25">
      <c r="B1537" s="63"/>
      <c r="M1537" s="98"/>
    </row>
    <row r="1538" spans="2:13" customFormat="1" ht="15" hidden="1" x14ac:dyDescent="0.25">
      <c r="B1538" s="63"/>
      <c r="M1538" s="98"/>
    </row>
    <row r="1539" spans="2:13" customFormat="1" ht="15" hidden="1" x14ac:dyDescent="0.25">
      <c r="B1539" s="63"/>
      <c r="M1539" s="98"/>
    </row>
    <row r="1540" spans="2:13" customFormat="1" ht="15" hidden="1" x14ac:dyDescent="0.25">
      <c r="B1540" s="63"/>
      <c r="M1540" s="98"/>
    </row>
    <row r="1541" spans="2:13" customFormat="1" ht="15" hidden="1" x14ac:dyDescent="0.25">
      <c r="B1541" s="63"/>
      <c r="M1541" s="98"/>
    </row>
    <row r="1542" spans="2:13" customFormat="1" ht="15" hidden="1" x14ac:dyDescent="0.25">
      <c r="B1542" s="63"/>
      <c r="M1542" s="98"/>
    </row>
    <row r="1543" spans="2:13" customFormat="1" ht="15" hidden="1" x14ac:dyDescent="0.25">
      <c r="B1543" s="63"/>
      <c r="M1543" s="98"/>
    </row>
    <row r="1544" spans="2:13" customFormat="1" ht="15" hidden="1" x14ac:dyDescent="0.25">
      <c r="B1544" s="63"/>
      <c r="M1544" s="98"/>
    </row>
    <row r="1545" spans="2:13" customFormat="1" ht="15" hidden="1" x14ac:dyDescent="0.25">
      <c r="B1545" s="63"/>
      <c r="M1545" s="98"/>
    </row>
    <row r="1546" spans="2:13" customFormat="1" ht="15" hidden="1" x14ac:dyDescent="0.25">
      <c r="B1546" s="63"/>
      <c r="M1546" s="98"/>
    </row>
    <row r="1547" spans="2:13" customFormat="1" ht="15" hidden="1" x14ac:dyDescent="0.25">
      <c r="B1547" s="63"/>
      <c r="M1547" s="98"/>
    </row>
    <row r="1548" spans="2:13" customFormat="1" ht="15" hidden="1" x14ac:dyDescent="0.25">
      <c r="B1548" s="63"/>
      <c r="M1548" s="98"/>
    </row>
    <row r="1549" spans="2:13" customFormat="1" ht="15" hidden="1" x14ac:dyDescent="0.25">
      <c r="B1549" s="63"/>
      <c r="M1549" s="98"/>
    </row>
    <row r="1550" spans="2:13" customFormat="1" ht="15" hidden="1" x14ac:dyDescent="0.25">
      <c r="B1550" s="63"/>
      <c r="M1550" s="98"/>
    </row>
    <row r="1551" spans="2:13" customFormat="1" ht="15" hidden="1" x14ac:dyDescent="0.25">
      <c r="B1551" s="63"/>
      <c r="M1551" s="98"/>
    </row>
    <row r="1552" spans="2:13" customFormat="1" ht="15" hidden="1" x14ac:dyDescent="0.25">
      <c r="B1552" s="63"/>
      <c r="M1552" s="98"/>
    </row>
    <row r="1553" spans="2:13" customFormat="1" ht="15" hidden="1" x14ac:dyDescent="0.25">
      <c r="B1553" s="63"/>
      <c r="M1553" s="98"/>
    </row>
    <row r="1554" spans="2:13" customFormat="1" ht="15" hidden="1" x14ac:dyDescent="0.25">
      <c r="B1554" s="63"/>
      <c r="M1554" s="98"/>
    </row>
    <row r="1555" spans="2:13" customFormat="1" ht="15" hidden="1" x14ac:dyDescent="0.25">
      <c r="B1555" s="63"/>
      <c r="M1555" s="98"/>
    </row>
    <row r="1556" spans="2:13" customFormat="1" ht="15" hidden="1" x14ac:dyDescent="0.25">
      <c r="B1556" s="63"/>
      <c r="M1556" s="98"/>
    </row>
    <row r="1557" spans="2:13" customFormat="1" ht="15" hidden="1" x14ac:dyDescent="0.25">
      <c r="B1557" s="63"/>
      <c r="M1557" s="98"/>
    </row>
    <row r="1558" spans="2:13" customFormat="1" ht="15" hidden="1" x14ac:dyDescent="0.25">
      <c r="B1558" s="63"/>
      <c r="M1558" s="98"/>
    </row>
    <row r="1559" spans="2:13" customFormat="1" ht="15" hidden="1" x14ac:dyDescent="0.25">
      <c r="B1559" s="63"/>
      <c r="M1559" s="98"/>
    </row>
    <row r="1560" spans="2:13" customFormat="1" ht="15" hidden="1" x14ac:dyDescent="0.25">
      <c r="B1560" s="63"/>
      <c r="M1560" s="98"/>
    </row>
    <row r="1561" spans="2:13" customFormat="1" ht="15" hidden="1" x14ac:dyDescent="0.25">
      <c r="B1561" s="63"/>
      <c r="M1561" s="98"/>
    </row>
    <row r="1562" spans="2:13" customFormat="1" ht="15" hidden="1" x14ac:dyDescent="0.25">
      <c r="B1562" s="63"/>
      <c r="M1562" s="98"/>
    </row>
    <row r="1563" spans="2:13" customFormat="1" ht="15" hidden="1" x14ac:dyDescent="0.25">
      <c r="B1563" s="63"/>
      <c r="M1563" s="98"/>
    </row>
    <row r="1564" spans="2:13" customFormat="1" ht="15" hidden="1" x14ac:dyDescent="0.25">
      <c r="B1564" s="63"/>
      <c r="M1564" s="98"/>
    </row>
    <row r="1565" spans="2:13" customFormat="1" ht="15" hidden="1" x14ac:dyDescent="0.25">
      <c r="B1565" s="63"/>
      <c r="M1565" s="98"/>
    </row>
    <row r="1566" spans="2:13" customFormat="1" ht="15" hidden="1" x14ac:dyDescent="0.25">
      <c r="B1566" s="63"/>
      <c r="M1566" s="98"/>
    </row>
    <row r="1567" spans="2:13" customFormat="1" ht="15" hidden="1" x14ac:dyDescent="0.25">
      <c r="B1567" s="63"/>
      <c r="M1567" s="98"/>
    </row>
    <row r="1568" spans="2:13" customFormat="1" ht="15" hidden="1" x14ac:dyDescent="0.25">
      <c r="B1568" s="63"/>
      <c r="M1568" s="98"/>
    </row>
    <row r="1569" spans="2:13" customFormat="1" ht="15" hidden="1" x14ac:dyDescent="0.25">
      <c r="B1569" s="63"/>
      <c r="M1569" s="98"/>
    </row>
    <row r="1570" spans="2:13" customFormat="1" ht="15" hidden="1" x14ac:dyDescent="0.25">
      <c r="B1570" s="63"/>
      <c r="M1570" s="98"/>
    </row>
    <row r="1571" spans="2:13" customFormat="1" ht="15" hidden="1" x14ac:dyDescent="0.25">
      <c r="B1571" s="63"/>
      <c r="M1571" s="98"/>
    </row>
    <row r="1572" spans="2:13" customFormat="1" ht="15" hidden="1" x14ac:dyDescent="0.25">
      <c r="B1572" s="63"/>
      <c r="M1572" s="98"/>
    </row>
    <row r="1573" spans="2:13" customFormat="1" ht="15" hidden="1" x14ac:dyDescent="0.25">
      <c r="B1573" s="63"/>
      <c r="M1573" s="98"/>
    </row>
    <row r="1574" spans="2:13" customFormat="1" ht="15" hidden="1" x14ac:dyDescent="0.25">
      <c r="B1574" s="63"/>
      <c r="M1574" s="98"/>
    </row>
    <row r="1575" spans="2:13" customFormat="1" ht="15" hidden="1" x14ac:dyDescent="0.25">
      <c r="B1575" s="63"/>
      <c r="M1575" s="98"/>
    </row>
    <row r="1576" spans="2:13" customFormat="1" ht="15" hidden="1" x14ac:dyDescent="0.25">
      <c r="B1576" s="63"/>
      <c r="M1576" s="98"/>
    </row>
    <row r="1577" spans="2:13" customFormat="1" ht="15" hidden="1" x14ac:dyDescent="0.25">
      <c r="B1577" s="63"/>
      <c r="M1577" s="98"/>
    </row>
    <row r="1578" spans="2:13" customFormat="1" ht="15" hidden="1" x14ac:dyDescent="0.25">
      <c r="B1578" s="63"/>
      <c r="M1578" s="98"/>
    </row>
    <row r="1579" spans="2:13" customFormat="1" ht="15" hidden="1" x14ac:dyDescent="0.25">
      <c r="B1579" s="63"/>
      <c r="M1579" s="98"/>
    </row>
    <row r="1580" spans="2:13" customFormat="1" ht="15" hidden="1" x14ac:dyDescent="0.25">
      <c r="B1580" s="63"/>
      <c r="M1580" s="98"/>
    </row>
    <row r="1581" spans="2:13" customFormat="1" ht="15" hidden="1" x14ac:dyDescent="0.25">
      <c r="B1581" s="63"/>
      <c r="M1581" s="98"/>
    </row>
    <row r="1582" spans="2:13" customFormat="1" ht="15" hidden="1" x14ac:dyDescent="0.25">
      <c r="B1582" s="63"/>
      <c r="M1582" s="98"/>
    </row>
    <row r="1583" spans="2:13" customFormat="1" ht="15" hidden="1" x14ac:dyDescent="0.25">
      <c r="B1583" s="63"/>
      <c r="M1583" s="98"/>
    </row>
    <row r="1584" spans="2:13" customFormat="1" ht="15" hidden="1" x14ac:dyDescent="0.25">
      <c r="B1584" s="63"/>
      <c r="M1584" s="98"/>
    </row>
    <row r="1585" spans="2:13" customFormat="1" ht="15" hidden="1" x14ac:dyDescent="0.25">
      <c r="B1585" s="63"/>
      <c r="M1585" s="98"/>
    </row>
    <row r="1586" spans="2:13" customFormat="1" ht="15" hidden="1" x14ac:dyDescent="0.25">
      <c r="B1586" s="63"/>
      <c r="M1586" s="98"/>
    </row>
    <row r="1587" spans="2:13" customFormat="1" ht="15" hidden="1" x14ac:dyDescent="0.25">
      <c r="B1587" s="63"/>
      <c r="M1587" s="98"/>
    </row>
    <row r="1588" spans="2:13" customFormat="1" ht="15" hidden="1" x14ac:dyDescent="0.25">
      <c r="B1588" s="63"/>
      <c r="M1588" s="98"/>
    </row>
    <row r="1589" spans="2:13" customFormat="1" ht="15" hidden="1" x14ac:dyDescent="0.25">
      <c r="B1589" s="63"/>
      <c r="M1589" s="98"/>
    </row>
    <row r="1590" spans="2:13" customFormat="1" ht="15" hidden="1" x14ac:dyDescent="0.25">
      <c r="B1590" s="63"/>
      <c r="M1590" s="98"/>
    </row>
    <row r="1591" spans="2:13" customFormat="1" ht="15" hidden="1" x14ac:dyDescent="0.25">
      <c r="B1591" s="63"/>
      <c r="M1591" s="98"/>
    </row>
    <row r="1592" spans="2:13" customFormat="1" ht="15" hidden="1" x14ac:dyDescent="0.25">
      <c r="B1592" s="63"/>
      <c r="M1592" s="98"/>
    </row>
    <row r="1593" spans="2:13" customFormat="1" ht="15" hidden="1" x14ac:dyDescent="0.25">
      <c r="B1593" s="63"/>
      <c r="M1593" s="98"/>
    </row>
    <row r="1594" spans="2:13" customFormat="1" ht="15" hidden="1" x14ac:dyDescent="0.25">
      <c r="B1594" s="63"/>
      <c r="M1594" s="98"/>
    </row>
    <row r="1595" spans="2:13" customFormat="1" ht="15" hidden="1" x14ac:dyDescent="0.25">
      <c r="B1595" s="63"/>
      <c r="M1595" s="98"/>
    </row>
    <row r="1596" spans="2:13" customFormat="1" ht="15" hidden="1" x14ac:dyDescent="0.25">
      <c r="B1596" s="63"/>
      <c r="M1596" s="98"/>
    </row>
    <row r="1597" spans="2:13" customFormat="1" ht="15" hidden="1" x14ac:dyDescent="0.25">
      <c r="B1597" s="63"/>
      <c r="M1597" s="98"/>
    </row>
    <row r="1598" spans="2:13" customFormat="1" ht="15" hidden="1" x14ac:dyDescent="0.25">
      <c r="B1598" s="63"/>
      <c r="M1598" s="98"/>
    </row>
    <row r="1599" spans="2:13" customFormat="1" ht="15" hidden="1" x14ac:dyDescent="0.25">
      <c r="B1599" s="63"/>
      <c r="M1599" s="98"/>
    </row>
    <row r="1600" spans="2:13" customFormat="1" ht="15" hidden="1" x14ac:dyDescent="0.25">
      <c r="B1600" s="63"/>
      <c r="M1600" s="98"/>
    </row>
    <row r="1601" spans="2:13" customFormat="1" ht="15" hidden="1" x14ac:dyDescent="0.25">
      <c r="B1601" s="63"/>
      <c r="M1601" s="98"/>
    </row>
    <row r="1602" spans="2:13" customFormat="1" ht="15" hidden="1" x14ac:dyDescent="0.25">
      <c r="B1602" s="63"/>
      <c r="M1602" s="98"/>
    </row>
    <row r="1603" spans="2:13" customFormat="1" ht="15" hidden="1" x14ac:dyDescent="0.25">
      <c r="B1603" s="63"/>
      <c r="M1603" s="98"/>
    </row>
    <row r="1604" spans="2:13" customFormat="1" ht="15" hidden="1" x14ac:dyDescent="0.25">
      <c r="B1604" s="63"/>
      <c r="M1604" s="98"/>
    </row>
    <row r="1605" spans="2:13" customFormat="1" ht="15" hidden="1" x14ac:dyDescent="0.25">
      <c r="B1605" s="63"/>
      <c r="M1605" s="98"/>
    </row>
    <row r="1606" spans="2:13" customFormat="1" ht="15" hidden="1" x14ac:dyDescent="0.25">
      <c r="B1606" s="63"/>
      <c r="M1606" s="98"/>
    </row>
    <row r="1607" spans="2:13" customFormat="1" ht="15" hidden="1" x14ac:dyDescent="0.25">
      <c r="B1607" s="63"/>
      <c r="M1607" s="98"/>
    </row>
    <row r="1608" spans="2:13" customFormat="1" ht="15" hidden="1" x14ac:dyDescent="0.25">
      <c r="B1608" s="63"/>
      <c r="M1608" s="98"/>
    </row>
    <row r="1609" spans="2:13" customFormat="1" ht="15" hidden="1" x14ac:dyDescent="0.25">
      <c r="B1609" s="63"/>
      <c r="M1609" s="98"/>
    </row>
    <row r="1610" spans="2:13" customFormat="1" ht="15" hidden="1" x14ac:dyDescent="0.25">
      <c r="B1610" s="63"/>
      <c r="M1610" s="98"/>
    </row>
    <row r="1611" spans="2:13" customFormat="1" ht="15" hidden="1" x14ac:dyDescent="0.25">
      <c r="B1611" s="63"/>
      <c r="M1611" s="98"/>
    </row>
    <row r="1612" spans="2:13" customFormat="1" ht="15" hidden="1" x14ac:dyDescent="0.25">
      <c r="B1612" s="63"/>
      <c r="M1612" s="98"/>
    </row>
    <row r="1613" spans="2:13" customFormat="1" ht="15" hidden="1" x14ac:dyDescent="0.25">
      <c r="B1613" s="63"/>
      <c r="M1613" s="98"/>
    </row>
    <row r="1614" spans="2:13" customFormat="1" ht="15" hidden="1" x14ac:dyDescent="0.25">
      <c r="B1614" s="63"/>
      <c r="M1614" s="98"/>
    </row>
    <row r="1615" spans="2:13" customFormat="1" ht="15" hidden="1" x14ac:dyDescent="0.25">
      <c r="B1615" s="63"/>
      <c r="M1615" s="98"/>
    </row>
    <row r="1616" spans="2:13" customFormat="1" ht="15" hidden="1" x14ac:dyDescent="0.25">
      <c r="B1616" s="63"/>
      <c r="M1616" s="98"/>
    </row>
    <row r="1617" spans="2:13" customFormat="1" ht="15" hidden="1" x14ac:dyDescent="0.25">
      <c r="B1617" s="63"/>
      <c r="M1617" s="98"/>
    </row>
    <row r="1618" spans="2:13" customFormat="1" ht="15" hidden="1" x14ac:dyDescent="0.25">
      <c r="B1618" s="63"/>
      <c r="M1618" s="98"/>
    </row>
    <row r="1619" spans="2:13" customFormat="1" ht="15" hidden="1" x14ac:dyDescent="0.25">
      <c r="B1619" s="63"/>
      <c r="M1619" s="98"/>
    </row>
    <row r="1620" spans="2:13" customFormat="1" ht="15" hidden="1" x14ac:dyDescent="0.25">
      <c r="B1620" s="63"/>
      <c r="M1620" s="98"/>
    </row>
    <row r="1621" spans="2:13" customFormat="1" ht="15" hidden="1" x14ac:dyDescent="0.25">
      <c r="B1621" s="63"/>
      <c r="M1621" s="98"/>
    </row>
    <row r="1622" spans="2:13" customFormat="1" ht="15" hidden="1" x14ac:dyDescent="0.25">
      <c r="B1622" s="63"/>
      <c r="M1622" s="98"/>
    </row>
    <row r="1623" spans="2:13" customFormat="1" ht="15" hidden="1" x14ac:dyDescent="0.25">
      <c r="B1623" s="63"/>
      <c r="M1623" s="98"/>
    </row>
    <row r="1624" spans="2:13" customFormat="1" ht="15" hidden="1" x14ac:dyDescent="0.25">
      <c r="B1624" s="63"/>
      <c r="M1624" s="98"/>
    </row>
    <row r="1625" spans="2:13" customFormat="1" ht="15" hidden="1" x14ac:dyDescent="0.25">
      <c r="B1625" s="63"/>
      <c r="M1625" s="98"/>
    </row>
    <row r="1626" spans="2:13" customFormat="1" ht="15" hidden="1" x14ac:dyDescent="0.25">
      <c r="B1626" s="63"/>
      <c r="M1626" s="98"/>
    </row>
    <row r="1627" spans="2:13" customFormat="1" ht="15" hidden="1" x14ac:dyDescent="0.25">
      <c r="B1627" s="63"/>
      <c r="M1627" s="98"/>
    </row>
    <row r="1628" spans="2:13" customFormat="1" ht="15" hidden="1" x14ac:dyDescent="0.25">
      <c r="B1628" s="63"/>
      <c r="M1628" s="98"/>
    </row>
    <row r="1629" spans="2:13" customFormat="1" ht="15" hidden="1" x14ac:dyDescent="0.25">
      <c r="B1629" s="63"/>
      <c r="M1629" s="98"/>
    </row>
    <row r="1630" spans="2:13" customFormat="1" ht="15" hidden="1" x14ac:dyDescent="0.25">
      <c r="B1630" s="63"/>
      <c r="M1630" s="98"/>
    </row>
    <row r="1631" spans="2:13" customFormat="1" ht="15" hidden="1" x14ac:dyDescent="0.25">
      <c r="B1631" s="63"/>
      <c r="M1631" s="98"/>
    </row>
    <row r="1632" spans="2:13" customFormat="1" ht="15" hidden="1" x14ac:dyDescent="0.25">
      <c r="B1632" s="63"/>
      <c r="M1632" s="98"/>
    </row>
    <row r="1633" spans="2:13" customFormat="1" ht="15" hidden="1" x14ac:dyDescent="0.25">
      <c r="B1633" s="63"/>
      <c r="M1633" s="98"/>
    </row>
    <row r="1634" spans="2:13" customFormat="1" ht="15" hidden="1" x14ac:dyDescent="0.25">
      <c r="B1634" s="63"/>
      <c r="M1634" s="98"/>
    </row>
    <row r="1635" spans="2:13" customFormat="1" ht="15" hidden="1" x14ac:dyDescent="0.25">
      <c r="B1635" s="63"/>
      <c r="M1635" s="98"/>
    </row>
    <row r="1636" spans="2:13" customFormat="1" ht="15" hidden="1" x14ac:dyDescent="0.25">
      <c r="B1636" s="63"/>
      <c r="M1636" s="98"/>
    </row>
    <row r="1637" spans="2:13" customFormat="1" ht="15" hidden="1" x14ac:dyDescent="0.25">
      <c r="B1637" s="63"/>
      <c r="M1637" s="98"/>
    </row>
    <row r="1638" spans="2:13" customFormat="1" ht="15" hidden="1" x14ac:dyDescent="0.25">
      <c r="B1638" s="63"/>
      <c r="M1638" s="98"/>
    </row>
    <row r="1639" spans="2:13" customFormat="1" ht="15" hidden="1" x14ac:dyDescent="0.25">
      <c r="B1639" s="63"/>
      <c r="M1639" s="98"/>
    </row>
    <row r="1640" spans="2:13" customFormat="1" ht="15" hidden="1" x14ac:dyDescent="0.25">
      <c r="B1640" s="63"/>
      <c r="M1640" s="98"/>
    </row>
    <row r="1641" spans="2:13" customFormat="1" ht="15" hidden="1" x14ac:dyDescent="0.25">
      <c r="B1641" s="63"/>
      <c r="M1641" s="98"/>
    </row>
    <row r="1642" spans="2:13" customFormat="1" ht="15" hidden="1" x14ac:dyDescent="0.25">
      <c r="B1642" s="63"/>
      <c r="M1642" s="98"/>
    </row>
    <row r="1643" spans="2:13" customFormat="1" ht="15" hidden="1" x14ac:dyDescent="0.25">
      <c r="B1643" s="63"/>
      <c r="M1643" s="98"/>
    </row>
    <row r="1644" spans="2:13" customFormat="1" ht="15" hidden="1" x14ac:dyDescent="0.25">
      <c r="B1644" s="63"/>
      <c r="M1644" s="98"/>
    </row>
    <row r="1645" spans="2:13" customFormat="1" ht="15" hidden="1" x14ac:dyDescent="0.25">
      <c r="B1645" s="63"/>
      <c r="M1645" s="98"/>
    </row>
    <row r="1646" spans="2:13" customFormat="1" ht="15" hidden="1" x14ac:dyDescent="0.25">
      <c r="B1646" s="63"/>
      <c r="M1646" s="98"/>
    </row>
    <row r="1647" spans="2:13" customFormat="1" ht="15" hidden="1" x14ac:dyDescent="0.25">
      <c r="B1647" s="63"/>
      <c r="M1647" s="98"/>
    </row>
    <row r="1648" spans="2:13" customFormat="1" ht="15" hidden="1" x14ac:dyDescent="0.25">
      <c r="B1648" s="63"/>
      <c r="M1648" s="98"/>
    </row>
    <row r="1649" spans="2:13" customFormat="1" ht="15" hidden="1" x14ac:dyDescent="0.25">
      <c r="B1649" s="63"/>
      <c r="M1649" s="98"/>
    </row>
    <row r="1650" spans="2:13" customFormat="1" ht="15" hidden="1" x14ac:dyDescent="0.25">
      <c r="B1650" s="63"/>
      <c r="M1650" s="98"/>
    </row>
    <row r="1651" spans="2:13" customFormat="1" ht="15" hidden="1" x14ac:dyDescent="0.25">
      <c r="B1651" s="63"/>
      <c r="M1651" s="98"/>
    </row>
    <row r="1652" spans="2:13" customFormat="1" ht="15" hidden="1" x14ac:dyDescent="0.25">
      <c r="B1652" s="63"/>
      <c r="M1652" s="98"/>
    </row>
    <row r="1653" spans="2:13" customFormat="1" ht="15" hidden="1" x14ac:dyDescent="0.25">
      <c r="B1653" s="63"/>
      <c r="M1653" s="98"/>
    </row>
    <row r="1654" spans="2:13" customFormat="1" ht="15" hidden="1" x14ac:dyDescent="0.25">
      <c r="B1654" s="63"/>
      <c r="M1654" s="98"/>
    </row>
    <row r="1655" spans="2:13" customFormat="1" ht="15" hidden="1" x14ac:dyDescent="0.25">
      <c r="B1655" s="63"/>
      <c r="M1655" s="98"/>
    </row>
    <row r="1656" spans="2:13" customFormat="1" ht="15" hidden="1" x14ac:dyDescent="0.25">
      <c r="B1656" s="63"/>
      <c r="M1656" s="98"/>
    </row>
    <row r="1657" spans="2:13" customFormat="1" ht="15" hidden="1" x14ac:dyDescent="0.25">
      <c r="B1657" s="63"/>
      <c r="M1657" s="98"/>
    </row>
    <row r="1658" spans="2:13" customFormat="1" ht="15" hidden="1" x14ac:dyDescent="0.25">
      <c r="B1658" s="63"/>
      <c r="M1658" s="98"/>
    </row>
    <row r="1659" spans="2:13" customFormat="1" ht="15" hidden="1" x14ac:dyDescent="0.25">
      <c r="B1659" s="63"/>
      <c r="M1659" s="98"/>
    </row>
    <row r="1660" spans="2:13" customFormat="1" ht="15" hidden="1" x14ac:dyDescent="0.25">
      <c r="B1660" s="63"/>
      <c r="M1660" s="98"/>
    </row>
    <row r="1661" spans="2:13" customFormat="1" ht="15" hidden="1" x14ac:dyDescent="0.25">
      <c r="B1661" s="63"/>
      <c r="M1661" s="98"/>
    </row>
    <row r="1662" spans="2:13" customFormat="1" ht="15" hidden="1" x14ac:dyDescent="0.25">
      <c r="B1662" s="63"/>
      <c r="M1662" s="98"/>
    </row>
    <row r="1663" spans="2:13" customFormat="1" ht="15" hidden="1" x14ac:dyDescent="0.25">
      <c r="B1663" s="63"/>
      <c r="M1663" s="98"/>
    </row>
    <row r="1664" spans="2:13" customFormat="1" ht="15" hidden="1" x14ac:dyDescent="0.25">
      <c r="B1664" s="63"/>
      <c r="M1664" s="98"/>
    </row>
    <row r="1665" spans="2:13" customFormat="1" ht="15" hidden="1" x14ac:dyDescent="0.25">
      <c r="B1665" s="63"/>
      <c r="M1665" s="98"/>
    </row>
    <row r="1666" spans="2:13" customFormat="1" ht="15" hidden="1" x14ac:dyDescent="0.25">
      <c r="B1666" s="63"/>
      <c r="M1666" s="98"/>
    </row>
    <row r="1667" spans="2:13" customFormat="1" ht="15" hidden="1" x14ac:dyDescent="0.25">
      <c r="B1667" s="63"/>
      <c r="M1667" s="98"/>
    </row>
    <row r="1668" spans="2:13" customFormat="1" ht="15" hidden="1" x14ac:dyDescent="0.25">
      <c r="B1668" s="63"/>
      <c r="M1668" s="98"/>
    </row>
    <row r="1669" spans="2:13" customFormat="1" ht="15" hidden="1" x14ac:dyDescent="0.25">
      <c r="B1669" s="63"/>
      <c r="M1669" s="98"/>
    </row>
    <row r="1670" spans="2:13" customFormat="1" ht="15" hidden="1" x14ac:dyDescent="0.25">
      <c r="B1670" s="63"/>
      <c r="M1670" s="98"/>
    </row>
    <row r="1671" spans="2:13" customFormat="1" ht="15" hidden="1" x14ac:dyDescent="0.25">
      <c r="B1671" s="63"/>
      <c r="M1671" s="98"/>
    </row>
    <row r="1672" spans="2:13" customFormat="1" ht="15" hidden="1" x14ac:dyDescent="0.25">
      <c r="B1672" s="63"/>
      <c r="M1672" s="98"/>
    </row>
    <row r="1673" spans="2:13" customFormat="1" ht="15" hidden="1" x14ac:dyDescent="0.25">
      <c r="B1673" s="63"/>
      <c r="M1673" s="98"/>
    </row>
    <row r="1674" spans="2:13" customFormat="1" ht="15" hidden="1" x14ac:dyDescent="0.25">
      <c r="B1674" s="63"/>
      <c r="M1674" s="98"/>
    </row>
    <row r="1675" spans="2:13" customFormat="1" ht="15" hidden="1" x14ac:dyDescent="0.25">
      <c r="B1675" s="63"/>
      <c r="M1675" s="98"/>
    </row>
    <row r="1676" spans="2:13" customFormat="1" ht="15" hidden="1" x14ac:dyDescent="0.25">
      <c r="B1676" s="63"/>
      <c r="M1676" s="98"/>
    </row>
    <row r="1677" spans="2:13" customFormat="1" ht="15" hidden="1" x14ac:dyDescent="0.25">
      <c r="B1677" s="63"/>
      <c r="M1677" s="98"/>
    </row>
    <row r="1678" spans="2:13" customFormat="1" ht="15" hidden="1" x14ac:dyDescent="0.25">
      <c r="B1678" s="63"/>
      <c r="M1678" s="98"/>
    </row>
    <row r="1679" spans="2:13" customFormat="1" ht="15" hidden="1" x14ac:dyDescent="0.25">
      <c r="B1679" s="63"/>
      <c r="M1679" s="98"/>
    </row>
    <row r="1680" spans="2:13" customFormat="1" ht="15" hidden="1" x14ac:dyDescent="0.25">
      <c r="B1680" s="63"/>
      <c r="M1680" s="98"/>
    </row>
    <row r="1681" spans="2:13" customFormat="1" ht="15" hidden="1" x14ac:dyDescent="0.25">
      <c r="B1681" s="63"/>
      <c r="M1681" s="98"/>
    </row>
    <row r="1682" spans="2:13" customFormat="1" ht="15" hidden="1" x14ac:dyDescent="0.25">
      <c r="B1682" s="63"/>
      <c r="M1682" s="98"/>
    </row>
    <row r="1683" spans="2:13" customFormat="1" ht="15" hidden="1" x14ac:dyDescent="0.25">
      <c r="B1683" s="63"/>
      <c r="M1683" s="98"/>
    </row>
    <row r="1684" spans="2:13" customFormat="1" ht="15" hidden="1" x14ac:dyDescent="0.25">
      <c r="B1684" s="63"/>
      <c r="M1684" s="98"/>
    </row>
    <row r="1685" spans="2:13" customFormat="1" ht="15" hidden="1" x14ac:dyDescent="0.25">
      <c r="B1685" s="63"/>
      <c r="M1685" s="98"/>
    </row>
    <row r="1686" spans="2:13" customFormat="1" ht="15" hidden="1" x14ac:dyDescent="0.25">
      <c r="B1686" s="63"/>
      <c r="M1686" s="98"/>
    </row>
    <row r="1687" spans="2:13" customFormat="1" ht="15" hidden="1" x14ac:dyDescent="0.25">
      <c r="B1687" s="63"/>
      <c r="M1687" s="98"/>
    </row>
    <row r="1688" spans="2:13" customFormat="1" ht="15" hidden="1" x14ac:dyDescent="0.25">
      <c r="B1688" s="63"/>
      <c r="M1688" s="98"/>
    </row>
    <row r="1689" spans="2:13" customFormat="1" ht="15" hidden="1" x14ac:dyDescent="0.25">
      <c r="B1689" s="63"/>
      <c r="M1689" s="98"/>
    </row>
    <row r="1690" spans="2:13" customFormat="1" ht="15" hidden="1" x14ac:dyDescent="0.25">
      <c r="B1690" s="63"/>
      <c r="M1690" s="98"/>
    </row>
    <row r="1691" spans="2:13" customFormat="1" ht="15" hidden="1" x14ac:dyDescent="0.25">
      <c r="B1691" s="63"/>
      <c r="M1691" s="98"/>
    </row>
    <row r="1692" spans="2:13" customFormat="1" ht="15" hidden="1" x14ac:dyDescent="0.25">
      <c r="B1692" s="63"/>
      <c r="M1692" s="98"/>
    </row>
    <row r="1693" spans="2:13" customFormat="1" ht="15" hidden="1" x14ac:dyDescent="0.25">
      <c r="B1693" s="63"/>
      <c r="M1693" s="98"/>
    </row>
    <row r="1694" spans="2:13" customFormat="1" ht="15" hidden="1" x14ac:dyDescent="0.25">
      <c r="B1694" s="63"/>
      <c r="M1694" s="98"/>
    </row>
    <row r="1695" spans="2:13" customFormat="1" ht="15" hidden="1" x14ac:dyDescent="0.25">
      <c r="B1695" s="63"/>
      <c r="M1695" s="98"/>
    </row>
    <row r="1696" spans="2:13" customFormat="1" ht="15" hidden="1" x14ac:dyDescent="0.25">
      <c r="B1696" s="63"/>
      <c r="M1696" s="98"/>
    </row>
    <row r="1697" spans="2:13" customFormat="1" ht="15" hidden="1" x14ac:dyDescent="0.25">
      <c r="B1697" s="63"/>
      <c r="M1697" s="98"/>
    </row>
    <row r="1698" spans="2:13" customFormat="1" ht="15" hidden="1" x14ac:dyDescent="0.25">
      <c r="B1698" s="63"/>
      <c r="M1698" s="98"/>
    </row>
    <row r="1699" spans="2:13" customFormat="1" ht="15" hidden="1" x14ac:dyDescent="0.25">
      <c r="B1699" s="63"/>
      <c r="M1699" s="98"/>
    </row>
    <row r="1700" spans="2:13" customFormat="1" ht="15" hidden="1" x14ac:dyDescent="0.25">
      <c r="B1700" s="63"/>
      <c r="M1700" s="98"/>
    </row>
    <row r="1701" spans="2:13" customFormat="1" ht="15" hidden="1" x14ac:dyDescent="0.25">
      <c r="B1701" s="63"/>
      <c r="M1701" s="98"/>
    </row>
    <row r="1702" spans="2:13" customFormat="1" ht="15" hidden="1" x14ac:dyDescent="0.25">
      <c r="B1702" s="63"/>
      <c r="M1702" s="98"/>
    </row>
    <row r="1703" spans="2:13" customFormat="1" ht="15" hidden="1" x14ac:dyDescent="0.25">
      <c r="B1703" s="63"/>
      <c r="M1703" s="98"/>
    </row>
    <row r="1704" spans="2:13" customFormat="1" ht="15" hidden="1" x14ac:dyDescent="0.25">
      <c r="B1704" s="63"/>
      <c r="M1704" s="98"/>
    </row>
    <row r="1705" spans="2:13" customFormat="1" ht="15" hidden="1" x14ac:dyDescent="0.25">
      <c r="B1705" s="63"/>
      <c r="M1705" s="98"/>
    </row>
    <row r="1706" spans="2:13" customFormat="1" ht="15" hidden="1" x14ac:dyDescent="0.25">
      <c r="B1706" s="63"/>
      <c r="M1706" s="98"/>
    </row>
    <row r="1707" spans="2:13" customFormat="1" ht="15" hidden="1" x14ac:dyDescent="0.25">
      <c r="B1707" s="63"/>
      <c r="M1707" s="98"/>
    </row>
    <row r="1708" spans="2:13" customFormat="1" ht="15" hidden="1" x14ac:dyDescent="0.25">
      <c r="B1708" s="63"/>
      <c r="M1708" s="98"/>
    </row>
    <row r="1709" spans="2:13" customFormat="1" ht="15" hidden="1" x14ac:dyDescent="0.25">
      <c r="B1709" s="63"/>
      <c r="M1709" s="98"/>
    </row>
    <row r="1710" spans="2:13" customFormat="1" ht="15" hidden="1" x14ac:dyDescent="0.25">
      <c r="B1710" s="63"/>
      <c r="M1710" s="98"/>
    </row>
    <row r="1711" spans="2:13" customFormat="1" ht="15" hidden="1" x14ac:dyDescent="0.25">
      <c r="B1711" s="63"/>
      <c r="M1711" s="98"/>
    </row>
    <row r="1712" spans="2:13" customFormat="1" ht="15" hidden="1" x14ac:dyDescent="0.25">
      <c r="B1712" s="63"/>
      <c r="M1712" s="98"/>
    </row>
    <row r="1713" spans="2:13" customFormat="1" ht="15" hidden="1" x14ac:dyDescent="0.25">
      <c r="B1713" s="63"/>
      <c r="M1713" s="98"/>
    </row>
    <row r="1714" spans="2:13" customFormat="1" ht="15" hidden="1" x14ac:dyDescent="0.25">
      <c r="B1714" s="63"/>
      <c r="M1714" s="98"/>
    </row>
    <row r="1715" spans="2:13" customFormat="1" ht="15" hidden="1" x14ac:dyDescent="0.25">
      <c r="B1715" s="63"/>
      <c r="M1715" s="98"/>
    </row>
    <row r="1716" spans="2:13" customFormat="1" ht="15" hidden="1" x14ac:dyDescent="0.25">
      <c r="B1716" s="63"/>
      <c r="M1716" s="98"/>
    </row>
    <row r="1717" spans="2:13" customFormat="1" ht="15" hidden="1" x14ac:dyDescent="0.25">
      <c r="B1717" s="63"/>
      <c r="M1717" s="98"/>
    </row>
    <row r="1718" spans="2:13" customFormat="1" ht="15" hidden="1" x14ac:dyDescent="0.25">
      <c r="B1718" s="63"/>
      <c r="M1718" s="98"/>
    </row>
    <row r="1719" spans="2:13" customFormat="1" ht="15" hidden="1" x14ac:dyDescent="0.25">
      <c r="B1719" s="63"/>
      <c r="M1719" s="98"/>
    </row>
    <row r="1720" spans="2:13" customFormat="1" ht="15" hidden="1" x14ac:dyDescent="0.25">
      <c r="B1720" s="63"/>
      <c r="M1720" s="98"/>
    </row>
    <row r="1721" spans="2:13" customFormat="1" ht="15" hidden="1" x14ac:dyDescent="0.25">
      <c r="B1721" s="63"/>
      <c r="M1721" s="98"/>
    </row>
    <row r="1722" spans="2:13" customFormat="1" ht="15" hidden="1" x14ac:dyDescent="0.25">
      <c r="B1722" s="63"/>
      <c r="M1722" s="98"/>
    </row>
    <row r="1723" spans="2:13" customFormat="1" ht="15" hidden="1" x14ac:dyDescent="0.25">
      <c r="B1723" s="63"/>
      <c r="M1723" s="98"/>
    </row>
    <row r="1724" spans="2:13" customFormat="1" ht="15" hidden="1" x14ac:dyDescent="0.25">
      <c r="B1724" s="63"/>
      <c r="M1724" s="98"/>
    </row>
    <row r="1725" spans="2:13" customFormat="1" ht="15" hidden="1" x14ac:dyDescent="0.25">
      <c r="B1725" s="63"/>
      <c r="M1725" s="98"/>
    </row>
    <row r="1726" spans="2:13" customFormat="1" ht="15" hidden="1" x14ac:dyDescent="0.25">
      <c r="B1726" s="63"/>
      <c r="M1726" s="98"/>
    </row>
    <row r="1727" spans="2:13" customFormat="1" ht="15" hidden="1" x14ac:dyDescent="0.25">
      <c r="B1727" s="63"/>
      <c r="M1727" s="98"/>
    </row>
    <row r="1728" spans="2:13" customFormat="1" ht="15" hidden="1" x14ac:dyDescent="0.25">
      <c r="B1728" s="63"/>
      <c r="M1728" s="98"/>
    </row>
    <row r="1729" spans="2:13" customFormat="1" ht="15" hidden="1" x14ac:dyDescent="0.25">
      <c r="B1729" s="63"/>
      <c r="M1729" s="98"/>
    </row>
    <row r="1730" spans="2:13" customFormat="1" ht="15" hidden="1" x14ac:dyDescent="0.25">
      <c r="B1730" s="63"/>
      <c r="M1730" s="98"/>
    </row>
    <row r="1731" spans="2:13" customFormat="1" ht="15" hidden="1" x14ac:dyDescent="0.25">
      <c r="B1731" s="63"/>
      <c r="M1731" s="98"/>
    </row>
    <row r="1732" spans="2:13" customFormat="1" ht="15" hidden="1" x14ac:dyDescent="0.25">
      <c r="B1732" s="63"/>
      <c r="M1732" s="98"/>
    </row>
    <row r="1733" spans="2:13" customFormat="1" ht="15" hidden="1" x14ac:dyDescent="0.25">
      <c r="B1733" s="63"/>
      <c r="M1733" s="98"/>
    </row>
    <row r="1734" spans="2:13" customFormat="1" ht="15" hidden="1" x14ac:dyDescent="0.25">
      <c r="B1734" s="63"/>
      <c r="M1734" s="98"/>
    </row>
    <row r="1735" spans="2:13" customFormat="1" ht="15" hidden="1" x14ac:dyDescent="0.25">
      <c r="B1735" s="63"/>
      <c r="M1735" s="98"/>
    </row>
    <row r="1736" spans="2:13" customFormat="1" ht="15" hidden="1" x14ac:dyDescent="0.25">
      <c r="B1736" s="63"/>
      <c r="M1736" s="98"/>
    </row>
    <row r="1737" spans="2:13" customFormat="1" ht="15" hidden="1" x14ac:dyDescent="0.25">
      <c r="B1737" s="63"/>
      <c r="M1737" s="98"/>
    </row>
    <row r="1738" spans="2:13" customFormat="1" ht="15" hidden="1" x14ac:dyDescent="0.25">
      <c r="B1738" s="63"/>
      <c r="M1738" s="98"/>
    </row>
    <row r="1739" spans="2:13" customFormat="1" ht="15" hidden="1" x14ac:dyDescent="0.25">
      <c r="B1739" s="63"/>
      <c r="M1739" s="98"/>
    </row>
    <row r="1740" spans="2:13" customFormat="1" ht="15" hidden="1" x14ac:dyDescent="0.25">
      <c r="B1740" s="63"/>
      <c r="M1740" s="98"/>
    </row>
    <row r="1741" spans="2:13" customFormat="1" ht="15" hidden="1" x14ac:dyDescent="0.25">
      <c r="B1741" s="63"/>
      <c r="M1741" s="98"/>
    </row>
    <row r="1742" spans="2:13" customFormat="1" ht="15" hidden="1" x14ac:dyDescent="0.25">
      <c r="B1742" s="63"/>
      <c r="M1742" s="98"/>
    </row>
    <row r="1743" spans="2:13" customFormat="1" ht="15" hidden="1" x14ac:dyDescent="0.25">
      <c r="B1743" s="63"/>
      <c r="M1743" s="98"/>
    </row>
    <row r="1744" spans="2:13" customFormat="1" ht="15" hidden="1" x14ac:dyDescent="0.25">
      <c r="B1744" s="63"/>
      <c r="M1744" s="98"/>
    </row>
    <row r="1745" spans="2:13" customFormat="1" ht="15" hidden="1" x14ac:dyDescent="0.25">
      <c r="B1745" s="63"/>
      <c r="M1745" s="98"/>
    </row>
    <row r="1746" spans="2:13" customFormat="1" ht="15" hidden="1" x14ac:dyDescent="0.25">
      <c r="B1746" s="63"/>
      <c r="M1746" s="98"/>
    </row>
    <row r="1747" spans="2:13" customFormat="1" ht="15" hidden="1" x14ac:dyDescent="0.25">
      <c r="B1747" s="63"/>
      <c r="M1747" s="98"/>
    </row>
    <row r="1748" spans="2:13" customFormat="1" ht="15" hidden="1" x14ac:dyDescent="0.25">
      <c r="B1748" s="63"/>
      <c r="M1748" s="98"/>
    </row>
    <row r="1749" spans="2:13" customFormat="1" ht="15" hidden="1" x14ac:dyDescent="0.25">
      <c r="B1749" s="63"/>
      <c r="M1749" s="98"/>
    </row>
    <row r="1750" spans="2:13" customFormat="1" ht="15" hidden="1" x14ac:dyDescent="0.25">
      <c r="B1750" s="63"/>
      <c r="M1750" s="98"/>
    </row>
    <row r="1751" spans="2:13" customFormat="1" ht="15" hidden="1" x14ac:dyDescent="0.25">
      <c r="B1751" s="63"/>
      <c r="M1751" s="98"/>
    </row>
    <row r="1752" spans="2:13" customFormat="1" ht="15" hidden="1" x14ac:dyDescent="0.25">
      <c r="B1752" s="63"/>
      <c r="M1752" s="98"/>
    </row>
    <row r="1753" spans="2:13" customFormat="1" ht="15" hidden="1" x14ac:dyDescent="0.25">
      <c r="B1753" s="63"/>
      <c r="M1753" s="98"/>
    </row>
    <row r="1754" spans="2:13" customFormat="1" ht="15" hidden="1" x14ac:dyDescent="0.25">
      <c r="B1754" s="63"/>
      <c r="M1754" s="98"/>
    </row>
    <row r="1755" spans="2:13" customFormat="1" ht="15" hidden="1" x14ac:dyDescent="0.25">
      <c r="B1755" s="63"/>
      <c r="M1755" s="98"/>
    </row>
    <row r="1756" spans="2:13" customFormat="1" ht="15" hidden="1" x14ac:dyDescent="0.25">
      <c r="B1756" s="63"/>
      <c r="M1756" s="98"/>
    </row>
    <row r="1757" spans="2:13" customFormat="1" ht="15" hidden="1" x14ac:dyDescent="0.25">
      <c r="B1757" s="63"/>
      <c r="M1757" s="98"/>
    </row>
    <row r="1758" spans="2:13" customFormat="1" ht="15" hidden="1" x14ac:dyDescent="0.25">
      <c r="B1758" s="63"/>
      <c r="M1758" s="98"/>
    </row>
    <row r="1759" spans="2:13" customFormat="1" ht="15" hidden="1" x14ac:dyDescent="0.25">
      <c r="B1759" s="63"/>
      <c r="M1759" s="98"/>
    </row>
    <row r="1760" spans="2:13" customFormat="1" ht="15" hidden="1" x14ac:dyDescent="0.25">
      <c r="B1760" s="63"/>
      <c r="M1760" s="98"/>
    </row>
    <row r="1761" spans="2:13" customFormat="1" ht="15" hidden="1" x14ac:dyDescent="0.25">
      <c r="B1761" s="63"/>
      <c r="M1761" s="98"/>
    </row>
    <row r="1762" spans="2:13" customFormat="1" ht="15" hidden="1" x14ac:dyDescent="0.25">
      <c r="B1762" s="63"/>
      <c r="M1762" s="98"/>
    </row>
    <row r="1763" spans="2:13" customFormat="1" ht="15" hidden="1" x14ac:dyDescent="0.25">
      <c r="B1763" s="63"/>
      <c r="M1763" s="98"/>
    </row>
    <row r="1764" spans="2:13" customFormat="1" ht="15" hidden="1" x14ac:dyDescent="0.25">
      <c r="B1764" s="63"/>
      <c r="M1764" s="98"/>
    </row>
    <row r="1765" spans="2:13" customFormat="1" ht="15" hidden="1" x14ac:dyDescent="0.25">
      <c r="B1765" s="63"/>
      <c r="M1765" s="98"/>
    </row>
    <row r="1766" spans="2:13" customFormat="1" ht="15" hidden="1" x14ac:dyDescent="0.25">
      <c r="B1766" s="63"/>
      <c r="M1766" s="98"/>
    </row>
    <row r="1767" spans="2:13" customFormat="1" ht="15" hidden="1" x14ac:dyDescent="0.25">
      <c r="B1767" s="63"/>
      <c r="M1767" s="98"/>
    </row>
    <row r="1768" spans="2:13" customFormat="1" ht="15" hidden="1" x14ac:dyDescent="0.25">
      <c r="B1768" s="63"/>
      <c r="M1768" s="98"/>
    </row>
    <row r="1769" spans="2:13" customFormat="1" ht="15" hidden="1" x14ac:dyDescent="0.25">
      <c r="B1769" s="63"/>
      <c r="M1769" s="98"/>
    </row>
    <row r="1770" spans="2:13" customFormat="1" ht="15" hidden="1" x14ac:dyDescent="0.25">
      <c r="B1770" s="63"/>
      <c r="M1770" s="98"/>
    </row>
    <row r="1771" spans="2:13" customFormat="1" ht="15" hidden="1" x14ac:dyDescent="0.25">
      <c r="B1771" s="63"/>
      <c r="M1771" s="98"/>
    </row>
    <row r="1772" spans="2:13" customFormat="1" ht="15" hidden="1" x14ac:dyDescent="0.25">
      <c r="B1772" s="63"/>
      <c r="M1772" s="98"/>
    </row>
    <row r="1773" spans="2:13" customFormat="1" ht="15" hidden="1" x14ac:dyDescent="0.25">
      <c r="B1773" s="63"/>
      <c r="M1773" s="98"/>
    </row>
    <row r="1774" spans="2:13" customFormat="1" ht="15" hidden="1" x14ac:dyDescent="0.25">
      <c r="B1774" s="63"/>
      <c r="M1774" s="98"/>
    </row>
    <row r="1775" spans="2:13" customFormat="1" ht="15" hidden="1" x14ac:dyDescent="0.25">
      <c r="B1775" s="63"/>
      <c r="M1775" s="98"/>
    </row>
    <row r="1776" spans="2:13" customFormat="1" ht="15" hidden="1" x14ac:dyDescent="0.25">
      <c r="B1776" s="63"/>
      <c r="M1776" s="98"/>
    </row>
    <row r="1777" spans="2:13" customFormat="1" ht="15" hidden="1" x14ac:dyDescent="0.25">
      <c r="B1777" s="63"/>
      <c r="M1777" s="98"/>
    </row>
    <row r="1778" spans="2:13" customFormat="1" ht="15" hidden="1" x14ac:dyDescent="0.25">
      <c r="B1778" s="63"/>
      <c r="M1778" s="98"/>
    </row>
    <row r="1779" spans="2:13" customFormat="1" ht="15" hidden="1" x14ac:dyDescent="0.25">
      <c r="B1779" s="63"/>
      <c r="M1779" s="98"/>
    </row>
    <row r="1780" spans="2:13" customFormat="1" ht="15" hidden="1" x14ac:dyDescent="0.25">
      <c r="B1780" s="63"/>
      <c r="M1780" s="98"/>
    </row>
    <row r="1781" spans="2:13" customFormat="1" ht="15" hidden="1" x14ac:dyDescent="0.25">
      <c r="B1781" s="63"/>
      <c r="M1781" s="98"/>
    </row>
    <row r="1782" spans="2:13" customFormat="1" ht="15" hidden="1" x14ac:dyDescent="0.25">
      <c r="B1782" s="63"/>
      <c r="M1782" s="98"/>
    </row>
    <row r="1783" spans="2:13" customFormat="1" ht="15" hidden="1" x14ac:dyDescent="0.25">
      <c r="B1783" s="63"/>
      <c r="M1783" s="98"/>
    </row>
    <row r="1784" spans="2:13" customFormat="1" ht="15" hidden="1" x14ac:dyDescent="0.25">
      <c r="B1784" s="63"/>
      <c r="M1784" s="98"/>
    </row>
    <row r="1785" spans="2:13" customFormat="1" ht="15" hidden="1" x14ac:dyDescent="0.25">
      <c r="B1785" s="63"/>
      <c r="M1785" s="98"/>
    </row>
    <row r="1786" spans="2:13" customFormat="1" ht="15" hidden="1" x14ac:dyDescent="0.25">
      <c r="B1786" s="63"/>
      <c r="M1786" s="98"/>
    </row>
    <row r="1787" spans="2:13" customFormat="1" ht="15" hidden="1" x14ac:dyDescent="0.25">
      <c r="B1787" s="63"/>
      <c r="M1787" s="98"/>
    </row>
    <row r="1788" spans="2:13" customFormat="1" ht="15" hidden="1" x14ac:dyDescent="0.25">
      <c r="B1788" s="63"/>
      <c r="M1788" s="98"/>
    </row>
    <row r="1789" spans="2:13" customFormat="1" ht="15" hidden="1" x14ac:dyDescent="0.25">
      <c r="B1789" s="63"/>
      <c r="M1789" s="98"/>
    </row>
    <row r="1790" spans="2:13" customFormat="1" ht="15" hidden="1" x14ac:dyDescent="0.25">
      <c r="B1790" s="63"/>
      <c r="M1790" s="98"/>
    </row>
    <row r="1791" spans="2:13" customFormat="1" ht="15" hidden="1" x14ac:dyDescent="0.25">
      <c r="B1791" s="63"/>
      <c r="M1791" s="98"/>
    </row>
    <row r="1792" spans="2:13" customFormat="1" ht="15" hidden="1" x14ac:dyDescent="0.25">
      <c r="B1792" s="63"/>
      <c r="M1792" s="98"/>
    </row>
    <row r="1793" spans="2:16" customFormat="1" ht="15" hidden="1" x14ac:dyDescent="0.25">
      <c r="B1793" s="63"/>
      <c r="M1793" s="98"/>
    </row>
    <row r="1794" spans="2:16" customFormat="1" ht="15" hidden="1" x14ac:dyDescent="0.25">
      <c r="B1794" s="63"/>
      <c r="M1794" s="98"/>
    </row>
    <row r="1795" spans="2:16" customFormat="1" ht="15" hidden="1" x14ac:dyDescent="0.25">
      <c r="B1795" s="63"/>
      <c r="M1795" s="98"/>
    </row>
    <row r="1796" spans="2:16" customFormat="1" ht="15" hidden="1" x14ac:dyDescent="0.25">
      <c r="B1796" s="63"/>
      <c r="M1796" s="98"/>
    </row>
    <row r="1797" spans="2:16" customFormat="1" ht="15" hidden="1" x14ac:dyDescent="0.25">
      <c r="B1797" s="63"/>
      <c r="M1797" s="98"/>
    </row>
    <row r="1798" spans="2:16" customFormat="1" ht="15" hidden="1" x14ac:dyDescent="0.25">
      <c r="B1798" s="63"/>
      <c r="M1798" s="98"/>
    </row>
    <row r="1799" spans="2:16" customFormat="1" ht="15" hidden="1" x14ac:dyDescent="0.25">
      <c r="B1799" s="63"/>
      <c r="M1799" s="98"/>
    </row>
    <row r="1800" spans="2:16" customFormat="1" ht="15" hidden="1" x14ac:dyDescent="0.25">
      <c r="B1800" s="63"/>
      <c r="M1800" s="98"/>
    </row>
    <row r="1801" spans="2:16" customFormat="1" ht="15" hidden="1" x14ac:dyDescent="0.25">
      <c r="B1801" s="63"/>
      <c r="M1801" s="98"/>
    </row>
    <row r="1802" spans="2:16" customFormat="1" ht="15" hidden="1" x14ac:dyDescent="0.25">
      <c r="B1802" s="63"/>
      <c r="M1802" s="98"/>
    </row>
    <row r="1803" spans="2:16" ht="14.45" customHeight="1" thickBot="1" x14ac:dyDescent="0.3"/>
    <row r="1804" spans="2:16" ht="26.25" customHeight="1" thickBot="1" x14ac:dyDescent="0.3">
      <c r="B1804" s="120" t="s">
        <v>187</v>
      </c>
      <c r="C1804" s="120"/>
      <c r="D1804" s="120"/>
      <c r="O1804" s="173" t="s">
        <v>195</v>
      </c>
      <c r="P1804" s="174"/>
    </row>
    <row r="1805" spans="2:16" ht="14.45" customHeight="1" x14ac:dyDescent="0.25">
      <c r="B1805" s="120"/>
      <c r="C1805" s="120"/>
      <c r="D1805" s="120"/>
    </row>
    <row r="1806" spans="2:16" ht="14.45" customHeight="1" x14ac:dyDescent="0.25">
      <c r="B1806" s="120"/>
      <c r="C1806" s="120"/>
      <c r="D1806" s="120"/>
    </row>
    <row r="1807" spans="2:16" ht="14.45" customHeight="1" x14ac:dyDescent="0.25">
      <c r="B1807" s="120"/>
      <c r="C1807" s="120"/>
      <c r="D1807" s="120"/>
    </row>
    <row r="1808" spans="2:16" ht="14.45" customHeight="1" x14ac:dyDescent="0.25">
      <c r="B1808" s="120"/>
      <c r="C1808" s="120"/>
      <c r="D1808" s="120"/>
    </row>
    <row r="1809" spans="2:4" ht="14.45" customHeight="1" x14ac:dyDescent="0.25">
      <c r="B1809" s="120"/>
      <c r="C1809" s="120"/>
      <c r="D1809" s="120"/>
    </row>
    <row r="1810" spans="2:4" ht="14.45" customHeight="1" x14ac:dyDescent="0.25">
      <c r="B1810" s="120"/>
      <c r="C1810" s="120"/>
      <c r="D1810" s="120"/>
    </row>
    <row r="1811" spans="2:4" ht="14.45" customHeight="1" x14ac:dyDescent="0.25">
      <c r="B1811" s="120"/>
      <c r="C1811" s="120"/>
      <c r="D1811" s="120"/>
    </row>
    <row r="1812" spans="2:4" ht="14.45" customHeight="1" x14ac:dyDescent="0.25">
      <c r="B1812" s="120"/>
      <c r="C1812" s="120"/>
      <c r="D1812" s="120"/>
    </row>
    <row r="1813" spans="2:4" ht="14.45" customHeight="1" x14ac:dyDescent="0.25">
      <c r="B1813" s="120"/>
      <c r="C1813" s="120"/>
      <c r="D1813" s="120"/>
    </row>
    <row r="1814" spans="2:4" ht="14.45" customHeight="1" x14ac:dyDescent="0.25">
      <c r="B1814" s="120"/>
      <c r="C1814" s="120"/>
      <c r="D1814" s="120"/>
    </row>
    <row r="1815" spans="2:4" ht="14.45" customHeight="1" x14ac:dyDescent="0.25">
      <c r="B1815" s="120"/>
      <c r="C1815" s="120"/>
      <c r="D1815" s="120"/>
    </row>
    <row r="1816" spans="2:4" ht="14.45" customHeight="1" x14ac:dyDescent="0.25">
      <c r="B1816" s="120"/>
      <c r="C1816" s="120"/>
      <c r="D1816" s="120"/>
    </row>
    <row r="1817" spans="2:4" ht="14.45" customHeight="1" x14ac:dyDescent="0.25">
      <c r="B1817" s="120"/>
      <c r="C1817" s="120"/>
      <c r="D1817" s="120"/>
    </row>
    <row r="1818" spans="2:4" ht="14.45" customHeight="1" x14ac:dyDescent="0.25"/>
  </sheetData>
  <mergeCells count="7">
    <mergeCell ref="B2:K2"/>
    <mergeCell ref="B3:K3"/>
    <mergeCell ref="L3:P3"/>
    <mergeCell ref="O1804:P1804"/>
    <mergeCell ref="B1804:D1817"/>
    <mergeCell ref="B23:G23"/>
    <mergeCell ref="H23:J23"/>
  </mergeCells>
  <pageMargins left="0.7" right="0.7" top="0.75" bottom="0.75" header="0.3" footer="0.3"/>
  <pageSetup paperSize="9" scale="43"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F4227-DE9E-46B5-AFF3-D16F4B0AF007}">
  <dimension ref="A1:AD1958"/>
  <sheetViews>
    <sheetView topLeftCell="A40" zoomScale="60" zoomScaleNormal="60" workbookViewId="0">
      <selection activeCell="H40" sqref="H40"/>
    </sheetView>
  </sheetViews>
  <sheetFormatPr baseColWidth="10" defaultColWidth="0" defaultRowHeight="14.45" customHeight="1" zeroHeight="1" x14ac:dyDescent="0.25"/>
  <cols>
    <col min="1" max="1" width="17.42578125" style="68" customWidth="1"/>
    <col min="2" max="2" width="24.85546875" style="65" customWidth="1"/>
    <col min="3" max="3" width="43.85546875" style="65" customWidth="1"/>
    <col min="4" max="4" width="28.85546875" style="65" customWidth="1"/>
    <col min="5" max="5" width="12.85546875" style="65" customWidth="1"/>
    <col min="6" max="6" width="13.42578125" style="65" customWidth="1"/>
    <col min="7" max="10" width="18.7109375" style="65" customWidth="1"/>
    <col min="11" max="12" width="19.7109375" style="65" customWidth="1"/>
    <col min="13" max="13" width="31.42578125" style="65" customWidth="1"/>
    <col min="14" max="14" width="13.140625" style="65" customWidth="1"/>
    <col min="15" max="15" width="13.140625" style="65" hidden="1" customWidth="1"/>
    <col min="16" max="16" width="10.85546875" style="65" hidden="1" customWidth="1"/>
    <col min="17" max="17" width="14.28515625" style="65" hidden="1" customWidth="1"/>
    <col min="18" max="18" width="14.7109375" style="65" hidden="1" customWidth="1"/>
    <col min="19" max="19" width="20.85546875" style="65" hidden="1" customWidth="1"/>
    <col min="20" max="30" width="0" style="65" hidden="1" customWidth="1"/>
    <col min="31" max="16384" width="10.85546875" style="65" hidden="1"/>
  </cols>
  <sheetData>
    <row r="1" spans="1:13" s="1" customFormat="1" ht="66.75" customHeight="1" thickBot="1" x14ac:dyDescent="0.25">
      <c r="A1" s="141"/>
      <c r="B1" s="142"/>
      <c r="C1" s="142"/>
      <c r="D1" s="142"/>
      <c r="E1" s="142"/>
      <c r="F1" s="142"/>
      <c r="G1" s="142"/>
      <c r="H1" s="142"/>
      <c r="I1" s="142"/>
      <c r="J1" s="142"/>
      <c r="K1" s="142"/>
      <c r="L1" s="142"/>
      <c r="M1" s="142"/>
    </row>
    <row r="2" spans="1:13" customFormat="1" ht="20.25" customHeight="1" x14ac:dyDescent="0.25">
      <c r="A2" s="143" t="s">
        <v>0</v>
      </c>
      <c r="B2" s="144"/>
      <c r="C2" s="144"/>
      <c r="D2" s="144"/>
      <c r="E2" s="144"/>
      <c r="F2" s="144"/>
      <c r="G2" s="144"/>
      <c r="H2" s="144"/>
      <c r="I2" s="144"/>
      <c r="J2" s="144"/>
      <c r="K2" s="144"/>
      <c r="L2" s="144"/>
      <c r="M2" s="145"/>
    </row>
    <row r="3" spans="1:13" customFormat="1" ht="30" customHeight="1" thickBot="1" x14ac:dyDescent="0.3">
      <c r="A3" s="146"/>
      <c r="B3" s="147"/>
      <c r="C3" s="147"/>
      <c r="D3" s="147"/>
      <c r="E3" s="147"/>
      <c r="F3" s="147"/>
      <c r="G3" s="147"/>
      <c r="H3" s="147"/>
      <c r="I3" s="147"/>
      <c r="J3" s="147"/>
      <c r="K3" s="147"/>
      <c r="L3" s="147"/>
      <c r="M3" s="148"/>
    </row>
    <row r="4" spans="1:13" s="3" customFormat="1" ht="15" hidden="1" x14ac:dyDescent="0.25">
      <c r="A4" s="2"/>
      <c r="G4" s="4"/>
      <c r="H4" s="4"/>
    </row>
    <row r="5" spans="1:13" customFormat="1" ht="56.25" hidden="1" x14ac:dyDescent="0.3">
      <c r="A5" s="5" t="s">
        <v>1</v>
      </c>
      <c r="B5" s="6"/>
      <c r="C5" s="6"/>
      <c r="D5" s="6"/>
      <c r="E5" s="6"/>
      <c r="F5" s="6"/>
      <c r="G5" s="6"/>
      <c r="H5" s="6"/>
      <c r="I5" s="6"/>
      <c r="J5" s="6"/>
      <c r="K5" s="6"/>
      <c r="L5" s="6"/>
      <c r="M5" s="6"/>
    </row>
    <row r="6" spans="1:13" customFormat="1" ht="16.5" customHeight="1" x14ac:dyDescent="0.25">
      <c r="A6" s="149" t="s">
        <v>2</v>
      </c>
      <c r="B6" s="149"/>
      <c r="C6" s="149"/>
      <c r="D6" s="149"/>
      <c r="E6" s="149"/>
      <c r="F6" s="149"/>
      <c r="G6" s="3"/>
      <c r="H6" s="3"/>
      <c r="I6" s="3"/>
      <c r="J6" s="3"/>
      <c r="K6" s="3"/>
      <c r="L6" s="3"/>
      <c r="M6" s="3"/>
    </row>
    <row r="7" spans="1:13" customFormat="1" ht="15.75" hidden="1" x14ac:dyDescent="0.25">
      <c r="A7" s="7" t="s">
        <v>3</v>
      </c>
      <c r="B7" s="150" t="s">
        <v>4</v>
      </c>
      <c r="C7" s="151"/>
      <c r="D7" s="151"/>
      <c r="E7" s="151"/>
      <c r="F7" s="152"/>
      <c r="G7" s="3"/>
      <c r="H7" s="3"/>
      <c r="I7" s="3"/>
      <c r="J7" s="3"/>
      <c r="K7" s="3"/>
      <c r="L7" s="3"/>
      <c r="M7" s="3"/>
    </row>
    <row r="8" spans="1:13" customFormat="1" ht="15.75" hidden="1" x14ac:dyDescent="0.25">
      <c r="A8" s="7" t="s">
        <v>5</v>
      </c>
      <c r="B8" s="150" t="s">
        <v>6</v>
      </c>
      <c r="C8" s="151"/>
      <c r="D8" s="151"/>
      <c r="E8" s="151"/>
      <c r="F8" s="152"/>
      <c r="G8" s="3"/>
      <c r="H8" s="3"/>
      <c r="I8" s="3"/>
      <c r="J8" s="3"/>
      <c r="K8" s="3"/>
      <c r="L8" s="3"/>
      <c r="M8" s="3"/>
    </row>
    <row r="9" spans="1:13" customFormat="1" ht="15" customHeight="1" x14ac:dyDescent="0.25">
      <c r="A9" s="7" t="s">
        <v>7</v>
      </c>
      <c r="B9" s="153" t="s">
        <v>8</v>
      </c>
      <c r="C9" s="154"/>
      <c r="D9" s="154"/>
      <c r="E9" s="154"/>
      <c r="F9" s="155"/>
      <c r="G9" s="3"/>
      <c r="H9" s="3"/>
      <c r="I9" s="3"/>
      <c r="J9" s="3"/>
      <c r="K9" s="3"/>
      <c r="L9" s="3"/>
      <c r="M9" s="3"/>
    </row>
    <row r="10" spans="1:13" customFormat="1" ht="15" customHeight="1" x14ac:dyDescent="0.25">
      <c r="A10" s="7" t="s">
        <v>9</v>
      </c>
      <c r="B10" s="153" t="s">
        <v>10</v>
      </c>
      <c r="C10" s="154"/>
      <c r="D10" s="154"/>
      <c r="E10" s="154"/>
      <c r="F10" s="155"/>
      <c r="G10" s="3"/>
      <c r="H10" s="3"/>
      <c r="I10" s="3"/>
      <c r="J10" s="3"/>
      <c r="K10" s="3"/>
      <c r="L10" s="3"/>
      <c r="M10" s="3"/>
    </row>
    <row r="11" spans="1:13" customFormat="1" ht="31.5" customHeight="1" x14ac:dyDescent="0.25">
      <c r="A11" s="7" t="s">
        <v>11</v>
      </c>
      <c r="B11" s="156" t="s">
        <v>12</v>
      </c>
      <c r="C11" s="156"/>
      <c r="D11" s="156"/>
      <c r="E11" s="156"/>
      <c r="F11" s="156"/>
      <c r="G11" s="3"/>
      <c r="H11" s="3"/>
      <c r="I11" s="3"/>
      <c r="J11" s="3"/>
      <c r="K11" s="3"/>
      <c r="L11" s="3"/>
      <c r="M11" s="3"/>
    </row>
    <row r="12" spans="1:13" customFormat="1" ht="32.1" customHeight="1" x14ac:dyDescent="0.25">
      <c r="A12" s="7" t="s">
        <v>13</v>
      </c>
      <c r="B12" s="157">
        <v>11976</v>
      </c>
      <c r="C12" s="158"/>
      <c r="D12" s="158"/>
      <c r="E12" s="158"/>
      <c r="F12" s="159"/>
      <c r="G12" s="3"/>
      <c r="H12" s="3"/>
      <c r="I12" s="3"/>
      <c r="J12" s="3"/>
      <c r="K12" s="3"/>
      <c r="L12" s="3"/>
      <c r="M12" s="3"/>
    </row>
    <row r="13" spans="1:13" customFormat="1" ht="47.25" hidden="1" x14ac:dyDescent="0.25">
      <c r="A13" s="8" t="s">
        <v>14</v>
      </c>
      <c r="B13" s="160" t="s">
        <v>15</v>
      </c>
      <c r="C13" s="161"/>
      <c r="D13" s="161"/>
      <c r="E13" s="161"/>
      <c r="F13" s="162"/>
      <c r="G13" s="3"/>
      <c r="H13" s="3"/>
      <c r="I13" s="3"/>
      <c r="J13" s="3"/>
      <c r="K13" s="3"/>
      <c r="L13" s="3"/>
      <c r="M13" s="3"/>
    </row>
    <row r="14" spans="1:13" customFormat="1" ht="31.5" hidden="1" x14ac:dyDescent="0.25">
      <c r="A14" s="8" t="s">
        <v>16</v>
      </c>
      <c r="B14" s="160" t="s">
        <v>17</v>
      </c>
      <c r="C14" s="161"/>
      <c r="D14" s="161"/>
      <c r="E14" s="161"/>
      <c r="F14" s="162"/>
      <c r="G14" s="3"/>
      <c r="H14" s="3"/>
      <c r="I14" s="3"/>
      <c r="J14" s="3"/>
      <c r="K14" s="3"/>
      <c r="L14" s="3"/>
      <c r="M14" s="3"/>
    </row>
    <row r="15" spans="1:13" customFormat="1" ht="30.75" customHeight="1" x14ac:dyDescent="0.25">
      <c r="A15" s="7" t="s">
        <v>18</v>
      </c>
      <c r="B15" s="129" t="s">
        <v>19</v>
      </c>
      <c r="C15" s="129"/>
      <c r="D15" s="129"/>
      <c r="E15" s="129"/>
      <c r="F15" s="129"/>
      <c r="G15" s="3"/>
      <c r="H15" s="3"/>
      <c r="I15" s="3"/>
      <c r="J15" s="3"/>
      <c r="K15" s="3"/>
      <c r="L15" s="3"/>
      <c r="M15" s="3"/>
    </row>
    <row r="16" spans="1:13" customFormat="1" ht="15" customHeight="1" x14ac:dyDescent="0.25">
      <c r="A16" s="7" t="s">
        <v>20</v>
      </c>
      <c r="B16" s="136" t="s">
        <v>21</v>
      </c>
      <c r="C16" s="129"/>
      <c r="D16" s="129"/>
      <c r="E16" s="129"/>
      <c r="F16" s="129"/>
      <c r="G16" s="3"/>
      <c r="H16" s="3"/>
      <c r="I16" s="3"/>
      <c r="J16" s="3"/>
      <c r="K16" s="3"/>
      <c r="L16" s="3"/>
      <c r="M16" s="3"/>
    </row>
    <row r="17" spans="1:13" customFormat="1" ht="15" customHeight="1" x14ac:dyDescent="0.25">
      <c r="A17" s="7" t="s">
        <v>22</v>
      </c>
      <c r="B17" s="136" t="s">
        <v>23</v>
      </c>
      <c r="C17" s="129"/>
      <c r="D17" s="129"/>
      <c r="E17" s="129"/>
      <c r="F17" s="129"/>
      <c r="G17" s="3"/>
      <c r="H17" s="3"/>
      <c r="I17" s="3"/>
      <c r="J17" s="3"/>
      <c r="K17" s="3"/>
      <c r="L17" s="3"/>
      <c r="M17" s="3"/>
    </row>
    <row r="18" spans="1:13" customFormat="1" ht="15" customHeight="1" x14ac:dyDescent="0.25">
      <c r="A18" s="7" t="s">
        <v>24</v>
      </c>
      <c r="B18" s="129" t="s">
        <v>25</v>
      </c>
      <c r="C18" s="129"/>
      <c r="D18" s="129"/>
      <c r="E18" s="129"/>
      <c r="F18" s="129"/>
      <c r="G18" s="3"/>
      <c r="H18" s="3"/>
      <c r="I18" s="3"/>
      <c r="J18" s="3"/>
      <c r="K18" s="3"/>
      <c r="L18" s="3"/>
      <c r="M18" s="3"/>
    </row>
    <row r="19" spans="1:13" customFormat="1" ht="15" customHeight="1" x14ac:dyDescent="0.25">
      <c r="A19" s="7" t="s">
        <v>26</v>
      </c>
      <c r="B19" s="129">
        <v>52303</v>
      </c>
      <c r="C19" s="129"/>
      <c r="D19" s="129"/>
      <c r="E19" s="129"/>
      <c r="F19" s="129"/>
      <c r="G19" s="3"/>
      <c r="H19" s="3"/>
      <c r="I19" s="3"/>
      <c r="J19" s="3"/>
      <c r="K19" s="3"/>
      <c r="L19" s="3"/>
      <c r="M19" s="3"/>
    </row>
    <row r="20" spans="1:13" customFormat="1" ht="22.5" customHeight="1" x14ac:dyDescent="0.25">
      <c r="A20" s="7" t="s">
        <v>27</v>
      </c>
      <c r="B20" s="137" t="s">
        <v>28</v>
      </c>
      <c r="C20" s="137"/>
      <c r="D20" s="137"/>
      <c r="E20" s="137"/>
      <c r="F20" s="137"/>
      <c r="G20" s="3"/>
      <c r="H20" s="3"/>
      <c r="I20" s="3"/>
      <c r="J20" s="3"/>
      <c r="K20" s="3"/>
      <c r="L20" s="3"/>
      <c r="M20" s="3"/>
    </row>
    <row r="21" spans="1:13" customFormat="1" ht="47.25" x14ac:dyDescent="0.25">
      <c r="A21" s="7" t="s">
        <v>29</v>
      </c>
      <c r="B21" s="138" t="s">
        <v>30</v>
      </c>
      <c r="C21" s="139"/>
      <c r="D21" s="139"/>
      <c r="E21" s="139"/>
      <c r="F21" s="140"/>
      <c r="G21" s="3"/>
      <c r="H21" s="3"/>
      <c r="I21" s="3"/>
      <c r="J21" s="3"/>
      <c r="K21" s="3"/>
      <c r="L21" s="3"/>
      <c r="M21" s="3"/>
    </row>
    <row r="22" spans="1:13" customFormat="1" ht="47.25" x14ac:dyDescent="0.25">
      <c r="A22" s="7" t="s">
        <v>31</v>
      </c>
      <c r="B22" s="128">
        <v>45607</v>
      </c>
      <c r="C22" s="129"/>
      <c r="D22" s="129"/>
      <c r="E22" s="129"/>
      <c r="F22" s="129"/>
      <c r="G22" s="3"/>
      <c r="H22" s="3"/>
      <c r="I22" s="3"/>
      <c r="J22" s="3"/>
      <c r="K22" s="3"/>
      <c r="L22" s="3"/>
      <c r="M22" s="3"/>
    </row>
    <row r="23" spans="1:13" customFormat="1" ht="15.75" x14ac:dyDescent="0.25">
      <c r="A23" s="9"/>
      <c r="B23" s="10"/>
      <c r="C23" s="3"/>
      <c r="D23" s="3"/>
      <c r="E23" s="3"/>
      <c r="F23" s="3"/>
      <c r="G23" s="3"/>
      <c r="H23" s="3"/>
      <c r="I23" s="3"/>
      <c r="J23" s="3"/>
      <c r="K23" s="3"/>
      <c r="L23" s="3"/>
      <c r="M23" s="3"/>
    </row>
    <row r="24" spans="1:13" customFormat="1" ht="56.25" x14ac:dyDescent="0.3">
      <c r="A24" s="5" t="s">
        <v>32</v>
      </c>
      <c r="B24" s="6"/>
      <c r="C24" s="6"/>
      <c r="D24" s="6"/>
      <c r="E24" s="6"/>
      <c r="F24" s="6"/>
      <c r="G24" s="6"/>
      <c r="H24" s="6"/>
      <c r="I24" s="6"/>
      <c r="J24" s="6"/>
      <c r="K24" s="6"/>
      <c r="L24" s="6"/>
      <c r="M24" s="6"/>
    </row>
    <row r="25" spans="1:13" customFormat="1" ht="15.75" x14ac:dyDescent="0.25">
      <c r="A25" s="9"/>
      <c r="B25" s="10"/>
      <c r="C25" s="10"/>
      <c r="D25" s="10"/>
      <c r="E25" s="10"/>
      <c r="F25" s="10"/>
      <c r="G25" s="10"/>
      <c r="H25" s="10"/>
      <c r="I25" s="10"/>
      <c r="J25" s="10"/>
      <c r="K25" s="10"/>
      <c r="L25" s="10"/>
      <c r="M25" s="10"/>
    </row>
    <row r="26" spans="1:13" s="12" customFormat="1" ht="76.5" customHeight="1" x14ac:dyDescent="0.25">
      <c r="A26" s="11" t="s">
        <v>33</v>
      </c>
      <c r="B26" s="11" t="s">
        <v>34</v>
      </c>
      <c r="C26" s="11" t="s">
        <v>35</v>
      </c>
      <c r="D26" s="11" t="s">
        <v>36</v>
      </c>
      <c r="E26" s="11" t="s">
        <v>37</v>
      </c>
      <c r="F26" s="11" t="s">
        <v>38</v>
      </c>
      <c r="G26" s="11" t="s">
        <v>39</v>
      </c>
      <c r="H26" s="11" t="s">
        <v>40</v>
      </c>
      <c r="I26" s="11" t="s">
        <v>41</v>
      </c>
      <c r="J26" s="11" t="s">
        <v>42</v>
      </c>
      <c r="K26" s="11" t="s">
        <v>43</v>
      </c>
      <c r="L26" s="11" t="s">
        <v>44</v>
      </c>
      <c r="M26" s="11" t="s">
        <v>45</v>
      </c>
    </row>
    <row r="27" spans="1:13" s="12" customFormat="1" ht="222.75" customHeight="1" x14ac:dyDescent="0.25">
      <c r="A27" s="23">
        <v>2</v>
      </c>
      <c r="B27" s="24" t="s">
        <v>49</v>
      </c>
      <c r="C27" s="25" t="s">
        <v>50</v>
      </c>
      <c r="D27" s="24"/>
      <c r="E27" s="26" t="s">
        <v>48</v>
      </c>
      <c r="F27" s="27">
        <v>1</v>
      </c>
      <c r="G27" s="28">
        <v>2411918</v>
      </c>
      <c r="H27" s="29">
        <v>2453185</v>
      </c>
      <c r="I27" s="30"/>
      <c r="J27" s="30"/>
      <c r="K27" s="30">
        <f t="shared" ref="K27:K64" si="0">IFERROR(AVERAGE(G27:J27),0)</f>
        <v>2432551.5</v>
      </c>
      <c r="L27" s="30">
        <f t="shared" ref="L27:L64" si="1">K27*F27</f>
        <v>2432551.5</v>
      </c>
      <c r="M27" s="31"/>
    </row>
    <row r="28" spans="1:13" s="12" customFormat="1" ht="176.25" customHeight="1" x14ac:dyDescent="0.25">
      <c r="A28" s="23">
        <v>3</v>
      </c>
      <c r="B28" s="24" t="s">
        <v>51</v>
      </c>
      <c r="C28" s="24" t="s">
        <v>52</v>
      </c>
      <c r="D28" s="24"/>
      <c r="E28" s="26" t="s">
        <v>48</v>
      </c>
      <c r="F28" s="27">
        <v>1</v>
      </c>
      <c r="G28" s="28">
        <v>1091359</v>
      </c>
      <c r="H28" s="29">
        <v>1110032</v>
      </c>
      <c r="I28" s="30"/>
      <c r="J28" s="30"/>
      <c r="K28" s="30">
        <f t="shared" si="0"/>
        <v>1100695.5</v>
      </c>
      <c r="L28" s="30">
        <f t="shared" si="1"/>
        <v>1100695.5</v>
      </c>
      <c r="M28" s="31"/>
    </row>
    <row r="29" spans="1:13" s="12" customFormat="1" ht="254.45" customHeight="1" x14ac:dyDescent="0.25">
      <c r="A29" s="23">
        <v>4</v>
      </c>
      <c r="B29" s="32" t="s">
        <v>53</v>
      </c>
      <c r="C29" s="33" t="s">
        <v>176</v>
      </c>
      <c r="D29" s="34"/>
      <c r="E29" s="35" t="s">
        <v>55</v>
      </c>
      <c r="F29" s="27">
        <v>1</v>
      </c>
      <c r="G29" s="28">
        <v>1158970</v>
      </c>
      <c r="H29" s="29">
        <v>1202376</v>
      </c>
      <c r="I29" s="30"/>
      <c r="J29" s="30"/>
      <c r="K29" s="30">
        <f t="shared" si="0"/>
        <v>1180673</v>
      </c>
      <c r="L29" s="30">
        <f t="shared" si="1"/>
        <v>1180673</v>
      </c>
      <c r="M29" s="31"/>
    </row>
    <row r="30" spans="1:13" s="12" customFormat="1" ht="243" customHeight="1" x14ac:dyDescent="0.25">
      <c r="A30" s="23">
        <v>6</v>
      </c>
      <c r="B30" s="35" t="s">
        <v>58</v>
      </c>
      <c r="C30" s="35" t="s">
        <v>59</v>
      </c>
      <c r="D30" s="34"/>
      <c r="E30" s="35" t="s">
        <v>55</v>
      </c>
      <c r="F30" s="27">
        <v>1</v>
      </c>
      <c r="G30" s="28">
        <v>1192328</v>
      </c>
      <c r="H30" s="29">
        <v>1212729</v>
      </c>
      <c r="I30" s="30"/>
      <c r="J30" s="30"/>
      <c r="K30" s="30">
        <f t="shared" si="0"/>
        <v>1202528.5</v>
      </c>
      <c r="L30" s="30">
        <f t="shared" si="1"/>
        <v>1202528.5</v>
      </c>
      <c r="M30" s="31"/>
    </row>
    <row r="31" spans="1:13" s="12" customFormat="1" ht="241.5" customHeight="1" x14ac:dyDescent="0.25">
      <c r="A31" s="23">
        <v>7</v>
      </c>
      <c r="B31" s="35" t="s">
        <v>58</v>
      </c>
      <c r="C31" s="35" t="s">
        <v>59</v>
      </c>
      <c r="D31" s="34"/>
      <c r="E31" s="35" t="s">
        <v>55</v>
      </c>
      <c r="F31" s="27">
        <v>1</v>
      </c>
      <c r="G31" s="28">
        <v>1192328</v>
      </c>
      <c r="H31" s="29">
        <v>1212729</v>
      </c>
      <c r="I31" s="30"/>
      <c r="J31" s="30"/>
      <c r="K31" s="30">
        <f t="shared" si="0"/>
        <v>1202528.5</v>
      </c>
      <c r="L31" s="30">
        <f t="shared" si="1"/>
        <v>1202528.5</v>
      </c>
      <c r="M31" s="31"/>
    </row>
    <row r="32" spans="1:13" s="12" customFormat="1" ht="237" customHeight="1" x14ac:dyDescent="0.25">
      <c r="A32" s="23">
        <v>8</v>
      </c>
      <c r="B32" s="35" t="s">
        <v>58</v>
      </c>
      <c r="C32" s="35" t="s">
        <v>59</v>
      </c>
      <c r="D32" s="34"/>
      <c r="E32" s="35" t="s">
        <v>55</v>
      </c>
      <c r="F32" s="27">
        <v>1</v>
      </c>
      <c r="G32" s="28">
        <v>1192328</v>
      </c>
      <c r="H32" s="29">
        <v>1212729</v>
      </c>
      <c r="I32" s="30"/>
      <c r="J32" s="30"/>
      <c r="K32" s="30">
        <f t="shared" si="0"/>
        <v>1202528.5</v>
      </c>
      <c r="L32" s="30">
        <f t="shared" si="1"/>
        <v>1202528.5</v>
      </c>
      <c r="M32" s="31"/>
    </row>
    <row r="33" spans="1:13" s="12" customFormat="1" ht="222.75" customHeight="1" x14ac:dyDescent="0.25">
      <c r="A33" s="23">
        <v>12</v>
      </c>
      <c r="B33" s="36" t="s">
        <v>60</v>
      </c>
      <c r="C33" s="36" t="s">
        <v>61</v>
      </c>
      <c r="D33" s="34"/>
      <c r="E33" s="35" t="s">
        <v>55</v>
      </c>
      <c r="F33" s="27">
        <v>1</v>
      </c>
      <c r="G33" s="28">
        <v>1038359</v>
      </c>
      <c r="H33" s="29">
        <v>1964690</v>
      </c>
      <c r="I33" s="30"/>
      <c r="J33" s="30"/>
      <c r="K33" s="30">
        <f t="shared" si="0"/>
        <v>1501524.5</v>
      </c>
      <c r="L33" s="30">
        <f t="shared" si="1"/>
        <v>1501524.5</v>
      </c>
      <c r="M33" s="31"/>
    </row>
    <row r="34" spans="1:13" s="12" customFormat="1" ht="167.25" customHeight="1" x14ac:dyDescent="0.25">
      <c r="A34" s="23">
        <v>14</v>
      </c>
      <c r="B34" s="36" t="s">
        <v>64</v>
      </c>
      <c r="C34" s="36" t="s">
        <v>65</v>
      </c>
      <c r="D34" s="34"/>
      <c r="E34" s="35" t="s">
        <v>55</v>
      </c>
      <c r="F34" s="27">
        <v>1</v>
      </c>
      <c r="G34" s="28">
        <v>666890</v>
      </c>
      <c r="H34" s="29">
        <v>678300</v>
      </c>
      <c r="I34" s="30"/>
      <c r="J34" s="30"/>
      <c r="K34" s="30">
        <f t="shared" si="0"/>
        <v>672595</v>
      </c>
      <c r="L34" s="30">
        <f t="shared" si="1"/>
        <v>672595</v>
      </c>
      <c r="M34" s="31"/>
    </row>
    <row r="35" spans="1:13" s="12" customFormat="1" ht="409.5" x14ac:dyDescent="0.25">
      <c r="A35" s="23">
        <v>15</v>
      </c>
      <c r="B35" s="35" t="s">
        <v>66</v>
      </c>
      <c r="C35" s="35" t="s">
        <v>67</v>
      </c>
      <c r="D35" s="34"/>
      <c r="E35" s="35" t="s">
        <v>55</v>
      </c>
      <c r="F35" s="27">
        <v>1</v>
      </c>
      <c r="G35" s="28">
        <v>40715367</v>
      </c>
      <c r="H35" s="29"/>
      <c r="I35" s="30">
        <v>29544102.629999999</v>
      </c>
      <c r="J35" s="30"/>
      <c r="K35" s="30">
        <f t="shared" si="0"/>
        <v>35129734.814999998</v>
      </c>
      <c r="L35" s="30">
        <f t="shared" si="1"/>
        <v>35129734.814999998</v>
      </c>
      <c r="M35" s="31"/>
    </row>
    <row r="36" spans="1:13" s="12" customFormat="1" ht="222.95" customHeight="1" x14ac:dyDescent="0.25">
      <c r="A36" s="23">
        <v>18</v>
      </c>
      <c r="B36" s="35" t="s">
        <v>71</v>
      </c>
      <c r="C36" s="35" t="s">
        <v>72</v>
      </c>
      <c r="D36" s="34"/>
      <c r="E36" s="35" t="s">
        <v>55</v>
      </c>
      <c r="F36" s="27">
        <v>1</v>
      </c>
      <c r="G36" s="28">
        <v>2828833</v>
      </c>
      <c r="H36" s="41">
        <v>3199791</v>
      </c>
      <c r="I36" s="30"/>
      <c r="J36" s="30"/>
      <c r="K36" s="30">
        <f t="shared" si="0"/>
        <v>3014312</v>
      </c>
      <c r="L36" s="30">
        <f t="shared" si="1"/>
        <v>3014312</v>
      </c>
      <c r="M36" s="31"/>
    </row>
    <row r="37" spans="1:13" s="12" customFormat="1" ht="184.5" customHeight="1" x14ac:dyDescent="0.25">
      <c r="A37" s="23">
        <v>19</v>
      </c>
      <c r="B37" s="35" t="s">
        <v>73</v>
      </c>
      <c r="C37" s="35" t="s">
        <v>74</v>
      </c>
      <c r="D37" s="34"/>
      <c r="E37" s="35" t="s">
        <v>55</v>
      </c>
      <c r="F37" s="27">
        <v>1</v>
      </c>
      <c r="G37" s="28">
        <v>2828833</v>
      </c>
      <c r="H37" s="42">
        <v>4217836</v>
      </c>
      <c r="I37" s="30"/>
      <c r="J37" s="30"/>
      <c r="K37" s="30">
        <f t="shared" si="0"/>
        <v>3523334.5</v>
      </c>
      <c r="L37" s="30">
        <f t="shared" si="1"/>
        <v>3523334.5</v>
      </c>
      <c r="M37" s="31"/>
    </row>
    <row r="38" spans="1:13" s="12" customFormat="1" ht="165" x14ac:dyDescent="0.25">
      <c r="A38" s="23">
        <v>22</v>
      </c>
      <c r="B38" s="35" t="s">
        <v>77</v>
      </c>
      <c r="C38" s="35" t="s">
        <v>79</v>
      </c>
      <c r="D38" s="44"/>
      <c r="E38" s="35" t="s">
        <v>55</v>
      </c>
      <c r="F38" s="27">
        <v>1</v>
      </c>
      <c r="G38" s="28">
        <v>421193</v>
      </c>
      <c r="H38" s="29">
        <v>428400</v>
      </c>
      <c r="I38" s="30"/>
      <c r="J38" s="30"/>
      <c r="K38" s="30">
        <f t="shared" si="0"/>
        <v>424796.5</v>
      </c>
      <c r="L38" s="30">
        <f t="shared" si="1"/>
        <v>424796.5</v>
      </c>
      <c r="M38" s="31"/>
    </row>
    <row r="39" spans="1:13" s="12" customFormat="1" ht="165" x14ac:dyDescent="0.25">
      <c r="A39" s="23">
        <v>23</v>
      </c>
      <c r="B39" s="35" t="s">
        <v>80</v>
      </c>
      <c r="C39" s="35" t="s">
        <v>81</v>
      </c>
      <c r="D39" s="34"/>
      <c r="E39" s="35" t="s">
        <v>55</v>
      </c>
      <c r="F39" s="27">
        <v>1</v>
      </c>
      <c r="G39" s="28">
        <v>421193</v>
      </c>
      <c r="H39" s="29">
        <v>428400</v>
      </c>
      <c r="I39" s="30"/>
      <c r="J39" s="30"/>
      <c r="K39" s="30">
        <f t="shared" si="0"/>
        <v>424796.5</v>
      </c>
      <c r="L39" s="30">
        <f t="shared" si="1"/>
        <v>424796.5</v>
      </c>
      <c r="M39" s="31"/>
    </row>
    <row r="40" spans="1:13" s="12" customFormat="1" ht="230.45" customHeight="1" x14ac:dyDescent="0.25">
      <c r="A40" s="69">
        <v>25</v>
      </c>
      <c r="B40" s="70" t="s">
        <v>82</v>
      </c>
      <c r="C40" s="70" t="s">
        <v>83</v>
      </c>
      <c r="D40" s="71"/>
      <c r="E40" s="70" t="s">
        <v>55</v>
      </c>
      <c r="F40" s="72">
        <v>1</v>
      </c>
      <c r="G40" s="73">
        <v>4305877</v>
      </c>
      <c r="H40" s="76">
        <v>4280668</v>
      </c>
      <c r="I40" s="74"/>
      <c r="J40" s="74"/>
      <c r="K40" s="74">
        <f t="shared" si="0"/>
        <v>4293272.5</v>
      </c>
      <c r="L40" s="74">
        <f t="shared" si="1"/>
        <v>4293272.5</v>
      </c>
      <c r="M40" s="75"/>
    </row>
    <row r="41" spans="1:13" s="12" customFormat="1" ht="148.5" customHeight="1" x14ac:dyDescent="0.25">
      <c r="A41" s="23">
        <v>28</v>
      </c>
      <c r="B41" s="48" t="s">
        <v>86</v>
      </c>
      <c r="C41" s="35" t="s">
        <v>87</v>
      </c>
      <c r="D41" s="49"/>
      <c r="E41" s="35" t="s">
        <v>55</v>
      </c>
      <c r="F41" s="27">
        <v>1</v>
      </c>
      <c r="G41" s="28">
        <v>3860940</v>
      </c>
      <c r="H41" s="29">
        <v>3927000</v>
      </c>
      <c r="I41" s="30"/>
      <c r="J41" s="30"/>
      <c r="K41" s="30">
        <f t="shared" si="0"/>
        <v>3893970</v>
      </c>
      <c r="L41" s="30">
        <f t="shared" si="1"/>
        <v>3893970</v>
      </c>
      <c r="M41" s="31"/>
    </row>
    <row r="42" spans="1:13" s="12" customFormat="1" ht="177.75" customHeight="1" x14ac:dyDescent="0.25">
      <c r="A42" s="23">
        <v>30</v>
      </c>
      <c r="B42" s="35" t="s">
        <v>88</v>
      </c>
      <c r="C42" s="35" t="s">
        <v>89</v>
      </c>
      <c r="D42" s="34"/>
      <c r="E42" s="35" t="s">
        <v>55</v>
      </c>
      <c r="F42" s="27">
        <v>1</v>
      </c>
      <c r="G42" s="28">
        <v>507421</v>
      </c>
      <c r="H42" s="29">
        <v>516103</v>
      </c>
      <c r="I42" s="30"/>
      <c r="J42" s="30"/>
      <c r="K42" s="30">
        <f t="shared" si="0"/>
        <v>511762</v>
      </c>
      <c r="L42" s="30">
        <f t="shared" si="1"/>
        <v>511762</v>
      </c>
      <c r="M42" s="31"/>
    </row>
    <row r="43" spans="1:13" s="12" customFormat="1" ht="162" customHeight="1" x14ac:dyDescent="0.25">
      <c r="A43" s="23">
        <v>31</v>
      </c>
      <c r="B43" s="35" t="s">
        <v>173</v>
      </c>
      <c r="C43" s="35" t="s">
        <v>174</v>
      </c>
      <c r="D43" s="34"/>
      <c r="E43" s="35" t="s">
        <v>55</v>
      </c>
      <c r="F43" s="27">
        <v>1</v>
      </c>
      <c r="G43" s="28">
        <v>456293</v>
      </c>
      <c r="H43" s="29">
        <v>464100</v>
      </c>
      <c r="I43" s="30"/>
      <c r="J43" s="30"/>
      <c r="K43" s="30">
        <f t="shared" si="0"/>
        <v>460196.5</v>
      </c>
      <c r="L43" s="30">
        <f t="shared" si="1"/>
        <v>460196.5</v>
      </c>
      <c r="M43" s="31"/>
    </row>
    <row r="44" spans="1:13" s="12" customFormat="1" ht="75" x14ac:dyDescent="0.25">
      <c r="A44" s="23">
        <v>32</v>
      </c>
      <c r="B44" s="35" t="s">
        <v>92</v>
      </c>
      <c r="C44" s="35" t="s">
        <v>93</v>
      </c>
      <c r="D44" s="37"/>
      <c r="E44" s="35" t="s">
        <v>55</v>
      </c>
      <c r="F44" s="27">
        <v>1</v>
      </c>
      <c r="G44" s="28">
        <v>456293</v>
      </c>
      <c r="H44" s="29">
        <v>464100</v>
      </c>
      <c r="I44" s="30"/>
      <c r="J44" s="30"/>
      <c r="K44" s="30">
        <f t="shared" si="0"/>
        <v>460196.5</v>
      </c>
      <c r="L44" s="30">
        <f t="shared" si="1"/>
        <v>460196.5</v>
      </c>
      <c r="M44" s="31"/>
    </row>
    <row r="45" spans="1:13" s="12" customFormat="1" ht="75" x14ac:dyDescent="0.25">
      <c r="A45" s="23">
        <v>33</v>
      </c>
      <c r="B45" s="35" t="s">
        <v>94</v>
      </c>
      <c r="C45" s="50" t="s">
        <v>95</v>
      </c>
      <c r="D45" s="37"/>
      <c r="E45" s="35" t="s">
        <v>55</v>
      </c>
      <c r="F45" s="27">
        <v>1</v>
      </c>
      <c r="G45" s="28">
        <v>456293</v>
      </c>
      <c r="H45" s="29">
        <v>464100</v>
      </c>
      <c r="I45" s="30"/>
      <c r="J45" s="30"/>
      <c r="K45" s="30">
        <f t="shared" si="0"/>
        <v>460196.5</v>
      </c>
      <c r="L45" s="30">
        <f t="shared" si="1"/>
        <v>460196.5</v>
      </c>
      <c r="M45" s="31"/>
    </row>
    <row r="46" spans="1:13" s="12" customFormat="1" ht="90" x14ac:dyDescent="0.25">
      <c r="A46" s="23">
        <v>35</v>
      </c>
      <c r="B46" s="35" t="s">
        <v>98</v>
      </c>
      <c r="C46" s="50" t="s">
        <v>99</v>
      </c>
      <c r="D46" s="37"/>
      <c r="E46" s="35" t="s">
        <v>55</v>
      </c>
      <c r="F46" s="27">
        <v>1</v>
      </c>
      <c r="G46" s="28">
        <v>456293</v>
      </c>
      <c r="H46" s="29">
        <v>464100</v>
      </c>
      <c r="I46" s="30"/>
      <c r="J46" s="30"/>
      <c r="K46" s="30">
        <f t="shared" si="0"/>
        <v>460196.5</v>
      </c>
      <c r="L46" s="30">
        <f t="shared" si="1"/>
        <v>460196.5</v>
      </c>
      <c r="M46" s="31"/>
    </row>
    <row r="47" spans="1:13" s="12" customFormat="1" ht="75" x14ac:dyDescent="0.25">
      <c r="A47" s="23">
        <v>36</v>
      </c>
      <c r="B47" s="35" t="s">
        <v>100</v>
      </c>
      <c r="C47" s="50" t="s">
        <v>101</v>
      </c>
      <c r="D47" s="37"/>
      <c r="E47" s="35" t="s">
        <v>55</v>
      </c>
      <c r="F47" s="27">
        <v>1</v>
      </c>
      <c r="G47" s="28">
        <v>456293</v>
      </c>
      <c r="H47" s="29">
        <v>464100</v>
      </c>
      <c r="I47" s="30"/>
      <c r="J47" s="30"/>
      <c r="K47" s="30">
        <f t="shared" si="0"/>
        <v>460196.5</v>
      </c>
      <c r="L47" s="30">
        <f t="shared" si="1"/>
        <v>460196.5</v>
      </c>
      <c r="M47" s="31"/>
    </row>
    <row r="48" spans="1:13" s="12" customFormat="1" ht="75" x14ac:dyDescent="0.25">
      <c r="A48" s="23">
        <v>37</v>
      </c>
      <c r="B48" s="35" t="s">
        <v>102</v>
      </c>
      <c r="C48" s="50" t="s">
        <v>103</v>
      </c>
      <c r="D48" s="37"/>
      <c r="E48" s="35" t="s">
        <v>55</v>
      </c>
      <c r="F48" s="27">
        <v>1</v>
      </c>
      <c r="G48" s="28">
        <v>456293</v>
      </c>
      <c r="H48" s="29">
        <v>464100</v>
      </c>
      <c r="I48" s="30"/>
      <c r="J48" s="30"/>
      <c r="K48" s="30">
        <f t="shared" si="0"/>
        <v>460196.5</v>
      </c>
      <c r="L48" s="30">
        <f t="shared" si="1"/>
        <v>460196.5</v>
      </c>
      <c r="M48" s="31"/>
    </row>
    <row r="49" spans="1:13" s="12" customFormat="1" ht="105" x14ac:dyDescent="0.25">
      <c r="A49" s="23">
        <v>39</v>
      </c>
      <c r="B49" s="35" t="s">
        <v>106</v>
      </c>
      <c r="C49" s="50" t="s">
        <v>107</v>
      </c>
      <c r="D49" s="37"/>
      <c r="E49" s="35" t="s">
        <v>55</v>
      </c>
      <c r="F49" s="27">
        <v>1</v>
      </c>
      <c r="G49" s="28">
        <v>456293</v>
      </c>
      <c r="H49" s="29">
        <v>464100</v>
      </c>
      <c r="I49" s="30"/>
      <c r="J49" s="30"/>
      <c r="K49" s="30">
        <f t="shared" si="0"/>
        <v>460196.5</v>
      </c>
      <c r="L49" s="30">
        <f t="shared" si="1"/>
        <v>460196.5</v>
      </c>
      <c r="M49" s="31"/>
    </row>
    <row r="50" spans="1:13" s="12" customFormat="1" ht="90" x14ac:dyDescent="0.25">
      <c r="A50" s="23">
        <v>40</v>
      </c>
      <c r="B50" s="35" t="s">
        <v>108</v>
      </c>
      <c r="C50" s="50" t="s">
        <v>109</v>
      </c>
      <c r="D50" s="37"/>
      <c r="E50" s="35" t="s">
        <v>55</v>
      </c>
      <c r="F50" s="27">
        <v>1</v>
      </c>
      <c r="G50" s="28">
        <v>456293</v>
      </c>
      <c r="H50" s="29">
        <v>464100</v>
      </c>
      <c r="I50" s="30"/>
      <c r="J50" s="30"/>
      <c r="K50" s="30">
        <f t="shared" si="0"/>
        <v>460196.5</v>
      </c>
      <c r="L50" s="30">
        <f t="shared" si="1"/>
        <v>460196.5</v>
      </c>
      <c r="M50" s="31"/>
    </row>
    <row r="51" spans="1:13" s="12" customFormat="1" ht="90" x14ac:dyDescent="0.25">
      <c r="A51" s="23">
        <v>41</v>
      </c>
      <c r="B51" s="35" t="s">
        <v>110</v>
      </c>
      <c r="C51" s="50" t="s">
        <v>111</v>
      </c>
      <c r="D51" s="37"/>
      <c r="E51" s="35" t="s">
        <v>55</v>
      </c>
      <c r="F51" s="27">
        <v>1</v>
      </c>
      <c r="G51" s="28">
        <v>456293</v>
      </c>
      <c r="H51" s="29">
        <v>464100</v>
      </c>
      <c r="I51" s="30"/>
      <c r="J51" s="30"/>
      <c r="K51" s="30">
        <f t="shared" si="0"/>
        <v>460196.5</v>
      </c>
      <c r="L51" s="30">
        <f t="shared" si="1"/>
        <v>460196.5</v>
      </c>
      <c r="M51" s="31"/>
    </row>
    <row r="52" spans="1:13" s="12" customFormat="1" ht="90" x14ac:dyDescent="0.25">
      <c r="A52" s="23">
        <v>42</v>
      </c>
      <c r="B52" s="35" t="s">
        <v>112</v>
      </c>
      <c r="C52" s="50" t="s">
        <v>113</v>
      </c>
      <c r="D52" s="37"/>
      <c r="E52" s="35" t="s">
        <v>55</v>
      </c>
      <c r="F52" s="27">
        <v>1</v>
      </c>
      <c r="G52" s="28">
        <v>456293</v>
      </c>
      <c r="H52" s="29">
        <v>464100</v>
      </c>
      <c r="I52" s="30"/>
      <c r="J52" s="30"/>
      <c r="K52" s="30">
        <f t="shared" si="0"/>
        <v>460196.5</v>
      </c>
      <c r="L52" s="30">
        <f t="shared" si="1"/>
        <v>460196.5</v>
      </c>
      <c r="M52" s="31"/>
    </row>
    <row r="53" spans="1:13" s="12" customFormat="1" ht="135" x14ac:dyDescent="0.25">
      <c r="A53" s="23">
        <v>44</v>
      </c>
      <c r="B53" s="35" t="s">
        <v>116</v>
      </c>
      <c r="C53" s="35" t="s">
        <v>117</v>
      </c>
      <c r="D53" s="37"/>
      <c r="E53" s="35" t="s">
        <v>55</v>
      </c>
      <c r="F53" s="27">
        <v>1</v>
      </c>
      <c r="G53" s="28">
        <v>456293</v>
      </c>
      <c r="H53" s="29">
        <v>464100</v>
      </c>
      <c r="I53" s="30"/>
      <c r="J53" s="30"/>
      <c r="K53" s="30">
        <f t="shared" si="0"/>
        <v>460196.5</v>
      </c>
      <c r="L53" s="30">
        <f t="shared" si="1"/>
        <v>460196.5</v>
      </c>
      <c r="M53" s="31"/>
    </row>
    <row r="54" spans="1:13" s="12" customFormat="1" ht="135" x14ac:dyDescent="0.25">
      <c r="A54" s="23">
        <v>45</v>
      </c>
      <c r="B54" s="35" t="s">
        <v>118</v>
      </c>
      <c r="C54" s="35" t="s">
        <v>119</v>
      </c>
      <c r="D54" s="37"/>
      <c r="E54" s="35" t="s">
        <v>55</v>
      </c>
      <c r="F54" s="27">
        <v>1</v>
      </c>
      <c r="G54" s="28">
        <v>456293</v>
      </c>
      <c r="H54" s="29">
        <v>464100</v>
      </c>
      <c r="I54" s="30"/>
      <c r="J54" s="30"/>
      <c r="K54" s="30">
        <f t="shared" si="0"/>
        <v>460196.5</v>
      </c>
      <c r="L54" s="30">
        <f t="shared" si="1"/>
        <v>460196.5</v>
      </c>
      <c r="M54" s="31"/>
    </row>
    <row r="55" spans="1:13" s="12" customFormat="1" ht="135" x14ac:dyDescent="0.25">
      <c r="A55" s="23">
        <v>46</v>
      </c>
      <c r="B55" s="35" t="s">
        <v>120</v>
      </c>
      <c r="C55" s="35" t="s">
        <v>121</v>
      </c>
      <c r="D55" s="37"/>
      <c r="E55" s="35" t="s">
        <v>55</v>
      </c>
      <c r="F55" s="27">
        <v>1</v>
      </c>
      <c r="G55" s="28">
        <v>456293</v>
      </c>
      <c r="H55" s="29">
        <v>464100</v>
      </c>
      <c r="I55" s="30"/>
      <c r="J55" s="30"/>
      <c r="K55" s="30">
        <f t="shared" si="0"/>
        <v>460196.5</v>
      </c>
      <c r="L55" s="30">
        <f t="shared" si="1"/>
        <v>460196.5</v>
      </c>
      <c r="M55" s="31"/>
    </row>
    <row r="56" spans="1:13" s="12" customFormat="1" ht="105" x14ac:dyDescent="0.25">
      <c r="A56" s="23">
        <v>47</v>
      </c>
      <c r="B56" s="35" t="s">
        <v>122</v>
      </c>
      <c r="C56" s="35" t="s">
        <v>123</v>
      </c>
      <c r="D56" s="37"/>
      <c r="E56" s="35" t="s">
        <v>55</v>
      </c>
      <c r="F56" s="27">
        <v>1</v>
      </c>
      <c r="G56" s="28">
        <v>456293</v>
      </c>
      <c r="H56" s="29">
        <v>464100</v>
      </c>
      <c r="I56" s="30"/>
      <c r="J56" s="30"/>
      <c r="K56" s="30">
        <f t="shared" si="0"/>
        <v>460196.5</v>
      </c>
      <c r="L56" s="30">
        <f t="shared" si="1"/>
        <v>460196.5</v>
      </c>
      <c r="M56" s="31"/>
    </row>
    <row r="57" spans="1:13" s="12" customFormat="1" ht="135" x14ac:dyDescent="0.25">
      <c r="A57" s="23">
        <v>48</v>
      </c>
      <c r="B57" s="35" t="s">
        <v>124</v>
      </c>
      <c r="C57" s="35" t="s">
        <v>125</v>
      </c>
      <c r="D57" s="37"/>
      <c r="E57" s="35" t="s">
        <v>55</v>
      </c>
      <c r="F57" s="27">
        <v>1</v>
      </c>
      <c r="G57" s="28">
        <v>456293</v>
      </c>
      <c r="H57" s="29">
        <v>464100</v>
      </c>
      <c r="I57" s="30"/>
      <c r="J57" s="30"/>
      <c r="K57" s="30">
        <f t="shared" si="0"/>
        <v>460196.5</v>
      </c>
      <c r="L57" s="30">
        <f t="shared" si="1"/>
        <v>460196.5</v>
      </c>
      <c r="M57" s="31"/>
    </row>
    <row r="58" spans="1:13" s="12" customFormat="1" ht="105" x14ac:dyDescent="0.25">
      <c r="A58" s="23">
        <v>51</v>
      </c>
      <c r="B58" s="35" t="s">
        <v>130</v>
      </c>
      <c r="C58" s="35" t="s">
        <v>131</v>
      </c>
      <c r="D58" s="37"/>
      <c r="E58" s="35" t="s">
        <v>55</v>
      </c>
      <c r="F58" s="27">
        <v>1</v>
      </c>
      <c r="G58" s="28">
        <v>456293</v>
      </c>
      <c r="H58" s="29">
        <v>464100</v>
      </c>
      <c r="I58" s="30"/>
      <c r="J58" s="30"/>
      <c r="K58" s="30">
        <f t="shared" si="0"/>
        <v>460196.5</v>
      </c>
      <c r="L58" s="30">
        <f t="shared" si="1"/>
        <v>460196.5</v>
      </c>
      <c r="M58" s="31"/>
    </row>
    <row r="59" spans="1:13" s="12" customFormat="1" ht="168" customHeight="1" x14ac:dyDescent="0.25">
      <c r="A59" s="23">
        <v>56</v>
      </c>
      <c r="B59" s="35" t="s">
        <v>138</v>
      </c>
      <c r="C59" s="35" t="s">
        <v>175</v>
      </c>
      <c r="D59" s="37"/>
      <c r="E59" s="35" t="s">
        <v>55</v>
      </c>
      <c r="F59" s="27">
        <v>1</v>
      </c>
      <c r="G59" s="28">
        <v>3612085</v>
      </c>
      <c r="H59" s="29">
        <v>3673887</v>
      </c>
      <c r="I59" s="30"/>
      <c r="J59" s="30"/>
      <c r="K59" s="30">
        <f t="shared" si="0"/>
        <v>3642986</v>
      </c>
      <c r="L59" s="30">
        <f t="shared" si="1"/>
        <v>3642986</v>
      </c>
      <c r="M59" s="31"/>
    </row>
    <row r="60" spans="1:13" s="12" customFormat="1" ht="141.6" customHeight="1" x14ac:dyDescent="0.25">
      <c r="A60" s="23">
        <v>59</v>
      </c>
      <c r="B60" s="35" t="s">
        <v>144</v>
      </c>
      <c r="C60" s="35" t="s">
        <v>145</v>
      </c>
      <c r="D60" s="37"/>
      <c r="E60" s="35" t="s">
        <v>55</v>
      </c>
      <c r="F60" s="27">
        <v>1</v>
      </c>
      <c r="G60" s="28">
        <v>3258055</v>
      </c>
      <c r="H60" s="29">
        <v>3380076</v>
      </c>
      <c r="I60" s="30"/>
      <c r="J60" s="30"/>
      <c r="K60" s="30">
        <f t="shared" si="0"/>
        <v>3319065.5</v>
      </c>
      <c r="L60" s="30">
        <f t="shared" si="1"/>
        <v>3319065.5</v>
      </c>
      <c r="M60" s="31"/>
    </row>
    <row r="61" spans="1:13" s="12" customFormat="1" ht="102.95" customHeight="1" x14ac:dyDescent="0.25">
      <c r="A61" s="23">
        <v>63</v>
      </c>
      <c r="B61" s="35" t="s">
        <v>148</v>
      </c>
      <c r="C61" s="35" t="s">
        <v>177</v>
      </c>
      <c r="D61" s="37"/>
      <c r="E61" s="35" t="s">
        <v>55</v>
      </c>
      <c r="F61" s="27">
        <v>1</v>
      </c>
      <c r="G61" s="28">
        <v>519940</v>
      </c>
      <c r="H61" s="29">
        <v>528836</v>
      </c>
      <c r="I61" s="30"/>
      <c r="J61" s="30"/>
      <c r="K61" s="30">
        <f t="shared" si="0"/>
        <v>524388</v>
      </c>
      <c r="L61" s="30">
        <f t="shared" si="1"/>
        <v>524388</v>
      </c>
      <c r="M61" s="31"/>
    </row>
    <row r="62" spans="1:13" s="12" customFormat="1" ht="149.44999999999999" customHeight="1" x14ac:dyDescent="0.25">
      <c r="A62" s="23">
        <v>68</v>
      </c>
      <c r="B62" s="35" t="s">
        <v>152</v>
      </c>
      <c r="C62" s="35" t="s">
        <v>153</v>
      </c>
      <c r="D62" s="37"/>
      <c r="E62" s="35" t="s">
        <v>154</v>
      </c>
      <c r="F62" s="27">
        <v>1</v>
      </c>
      <c r="G62" s="28">
        <v>714976</v>
      </c>
      <c r="H62" s="29">
        <v>727209</v>
      </c>
      <c r="I62" s="30"/>
      <c r="J62" s="30"/>
      <c r="K62" s="30">
        <f t="shared" si="0"/>
        <v>721092.5</v>
      </c>
      <c r="L62" s="30">
        <f t="shared" si="1"/>
        <v>721092.5</v>
      </c>
      <c r="M62" s="31"/>
    </row>
    <row r="63" spans="1:13" s="12" customFormat="1" ht="149.44999999999999" customHeight="1" x14ac:dyDescent="0.25">
      <c r="A63" s="23">
        <v>69</v>
      </c>
      <c r="B63" s="35" t="s">
        <v>152</v>
      </c>
      <c r="C63" s="35" t="s">
        <v>155</v>
      </c>
      <c r="D63" s="37"/>
      <c r="E63" s="35" t="s">
        <v>154</v>
      </c>
      <c r="F63" s="27">
        <v>1</v>
      </c>
      <c r="G63" s="28">
        <v>714976</v>
      </c>
      <c r="H63" s="29">
        <v>727209</v>
      </c>
      <c r="I63" s="30"/>
      <c r="J63" s="30"/>
      <c r="K63" s="30">
        <f t="shared" si="0"/>
        <v>721092.5</v>
      </c>
      <c r="L63" s="30">
        <f t="shared" si="1"/>
        <v>721092.5</v>
      </c>
      <c r="M63" s="31"/>
    </row>
    <row r="64" spans="1:13" s="12" customFormat="1" ht="149.44999999999999" customHeight="1" x14ac:dyDescent="0.25">
      <c r="A64" s="23">
        <v>70</v>
      </c>
      <c r="B64" s="35" t="s">
        <v>152</v>
      </c>
      <c r="C64" s="35" t="s">
        <v>156</v>
      </c>
      <c r="D64" s="37"/>
      <c r="E64" s="35" t="s">
        <v>154</v>
      </c>
      <c r="F64" s="27">
        <v>1</v>
      </c>
      <c r="G64" s="28">
        <v>714976</v>
      </c>
      <c r="H64" s="29">
        <v>727209</v>
      </c>
      <c r="I64" s="30"/>
      <c r="J64" s="30"/>
      <c r="K64" s="30">
        <f t="shared" si="0"/>
        <v>721092.5</v>
      </c>
      <c r="L64" s="30">
        <f t="shared" si="1"/>
        <v>721092.5</v>
      </c>
      <c r="M64" s="31"/>
    </row>
    <row r="65" spans="1:30" s="60" customFormat="1" ht="19.5" customHeight="1" x14ac:dyDescent="0.25">
      <c r="A65" s="130" t="s">
        <v>159</v>
      </c>
      <c r="B65" s="131"/>
      <c r="C65" s="131"/>
      <c r="D65" s="131"/>
      <c r="E65" s="131"/>
      <c r="F65" s="131"/>
      <c r="G65" s="131"/>
      <c r="H65" s="131"/>
      <c r="I65" s="132"/>
      <c r="J65" s="55"/>
      <c r="K65" s="57"/>
      <c r="L65" s="58"/>
      <c r="M65" s="59"/>
      <c r="N65" s="12"/>
      <c r="R65" s="12"/>
      <c r="S65" s="12"/>
      <c r="T65" s="12"/>
      <c r="U65" s="12"/>
      <c r="V65" s="12"/>
      <c r="W65" s="12"/>
      <c r="X65" s="12"/>
      <c r="Y65" s="12"/>
      <c r="AB65" s="12"/>
      <c r="AC65" s="12"/>
      <c r="AD65" s="12"/>
    </row>
    <row r="66" spans="1:30" s="60" customFormat="1" ht="24.75" customHeight="1" x14ac:dyDescent="0.25">
      <c r="A66" s="130" t="s">
        <v>160</v>
      </c>
      <c r="B66" s="131"/>
      <c r="C66" s="131"/>
      <c r="D66" s="131"/>
      <c r="E66" s="131"/>
      <c r="F66" s="131"/>
      <c r="G66" s="131"/>
      <c r="H66" s="131"/>
      <c r="I66" s="132"/>
      <c r="J66" s="56"/>
      <c r="K66" s="61"/>
      <c r="L66" s="62">
        <f>SUM(L27:L64)</f>
        <v>78724464.814999998</v>
      </c>
      <c r="M66" s="59"/>
      <c r="R66" s="12"/>
      <c r="S66" s="12"/>
      <c r="T66" s="12"/>
      <c r="U66" s="12"/>
      <c r="V66" s="12"/>
      <c r="W66" s="12"/>
      <c r="X66" s="12"/>
      <c r="Y66" s="12"/>
      <c r="AB66" s="12"/>
      <c r="AC66" s="12"/>
      <c r="AD66" s="12"/>
    </row>
    <row r="67" spans="1:30" s="60" customFormat="1" ht="45" customHeight="1" x14ac:dyDescent="0.25">
      <c r="A67" s="133" t="s">
        <v>161</v>
      </c>
      <c r="B67" s="134"/>
      <c r="C67" s="134"/>
      <c r="D67" s="134"/>
      <c r="E67" s="134"/>
      <c r="F67" s="134"/>
      <c r="G67" s="134"/>
      <c r="H67" s="134"/>
      <c r="I67" s="134"/>
      <c r="J67" s="134"/>
      <c r="K67" s="134"/>
      <c r="L67" s="134"/>
      <c r="M67" s="135"/>
      <c r="N67" s="12"/>
      <c r="O67" s="12"/>
      <c r="P67" s="12"/>
      <c r="Q67" s="12"/>
      <c r="R67" s="12"/>
      <c r="S67" s="12"/>
      <c r="T67" s="12"/>
      <c r="U67" s="12"/>
      <c r="V67" s="12"/>
      <c r="W67" s="12"/>
      <c r="X67" s="12"/>
      <c r="Y67" s="12"/>
      <c r="AB67" s="12"/>
      <c r="AC67" s="12"/>
      <c r="AD67" s="12"/>
    </row>
    <row r="68" spans="1:30" customFormat="1" ht="15" hidden="1" x14ac:dyDescent="0.25">
      <c r="A68" s="63"/>
    </row>
    <row r="69" spans="1:30" customFormat="1" ht="15" hidden="1" x14ac:dyDescent="0.25">
      <c r="A69" s="63"/>
    </row>
    <row r="70" spans="1:30" customFormat="1" ht="15" hidden="1" x14ac:dyDescent="0.25">
      <c r="A70" s="63"/>
    </row>
    <row r="71" spans="1:30" customFormat="1" ht="15" hidden="1" x14ac:dyDescent="0.25">
      <c r="A71" s="63"/>
    </row>
    <row r="72" spans="1:30" customFormat="1" ht="15" hidden="1" x14ac:dyDescent="0.25">
      <c r="A72" s="63"/>
    </row>
    <row r="73" spans="1:30" customFormat="1" ht="15" hidden="1" x14ac:dyDescent="0.25">
      <c r="A73" s="63"/>
    </row>
    <row r="74" spans="1:30" customFormat="1" ht="15" hidden="1" x14ac:dyDescent="0.25">
      <c r="A74" s="63"/>
    </row>
    <row r="75" spans="1:30" customFormat="1" ht="15" hidden="1" x14ac:dyDescent="0.25">
      <c r="A75" s="63"/>
    </row>
    <row r="76" spans="1:30" customFormat="1" ht="15" hidden="1" x14ac:dyDescent="0.25">
      <c r="A76" s="63"/>
    </row>
    <row r="77" spans="1:30" customFormat="1" ht="15" hidden="1" x14ac:dyDescent="0.25">
      <c r="A77" s="63"/>
    </row>
    <row r="78" spans="1:30" customFormat="1" ht="15" hidden="1" x14ac:dyDescent="0.25">
      <c r="A78" s="63"/>
    </row>
    <row r="79" spans="1:30" customFormat="1" ht="15" hidden="1" x14ac:dyDescent="0.25">
      <c r="A79" s="63"/>
    </row>
    <row r="80" spans="1:30" customFormat="1" ht="15" hidden="1" x14ac:dyDescent="0.25">
      <c r="A80" s="63"/>
    </row>
    <row r="81" spans="1:1" customFormat="1" ht="15" hidden="1" x14ac:dyDescent="0.25">
      <c r="A81" s="63"/>
    </row>
    <row r="82" spans="1:1" customFormat="1" ht="15" hidden="1" x14ac:dyDescent="0.25">
      <c r="A82" s="63"/>
    </row>
    <row r="83" spans="1:1" customFormat="1" ht="15" hidden="1" x14ac:dyDescent="0.25">
      <c r="A83" s="63"/>
    </row>
    <row r="84" spans="1:1" customFormat="1" ht="15" hidden="1" x14ac:dyDescent="0.25">
      <c r="A84" s="63"/>
    </row>
    <row r="85" spans="1:1" customFormat="1" ht="15" hidden="1" x14ac:dyDescent="0.25">
      <c r="A85" s="63"/>
    </row>
    <row r="86" spans="1:1" customFormat="1" ht="15" hidden="1" x14ac:dyDescent="0.25">
      <c r="A86" s="63"/>
    </row>
    <row r="87" spans="1:1" customFormat="1" ht="15" hidden="1" x14ac:dyDescent="0.25">
      <c r="A87" s="63"/>
    </row>
    <row r="88" spans="1:1" customFormat="1" ht="15" hidden="1" x14ac:dyDescent="0.25">
      <c r="A88" s="63"/>
    </row>
    <row r="89" spans="1:1" customFormat="1" ht="15" hidden="1" x14ac:dyDescent="0.25">
      <c r="A89" s="63"/>
    </row>
    <row r="90" spans="1:1" customFormat="1" ht="15" hidden="1" x14ac:dyDescent="0.25">
      <c r="A90" s="63"/>
    </row>
    <row r="91" spans="1:1" customFormat="1" ht="15" hidden="1" x14ac:dyDescent="0.25">
      <c r="A91" s="63"/>
    </row>
    <row r="92" spans="1:1" customFormat="1" ht="15" hidden="1" x14ac:dyDescent="0.25">
      <c r="A92" s="63"/>
    </row>
    <row r="93" spans="1:1" customFormat="1" ht="15" hidden="1" x14ac:dyDescent="0.25">
      <c r="A93" s="63"/>
    </row>
    <row r="94" spans="1:1" customFormat="1" ht="15" hidden="1" x14ac:dyDescent="0.25">
      <c r="A94" s="63"/>
    </row>
    <row r="95" spans="1:1" customFormat="1" ht="15" hidden="1" x14ac:dyDescent="0.25">
      <c r="A95" s="63"/>
    </row>
    <row r="96" spans="1:1" customFormat="1" ht="15" hidden="1" x14ac:dyDescent="0.25">
      <c r="A96" s="63"/>
    </row>
    <row r="97" spans="1:1" customFormat="1" ht="15" hidden="1" x14ac:dyDescent="0.25">
      <c r="A97" s="63"/>
    </row>
    <row r="98" spans="1:1" customFormat="1" ht="15" hidden="1" x14ac:dyDescent="0.25">
      <c r="A98" s="63"/>
    </row>
    <row r="99" spans="1:1" customFormat="1" ht="15" hidden="1" x14ac:dyDescent="0.25">
      <c r="A99" s="63"/>
    </row>
    <row r="100" spans="1:1" customFormat="1" ht="15" hidden="1" x14ac:dyDescent="0.25">
      <c r="A100" s="63"/>
    </row>
    <row r="101" spans="1:1" customFormat="1" ht="15" hidden="1" x14ac:dyDescent="0.25">
      <c r="A101" s="63"/>
    </row>
    <row r="102" spans="1:1" customFormat="1" ht="15" hidden="1" x14ac:dyDescent="0.25">
      <c r="A102" s="63"/>
    </row>
    <row r="103" spans="1:1" customFormat="1" ht="15" hidden="1" x14ac:dyDescent="0.25">
      <c r="A103" s="63"/>
    </row>
    <row r="104" spans="1:1" customFormat="1" ht="15" hidden="1" x14ac:dyDescent="0.25">
      <c r="A104" s="63"/>
    </row>
    <row r="105" spans="1:1" customFormat="1" ht="15" hidden="1" x14ac:dyDescent="0.25">
      <c r="A105" s="63"/>
    </row>
    <row r="106" spans="1:1" customFormat="1" ht="15" hidden="1" x14ac:dyDescent="0.25">
      <c r="A106" s="63"/>
    </row>
    <row r="107" spans="1:1" customFormat="1" ht="15" hidden="1" x14ac:dyDescent="0.25">
      <c r="A107" s="63"/>
    </row>
    <row r="108" spans="1:1" customFormat="1" ht="15" hidden="1" x14ac:dyDescent="0.25">
      <c r="A108" s="63"/>
    </row>
    <row r="109" spans="1:1" customFormat="1" ht="15" hidden="1" x14ac:dyDescent="0.25">
      <c r="A109" s="63"/>
    </row>
    <row r="110" spans="1:1" customFormat="1" ht="15" hidden="1" x14ac:dyDescent="0.25">
      <c r="A110" s="63"/>
    </row>
    <row r="111" spans="1:1" customFormat="1" ht="15" hidden="1" x14ac:dyDescent="0.25">
      <c r="A111" s="63"/>
    </row>
    <row r="112" spans="1:1" customFormat="1" ht="15" hidden="1" x14ac:dyDescent="0.25">
      <c r="A112" s="63"/>
    </row>
    <row r="113" spans="1:1" customFormat="1" ht="15" hidden="1" x14ac:dyDescent="0.25">
      <c r="A113" s="63"/>
    </row>
    <row r="114" spans="1:1" customFormat="1" ht="15" hidden="1" x14ac:dyDescent="0.25">
      <c r="A114" s="63"/>
    </row>
    <row r="115" spans="1:1" customFormat="1" ht="15" hidden="1" x14ac:dyDescent="0.25">
      <c r="A115" s="63"/>
    </row>
    <row r="116" spans="1:1" customFormat="1" ht="15" hidden="1" x14ac:dyDescent="0.25">
      <c r="A116" s="63"/>
    </row>
    <row r="117" spans="1:1" customFormat="1" ht="15" hidden="1" x14ac:dyDescent="0.25">
      <c r="A117" s="63"/>
    </row>
    <row r="118" spans="1:1" customFormat="1" ht="15" hidden="1" x14ac:dyDescent="0.25">
      <c r="A118" s="63"/>
    </row>
    <row r="119" spans="1:1" customFormat="1" ht="15" hidden="1" x14ac:dyDescent="0.25">
      <c r="A119" s="63"/>
    </row>
    <row r="120" spans="1:1" customFormat="1" ht="15" hidden="1" x14ac:dyDescent="0.25">
      <c r="A120" s="63"/>
    </row>
    <row r="121" spans="1:1" customFormat="1" ht="15" hidden="1" x14ac:dyDescent="0.25">
      <c r="A121" s="63"/>
    </row>
    <row r="122" spans="1:1" customFormat="1" ht="15" hidden="1" x14ac:dyDescent="0.25">
      <c r="A122" s="63"/>
    </row>
    <row r="123" spans="1:1" customFormat="1" ht="15" hidden="1" x14ac:dyDescent="0.25">
      <c r="A123" s="63"/>
    </row>
    <row r="124" spans="1:1" customFormat="1" ht="15" hidden="1" x14ac:dyDescent="0.25">
      <c r="A124" s="63"/>
    </row>
    <row r="125" spans="1:1" customFormat="1" ht="15" hidden="1" x14ac:dyDescent="0.25">
      <c r="A125" s="63"/>
    </row>
    <row r="126" spans="1:1" customFormat="1" ht="15" hidden="1" x14ac:dyDescent="0.25">
      <c r="A126" s="63"/>
    </row>
    <row r="127" spans="1:1" customFormat="1" ht="15" hidden="1" x14ac:dyDescent="0.25">
      <c r="A127" s="63"/>
    </row>
    <row r="128" spans="1:1" customFormat="1" ht="15" hidden="1" x14ac:dyDescent="0.25">
      <c r="A128" s="63"/>
    </row>
    <row r="129" spans="1:1" customFormat="1" ht="15" hidden="1" x14ac:dyDescent="0.25">
      <c r="A129" s="63"/>
    </row>
    <row r="130" spans="1:1" customFormat="1" ht="15" hidden="1" x14ac:dyDescent="0.25">
      <c r="A130" s="63"/>
    </row>
    <row r="131" spans="1:1" customFormat="1" ht="15" hidden="1" x14ac:dyDescent="0.25">
      <c r="A131" s="63"/>
    </row>
    <row r="132" spans="1:1" customFormat="1" ht="15" hidden="1" x14ac:dyDescent="0.25">
      <c r="A132" s="63"/>
    </row>
    <row r="133" spans="1:1" customFormat="1" ht="15" hidden="1" x14ac:dyDescent="0.25">
      <c r="A133" s="63"/>
    </row>
    <row r="134" spans="1:1" customFormat="1" ht="15" hidden="1" x14ac:dyDescent="0.25">
      <c r="A134" s="63"/>
    </row>
    <row r="135" spans="1:1" customFormat="1" ht="15" hidden="1" x14ac:dyDescent="0.25">
      <c r="A135" s="63"/>
    </row>
    <row r="136" spans="1:1" customFormat="1" ht="15" hidden="1" x14ac:dyDescent="0.25">
      <c r="A136" s="63"/>
    </row>
    <row r="137" spans="1:1" customFormat="1" ht="15" hidden="1" x14ac:dyDescent="0.25">
      <c r="A137" s="63"/>
    </row>
    <row r="138" spans="1:1" customFormat="1" ht="15" hidden="1" x14ac:dyDescent="0.25">
      <c r="A138" s="63"/>
    </row>
    <row r="139" spans="1:1" customFormat="1" ht="15" hidden="1" x14ac:dyDescent="0.25">
      <c r="A139" s="63"/>
    </row>
    <row r="140" spans="1:1" customFormat="1" ht="15" hidden="1" x14ac:dyDescent="0.25">
      <c r="A140" s="63"/>
    </row>
    <row r="141" spans="1:1" customFormat="1" ht="15" hidden="1" x14ac:dyDescent="0.25">
      <c r="A141" s="63"/>
    </row>
    <row r="142" spans="1:1" customFormat="1" ht="15" hidden="1" x14ac:dyDescent="0.25">
      <c r="A142" s="63"/>
    </row>
    <row r="143" spans="1:1" customFormat="1" ht="15" hidden="1" x14ac:dyDescent="0.25">
      <c r="A143" s="63"/>
    </row>
    <row r="144" spans="1:1" customFormat="1" ht="15" hidden="1" x14ac:dyDescent="0.25">
      <c r="A144" s="63"/>
    </row>
    <row r="145" spans="1:1" customFormat="1" ht="15" hidden="1" x14ac:dyDescent="0.25">
      <c r="A145" s="63"/>
    </row>
    <row r="146" spans="1:1" customFormat="1" ht="15" hidden="1" x14ac:dyDescent="0.25">
      <c r="A146" s="63"/>
    </row>
    <row r="147" spans="1:1" customFormat="1" ht="15" hidden="1" x14ac:dyDescent="0.25">
      <c r="A147" s="63"/>
    </row>
    <row r="148" spans="1:1" customFormat="1" ht="15" hidden="1" x14ac:dyDescent="0.25">
      <c r="A148" s="63"/>
    </row>
    <row r="149" spans="1:1" customFormat="1" ht="15" hidden="1" x14ac:dyDescent="0.25">
      <c r="A149" s="63"/>
    </row>
    <row r="150" spans="1:1" customFormat="1" ht="15" hidden="1" x14ac:dyDescent="0.25">
      <c r="A150" s="63"/>
    </row>
    <row r="151" spans="1:1" customFormat="1" ht="15" hidden="1" x14ac:dyDescent="0.25">
      <c r="A151" s="63"/>
    </row>
    <row r="152" spans="1:1" customFormat="1" ht="15" hidden="1" x14ac:dyDescent="0.25">
      <c r="A152" s="63"/>
    </row>
    <row r="153" spans="1:1" customFormat="1" ht="15" hidden="1" x14ac:dyDescent="0.25">
      <c r="A153" s="63"/>
    </row>
    <row r="154" spans="1:1" customFormat="1" ht="15" hidden="1" x14ac:dyDescent="0.25">
      <c r="A154" s="63"/>
    </row>
    <row r="155" spans="1:1" customFormat="1" ht="15" hidden="1" x14ac:dyDescent="0.25">
      <c r="A155" s="63"/>
    </row>
    <row r="156" spans="1:1" customFormat="1" ht="15" hidden="1" x14ac:dyDescent="0.25">
      <c r="A156" s="63"/>
    </row>
    <row r="157" spans="1:1" customFormat="1" ht="15" hidden="1" x14ac:dyDescent="0.25">
      <c r="A157" s="63"/>
    </row>
    <row r="158" spans="1:1" customFormat="1" ht="15" hidden="1" x14ac:dyDescent="0.25">
      <c r="A158" s="63"/>
    </row>
    <row r="159" spans="1:1" customFormat="1" ht="15" hidden="1" x14ac:dyDescent="0.25">
      <c r="A159" s="63"/>
    </row>
    <row r="160" spans="1:1" customFormat="1" ht="15" hidden="1" x14ac:dyDescent="0.25">
      <c r="A160" s="63"/>
    </row>
    <row r="161" spans="1:1" customFormat="1" ht="15" hidden="1" x14ac:dyDescent="0.25">
      <c r="A161" s="63"/>
    </row>
    <row r="162" spans="1:1" customFormat="1" ht="15" hidden="1" x14ac:dyDescent="0.25">
      <c r="A162" s="63"/>
    </row>
    <row r="163" spans="1:1" customFormat="1" ht="15" hidden="1" x14ac:dyDescent="0.25">
      <c r="A163" s="63"/>
    </row>
    <row r="164" spans="1:1" customFormat="1" ht="15" hidden="1" x14ac:dyDescent="0.25">
      <c r="A164" s="63"/>
    </row>
    <row r="165" spans="1:1" customFormat="1" ht="15" hidden="1" x14ac:dyDescent="0.25">
      <c r="A165" s="63"/>
    </row>
    <row r="166" spans="1:1" customFormat="1" ht="15" hidden="1" x14ac:dyDescent="0.25">
      <c r="A166" s="63"/>
    </row>
    <row r="167" spans="1:1" customFormat="1" ht="15" hidden="1" x14ac:dyDescent="0.25">
      <c r="A167" s="63"/>
    </row>
    <row r="168" spans="1:1" customFormat="1" ht="15" hidden="1" x14ac:dyDescent="0.25">
      <c r="A168" s="63"/>
    </row>
    <row r="169" spans="1:1" customFormat="1" ht="15" hidden="1" x14ac:dyDescent="0.25">
      <c r="A169" s="63"/>
    </row>
    <row r="170" spans="1:1" customFormat="1" ht="15" hidden="1" x14ac:dyDescent="0.25">
      <c r="A170" s="63"/>
    </row>
    <row r="171" spans="1:1" customFormat="1" ht="15" hidden="1" x14ac:dyDescent="0.25">
      <c r="A171" s="63"/>
    </row>
    <row r="172" spans="1:1" customFormat="1" ht="15" hidden="1" x14ac:dyDescent="0.25">
      <c r="A172" s="63"/>
    </row>
    <row r="173" spans="1:1" customFormat="1" ht="15" hidden="1" x14ac:dyDescent="0.25">
      <c r="A173" s="63"/>
    </row>
    <row r="174" spans="1:1" customFormat="1" ht="15" hidden="1" x14ac:dyDescent="0.25">
      <c r="A174" s="63"/>
    </row>
    <row r="175" spans="1:1" customFormat="1" ht="15" hidden="1" x14ac:dyDescent="0.25">
      <c r="A175" s="63"/>
    </row>
    <row r="176" spans="1:1" customFormat="1" ht="15" hidden="1" x14ac:dyDescent="0.25">
      <c r="A176" s="63"/>
    </row>
    <row r="177" spans="1:1" customFormat="1" ht="15" hidden="1" x14ac:dyDescent="0.25">
      <c r="A177" s="63"/>
    </row>
    <row r="178" spans="1:1" customFormat="1" ht="15" hidden="1" x14ac:dyDescent="0.25">
      <c r="A178" s="63"/>
    </row>
    <row r="179" spans="1:1" customFormat="1" ht="15" hidden="1" x14ac:dyDescent="0.25">
      <c r="A179" s="63"/>
    </row>
    <row r="180" spans="1:1" customFormat="1" ht="15" hidden="1" x14ac:dyDescent="0.25">
      <c r="A180" s="63"/>
    </row>
    <row r="181" spans="1:1" customFormat="1" ht="15" hidden="1" x14ac:dyDescent="0.25">
      <c r="A181" s="63"/>
    </row>
    <row r="182" spans="1:1" customFormat="1" ht="15" hidden="1" x14ac:dyDescent="0.25">
      <c r="A182" s="63"/>
    </row>
    <row r="183" spans="1:1" customFormat="1" ht="15" hidden="1" x14ac:dyDescent="0.25">
      <c r="A183" s="63"/>
    </row>
    <row r="184" spans="1:1" customFormat="1" ht="15" hidden="1" x14ac:dyDescent="0.25">
      <c r="A184" s="63"/>
    </row>
    <row r="185" spans="1:1" customFormat="1" ht="15" hidden="1" x14ac:dyDescent="0.25">
      <c r="A185" s="63"/>
    </row>
    <row r="186" spans="1:1" customFormat="1" ht="15" hidden="1" x14ac:dyDescent="0.25">
      <c r="A186" s="63"/>
    </row>
    <row r="187" spans="1:1" customFormat="1" ht="15" hidden="1" x14ac:dyDescent="0.25">
      <c r="A187" s="63"/>
    </row>
    <row r="188" spans="1:1" customFormat="1" ht="15" hidden="1" x14ac:dyDescent="0.25">
      <c r="A188" s="63"/>
    </row>
    <row r="189" spans="1:1" customFormat="1" ht="15" hidden="1" x14ac:dyDescent="0.25">
      <c r="A189" s="63"/>
    </row>
    <row r="190" spans="1:1" customFormat="1" ht="15" hidden="1" x14ac:dyDescent="0.25">
      <c r="A190" s="63"/>
    </row>
    <row r="191" spans="1:1" customFormat="1" ht="15" hidden="1" x14ac:dyDescent="0.25">
      <c r="A191" s="63"/>
    </row>
    <row r="192" spans="1:1" customFormat="1" ht="15" hidden="1" x14ac:dyDescent="0.25">
      <c r="A192" s="63"/>
    </row>
    <row r="193" spans="1:1" customFormat="1" ht="15" hidden="1" x14ac:dyDescent="0.25">
      <c r="A193" s="63"/>
    </row>
    <row r="194" spans="1:1" customFormat="1" ht="15" hidden="1" x14ac:dyDescent="0.25">
      <c r="A194" s="63"/>
    </row>
    <row r="195" spans="1:1" customFormat="1" ht="15" hidden="1" x14ac:dyDescent="0.25">
      <c r="A195" s="63"/>
    </row>
    <row r="196" spans="1:1" customFormat="1" ht="15" hidden="1" x14ac:dyDescent="0.25">
      <c r="A196" s="63"/>
    </row>
    <row r="197" spans="1:1" customFormat="1" ht="15" hidden="1" x14ac:dyDescent="0.25">
      <c r="A197" s="63"/>
    </row>
    <row r="198" spans="1:1" customFormat="1" ht="15" hidden="1" x14ac:dyDescent="0.25">
      <c r="A198" s="63"/>
    </row>
    <row r="199" spans="1:1" customFormat="1" ht="15" hidden="1" x14ac:dyDescent="0.25">
      <c r="A199" s="63"/>
    </row>
    <row r="200" spans="1:1" customFormat="1" ht="15" hidden="1" x14ac:dyDescent="0.25">
      <c r="A200" s="63"/>
    </row>
    <row r="201" spans="1:1" customFormat="1" ht="15" hidden="1" x14ac:dyDescent="0.25">
      <c r="A201" s="63"/>
    </row>
    <row r="202" spans="1:1" customFormat="1" ht="15" hidden="1" x14ac:dyDescent="0.25">
      <c r="A202" s="63"/>
    </row>
    <row r="203" spans="1:1" customFormat="1" ht="15" hidden="1" x14ac:dyDescent="0.25">
      <c r="A203" s="63"/>
    </row>
    <row r="204" spans="1:1" customFormat="1" ht="15" hidden="1" x14ac:dyDescent="0.25">
      <c r="A204" s="63"/>
    </row>
    <row r="205" spans="1:1" customFormat="1" ht="15" hidden="1" x14ac:dyDescent="0.25">
      <c r="A205" s="63"/>
    </row>
    <row r="206" spans="1:1" customFormat="1" ht="15" hidden="1" x14ac:dyDescent="0.25">
      <c r="A206" s="63"/>
    </row>
    <row r="207" spans="1:1" customFormat="1" ht="15" hidden="1" x14ac:dyDescent="0.25">
      <c r="A207" s="63"/>
    </row>
    <row r="208" spans="1:1" customFormat="1" ht="15" hidden="1" x14ac:dyDescent="0.25">
      <c r="A208" s="63"/>
    </row>
    <row r="209" spans="1:1" customFormat="1" ht="15" hidden="1" x14ac:dyDescent="0.25">
      <c r="A209" s="63"/>
    </row>
    <row r="210" spans="1:1" customFormat="1" ht="15" hidden="1" x14ac:dyDescent="0.25">
      <c r="A210" s="63"/>
    </row>
    <row r="211" spans="1:1" customFormat="1" ht="15" hidden="1" x14ac:dyDescent="0.25">
      <c r="A211" s="63"/>
    </row>
    <row r="212" spans="1:1" customFormat="1" ht="15" hidden="1" x14ac:dyDescent="0.25">
      <c r="A212" s="63"/>
    </row>
    <row r="213" spans="1:1" customFormat="1" ht="15" hidden="1" x14ac:dyDescent="0.25">
      <c r="A213" s="63"/>
    </row>
    <row r="214" spans="1:1" customFormat="1" ht="15" hidden="1" x14ac:dyDescent="0.25">
      <c r="A214" s="63"/>
    </row>
    <row r="215" spans="1:1" customFormat="1" ht="15" hidden="1" x14ac:dyDescent="0.25">
      <c r="A215" s="63"/>
    </row>
    <row r="216" spans="1:1" customFormat="1" ht="15" hidden="1" x14ac:dyDescent="0.25">
      <c r="A216" s="63"/>
    </row>
    <row r="217" spans="1:1" customFormat="1" ht="15" hidden="1" x14ac:dyDescent="0.25">
      <c r="A217" s="63"/>
    </row>
    <row r="218" spans="1:1" customFormat="1" ht="15" hidden="1" x14ac:dyDescent="0.25">
      <c r="A218" s="63"/>
    </row>
    <row r="219" spans="1:1" customFormat="1" ht="15" hidden="1" x14ac:dyDescent="0.25">
      <c r="A219" s="63"/>
    </row>
    <row r="220" spans="1:1" customFormat="1" ht="15" hidden="1" x14ac:dyDescent="0.25">
      <c r="A220" s="63"/>
    </row>
    <row r="221" spans="1:1" customFormat="1" ht="15" hidden="1" x14ac:dyDescent="0.25">
      <c r="A221" s="63"/>
    </row>
    <row r="222" spans="1:1" customFormat="1" ht="15" hidden="1" x14ac:dyDescent="0.25">
      <c r="A222" s="63"/>
    </row>
    <row r="223" spans="1:1" customFormat="1" ht="15" hidden="1" x14ac:dyDescent="0.25">
      <c r="A223" s="63"/>
    </row>
    <row r="224" spans="1:1" customFormat="1" ht="15" hidden="1" x14ac:dyDescent="0.25">
      <c r="A224" s="63"/>
    </row>
    <row r="225" spans="1:1" customFormat="1" ht="15" hidden="1" x14ac:dyDescent="0.25">
      <c r="A225" s="63"/>
    </row>
    <row r="226" spans="1:1" customFormat="1" ht="15" hidden="1" x14ac:dyDescent="0.25">
      <c r="A226" s="63"/>
    </row>
    <row r="227" spans="1:1" customFormat="1" ht="15" hidden="1" x14ac:dyDescent="0.25">
      <c r="A227" s="63"/>
    </row>
    <row r="228" spans="1:1" customFormat="1" ht="15" hidden="1" x14ac:dyDescent="0.25">
      <c r="A228" s="63"/>
    </row>
    <row r="229" spans="1:1" customFormat="1" ht="15" hidden="1" x14ac:dyDescent="0.25">
      <c r="A229" s="63"/>
    </row>
    <row r="230" spans="1:1" customFormat="1" ht="15" hidden="1" x14ac:dyDescent="0.25">
      <c r="A230" s="63"/>
    </row>
    <row r="231" spans="1:1" customFormat="1" ht="15" hidden="1" x14ac:dyDescent="0.25">
      <c r="A231" s="63"/>
    </row>
    <row r="232" spans="1:1" customFormat="1" ht="15" hidden="1" x14ac:dyDescent="0.25">
      <c r="A232" s="63"/>
    </row>
    <row r="233" spans="1:1" customFormat="1" ht="15" hidden="1" x14ac:dyDescent="0.25">
      <c r="A233" s="63"/>
    </row>
    <row r="234" spans="1:1" customFormat="1" ht="15" hidden="1" x14ac:dyDescent="0.25">
      <c r="A234" s="63"/>
    </row>
    <row r="235" spans="1:1" customFormat="1" ht="15" hidden="1" x14ac:dyDescent="0.25">
      <c r="A235" s="63"/>
    </row>
    <row r="236" spans="1:1" customFormat="1" ht="15" hidden="1" x14ac:dyDescent="0.25">
      <c r="A236" s="63"/>
    </row>
    <row r="237" spans="1:1" customFormat="1" ht="15" hidden="1" x14ac:dyDescent="0.25">
      <c r="A237" s="63"/>
    </row>
    <row r="238" spans="1:1" customFormat="1" ht="15" hidden="1" x14ac:dyDescent="0.25">
      <c r="A238" s="63"/>
    </row>
    <row r="239" spans="1:1" customFormat="1" ht="15" hidden="1" x14ac:dyDescent="0.25">
      <c r="A239" s="63"/>
    </row>
    <row r="240" spans="1:1" customFormat="1" ht="15" hidden="1" x14ac:dyDescent="0.25">
      <c r="A240" s="63"/>
    </row>
    <row r="241" spans="1:1" customFormat="1" ht="15" hidden="1" x14ac:dyDescent="0.25">
      <c r="A241" s="63"/>
    </row>
    <row r="242" spans="1:1" customFormat="1" ht="15" hidden="1" x14ac:dyDescent="0.25">
      <c r="A242" s="63"/>
    </row>
    <row r="243" spans="1:1" customFormat="1" ht="15" hidden="1" x14ac:dyDescent="0.25">
      <c r="A243" s="63"/>
    </row>
    <row r="244" spans="1:1" customFormat="1" ht="15" hidden="1" x14ac:dyDescent="0.25">
      <c r="A244" s="63"/>
    </row>
    <row r="245" spans="1:1" customFormat="1" ht="15" hidden="1" x14ac:dyDescent="0.25">
      <c r="A245" s="63"/>
    </row>
    <row r="246" spans="1:1" customFormat="1" ht="15" hidden="1" x14ac:dyDescent="0.25">
      <c r="A246" s="63"/>
    </row>
    <row r="247" spans="1:1" customFormat="1" ht="15" hidden="1" x14ac:dyDescent="0.25">
      <c r="A247" s="63"/>
    </row>
    <row r="248" spans="1:1" customFormat="1" ht="15" hidden="1" x14ac:dyDescent="0.25">
      <c r="A248" s="63"/>
    </row>
    <row r="249" spans="1:1" customFormat="1" ht="15" hidden="1" x14ac:dyDescent="0.25">
      <c r="A249" s="63"/>
    </row>
    <row r="250" spans="1:1" customFormat="1" ht="15" hidden="1" x14ac:dyDescent="0.25">
      <c r="A250" s="63"/>
    </row>
    <row r="251" spans="1:1" customFormat="1" ht="15" hidden="1" x14ac:dyDescent="0.25">
      <c r="A251" s="63"/>
    </row>
    <row r="252" spans="1:1" customFormat="1" ht="15" hidden="1" x14ac:dyDescent="0.25">
      <c r="A252" s="63"/>
    </row>
    <row r="253" spans="1:1" customFormat="1" ht="15" hidden="1" x14ac:dyDescent="0.25">
      <c r="A253" s="63"/>
    </row>
    <row r="254" spans="1:1" customFormat="1" ht="15" hidden="1" x14ac:dyDescent="0.25">
      <c r="A254" s="63"/>
    </row>
    <row r="255" spans="1:1" customFormat="1" ht="15" hidden="1" x14ac:dyDescent="0.25">
      <c r="A255" s="63"/>
    </row>
    <row r="256" spans="1:1" customFormat="1" ht="15" hidden="1" x14ac:dyDescent="0.25">
      <c r="A256" s="63"/>
    </row>
    <row r="257" spans="1:1" customFormat="1" ht="15" hidden="1" x14ac:dyDescent="0.25">
      <c r="A257" s="63"/>
    </row>
    <row r="258" spans="1:1" customFormat="1" ht="15" hidden="1" x14ac:dyDescent="0.25">
      <c r="A258" s="63"/>
    </row>
    <row r="259" spans="1:1" customFormat="1" ht="15" hidden="1" x14ac:dyDescent="0.25">
      <c r="A259" s="63"/>
    </row>
    <row r="260" spans="1:1" customFormat="1" ht="15" hidden="1" x14ac:dyDescent="0.25">
      <c r="A260" s="63"/>
    </row>
    <row r="261" spans="1:1" customFormat="1" ht="15" hidden="1" x14ac:dyDescent="0.25">
      <c r="A261" s="63"/>
    </row>
    <row r="262" spans="1:1" customFormat="1" ht="15" hidden="1" x14ac:dyDescent="0.25">
      <c r="A262" s="63"/>
    </row>
    <row r="263" spans="1:1" customFormat="1" ht="15" hidden="1" x14ac:dyDescent="0.25">
      <c r="A263" s="63"/>
    </row>
    <row r="264" spans="1:1" customFormat="1" ht="15" hidden="1" x14ac:dyDescent="0.25">
      <c r="A264" s="63"/>
    </row>
    <row r="265" spans="1:1" customFormat="1" ht="15" hidden="1" x14ac:dyDescent="0.25">
      <c r="A265" s="63"/>
    </row>
    <row r="266" spans="1:1" customFormat="1" ht="15" hidden="1" x14ac:dyDescent="0.25">
      <c r="A266" s="63"/>
    </row>
    <row r="267" spans="1:1" customFormat="1" ht="15" hidden="1" x14ac:dyDescent="0.25">
      <c r="A267" s="63"/>
    </row>
    <row r="268" spans="1:1" customFormat="1" ht="15" hidden="1" x14ac:dyDescent="0.25">
      <c r="A268" s="63"/>
    </row>
    <row r="269" spans="1:1" customFormat="1" ht="15" hidden="1" x14ac:dyDescent="0.25">
      <c r="A269" s="63"/>
    </row>
    <row r="270" spans="1:1" customFormat="1" ht="15" hidden="1" x14ac:dyDescent="0.25">
      <c r="A270" s="63"/>
    </row>
    <row r="271" spans="1:1" customFormat="1" ht="15" hidden="1" x14ac:dyDescent="0.25">
      <c r="A271" s="63"/>
    </row>
    <row r="272" spans="1:1" customFormat="1" ht="15" hidden="1" x14ac:dyDescent="0.25">
      <c r="A272" s="63"/>
    </row>
    <row r="273" spans="1:1" customFormat="1" ht="15" hidden="1" x14ac:dyDescent="0.25">
      <c r="A273" s="63"/>
    </row>
    <row r="274" spans="1:1" customFormat="1" ht="15" hidden="1" x14ac:dyDescent="0.25">
      <c r="A274" s="63"/>
    </row>
    <row r="275" spans="1:1" customFormat="1" ht="15" hidden="1" x14ac:dyDescent="0.25">
      <c r="A275" s="63"/>
    </row>
    <row r="276" spans="1:1" customFormat="1" ht="15" hidden="1" x14ac:dyDescent="0.25">
      <c r="A276" s="63"/>
    </row>
    <row r="277" spans="1:1" customFormat="1" ht="15" hidden="1" x14ac:dyDescent="0.25">
      <c r="A277" s="63"/>
    </row>
    <row r="278" spans="1:1" customFormat="1" ht="15" hidden="1" x14ac:dyDescent="0.25">
      <c r="A278" s="63"/>
    </row>
    <row r="279" spans="1:1" customFormat="1" ht="15" hidden="1" x14ac:dyDescent="0.25">
      <c r="A279" s="63"/>
    </row>
    <row r="280" spans="1:1" customFormat="1" ht="15" hidden="1" x14ac:dyDescent="0.25">
      <c r="A280" s="63"/>
    </row>
    <row r="281" spans="1:1" customFormat="1" ht="15" hidden="1" x14ac:dyDescent="0.25">
      <c r="A281" s="63"/>
    </row>
    <row r="282" spans="1:1" customFormat="1" ht="15" hidden="1" x14ac:dyDescent="0.25">
      <c r="A282" s="63"/>
    </row>
    <row r="283" spans="1:1" customFormat="1" ht="15" hidden="1" x14ac:dyDescent="0.25">
      <c r="A283" s="63"/>
    </row>
    <row r="284" spans="1:1" customFormat="1" ht="15" hidden="1" x14ac:dyDescent="0.25">
      <c r="A284" s="63"/>
    </row>
    <row r="285" spans="1:1" customFormat="1" ht="15" hidden="1" x14ac:dyDescent="0.25">
      <c r="A285" s="63"/>
    </row>
    <row r="286" spans="1:1" customFormat="1" ht="15" hidden="1" x14ac:dyDescent="0.25">
      <c r="A286" s="63"/>
    </row>
    <row r="287" spans="1:1" customFormat="1" ht="15" hidden="1" x14ac:dyDescent="0.25">
      <c r="A287" s="63"/>
    </row>
    <row r="288" spans="1:1" customFormat="1" ht="15" hidden="1" x14ac:dyDescent="0.25">
      <c r="A288" s="63"/>
    </row>
    <row r="289" spans="1:1" customFormat="1" ht="15" hidden="1" x14ac:dyDescent="0.25">
      <c r="A289" s="63"/>
    </row>
    <row r="290" spans="1:1" customFormat="1" ht="15" hidden="1" x14ac:dyDescent="0.25">
      <c r="A290" s="63"/>
    </row>
    <row r="291" spans="1:1" customFormat="1" ht="15" hidden="1" x14ac:dyDescent="0.25">
      <c r="A291" s="63"/>
    </row>
    <row r="292" spans="1:1" customFormat="1" ht="15" hidden="1" x14ac:dyDescent="0.25">
      <c r="A292" s="63"/>
    </row>
    <row r="293" spans="1:1" customFormat="1" ht="15" hidden="1" x14ac:dyDescent="0.25">
      <c r="A293" s="63"/>
    </row>
    <row r="294" spans="1:1" customFormat="1" ht="15" hidden="1" x14ac:dyDescent="0.25">
      <c r="A294" s="63"/>
    </row>
    <row r="295" spans="1:1" customFormat="1" ht="15" hidden="1" x14ac:dyDescent="0.25">
      <c r="A295" s="63"/>
    </row>
    <row r="296" spans="1:1" customFormat="1" ht="15" hidden="1" x14ac:dyDescent="0.25">
      <c r="A296" s="63"/>
    </row>
    <row r="297" spans="1:1" customFormat="1" ht="15" hidden="1" x14ac:dyDescent="0.25">
      <c r="A297" s="63"/>
    </row>
    <row r="298" spans="1:1" customFormat="1" ht="15" hidden="1" x14ac:dyDescent="0.25">
      <c r="A298" s="63"/>
    </row>
    <row r="299" spans="1:1" customFormat="1" ht="15" hidden="1" x14ac:dyDescent="0.25">
      <c r="A299" s="63"/>
    </row>
    <row r="300" spans="1:1" customFormat="1" ht="15" hidden="1" x14ac:dyDescent="0.25">
      <c r="A300" s="63"/>
    </row>
    <row r="301" spans="1:1" customFormat="1" ht="15" hidden="1" x14ac:dyDescent="0.25">
      <c r="A301" s="63"/>
    </row>
    <row r="302" spans="1:1" customFormat="1" ht="15" hidden="1" x14ac:dyDescent="0.25">
      <c r="A302" s="63"/>
    </row>
    <row r="303" spans="1:1" customFormat="1" ht="15" hidden="1" x14ac:dyDescent="0.25">
      <c r="A303" s="63"/>
    </row>
    <row r="304" spans="1:1" customFormat="1" ht="15" hidden="1" x14ac:dyDescent="0.25">
      <c r="A304" s="63"/>
    </row>
    <row r="305" spans="1:1" customFormat="1" ht="15" hidden="1" x14ac:dyDescent="0.25">
      <c r="A305" s="63"/>
    </row>
    <row r="306" spans="1:1" customFormat="1" ht="15" hidden="1" x14ac:dyDescent="0.25">
      <c r="A306" s="63"/>
    </row>
    <row r="307" spans="1:1" customFormat="1" ht="15" hidden="1" x14ac:dyDescent="0.25">
      <c r="A307" s="63"/>
    </row>
    <row r="308" spans="1:1" customFormat="1" ht="15" hidden="1" x14ac:dyDescent="0.25">
      <c r="A308" s="63"/>
    </row>
    <row r="309" spans="1:1" customFormat="1" ht="15" hidden="1" x14ac:dyDescent="0.25">
      <c r="A309" s="63"/>
    </row>
    <row r="310" spans="1:1" customFormat="1" ht="15" hidden="1" x14ac:dyDescent="0.25">
      <c r="A310" s="63"/>
    </row>
    <row r="311" spans="1:1" customFormat="1" ht="15" hidden="1" x14ac:dyDescent="0.25">
      <c r="A311" s="63"/>
    </row>
    <row r="312" spans="1:1" customFormat="1" ht="15" hidden="1" x14ac:dyDescent="0.25">
      <c r="A312" s="63"/>
    </row>
    <row r="313" spans="1:1" customFormat="1" ht="15" hidden="1" x14ac:dyDescent="0.25">
      <c r="A313" s="63"/>
    </row>
    <row r="314" spans="1:1" customFormat="1" ht="15" hidden="1" x14ac:dyDescent="0.25">
      <c r="A314" s="63"/>
    </row>
    <row r="315" spans="1:1" customFormat="1" ht="15" hidden="1" x14ac:dyDescent="0.25">
      <c r="A315" s="63"/>
    </row>
    <row r="316" spans="1:1" customFormat="1" ht="15" hidden="1" x14ac:dyDescent="0.25">
      <c r="A316" s="63"/>
    </row>
    <row r="317" spans="1:1" customFormat="1" ht="15" hidden="1" x14ac:dyDescent="0.25">
      <c r="A317" s="63"/>
    </row>
    <row r="318" spans="1:1" customFormat="1" ht="15" hidden="1" x14ac:dyDescent="0.25">
      <c r="A318" s="63"/>
    </row>
    <row r="319" spans="1:1" customFormat="1" ht="15" hidden="1" x14ac:dyDescent="0.25">
      <c r="A319" s="63"/>
    </row>
    <row r="320" spans="1:1" customFormat="1" ht="15" hidden="1" x14ac:dyDescent="0.25">
      <c r="A320" s="63"/>
    </row>
    <row r="321" spans="1:1" customFormat="1" ht="15" hidden="1" x14ac:dyDescent="0.25">
      <c r="A321" s="63"/>
    </row>
    <row r="322" spans="1:1" customFormat="1" ht="15" hidden="1" x14ac:dyDescent="0.25">
      <c r="A322" s="63"/>
    </row>
    <row r="323" spans="1:1" customFormat="1" ht="15" hidden="1" x14ac:dyDescent="0.25">
      <c r="A323" s="63"/>
    </row>
    <row r="324" spans="1:1" customFormat="1" ht="15" hidden="1" x14ac:dyDescent="0.25">
      <c r="A324" s="63"/>
    </row>
    <row r="325" spans="1:1" customFormat="1" ht="15" hidden="1" x14ac:dyDescent="0.25">
      <c r="A325" s="63"/>
    </row>
    <row r="326" spans="1:1" customFormat="1" ht="15" hidden="1" x14ac:dyDescent="0.25">
      <c r="A326" s="63"/>
    </row>
    <row r="327" spans="1:1" customFormat="1" ht="15" hidden="1" x14ac:dyDescent="0.25">
      <c r="A327" s="63"/>
    </row>
    <row r="328" spans="1:1" customFormat="1" ht="15" hidden="1" x14ac:dyDescent="0.25">
      <c r="A328" s="63"/>
    </row>
    <row r="329" spans="1:1" customFormat="1" ht="15" hidden="1" x14ac:dyDescent="0.25">
      <c r="A329" s="63"/>
    </row>
    <row r="330" spans="1:1" customFormat="1" ht="15" hidden="1" x14ac:dyDescent="0.25">
      <c r="A330" s="63"/>
    </row>
    <row r="331" spans="1:1" customFormat="1" ht="15" hidden="1" x14ac:dyDescent="0.25">
      <c r="A331" s="63"/>
    </row>
    <row r="332" spans="1:1" customFormat="1" ht="15" hidden="1" x14ac:dyDescent="0.25">
      <c r="A332" s="63"/>
    </row>
    <row r="333" spans="1:1" customFormat="1" ht="15" hidden="1" x14ac:dyDescent="0.25">
      <c r="A333" s="63"/>
    </row>
    <row r="334" spans="1:1" customFormat="1" ht="15" hidden="1" x14ac:dyDescent="0.25">
      <c r="A334" s="63"/>
    </row>
    <row r="335" spans="1:1" customFormat="1" ht="15" hidden="1" x14ac:dyDescent="0.25">
      <c r="A335" s="63"/>
    </row>
    <row r="336" spans="1:1" customFormat="1" ht="15" hidden="1" x14ac:dyDescent="0.25">
      <c r="A336" s="63"/>
    </row>
    <row r="337" spans="1:1" customFormat="1" ht="15" hidden="1" x14ac:dyDescent="0.25">
      <c r="A337" s="63"/>
    </row>
    <row r="338" spans="1:1" customFormat="1" ht="15" hidden="1" x14ac:dyDescent="0.25">
      <c r="A338" s="63"/>
    </row>
    <row r="339" spans="1:1" customFormat="1" ht="15" hidden="1" x14ac:dyDescent="0.25">
      <c r="A339" s="63"/>
    </row>
    <row r="340" spans="1:1" customFormat="1" ht="15" hidden="1" x14ac:dyDescent="0.25">
      <c r="A340" s="63"/>
    </row>
    <row r="341" spans="1:1" customFormat="1" ht="15" hidden="1" x14ac:dyDescent="0.25">
      <c r="A341" s="63"/>
    </row>
    <row r="342" spans="1:1" customFormat="1" ht="15" hidden="1" x14ac:dyDescent="0.25">
      <c r="A342" s="63"/>
    </row>
    <row r="343" spans="1:1" customFormat="1" ht="15" hidden="1" x14ac:dyDescent="0.25">
      <c r="A343" s="63"/>
    </row>
    <row r="344" spans="1:1" customFormat="1" ht="15" hidden="1" x14ac:dyDescent="0.25">
      <c r="A344" s="63"/>
    </row>
    <row r="345" spans="1:1" customFormat="1" ht="15" hidden="1" x14ac:dyDescent="0.25">
      <c r="A345" s="63"/>
    </row>
    <row r="346" spans="1:1" customFormat="1" ht="15" hidden="1" x14ac:dyDescent="0.25">
      <c r="A346" s="63"/>
    </row>
    <row r="347" spans="1:1" customFormat="1" ht="15" hidden="1" x14ac:dyDescent="0.25">
      <c r="A347" s="63"/>
    </row>
    <row r="348" spans="1:1" customFormat="1" ht="15" hidden="1" x14ac:dyDescent="0.25">
      <c r="A348" s="63"/>
    </row>
    <row r="349" spans="1:1" customFormat="1" ht="15" hidden="1" x14ac:dyDescent="0.25">
      <c r="A349" s="63"/>
    </row>
    <row r="350" spans="1:1" customFormat="1" ht="15" hidden="1" x14ac:dyDescent="0.25">
      <c r="A350" s="63"/>
    </row>
    <row r="351" spans="1:1" customFormat="1" ht="15" hidden="1" x14ac:dyDescent="0.25">
      <c r="A351" s="63"/>
    </row>
    <row r="352" spans="1:1" customFormat="1" ht="15" hidden="1" x14ac:dyDescent="0.25">
      <c r="A352" s="63"/>
    </row>
    <row r="353" spans="1:1" customFormat="1" ht="15" hidden="1" x14ac:dyDescent="0.25">
      <c r="A353" s="63"/>
    </row>
    <row r="354" spans="1:1" customFormat="1" ht="15" hidden="1" x14ac:dyDescent="0.25">
      <c r="A354" s="63"/>
    </row>
    <row r="355" spans="1:1" customFormat="1" ht="15" hidden="1" x14ac:dyDescent="0.25">
      <c r="A355" s="63"/>
    </row>
    <row r="356" spans="1:1" customFormat="1" ht="15" hidden="1" x14ac:dyDescent="0.25">
      <c r="A356" s="63"/>
    </row>
    <row r="357" spans="1:1" customFormat="1" ht="15" hidden="1" x14ac:dyDescent="0.25">
      <c r="A357" s="63"/>
    </row>
    <row r="358" spans="1:1" customFormat="1" ht="15" hidden="1" x14ac:dyDescent="0.25">
      <c r="A358" s="63"/>
    </row>
    <row r="359" spans="1:1" customFormat="1" ht="15" hidden="1" x14ac:dyDescent="0.25">
      <c r="A359" s="63"/>
    </row>
    <row r="360" spans="1:1" customFormat="1" ht="15" hidden="1" x14ac:dyDescent="0.25">
      <c r="A360" s="63"/>
    </row>
    <row r="361" spans="1:1" customFormat="1" ht="15" hidden="1" x14ac:dyDescent="0.25">
      <c r="A361" s="63"/>
    </row>
    <row r="362" spans="1:1" customFormat="1" ht="15" hidden="1" x14ac:dyDescent="0.25">
      <c r="A362" s="63"/>
    </row>
    <row r="363" spans="1:1" customFormat="1" ht="15" hidden="1" x14ac:dyDescent="0.25">
      <c r="A363" s="63"/>
    </row>
    <row r="364" spans="1:1" customFormat="1" ht="15" hidden="1" x14ac:dyDescent="0.25">
      <c r="A364" s="63"/>
    </row>
    <row r="365" spans="1:1" customFormat="1" ht="15" hidden="1" x14ac:dyDescent="0.25">
      <c r="A365" s="63"/>
    </row>
    <row r="366" spans="1:1" customFormat="1" ht="15" hidden="1" x14ac:dyDescent="0.25">
      <c r="A366" s="63"/>
    </row>
    <row r="367" spans="1:1" customFormat="1" ht="15" hidden="1" x14ac:dyDescent="0.25">
      <c r="A367" s="63"/>
    </row>
    <row r="368" spans="1:1" customFormat="1" ht="15" hidden="1" x14ac:dyDescent="0.25">
      <c r="A368" s="63"/>
    </row>
    <row r="369" spans="1:1" customFormat="1" ht="15" hidden="1" x14ac:dyDescent="0.25">
      <c r="A369" s="63"/>
    </row>
    <row r="370" spans="1:1" customFormat="1" ht="15" hidden="1" x14ac:dyDescent="0.25">
      <c r="A370" s="63"/>
    </row>
    <row r="371" spans="1:1" customFormat="1" ht="15" hidden="1" x14ac:dyDescent="0.25">
      <c r="A371" s="63"/>
    </row>
    <row r="372" spans="1:1" customFormat="1" ht="15" hidden="1" x14ac:dyDescent="0.25">
      <c r="A372" s="63"/>
    </row>
    <row r="373" spans="1:1" customFormat="1" ht="15" hidden="1" x14ac:dyDescent="0.25">
      <c r="A373" s="63"/>
    </row>
    <row r="374" spans="1:1" customFormat="1" ht="15" hidden="1" x14ac:dyDescent="0.25">
      <c r="A374" s="63"/>
    </row>
    <row r="375" spans="1:1" customFormat="1" ht="15" hidden="1" x14ac:dyDescent="0.25">
      <c r="A375" s="63"/>
    </row>
    <row r="376" spans="1:1" customFormat="1" ht="15" hidden="1" x14ac:dyDescent="0.25">
      <c r="A376" s="63"/>
    </row>
    <row r="377" spans="1:1" customFormat="1" ht="15" hidden="1" x14ac:dyDescent="0.25">
      <c r="A377" s="63"/>
    </row>
    <row r="378" spans="1:1" customFormat="1" ht="15" hidden="1" x14ac:dyDescent="0.25">
      <c r="A378" s="63"/>
    </row>
    <row r="379" spans="1:1" customFormat="1" ht="15" hidden="1" x14ac:dyDescent="0.25">
      <c r="A379" s="63"/>
    </row>
    <row r="380" spans="1:1" customFormat="1" ht="15" hidden="1" x14ac:dyDescent="0.25">
      <c r="A380" s="63"/>
    </row>
    <row r="381" spans="1:1" customFormat="1" ht="15" hidden="1" x14ac:dyDescent="0.25">
      <c r="A381" s="63"/>
    </row>
    <row r="382" spans="1:1" customFormat="1" ht="15" hidden="1" x14ac:dyDescent="0.25">
      <c r="A382" s="63"/>
    </row>
    <row r="383" spans="1:1" customFormat="1" ht="15" hidden="1" x14ac:dyDescent="0.25">
      <c r="A383" s="63"/>
    </row>
    <row r="384" spans="1:1" customFormat="1" ht="15" hidden="1" x14ac:dyDescent="0.25">
      <c r="A384" s="63"/>
    </row>
    <row r="385" spans="1:1" customFormat="1" ht="15" hidden="1" x14ac:dyDescent="0.25">
      <c r="A385" s="63"/>
    </row>
    <row r="386" spans="1:1" customFormat="1" ht="15" hidden="1" x14ac:dyDescent="0.25">
      <c r="A386" s="63"/>
    </row>
    <row r="387" spans="1:1" customFormat="1" ht="15" hidden="1" x14ac:dyDescent="0.25">
      <c r="A387" s="63"/>
    </row>
    <row r="388" spans="1:1" customFormat="1" ht="15" hidden="1" x14ac:dyDescent="0.25">
      <c r="A388" s="63"/>
    </row>
    <row r="389" spans="1:1" customFormat="1" ht="15" hidden="1" x14ac:dyDescent="0.25">
      <c r="A389" s="63"/>
    </row>
    <row r="390" spans="1:1" customFormat="1" ht="15" hidden="1" x14ac:dyDescent="0.25">
      <c r="A390" s="63"/>
    </row>
    <row r="391" spans="1:1" customFormat="1" ht="15" hidden="1" x14ac:dyDescent="0.25">
      <c r="A391" s="63"/>
    </row>
    <row r="392" spans="1:1" customFormat="1" ht="15" hidden="1" x14ac:dyDescent="0.25">
      <c r="A392" s="63"/>
    </row>
    <row r="393" spans="1:1" customFormat="1" ht="15" hidden="1" x14ac:dyDescent="0.25">
      <c r="A393" s="63"/>
    </row>
    <row r="394" spans="1:1" customFormat="1" ht="15" hidden="1" x14ac:dyDescent="0.25">
      <c r="A394" s="63"/>
    </row>
    <row r="395" spans="1:1" customFormat="1" ht="15" hidden="1" x14ac:dyDescent="0.25">
      <c r="A395" s="63"/>
    </row>
    <row r="396" spans="1:1" customFormat="1" ht="15" hidden="1" x14ac:dyDescent="0.25">
      <c r="A396" s="63"/>
    </row>
    <row r="397" spans="1:1" customFormat="1" ht="15" hidden="1" x14ac:dyDescent="0.25">
      <c r="A397" s="63"/>
    </row>
    <row r="398" spans="1:1" customFormat="1" ht="15" hidden="1" x14ac:dyDescent="0.25">
      <c r="A398" s="63"/>
    </row>
    <row r="399" spans="1:1" customFormat="1" ht="15" hidden="1" x14ac:dyDescent="0.25">
      <c r="A399" s="63"/>
    </row>
    <row r="400" spans="1:1" customFormat="1" ht="15" hidden="1" x14ac:dyDescent="0.25">
      <c r="A400" s="63"/>
    </row>
    <row r="401" spans="1:1" customFormat="1" ht="15" hidden="1" x14ac:dyDescent="0.25">
      <c r="A401" s="63"/>
    </row>
    <row r="402" spans="1:1" customFormat="1" ht="15" hidden="1" x14ac:dyDescent="0.25">
      <c r="A402" s="63"/>
    </row>
    <row r="403" spans="1:1" customFormat="1" ht="15" hidden="1" x14ac:dyDescent="0.25">
      <c r="A403" s="63"/>
    </row>
    <row r="404" spans="1:1" customFormat="1" ht="15" hidden="1" x14ac:dyDescent="0.25">
      <c r="A404" s="63"/>
    </row>
    <row r="405" spans="1:1" customFormat="1" ht="15" hidden="1" x14ac:dyDescent="0.25">
      <c r="A405" s="63"/>
    </row>
    <row r="406" spans="1:1" customFormat="1" ht="15" hidden="1" x14ac:dyDescent="0.25">
      <c r="A406" s="63"/>
    </row>
    <row r="407" spans="1:1" customFormat="1" ht="15" hidden="1" x14ac:dyDescent="0.25">
      <c r="A407" s="63"/>
    </row>
    <row r="408" spans="1:1" customFormat="1" ht="15" hidden="1" x14ac:dyDescent="0.25">
      <c r="A408" s="63"/>
    </row>
    <row r="409" spans="1:1" customFormat="1" ht="15" hidden="1" x14ac:dyDescent="0.25">
      <c r="A409" s="63"/>
    </row>
    <row r="410" spans="1:1" customFormat="1" ht="15" hidden="1" x14ac:dyDescent="0.25">
      <c r="A410" s="63"/>
    </row>
    <row r="411" spans="1:1" customFormat="1" ht="15" hidden="1" x14ac:dyDescent="0.25">
      <c r="A411" s="63"/>
    </row>
    <row r="412" spans="1:1" customFormat="1" ht="15" hidden="1" x14ac:dyDescent="0.25">
      <c r="A412" s="63"/>
    </row>
    <row r="413" spans="1:1" customFormat="1" ht="15" hidden="1" x14ac:dyDescent="0.25">
      <c r="A413" s="63"/>
    </row>
    <row r="414" spans="1:1" customFormat="1" ht="15" hidden="1" x14ac:dyDescent="0.25">
      <c r="A414" s="63"/>
    </row>
    <row r="415" spans="1:1" customFormat="1" ht="15" hidden="1" x14ac:dyDescent="0.25">
      <c r="A415" s="63"/>
    </row>
    <row r="416" spans="1:1" customFormat="1" ht="15" hidden="1" x14ac:dyDescent="0.25">
      <c r="A416" s="63"/>
    </row>
    <row r="417" spans="1:1" customFormat="1" ht="15" hidden="1" x14ac:dyDescent="0.25">
      <c r="A417" s="63"/>
    </row>
    <row r="418" spans="1:1" customFormat="1" ht="15" hidden="1" x14ac:dyDescent="0.25">
      <c r="A418" s="63"/>
    </row>
    <row r="419" spans="1:1" customFormat="1" ht="15" hidden="1" x14ac:dyDescent="0.25">
      <c r="A419" s="63"/>
    </row>
    <row r="420" spans="1:1" customFormat="1" ht="15" hidden="1" x14ac:dyDescent="0.25">
      <c r="A420" s="63"/>
    </row>
    <row r="421" spans="1:1" customFormat="1" ht="15" hidden="1" x14ac:dyDescent="0.25">
      <c r="A421" s="63"/>
    </row>
    <row r="422" spans="1:1" customFormat="1" ht="15" hidden="1" x14ac:dyDescent="0.25">
      <c r="A422" s="63"/>
    </row>
    <row r="423" spans="1:1" customFormat="1" ht="15" hidden="1" x14ac:dyDescent="0.25">
      <c r="A423" s="63"/>
    </row>
    <row r="424" spans="1:1" customFormat="1" ht="15" hidden="1" x14ac:dyDescent="0.25">
      <c r="A424" s="63"/>
    </row>
    <row r="425" spans="1:1" customFormat="1" ht="15" hidden="1" x14ac:dyDescent="0.25">
      <c r="A425" s="63"/>
    </row>
    <row r="426" spans="1:1" customFormat="1" ht="15" hidden="1" x14ac:dyDescent="0.25">
      <c r="A426" s="63"/>
    </row>
    <row r="427" spans="1:1" customFormat="1" ht="15" hidden="1" x14ac:dyDescent="0.25">
      <c r="A427" s="63"/>
    </row>
    <row r="428" spans="1:1" customFormat="1" ht="15" hidden="1" x14ac:dyDescent="0.25">
      <c r="A428" s="63"/>
    </row>
    <row r="429" spans="1:1" customFormat="1" ht="15" hidden="1" x14ac:dyDescent="0.25">
      <c r="A429" s="63"/>
    </row>
    <row r="430" spans="1:1" customFormat="1" ht="15" hidden="1" x14ac:dyDescent="0.25">
      <c r="A430" s="63"/>
    </row>
    <row r="431" spans="1:1" customFormat="1" ht="15" hidden="1" x14ac:dyDescent="0.25">
      <c r="A431" s="63"/>
    </row>
    <row r="432" spans="1:1" customFormat="1" ht="15" hidden="1" x14ac:dyDescent="0.25">
      <c r="A432" s="63"/>
    </row>
    <row r="433" spans="1:1" customFormat="1" ht="15" hidden="1" x14ac:dyDescent="0.25">
      <c r="A433" s="63"/>
    </row>
    <row r="434" spans="1:1" customFormat="1" ht="15" hidden="1" x14ac:dyDescent="0.25">
      <c r="A434" s="63"/>
    </row>
    <row r="435" spans="1:1" customFormat="1" ht="15" hidden="1" x14ac:dyDescent="0.25">
      <c r="A435" s="63"/>
    </row>
    <row r="436" spans="1:1" customFormat="1" ht="15" hidden="1" x14ac:dyDescent="0.25">
      <c r="A436" s="63"/>
    </row>
    <row r="437" spans="1:1" customFormat="1" ht="15" hidden="1" x14ac:dyDescent="0.25">
      <c r="A437" s="63"/>
    </row>
    <row r="438" spans="1:1" customFormat="1" ht="15" hidden="1" x14ac:dyDescent="0.25">
      <c r="A438" s="63"/>
    </row>
    <row r="439" spans="1:1" customFormat="1" ht="15" hidden="1" x14ac:dyDescent="0.25">
      <c r="A439" s="63"/>
    </row>
    <row r="440" spans="1:1" customFormat="1" ht="15" hidden="1" x14ac:dyDescent="0.25">
      <c r="A440" s="63"/>
    </row>
    <row r="441" spans="1:1" customFormat="1" ht="15" hidden="1" x14ac:dyDescent="0.25">
      <c r="A441" s="63"/>
    </row>
    <row r="442" spans="1:1" customFormat="1" ht="15" hidden="1" x14ac:dyDescent="0.25">
      <c r="A442" s="63"/>
    </row>
    <row r="443" spans="1:1" customFormat="1" ht="15" hidden="1" x14ac:dyDescent="0.25">
      <c r="A443" s="63"/>
    </row>
    <row r="444" spans="1:1" customFormat="1" ht="15" hidden="1" x14ac:dyDescent="0.25">
      <c r="A444" s="63"/>
    </row>
    <row r="445" spans="1:1" customFormat="1" ht="15" hidden="1" x14ac:dyDescent="0.25">
      <c r="A445" s="63"/>
    </row>
    <row r="446" spans="1:1" customFormat="1" ht="15" hidden="1" x14ac:dyDescent="0.25">
      <c r="A446" s="63"/>
    </row>
    <row r="447" spans="1:1" customFormat="1" ht="15" hidden="1" x14ac:dyDescent="0.25">
      <c r="A447" s="63"/>
    </row>
    <row r="448" spans="1:1" customFormat="1" ht="15" hidden="1" x14ac:dyDescent="0.25">
      <c r="A448" s="63"/>
    </row>
    <row r="449" spans="1:1" customFormat="1" ht="15" hidden="1" x14ac:dyDescent="0.25">
      <c r="A449" s="63"/>
    </row>
    <row r="450" spans="1:1" customFormat="1" ht="15" hidden="1" x14ac:dyDescent="0.25">
      <c r="A450" s="63"/>
    </row>
    <row r="451" spans="1:1" customFormat="1" ht="15" hidden="1" x14ac:dyDescent="0.25">
      <c r="A451" s="63"/>
    </row>
    <row r="452" spans="1:1" customFormat="1" ht="15" hidden="1" x14ac:dyDescent="0.25">
      <c r="A452" s="63"/>
    </row>
    <row r="453" spans="1:1" customFormat="1" ht="15" hidden="1" x14ac:dyDescent="0.25">
      <c r="A453" s="63"/>
    </row>
    <row r="454" spans="1:1" customFormat="1" ht="15" hidden="1" x14ac:dyDescent="0.25">
      <c r="A454" s="63"/>
    </row>
    <row r="455" spans="1:1" customFormat="1" ht="15" hidden="1" x14ac:dyDescent="0.25">
      <c r="A455" s="63"/>
    </row>
    <row r="456" spans="1:1" customFormat="1" ht="15" hidden="1" x14ac:dyDescent="0.25">
      <c r="A456" s="63"/>
    </row>
    <row r="457" spans="1:1" customFormat="1" ht="15" hidden="1" x14ac:dyDescent="0.25">
      <c r="A457" s="63"/>
    </row>
    <row r="458" spans="1:1" customFormat="1" ht="15" hidden="1" x14ac:dyDescent="0.25">
      <c r="A458" s="63"/>
    </row>
    <row r="459" spans="1:1" customFormat="1" ht="15" hidden="1" x14ac:dyDescent="0.25">
      <c r="A459" s="63"/>
    </row>
    <row r="460" spans="1:1" customFormat="1" ht="15" hidden="1" x14ac:dyDescent="0.25">
      <c r="A460" s="63"/>
    </row>
    <row r="461" spans="1:1" customFormat="1" ht="15" hidden="1" x14ac:dyDescent="0.25">
      <c r="A461" s="63"/>
    </row>
    <row r="462" spans="1:1" customFormat="1" ht="15" hidden="1" x14ac:dyDescent="0.25">
      <c r="A462" s="63"/>
    </row>
    <row r="463" spans="1:1" customFormat="1" ht="15" hidden="1" x14ac:dyDescent="0.25">
      <c r="A463" s="63"/>
    </row>
    <row r="464" spans="1:1" customFormat="1" ht="15" hidden="1" x14ac:dyDescent="0.25">
      <c r="A464" s="63"/>
    </row>
    <row r="465" spans="1:1" customFormat="1" ht="15" hidden="1" x14ac:dyDescent="0.25">
      <c r="A465" s="63"/>
    </row>
    <row r="466" spans="1:1" customFormat="1" ht="15" hidden="1" x14ac:dyDescent="0.25">
      <c r="A466" s="63"/>
    </row>
    <row r="467" spans="1:1" customFormat="1" ht="15" hidden="1" x14ac:dyDescent="0.25">
      <c r="A467" s="63"/>
    </row>
    <row r="468" spans="1:1" customFormat="1" ht="15" hidden="1" x14ac:dyDescent="0.25">
      <c r="A468" s="63"/>
    </row>
    <row r="469" spans="1:1" customFormat="1" ht="15" hidden="1" x14ac:dyDescent="0.25">
      <c r="A469" s="63"/>
    </row>
    <row r="470" spans="1:1" customFormat="1" ht="15" hidden="1" x14ac:dyDescent="0.25">
      <c r="A470" s="63"/>
    </row>
    <row r="471" spans="1:1" customFormat="1" ht="15" hidden="1" x14ac:dyDescent="0.25">
      <c r="A471" s="63"/>
    </row>
    <row r="472" spans="1:1" customFormat="1" ht="15" hidden="1" x14ac:dyDescent="0.25">
      <c r="A472" s="63"/>
    </row>
    <row r="473" spans="1:1" customFormat="1" ht="15" hidden="1" x14ac:dyDescent="0.25">
      <c r="A473" s="63"/>
    </row>
    <row r="474" spans="1:1" customFormat="1" ht="15" hidden="1" x14ac:dyDescent="0.25">
      <c r="A474" s="63"/>
    </row>
    <row r="475" spans="1:1" customFormat="1" ht="15" hidden="1" x14ac:dyDescent="0.25">
      <c r="A475" s="63"/>
    </row>
    <row r="476" spans="1:1" customFormat="1" ht="15" hidden="1" x14ac:dyDescent="0.25">
      <c r="A476" s="63"/>
    </row>
    <row r="477" spans="1:1" customFormat="1" ht="15" hidden="1" x14ac:dyDescent="0.25">
      <c r="A477" s="63"/>
    </row>
    <row r="478" spans="1:1" customFormat="1" ht="15" hidden="1" x14ac:dyDescent="0.25">
      <c r="A478" s="63"/>
    </row>
    <row r="479" spans="1:1" customFormat="1" ht="15" hidden="1" x14ac:dyDescent="0.25">
      <c r="A479" s="63"/>
    </row>
    <row r="480" spans="1:1" customFormat="1" ht="15" hidden="1" x14ac:dyDescent="0.25">
      <c r="A480" s="63"/>
    </row>
    <row r="481" spans="1:1" customFormat="1" ht="15" hidden="1" x14ac:dyDescent="0.25">
      <c r="A481" s="63"/>
    </row>
    <row r="482" spans="1:1" customFormat="1" ht="15" hidden="1" x14ac:dyDescent="0.25">
      <c r="A482" s="63"/>
    </row>
    <row r="483" spans="1:1" customFormat="1" ht="15" hidden="1" x14ac:dyDescent="0.25">
      <c r="A483" s="63"/>
    </row>
    <row r="484" spans="1:1" customFormat="1" ht="15" hidden="1" x14ac:dyDescent="0.25">
      <c r="A484" s="63"/>
    </row>
    <row r="485" spans="1:1" customFormat="1" ht="15" hidden="1" x14ac:dyDescent="0.25">
      <c r="A485" s="63"/>
    </row>
    <row r="486" spans="1:1" customFormat="1" ht="15" hidden="1" x14ac:dyDescent="0.25">
      <c r="A486" s="63"/>
    </row>
    <row r="487" spans="1:1" customFormat="1" ht="15" hidden="1" x14ac:dyDescent="0.25">
      <c r="A487" s="63"/>
    </row>
    <row r="488" spans="1:1" customFormat="1" ht="15" hidden="1" x14ac:dyDescent="0.25">
      <c r="A488" s="63"/>
    </row>
    <row r="489" spans="1:1" customFormat="1" ht="15" hidden="1" x14ac:dyDescent="0.25">
      <c r="A489" s="63"/>
    </row>
    <row r="490" spans="1:1" customFormat="1" ht="15" hidden="1" x14ac:dyDescent="0.25">
      <c r="A490" s="63"/>
    </row>
    <row r="491" spans="1:1" customFormat="1" ht="15" hidden="1" x14ac:dyDescent="0.25">
      <c r="A491" s="63"/>
    </row>
    <row r="492" spans="1:1" customFormat="1" ht="15" hidden="1" x14ac:dyDescent="0.25">
      <c r="A492" s="63"/>
    </row>
    <row r="493" spans="1:1" customFormat="1" ht="15" hidden="1" x14ac:dyDescent="0.25">
      <c r="A493" s="63"/>
    </row>
    <row r="494" spans="1:1" customFormat="1" ht="15" hidden="1" x14ac:dyDescent="0.25">
      <c r="A494" s="63"/>
    </row>
    <row r="495" spans="1:1" customFormat="1" ht="15" hidden="1" x14ac:dyDescent="0.25">
      <c r="A495" s="63"/>
    </row>
    <row r="496" spans="1:1" customFormat="1" ht="15" hidden="1" x14ac:dyDescent="0.25">
      <c r="A496" s="63"/>
    </row>
    <row r="497" spans="1:1" customFormat="1" ht="15" hidden="1" x14ac:dyDescent="0.25">
      <c r="A497" s="63"/>
    </row>
    <row r="498" spans="1:1" customFormat="1" ht="15" hidden="1" x14ac:dyDescent="0.25">
      <c r="A498" s="63"/>
    </row>
    <row r="499" spans="1:1" customFormat="1" ht="15" hidden="1" x14ac:dyDescent="0.25">
      <c r="A499" s="63"/>
    </row>
    <row r="500" spans="1:1" customFormat="1" ht="15" hidden="1" x14ac:dyDescent="0.25">
      <c r="A500" s="63"/>
    </row>
    <row r="501" spans="1:1" customFormat="1" ht="15" hidden="1" x14ac:dyDescent="0.25">
      <c r="A501" s="63"/>
    </row>
    <row r="502" spans="1:1" customFormat="1" ht="15" hidden="1" x14ac:dyDescent="0.25">
      <c r="A502" s="63"/>
    </row>
    <row r="503" spans="1:1" customFormat="1" ht="15" hidden="1" x14ac:dyDescent="0.25">
      <c r="A503" s="63"/>
    </row>
    <row r="504" spans="1:1" customFormat="1" ht="15" hidden="1" x14ac:dyDescent="0.25">
      <c r="A504" s="63"/>
    </row>
    <row r="505" spans="1:1" customFormat="1" ht="15" hidden="1" x14ac:dyDescent="0.25">
      <c r="A505" s="63"/>
    </row>
    <row r="506" spans="1:1" customFormat="1" ht="15" hidden="1" x14ac:dyDescent="0.25">
      <c r="A506" s="63"/>
    </row>
    <row r="507" spans="1:1" customFormat="1" ht="15" hidden="1" x14ac:dyDescent="0.25">
      <c r="A507" s="63"/>
    </row>
    <row r="508" spans="1:1" customFormat="1" ht="15" hidden="1" x14ac:dyDescent="0.25">
      <c r="A508" s="63"/>
    </row>
    <row r="509" spans="1:1" customFormat="1" ht="15" hidden="1" x14ac:dyDescent="0.25">
      <c r="A509" s="63"/>
    </row>
    <row r="510" spans="1:1" customFormat="1" ht="15" hidden="1" x14ac:dyDescent="0.25">
      <c r="A510" s="63"/>
    </row>
    <row r="511" spans="1:1" customFormat="1" ht="15" hidden="1" x14ac:dyDescent="0.25">
      <c r="A511" s="63"/>
    </row>
    <row r="512" spans="1:1" customFormat="1" ht="15" hidden="1" x14ac:dyDescent="0.25">
      <c r="A512" s="63"/>
    </row>
    <row r="513" spans="1:1" customFormat="1" ht="15" hidden="1" x14ac:dyDescent="0.25">
      <c r="A513" s="63"/>
    </row>
    <row r="514" spans="1:1" customFormat="1" ht="15" hidden="1" x14ac:dyDescent="0.25">
      <c r="A514" s="63"/>
    </row>
    <row r="515" spans="1:1" customFormat="1" ht="15" hidden="1" x14ac:dyDescent="0.25">
      <c r="A515" s="63"/>
    </row>
    <row r="516" spans="1:1" customFormat="1" ht="15" hidden="1" x14ac:dyDescent="0.25">
      <c r="A516" s="63"/>
    </row>
    <row r="517" spans="1:1" customFormat="1" ht="15" hidden="1" x14ac:dyDescent="0.25">
      <c r="A517" s="63"/>
    </row>
    <row r="518" spans="1:1" customFormat="1" ht="15" hidden="1" x14ac:dyDescent="0.25">
      <c r="A518" s="63"/>
    </row>
    <row r="519" spans="1:1" customFormat="1" ht="15" hidden="1" x14ac:dyDescent="0.25">
      <c r="A519" s="63"/>
    </row>
    <row r="520" spans="1:1" customFormat="1" ht="15" hidden="1" x14ac:dyDescent="0.25">
      <c r="A520" s="63"/>
    </row>
    <row r="521" spans="1:1" customFormat="1" ht="15" hidden="1" x14ac:dyDescent="0.25">
      <c r="A521" s="63"/>
    </row>
    <row r="522" spans="1:1" customFormat="1" ht="15" hidden="1" x14ac:dyDescent="0.25">
      <c r="A522" s="63"/>
    </row>
    <row r="523" spans="1:1" customFormat="1" ht="15" hidden="1" x14ac:dyDescent="0.25">
      <c r="A523" s="63"/>
    </row>
    <row r="524" spans="1:1" customFormat="1" ht="15" hidden="1" x14ac:dyDescent="0.25">
      <c r="A524" s="63"/>
    </row>
    <row r="525" spans="1:1" customFormat="1" ht="15" hidden="1" x14ac:dyDescent="0.25">
      <c r="A525" s="63"/>
    </row>
    <row r="526" spans="1:1" customFormat="1" ht="15" hidden="1" x14ac:dyDescent="0.25">
      <c r="A526" s="63"/>
    </row>
    <row r="527" spans="1:1" customFormat="1" ht="15" hidden="1" x14ac:dyDescent="0.25">
      <c r="A527" s="63"/>
    </row>
    <row r="528" spans="1:1" customFormat="1" ht="15" hidden="1" x14ac:dyDescent="0.25">
      <c r="A528" s="63"/>
    </row>
    <row r="529" spans="1:1" customFormat="1" ht="15" hidden="1" x14ac:dyDescent="0.25">
      <c r="A529" s="63"/>
    </row>
    <row r="530" spans="1:1" customFormat="1" ht="15" hidden="1" x14ac:dyDescent="0.25">
      <c r="A530" s="63"/>
    </row>
    <row r="531" spans="1:1" customFormat="1" ht="15" hidden="1" x14ac:dyDescent="0.25">
      <c r="A531" s="63"/>
    </row>
    <row r="532" spans="1:1" customFormat="1" ht="15" hidden="1" x14ac:dyDescent="0.25">
      <c r="A532" s="63"/>
    </row>
    <row r="533" spans="1:1" customFormat="1" ht="15" hidden="1" x14ac:dyDescent="0.25">
      <c r="A533" s="63"/>
    </row>
    <row r="534" spans="1:1" customFormat="1" ht="15" hidden="1" x14ac:dyDescent="0.25">
      <c r="A534" s="63"/>
    </row>
    <row r="535" spans="1:1" customFormat="1" ht="15" hidden="1" x14ac:dyDescent="0.25">
      <c r="A535" s="63"/>
    </row>
    <row r="536" spans="1:1" customFormat="1" ht="15" hidden="1" x14ac:dyDescent="0.25">
      <c r="A536" s="63"/>
    </row>
    <row r="537" spans="1:1" customFormat="1" ht="15" hidden="1" x14ac:dyDescent="0.25">
      <c r="A537" s="63"/>
    </row>
    <row r="538" spans="1:1" customFormat="1" ht="15" hidden="1" x14ac:dyDescent="0.25">
      <c r="A538" s="63"/>
    </row>
    <row r="539" spans="1:1" customFormat="1" ht="15" hidden="1" x14ac:dyDescent="0.25">
      <c r="A539" s="63"/>
    </row>
    <row r="540" spans="1:1" customFormat="1" ht="15" hidden="1" x14ac:dyDescent="0.25">
      <c r="A540" s="63"/>
    </row>
    <row r="541" spans="1:1" customFormat="1" ht="15" hidden="1" x14ac:dyDescent="0.25">
      <c r="A541" s="63"/>
    </row>
    <row r="542" spans="1:1" customFormat="1" ht="15" hidden="1" x14ac:dyDescent="0.25">
      <c r="A542" s="63"/>
    </row>
    <row r="543" spans="1:1" customFormat="1" ht="15" hidden="1" x14ac:dyDescent="0.25">
      <c r="A543" s="63"/>
    </row>
    <row r="544" spans="1:1" customFormat="1" ht="15" hidden="1" x14ac:dyDescent="0.25">
      <c r="A544" s="63"/>
    </row>
    <row r="545" spans="1:1" customFormat="1" ht="15" hidden="1" x14ac:dyDescent="0.25">
      <c r="A545" s="63"/>
    </row>
    <row r="546" spans="1:1" customFormat="1" ht="15" hidden="1" x14ac:dyDescent="0.25">
      <c r="A546" s="63"/>
    </row>
    <row r="547" spans="1:1" customFormat="1" ht="15" hidden="1" x14ac:dyDescent="0.25">
      <c r="A547" s="63"/>
    </row>
    <row r="548" spans="1:1" customFormat="1" ht="15" hidden="1" x14ac:dyDescent="0.25">
      <c r="A548" s="63"/>
    </row>
    <row r="549" spans="1:1" customFormat="1" ht="15" hidden="1" x14ac:dyDescent="0.25">
      <c r="A549" s="63"/>
    </row>
    <row r="550" spans="1:1" customFormat="1" ht="15" hidden="1" x14ac:dyDescent="0.25">
      <c r="A550" s="63"/>
    </row>
    <row r="551" spans="1:1" customFormat="1" ht="15" hidden="1" x14ac:dyDescent="0.25">
      <c r="A551" s="63"/>
    </row>
    <row r="552" spans="1:1" customFormat="1" ht="15" hidden="1" x14ac:dyDescent="0.25">
      <c r="A552" s="63"/>
    </row>
    <row r="553" spans="1:1" customFormat="1" ht="15" hidden="1" x14ac:dyDescent="0.25">
      <c r="A553" s="63"/>
    </row>
    <row r="554" spans="1:1" customFormat="1" ht="15" hidden="1" x14ac:dyDescent="0.25">
      <c r="A554" s="63"/>
    </row>
    <row r="555" spans="1:1" customFormat="1" ht="15" hidden="1" x14ac:dyDescent="0.25">
      <c r="A555" s="63"/>
    </row>
    <row r="556" spans="1:1" customFormat="1" ht="15" hidden="1" x14ac:dyDescent="0.25">
      <c r="A556" s="63"/>
    </row>
    <row r="557" spans="1:1" customFormat="1" ht="15" hidden="1" x14ac:dyDescent="0.25">
      <c r="A557" s="63"/>
    </row>
    <row r="558" spans="1:1" customFormat="1" ht="15" hidden="1" x14ac:dyDescent="0.25">
      <c r="A558" s="63"/>
    </row>
    <row r="559" spans="1:1" customFormat="1" ht="15" hidden="1" x14ac:dyDescent="0.25">
      <c r="A559" s="63"/>
    </row>
    <row r="560" spans="1:1" customFormat="1" ht="15" hidden="1" x14ac:dyDescent="0.25">
      <c r="A560" s="63"/>
    </row>
    <row r="561" spans="1:1" customFormat="1" ht="15" hidden="1" x14ac:dyDescent="0.25">
      <c r="A561" s="63"/>
    </row>
    <row r="562" spans="1:1" customFormat="1" ht="15" hidden="1" x14ac:dyDescent="0.25">
      <c r="A562" s="63"/>
    </row>
    <row r="563" spans="1:1" customFormat="1" ht="15" hidden="1" x14ac:dyDescent="0.25">
      <c r="A563" s="63"/>
    </row>
    <row r="564" spans="1:1" customFormat="1" ht="15" hidden="1" x14ac:dyDescent="0.25">
      <c r="A564" s="63"/>
    </row>
    <row r="565" spans="1:1" customFormat="1" ht="15" hidden="1" x14ac:dyDescent="0.25">
      <c r="A565" s="63"/>
    </row>
    <row r="566" spans="1:1" customFormat="1" ht="15" hidden="1" x14ac:dyDescent="0.25">
      <c r="A566" s="63"/>
    </row>
    <row r="567" spans="1:1" customFormat="1" ht="15" hidden="1" x14ac:dyDescent="0.25">
      <c r="A567" s="63"/>
    </row>
    <row r="568" spans="1:1" customFormat="1" ht="15" hidden="1" x14ac:dyDescent="0.25">
      <c r="A568" s="63"/>
    </row>
    <row r="569" spans="1:1" customFormat="1" ht="15" hidden="1" x14ac:dyDescent="0.25">
      <c r="A569" s="63"/>
    </row>
    <row r="570" spans="1:1" customFormat="1" ht="15" hidden="1" x14ac:dyDescent="0.25">
      <c r="A570" s="63"/>
    </row>
    <row r="571" spans="1:1" customFormat="1" ht="15" hidden="1" x14ac:dyDescent="0.25">
      <c r="A571" s="63"/>
    </row>
    <row r="572" spans="1:1" customFormat="1" ht="15" hidden="1" x14ac:dyDescent="0.25">
      <c r="A572" s="63"/>
    </row>
    <row r="573" spans="1:1" customFormat="1" ht="15" hidden="1" x14ac:dyDescent="0.25">
      <c r="A573" s="63"/>
    </row>
    <row r="574" spans="1:1" customFormat="1" ht="15" hidden="1" x14ac:dyDescent="0.25">
      <c r="A574" s="63"/>
    </row>
    <row r="575" spans="1:1" customFormat="1" ht="15" hidden="1" x14ac:dyDescent="0.25">
      <c r="A575" s="63"/>
    </row>
    <row r="576" spans="1:1" customFormat="1" ht="15" hidden="1" x14ac:dyDescent="0.25">
      <c r="A576" s="63"/>
    </row>
    <row r="577" spans="1:1" customFormat="1" ht="15" hidden="1" x14ac:dyDescent="0.25">
      <c r="A577" s="63"/>
    </row>
    <row r="578" spans="1:1" customFormat="1" ht="15" hidden="1" x14ac:dyDescent="0.25">
      <c r="A578" s="63"/>
    </row>
    <row r="579" spans="1:1" customFormat="1" ht="15" hidden="1" x14ac:dyDescent="0.25">
      <c r="A579" s="63"/>
    </row>
    <row r="580" spans="1:1" customFormat="1" ht="15" hidden="1" x14ac:dyDescent="0.25">
      <c r="A580" s="63"/>
    </row>
    <row r="581" spans="1:1" customFormat="1" ht="15" hidden="1" x14ac:dyDescent="0.25">
      <c r="A581" s="63"/>
    </row>
    <row r="582" spans="1:1" customFormat="1" ht="15" hidden="1" x14ac:dyDescent="0.25">
      <c r="A582" s="63"/>
    </row>
    <row r="583" spans="1:1" customFormat="1" ht="15" hidden="1" x14ac:dyDescent="0.25">
      <c r="A583" s="63"/>
    </row>
    <row r="584" spans="1:1" customFormat="1" ht="15" hidden="1" x14ac:dyDescent="0.25">
      <c r="A584" s="63"/>
    </row>
    <row r="585" spans="1:1" customFormat="1" ht="15" hidden="1" x14ac:dyDescent="0.25">
      <c r="A585" s="63"/>
    </row>
    <row r="586" spans="1:1" customFormat="1" ht="15" hidden="1" x14ac:dyDescent="0.25">
      <c r="A586" s="63"/>
    </row>
    <row r="587" spans="1:1" customFormat="1" ht="15" hidden="1" x14ac:dyDescent="0.25">
      <c r="A587" s="63"/>
    </row>
    <row r="588" spans="1:1" customFormat="1" ht="15" hidden="1" x14ac:dyDescent="0.25">
      <c r="A588" s="63"/>
    </row>
    <row r="589" spans="1:1" customFormat="1" ht="15" hidden="1" x14ac:dyDescent="0.25">
      <c r="A589" s="63"/>
    </row>
    <row r="590" spans="1:1" customFormat="1" ht="15" hidden="1" x14ac:dyDescent="0.25">
      <c r="A590" s="63"/>
    </row>
    <row r="591" spans="1:1" customFormat="1" ht="15" hidden="1" x14ac:dyDescent="0.25">
      <c r="A591" s="63"/>
    </row>
    <row r="592" spans="1:1" customFormat="1" ht="15" hidden="1" x14ac:dyDescent="0.25">
      <c r="A592" s="63"/>
    </row>
    <row r="593" spans="1:1" customFormat="1" ht="15" hidden="1" x14ac:dyDescent="0.25">
      <c r="A593" s="63"/>
    </row>
    <row r="594" spans="1:1" customFormat="1" ht="15" hidden="1" x14ac:dyDescent="0.25">
      <c r="A594" s="63"/>
    </row>
    <row r="595" spans="1:1" customFormat="1" ht="15" hidden="1" x14ac:dyDescent="0.25">
      <c r="A595" s="63"/>
    </row>
    <row r="596" spans="1:1" customFormat="1" ht="15" hidden="1" x14ac:dyDescent="0.25">
      <c r="A596" s="63"/>
    </row>
    <row r="597" spans="1:1" customFormat="1" ht="15" hidden="1" x14ac:dyDescent="0.25">
      <c r="A597" s="63"/>
    </row>
    <row r="598" spans="1:1" customFormat="1" ht="15" hidden="1" x14ac:dyDescent="0.25">
      <c r="A598" s="63"/>
    </row>
    <row r="599" spans="1:1" customFormat="1" ht="15" hidden="1" x14ac:dyDescent="0.25">
      <c r="A599" s="63"/>
    </row>
    <row r="600" spans="1:1" customFormat="1" ht="15" hidden="1" x14ac:dyDescent="0.25">
      <c r="A600" s="63"/>
    </row>
    <row r="601" spans="1:1" customFormat="1" ht="15" hidden="1" x14ac:dyDescent="0.25">
      <c r="A601" s="63"/>
    </row>
    <row r="602" spans="1:1" customFormat="1" ht="15" hidden="1" x14ac:dyDescent="0.25">
      <c r="A602" s="63"/>
    </row>
    <row r="603" spans="1:1" customFormat="1" ht="15" hidden="1" x14ac:dyDescent="0.25">
      <c r="A603" s="63"/>
    </row>
    <row r="604" spans="1:1" customFormat="1" ht="15" hidden="1" x14ac:dyDescent="0.25">
      <c r="A604" s="63"/>
    </row>
    <row r="605" spans="1:1" customFormat="1" ht="15" hidden="1" x14ac:dyDescent="0.25">
      <c r="A605" s="63"/>
    </row>
    <row r="606" spans="1:1" customFormat="1" ht="15" hidden="1" x14ac:dyDescent="0.25">
      <c r="A606" s="63"/>
    </row>
    <row r="607" spans="1:1" customFormat="1" ht="15" hidden="1" x14ac:dyDescent="0.25">
      <c r="A607" s="63"/>
    </row>
    <row r="608" spans="1:1" customFormat="1" ht="15" hidden="1" x14ac:dyDescent="0.25">
      <c r="A608" s="63"/>
    </row>
    <row r="609" spans="1:1" customFormat="1" ht="15" hidden="1" x14ac:dyDescent="0.25">
      <c r="A609" s="63"/>
    </row>
    <row r="610" spans="1:1" customFormat="1" ht="15" hidden="1" x14ac:dyDescent="0.25">
      <c r="A610" s="63"/>
    </row>
    <row r="611" spans="1:1" customFormat="1" ht="15" hidden="1" x14ac:dyDescent="0.25">
      <c r="A611" s="63"/>
    </row>
    <row r="612" spans="1:1" customFormat="1" ht="15" hidden="1" x14ac:dyDescent="0.25">
      <c r="A612" s="63"/>
    </row>
    <row r="613" spans="1:1" customFormat="1" ht="15" hidden="1" x14ac:dyDescent="0.25">
      <c r="A613" s="63"/>
    </row>
    <row r="614" spans="1:1" customFormat="1" ht="15" hidden="1" x14ac:dyDescent="0.25">
      <c r="A614" s="63"/>
    </row>
    <row r="615" spans="1:1" customFormat="1" ht="15" hidden="1" x14ac:dyDescent="0.25">
      <c r="A615" s="63"/>
    </row>
    <row r="616" spans="1:1" customFormat="1" ht="15" hidden="1" x14ac:dyDescent="0.25">
      <c r="A616" s="63"/>
    </row>
    <row r="617" spans="1:1" customFormat="1" ht="15" hidden="1" x14ac:dyDescent="0.25">
      <c r="A617" s="63"/>
    </row>
    <row r="618" spans="1:1" customFormat="1" ht="15" hidden="1" x14ac:dyDescent="0.25">
      <c r="A618" s="63"/>
    </row>
    <row r="619" spans="1:1" customFormat="1" ht="15" hidden="1" x14ac:dyDescent="0.25">
      <c r="A619" s="63"/>
    </row>
    <row r="620" spans="1:1" customFormat="1" ht="15" hidden="1" x14ac:dyDescent="0.25">
      <c r="A620" s="63"/>
    </row>
    <row r="621" spans="1:1" customFormat="1" ht="15" hidden="1" x14ac:dyDescent="0.25">
      <c r="A621" s="63"/>
    </row>
    <row r="622" spans="1:1" customFormat="1" ht="15" hidden="1" x14ac:dyDescent="0.25">
      <c r="A622" s="63"/>
    </row>
    <row r="623" spans="1:1" customFormat="1" ht="15" hidden="1" x14ac:dyDescent="0.25">
      <c r="A623" s="63"/>
    </row>
    <row r="624" spans="1:1" customFormat="1" ht="15" hidden="1" x14ac:dyDescent="0.25">
      <c r="A624" s="63"/>
    </row>
    <row r="625" spans="1:1" customFormat="1" ht="15" hidden="1" x14ac:dyDescent="0.25">
      <c r="A625" s="63"/>
    </row>
    <row r="626" spans="1:1" customFormat="1" ht="15" hidden="1" x14ac:dyDescent="0.25">
      <c r="A626" s="63"/>
    </row>
    <row r="627" spans="1:1" customFormat="1" ht="15" hidden="1" x14ac:dyDescent="0.25">
      <c r="A627" s="63"/>
    </row>
    <row r="628" spans="1:1" customFormat="1" ht="15" hidden="1" x14ac:dyDescent="0.25">
      <c r="A628" s="63"/>
    </row>
    <row r="629" spans="1:1" customFormat="1" ht="15" hidden="1" x14ac:dyDescent="0.25">
      <c r="A629" s="63"/>
    </row>
    <row r="630" spans="1:1" customFormat="1" ht="15" hidden="1" x14ac:dyDescent="0.25">
      <c r="A630" s="63"/>
    </row>
    <row r="631" spans="1:1" customFormat="1" ht="15" hidden="1" x14ac:dyDescent="0.25">
      <c r="A631" s="63"/>
    </row>
    <row r="632" spans="1:1" customFormat="1" ht="15" hidden="1" x14ac:dyDescent="0.25">
      <c r="A632" s="63"/>
    </row>
    <row r="633" spans="1:1" customFormat="1" ht="15" hidden="1" x14ac:dyDescent="0.25">
      <c r="A633" s="63"/>
    </row>
    <row r="634" spans="1:1" customFormat="1" ht="15" hidden="1" x14ac:dyDescent="0.25">
      <c r="A634" s="63"/>
    </row>
    <row r="635" spans="1:1" customFormat="1" ht="15" hidden="1" x14ac:dyDescent="0.25">
      <c r="A635" s="63"/>
    </row>
    <row r="636" spans="1:1" customFormat="1" ht="15" hidden="1" x14ac:dyDescent="0.25">
      <c r="A636" s="63"/>
    </row>
    <row r="637" spans="1:1" customFormat="1" ht="15" hidden="1" x14ac:dyDescent="0.25">
      <c r="A637" s="63"/>
    </row>
    <row r="638" spans="1:1" customFormat="1" ht="15" hidden="1" x14ac:dyDescent="0.25">
      <c r="A638" s="63"/>
    </row>
    <row r="639" spans="1:1" customFormat="1" ht="15" hidden="1" x14ac:dyDescent="0.25">
      <c r="A639" s="63"/>
    </row>
    <row r="640" spans="1:1" customFormat="1" ht="15" hidden="1" x14ac:dyDescent="0.25">
      <c r="A640" s="63"/>
    </row>
    <row r="641" spans="1:1" customFormat="1" ht="15" hidden="1" x14ac:dyDescent="0.25">
      <c r="A641" s="63"/>
    </row>
    <row r="642" spans="1:1" customFormat="1" ht="15" hidden="1" x14ac:dyDescent="0.25">
      <c r="A642" s="63"/>
    </row>
    <row r="643" spans="1:1" customFormat="1" ht="15" hidden="1" x14ac:dyDescent="0.25">
      <c r="A643" s="63"/>
    </row>
    <row r="644" spans="1:1" customFormat="1" ht="15" hidden="1" x14ac:dyDescent="0.25">
      <c r="A644" s="63"/>
    </row>
    <row r="645" spans="1:1" customFormat="1" ht="15" hidden="1" x14ac:dyDescent="0.25">
      <c r="A645" s="63"/>
    </row>
    <row r="646" spans="1:1" customFormat="1" ht="15" hidden="1" x14ac:dyDescent="0.25">
      <c r="A646" s="63"/>
    </row>
    <row r="647" spans="1:1" customFormat="1" ht="15" hidden="1" x14ac:dyDescent="0.25">
      <c r="A647" s="63"/>
    </row>
    <row r="648" spans="1:1" customFormat="1" ht="15" hidden="1" x14ac:dyDescent="0.25">
      <c r="A648" s="63"/>
    </row>
    <row r="649" spans="1:1" customFormat="1" ht="15" hidden="1" x14ac:dyDescent="0.25">
      <c r="A649" s="63"/>
    </row>
    <row r="650" spans="1:1" customFormat="1" ht="15" hidden="1" x14ac:dyDescent="0.25">
      <c r="A650" s="63"/>
    </row>
    <row r="651" spans="1:1" customFormat="1" ht="15" hidden="1" x14ac:dyDescent="0.25">
      <c r="A651" s="63"/>
    </row>
    <row r="652" spans="1:1" customFormat="1" ht="15" hidden="1" x14ac:dyDescent="0.25">
      <c r="A652" s="63"/>
    </row>
    <row r="653" spans="1:1" customFormat="1" ht="15" hidden="1" x14ac:dyDescent="0.25">
      <c r="A653" s="63"/>
    </row>
    <row r="654" spans="1:1" customFormat="1" ht="15" hidden="1" x14ac:dyDescent="0.25">
      <c r="A654" s="63"/>
    </row>
    <row r="655" spans="1:1" customFormat="1" ht="15" hidden="1" x14ac:dyDescent="0.25">
      <c r="A655" s="63"/>
    </row>
    <row r="656" spans="1:1" customFormat="1" ht="15" hidden="1" x14ac:dyDescent="0.25">
      <c r="A656" s="63"/>
    </row>
    <row r="657" spans="1:1" customFormat="1" ht="15" hidden="1" x14ac:dyDescent="0.25">
      <c r="A657" s="63"/>
    </row>
    <row r="658" spans="1:1" customFormat="1" ht="15" hidden="1" x14ac:dyDescent="0.25">
      <c r="A658" s="63"/>
    </row>
    <row r="659" spans="1:1" customFormat="1" ht="15" hidden="1" x14ac:dyDescent="0.25">
      <c r="A659" s="63"/>
    </row>
    <row r="660" spans="1:1" customFormat="1" ht="15" hidden="1" x14ac:dyDescent="0.25">
      <c r="A660" s="63"/>
    </row>
    <row r="661" spans="1:1" customFormat="1" ht="15" hidden="1" x14ac:dyDescent="0.25">
      <c r="A661" s="63"/>
    </row>
    <row r="662" spans="1:1" customFormat="1" ht="15" hidden="1" x14ac:dyDescent="0.25">
      <c r="A662" s="63"/>
    </row>
    <row r="663" spans="1:1" customFormat="1" ht="15" hidden="1" x14ac:dyDescent="0.25">
      <c r="A663" s="63"/>
    </row>
    <row r="664" spans="1:1" customFormat="1" ht="15" hidden="1" x14ac:dyDescent="0.25">
      <c r="A664" s="63"/>
    </row>
    <row r="665" spans="1:1" customFormat="1" ht="15" hidden="1" x14ac:dyDescent="0.25">
      <c r="A665" s="63"/>
    </row>
    <row r="666" spans="1:1" customFormat="1" ht="15" hidden="1" x14ac:dyDescent="0.25">
      <c r="A666" s="63"/>
    </row>
    <row r="667" spans="1:1" customFormat="1" ht="15" hidden="1" x14ac:dyDescent="0.25">
      <c r="A667" s="63"/>
    </row>
    <row r="668" spans="1:1" customFormat="1" ht="15" hidden="1" x14ac:dyDescent="0.25">
      <c r="A668" s="63"/>
    </row>
    <row r="669" spans="1:1" customFormat="1" ht="15" hidden="1" x14ac:dyDescent="0.25">
      <c r="A669" s="63"/>
    </row>
    <row r="670" spans="1:1" customFormat="1" ht="15" hidden="1" x14ac:dyDescent="0.25">
      <c r="A670" s="63"/>
    </row>
    <row r="671" spans="1:1" customFormat="1" ht="15" hidden="1" x14ac:dyDescent="0.25">
      <c r="A671" s="63"/>
    </row>
    <row r="672" spans="1:1" customFormat="1" ht="15" hidden="1" x14ac:dyDescent="0.25">
      <c r="A672" s="63"/>
    </row>
    <row r="673" spans="1:1" customFormat="1" ht="15" hidden="1" x14ac:dyDescent="0.25">
      <c r="A673" s="63"/>
    </row>
    <row r="674" spans="1:1" customFormat="1" ht="15" hidden="1" x14ac:dyDescent="0.25">
      <c r="A674" s="63"/>
    </row>
    <row r="675" spans="1:1" customFormat="1" ht="15" hidden="1" x14ac:dyDescent="0.25">
      <c r="A675" s="63"/>
    </row>
    <row r="676" spans="1:1" customFormat="1" ht="15" hidden="1" x14ac:dyDescent="0.25">
      <c r="A676" s="63"/>
    </row>
    <row r="677" spans="1:1" customFormat="1" ht="15" hidden="1" x14ac:dyDescent="0.25">
      <c r="A677" s="63"/>
    </row>
    <row r="678" spans="1:1" customFormat="1" ht="15" hidden="1" x14ac:dyDescent="0.25">
      <c r="A678" s="63"/>
    </row>
    <row r="679" spans="1:1" customFormat="1" ht="15" hidden="1" x14ac:dyDescent="0.25">
      <c r="A679" s="63"/>
    </row>
    <row r="680" spans="1:1" customFormat="1" ht="15" hidden="1" x14ac:dyDescent="0.25">
      <c r="A680" s="63"/>
    </row>
    <row r="681" spans="1:1" customFormat="1" ht="15" hidden="1" x14ac:dyDescent="0.25">
      <c r="A681" s="63"/>
    </row>
    <row r="682" spans="1:1" customFormat="1" ht="15" hidden="1" x14ac:dyDescent="0.25">
      <c r="A682" s="63"/>
    </row>
    <row r="683" spans="1:1" customFormat="1" ht="15" hidden="1" x14ac:dyDescent="0.25">
      <c r="A683" s="63"/>
    </row>
    <row r="684" spans="1:1" customFormat="1" ht="15" hidden="1" x14ac:dyDescent="0.25">
      <c r="A684" s="63"/>
    </row>
    <row r="685" spans="1:1" customFormat="1" ht="15" hidden="1" x14ac:dyDescent="0.25">
      <c r="A685" s="63"/>
    </row>
    <row r="686" spans="1:1" customFormat="1" ht="15" hidden="1" x14ac:dyDescent="0.25">
      <c r="A686" s="63"/>
    </row>
    <row r="687" spans="1:1" customFormat="1" ht="15" hidden="1" x14ac:dyDescent="0.25">
      <c r="A687" s="63"/>
    </row>
    <row r="688" spans="1:1" customFormat="1" ht="15" hidden="1" x14ac:dyDescent="0.25">
      <c r="A688" s="63"/>
    </row>
    <row r="689" spans="1:1" customFormat="1" ht="15" hidden="1" x14ac:dyDescent="0.25">
      <c r="A689" s="63"/>
    </row>
    <row r="690" spans="1:1" customFormat="1" ht="15" hidden="1" x14ac:dyDescent="0.25">
      <c r="A690" s="63"/>
    </row>
    <row r="691" spans="1:1" customFormat="1" ht="15" hidden="1" x14ac:dyDescent="0.25">
      <c r="A691" s="63"/>
    </row>
    <row r="692" spans="1:1" customFormat="1" ht="15" hidden="1" x14ac:dyDescent="0.25">
      <c r="A692" s="63"/>
    </row>
    <row r="693" spans="1:1" customFormat="1" ht="15" hidden="1" x14ac:dyDescent="0.25">
      <c r="A693" s="63"/>
    </row>
    <row r="694" spans="1:1" customFormat="1" ht="15" hidden="1" x14ac:dyDescent="0.25">
      <c r="A694" s="63"/>
    </row>
    <row r="695" spans="1:1" customFormat="1" ht="15" hidden="1" x14ac:dyDescent="0.25">
      <c r="A695" s="63"/>
    </row>
    <row r="696" spans="1:1" customFormat="1" ht="15" hidden="1" x14ac:dyDescent="0.25">
      <c r="A696" s="63"/>
    </row>
    <row r="697" spans="1:1" customFormat="1" ht="15" hidden="1" x14ac:dyDescent="0.25">
      <c r="A697" s="63"/>
    </row>
    <row r="698" spans="1:1" customFormat="1" ht="15" hidden="1" x14ac:dyDescent="0.25">
      <c r="A698" s="63"/>
    </row>
    <row r="699" spans="1:1" customFormat="1" ht="15" hidden="1" x14ac:dyDescent="0.25">
      <c r="A699" s="63"/>
    </row>
    <row r="700" spans="1:1" customFormat="1" ht="15" hidden="1" x14ac:dyDescent="0.25">
      <c r="A700" s="63"/>
    </row>
    <row r="701" spans="1:1" customFormat="1" ht="15" hidden="1" x14ac:dyDescent="0.25">
      <c r="A701" s="63"/>
    </row>
    <row r="702" spans="1:1" customFormat="1" ht="15" hidden="1" x14ac:dyDescent="0.25">
      <c r="A702" s="63"/>
    </row>
    <row r="703" spans="1:1" customFormat="1" ht="15" hidden="1" x14ac:dyDescent="0.25">
      <c r="A703" s="63"/>
    </row>
    <row r="704" spans="1:1" customFormat="1" ht="15" hidden="1" x14ac:dyDescent="0.25">
      <c r="A704" s="63"/>
    </row>
    <row r="705" spans="1:1" customFormat="1" ht="15" hidden="1" x14ac:dyDescent="0.25">
      <c r="A705" s="63"/>
    </row>
    <row r="706" spans="1:1" customFormat="1" ht="15" hidden="1" x14ac:dyDescent="0.25">
      <c r="A706" s="63"/>
    </row>
    <row r="707" spans="1:1" customFormat="1" ht="15" hidden="1" x14ac:dyDescent="0.25">
      <c r="A707" s="63"/>
    </row>
    <row r="708" spans="1:1" customFormat="1" ht="15" hidden="1" x14ac:dyDescent="0.25">
      <c r="A708" s="63"/>
    </row>
    <row r="709" spans="1:1" customFormat="1" ht="15" hidden="1" x14ac:dyDescent="0.25">
      <c r="A709" s="63"/>
    </row>
    <row r="710" spans="1:1" customFormat="1" ht="15" hidden="1" x14ac:dyDescent="0.25">
      <c r="A710" s="63"/>
    </row>
    <row r="711" spans="1:1" customFormat="1" ht="15" hidden="1" x14ac:dyDescent="0.25">
      <c r="A711" s="63"/>
    </row>
    <row r="712" spans="1:1" customFormat="1" ht="15" hidden="1" x14ac:dyDescent="0.25">
      <c r="A712" s="63"/>
    </row>
    <row r="713" spans="1:1" customFormat="1" ht="15" hidden="1" x14ac:dyDescent="0.25">
      <c r="A713" s="63"/>
    </row>
    <row r="714" spans="1:1" customFormat="1" ht="15" hidden="1" x14ac:dyDescent="0.25">
      <c r="A714" s="63"/>
    </row>
    <row r="715" spans="1:1" customFormat="1" ht="15" hidden="1" x14ac:dyDescent="0.25">
      <c r="A715" s="63"/>
    </row>
    <row r="716" spans="1:1" customFormat="1" ht="15" hidden="1" x14ac:dyDescent="0.25">
      <c r="A716" s="63"/>
    </row>
    <row r="717" spans="1:1" customFormat="1" ht="15" hidden="1" x14ac:dyDescent="0.25">
      <c r="A717" s="63"/>
    </row>
    <row r="718" spans="1:1" customFormat="1" ht="15" hidden="1" x14ac:dyDescent="0.25">
      <c r="A718" s="63"/>
    </row>
    <row r="719" spans="1:1" customFormat="1" ht="15" hidden="1" x14ac:dyDescent="0.25">
      <c r="A719" s="63"/>
    </row>
    <row r="720" spans="1:1" customFormat="1" ht="15" hidden="1" x14ac:dyDescent="0.25">
      <c r="A720" s="63"/>
    </row>
    <row r="721" spans="1:1" customFormat="1" ht="15" hidden="1" x14ac:dyDescent="0.25">
      <c r="A721" s="63"/>
    </row>
    <row r="722" spans="1:1" customFormat="1" ht="15" hidden="1" x14ac:dyDescent="0.25">
      <c r="A722" s="63"/>
    </row>
    <row r="723" spans="1:1" customFormat="1" ht="15" hidden="1" x14ac:dyDescent="0.25">
      <c r="A723" s="63"/>
    </row>
    <row r="724" spans="1:1" customFormat="1" ht="15" hidden="1" x14ac:dyDescent="0.25">
      <c r="A724" s="63"/>
    </row>
    <row r="725" spans="1:1" customFormat="1" ht="15" hidden="1" x14ac:dyDescent="0.25">
      <c r="A725" s="63"/>
    </row>
    <row r="726" spans="1:1" customFormat="1" ht="15" hidden="1" x14ac:dyDescent="0.25">
      <c r="A726" s="63"/>
    </row>
    <row r="727" spans="1:1" customFormat="1" ht="15" hidden="1" x14ac:dyDescent="0.25">
      <c r="A727" s="63"/>
    </row>
    <row r="728" spans="1:1" customFormat="1" ht="15" hidden="1" x14ac:dyDescent="0.25">
      <c r="A728" s="63"/>
    </row>
    <row r="729" spans="1:1" customFormat="1" ht="15" hidden="1" x14ac:dyDescent="0.25">
      <c r="A729" s="63"/>
    </row>
    <row r="730" spans="1:1" customFormat="1" ht="15" hidden="1" x14ac:dyDescent="0.25">
      <c r="A730" s="63"/>
    </row>
    <row r="731" spans="1:1" customFormat="1" ht="15" hidden="1" x14ac:dyDescent="0.25">
      <c r="A731" s="63"/>
    </row>
    <row r="732" spans="1:1" customFormat="1" ht="15" hidden="1" x14ac:dyDescent="0.25">
      <c r="A732" s="63"/>
    </row>
    <row r="733" spans="1:1" customFormat="1" ht="15" hidden="1" x14ac:dyDescent="0.25">
      <c r="A733" s="63"/>
    </row>
    <row r="734" spans="1:1" customFormat="1" ht="15" hidden="1" x14ac:dyDescent="0.25">
      <c r="A734" s="63"/>
    </row>
    <row r="735" spans="1:1" customFormat="1" ht="15" hidden="1" x14ac:dyDescent="0.25">
      <c r="A735" s="63"/>
    </row>
    <row r="736" spans="1:1" customFormat="1" ht="15" hidden="1" x14ac:dyDescent="0.25">
      <c r="A736" s="63"/>
    </row>
    <row r="737" spans="1:1" customFormat="1" ht="15" hidden="1" x14ac:dyDescent="0.25">
      <c r="A737" s="63"/>
    </row>
    <row r="738" spans="1:1" customFormat="1" ht="15" hidden="1" x14ac:dyDescent="0.25">
      <c r="A738" s="63"/>
    </row>
    <row r="739" spans="1:1" customFormat="1" ht="15" hidden="1" x14ac:dyDescent="0.25">
      <c r="A739" s="63"/>
    </row>
    <row r="740" spans="1:1" customFormat="1" ht="15" hidden="1" x14ac:dyDescent="0.25">
      <c r="A740" s="63"/>
    </row>
    <row r="741" spans="1:1" customFormat="1" ht="15" hidden="1" x14ac:dyDescent="0.25">
      <c r="A741" s="63"/>
    </row>
    <row r="742" spans="1:1" customFormat="1" ht="15" hidden="1" x14ac:dyDescent="0.25">
      <c r="A742" s="63"/>
    </row>
    <row r="743" spans="1:1" customFormat="1" ht="15" hidden="1" x14ac:dyDescent="0.25">
      <c r="A743" s="63"/>
    </row>
    <row r="744" spans="1:1" customFormat="1" ht="15" hidden="1" x14ac:dyDescent="0.25">
      <c r="A744" s="63"/>
    </row>
    <row r="745" spans="1:1" customFormat="1" ht="15" hidden="1" x14ac:dyDescent="0.25">
      <c r="A745" s="63"/>
    </row>
    <row r="746" spans="1:1" customFormat="1" ht="15" hidden="1" x14ac:dyDescent="0.25">
      <c r="A746" s="63"/>
    </row>
    <row r="747" spans="1:1" customFormat="1" ht="15" hidden="1" x14ac:dyDescent="0.25">
      <c r="A747" s="63"/>
    </row>
    <row r="748" spans="1:1" customFormat="1" ht="15" hidden="1" x14ac:dyDescent="0.25">
      <c r="A748" s="63"/>
    </row>
    <row r="749" spans="1:1" customFormat="1" ht="15" hidden="1" x14ac:dyDescent="0.25">
      <c r="A749" s="63"/>
    </row>
    <row r="750" spans="1:1" customFormat="1" ht="15" hidden="1" x14ac:dyDescent="0.25">
      <c r="A750" s="63"/>
    </row>
    <row r="751" spans="1:1" customFormat="1" ht="15" hidden="1" x14ac:dyDescent="0.25">
      <c r="A751" s="63"/>
    </row>
    <row r="752" spans="1:1" customFormat="1" ht="15" hidden="1" x14ac:dyDescent="0.25">
      <c r="A752" s="63"/>
    </row>
    <row r="753" spans="1:1" customFormat="1" ht="15" hidden="1" x14ac:dyDescent="0.25">
      <c r="A753" s="63"/>
    </row>
    <row r="754" spans="1:1" customFormat="1" ht="15" hidden="1" x14ac:dyDescent="0.25">
      <c r="A754" s="63"/>
    </row>
    <row r="755" spans="1:1" customFormat="1" ht="15" hidden="1" x14ac:dyDescent="0.25">
      <c r="A755" s="63"/>
    </row>
    <row r="756" spans="1:1" customFormat="1" ht="15" hidden="1" x14ac:dyDescent="0.25">
      <c r="A756" s="63"/>
    </row>
    <row r="757" spans="1:1" customFormat="1" ht="15" hidden="1" x14ac:dyDescent="0.25">
      <c r="A757" s="63"/>
    </row>
    <row r="758" spans="1:1" customFormat="1" ht="15" hidden="1" x14ac:dyDescent="0.25">
      <c r="A758" s="63"/>
    </row>
    <row r="759" spans="1:1" customFormat="1" ht="15" hidden="1" x14ac:dyDescent="0.25">
      <c r="A759" s="63"/>
    </row>
    <row r="760" spans="1:1" customFormat="1" ht="15" hidden="1" x14ac:dyDescent="0.25">
      <c r="A760" s="63"/>
    </row>
    <row r="761" spans="1:1" customFormat="1" ht="15" hidden="1" x14ac:dyDescent="0.25">
      <c r="A761" s="63"/>
    </row>
    <row r="762" spans="1:1" customFormat="1" ht="15" hidden="1" x14ac:dyDescent="0.25">
      <c r="A762" s="63"/>
    </row>
    <row r="763" spans="1:1" customFormat="1" ht="15" hidden="1" x14ac:dyDescent="0.25">
      <c r="A763" s="63"/>
    </row>
    <row r="764" spans="1:1" customFormat="1" ht="15" hidden="1" x14ac:dyDescent="0.25">
      <c r="A764" s="63"/>
    </row>
    <row r="765" spans="1:1" customFormat="1" ht="15" hidden="1" x14ac:dyDescent="0.25">
      <c r="A765" s="63"/>
    </row>
    <row r="766" spans="1:1" customFormat="1" ht="15" hidden="1" x14ac:dyDescent="0.25">
      <c r="A766" s="63"/>
    </row>
    <row r="767" spans="1:1" customFormat="1" ht="15" hidden="1" x14ac:dyDescent="0.25">
      <c r="A767" s="63"/>
    </row>
    <row r="768" spans="1:1" customFormat="1" ht="15" hidden="1" x14ac:dyDescent="0.25">
      <c r="A768" s="63"/>
    </row>
    <row r="769" spans="1:1" customFormat="1" ht="15" hidden="1" x14ac:dyDescent="0.25">
      <c r="A769" s="63"/>
    </row>
    <row r="770" spans="1:1" customFormat="1" ht="15" hidden="1" x14ac:dyDescent="0.25">
      <c r="A770" s="63"/>
    </row>
    <row r="771" spans="1:1" customFormat="1" ht="15" hidden="1" x14ac:dyDescent="0.25">
      <c r="A771" s="63"/>
    </row>
    <row r="772" spans="1:1" customFormat="1" ht="15" hidden="1" x14ac:dyDescent="0.25">
      <c r="A772" s="63"/>
    </row>
    <row r="773" spans="1:1" customFormat="1" ht="15" hidden="1" x14ac:dyDescent="0.25">
      <c r="A773" s="63"/>
    </row>
    <row r="774" spans="1:1" customFormat="1" ht="15" hidden="1" x14ac:dyDescent="0.25">
      <c r="A774" s="63"/>
    </row>
    <row r="775" spans="1:1" customFormat="1" ht="15" hidden="1" x14ac:dyDescent="0.25">
      <c r="A775" s="63"/>
    </row>
    <row r="776" spans="1:1" customFormat="1" ht="15" hidden="1" x14ac:dyDescent="0.25">
      <c r="A776" s="63"/>
    </row>
    <row r="777" spans="1:1" customFormat="1" ht="15" hidden="1" x14ac:dyDescent="0.25">
      <c r="A777" s="63"/>
    </row>
    <row r="778" spans="1:1" customFormat="1" ht="15" hidden="1" x14ac:dyDescent="0.25">
      <c r="A778" s="63"/>
    </row>
    <row r="779" spans="1:1" customFormat="1" ht="15" hidden="1" x14ac:dyDescent="0.25">
      <c r="A779" s="63"/>
    </row>
    <row r="780" spans="1:1" customFormat="1" ht="15" hidden="1" x14ac:dyDescent="0.25">
      <c r="A780" s="63"/>
    </row>
    <row r="781" spans="1:1" customFormat="1" ht="15" hidden="1" x14ac:dyDescent="0.25">
      <c r="A781" s="63"/>
    </row>
    <row r="782" spans="1:1" customFormat="1" ht="15" hidden="1" x14ac:dyDescent="0.25">
      <c r="A782" s="63"/>
    </row>
    <row r="783" spans="1:1" customFormat="1" ht="15" hidden="1" x14ac:dyDescent="0.25">
      <c r="A783" s="63"/>
    </row>
    <row r="784" spans="1:1" customFormat="1" ht="15" hidden="1" x14ac:dyDescent="0.25">
      <c r="A784" s="63"/>
    </row>
    <row r="785" spans="1:1" customFormat="1" ht="15" hidden="1" x14ac:dyDescent="0.25">
      <c r="A785" s="63"/>
    </row>
    <row r="786" spans="1:1" customFormat="1" ht="15" hidden="1" x14ac:dyDescent="0.25">
      <c r="A786" s="63"/>
    </row>
    <row r="787" spans="1:1" customFormat="1" ht="15" hidden="1" x14ac:dyDescent="0.25">
      <c r="A787" s="63"/>
    </row>
    <row r="788" spans="1:1" customFormat="1" ht="15" hidden="1" x14ac:dyDescent="0.25">
      <c r="A788" s="63"/>
    </row>
    <row r="789" spans="1:1" customFormat="1" ht="15" hidden="1" x14ac:dyDescent="0.25">
      <c r="A789" s="63"/>
    </row>
    <row r="790" spans="1:1" customFormat="1" ht="15" hidden="1" x14ac:dyDescent="0.25">
      <c r="A790" s="63"/>
    </row>
    <row r="791" spans="1:1" customFormat="1" ht="15" hidden="1" x14ac:dyDescent="0.25">
      <c r="A791" s="63"/>
    </row>
    <row r="792" spans="1:1" customFormat="1" ht="15" hidden="1" x14ac:dyDescent="0.25">
      <c r="A792" s="63"/>
    </row>
    <row r="793" spans="1:1" customFormat="1" ht="15" hidden="1" x14ac:dyDescent="0.25">
      <c r="A793" s="63"/>
    </row>
    <row r="794" spans="1:1" customFormat="1" ht="15" hidden="1" x14ac:dyDescent="0.25">
      <c r="A794" s="63"/>
    </row>
    <row r="795" spans="1:1" customFormat="1" ht="15" hidden="1" x14ac:dyDescent="0.25">
      <c r="A795" s="63"/>
    </row>
    <row r="796" spans="1:1" customFormat="1" ht="15" hidden="1" x14ac:dyDescent="0.25">
      <c r="A796" s="63"/>
    </row>
    <row r="797" spans="1:1" customFormat="1" ht="15" hidden="1" x14ac:dyDescent="0.25">
      <c r="A797" s="63"/>
    </row>
    <row r="798" spans="1:1" customFormat="1" ht="15" hidden="1" x14ac:dyDescent="0.25">
      <c r="A798" s="63"/>
    </row>
    <row r="799" spans="1:1" customFormat="1" ht="15" hidden="1" x14ac:dyDescent="0.25">
      <c r="A799" s="63"/>
    </row>
    <row r="800" spans="1:1" customFormat="1" ht="15" hidden="1" x14ac:dyDescent="0.25">
      <c r="A800" s="63"/>
    </row>
    <row r="801" spans="1:1" customFormat="1" ht="15" hidden="1" x14ac:dyDescent="0.25">
      <c r="A801" s="63"/>
    </row>
    <row r="802" spans="1:1" customFormat="1" ht="15" hidden="1" x14ac:dyDescent="0.25">
      <c r="A802" s="63"/>
    </row>
    <row r="803" spans="1:1" customFormat="1" ht="15" hidden="1" x14ac:dyDescent="0.25">
      <c r="A803" s="63"/>
    </row>
    <row r="804" spans="1:1" customFormat="1" ht="15" hidden="1" x14ac:dyDescent="0.25">
      <c r="A804" s="63"/>
    </row>
    <row r="805" spans="1:1" customFormat="1" ht="15" hidden="1" x14ac:dyDescent="0.25">
      <c r="A805" s="63"/>
    </row>
    <row r="806" spans="1:1" customFormat="1" ht="15" hidden="1" x14ac:dyDescent="0.25">
      <c r="A806" s="63"/>
    </row>
    <row r="807" spans="1:1" customFormat="1" ht="15" hidden="1" x14ac:dyDescent="0.25">
      <c r="A807" s="63"/>
    </row>
    <row r="808" spans="1:1" customFormat="1" ht="15" hidden="1" x14ac:dyDescent="0.25">
      <c r="A808" s="63"/>
    </row>
    <row r="809" spans="1:1" customFormat="1" ht="15" hidden="1" x14ac:dyDescent="0.25">
      <c r="A809" s="63"/>
    </row>
    <row r="810" spans="1:1" customFormat="1" ht="15" hidden="1" x14ac:dyDescent="0.25">
      <c r="A810" s="63"/>
    </row>
    <row r="811" spans="1:1" customFormat="1" ht="15" hidden="1" x14ac:dyDescent="0.25">
      <c r="A811" s="63"/>
    </row>
    <row r="812" spans="1:1" customFormat="1" ht="15" hidden="1" x14ac:dyDescent="0.25">
      <c r="A812" s="63"/>
    </row>
    <row r="813" spans="1:1" customFormat="1" ht="15" hidden="1" x14ac:dyDescent="0.25">
      <c r="A813" s="63"/>
    </row>
    <row r="814" spans="1:1" customFormat="1" ht="15" hidden="1" x14ac:dyDescent="0.25">
      <c r="A814" s="63"/>
    </row>
    <row r="815" spans="1:1" customFormat="1" ht="15" hidden="1" x14ac:dyDescent="0.25">
      <c r="A815" s="63"/>
    </row>
    <row r="816" spans="1:1" customFormat="1" ht="15" hidden="1" x14ac:dyDescent="0.25">
      <c r="A816" s="63"/>
    </row>
    <row r="817" spans="1:1" customFormat="1" ht="15" hidden="1" x14ac:dyDescent="0.25">
      <c r="A817" s="63"/>
    </row>
    <row r="818" spans="1:1" customFormat="1" ht="15" hidden="1" x14ac:dyDescent="0.25">
      <c r="A818" s="63"/>
    </row>
    <row r="819" spans="1:1" customFormat="1" ht="15" hidden="1" x14ac:dyDescent="0.25">
      <c r="A819" s="63"/>
    </row>
    <row r="820" spans="1:1" customFormat="1" ht="15" hidden="1" x14ac:dyDescent="0.25">
      <c r="A820" s="63"/>
    </row>
    <row r="821" spans="1:1" customFormat="1" ht="15" hidden="1" x14ac:dyDescent="0.25">
      <c r="A821" s="63"/>
    </row>
    <row r="822" spans="1:1" customFormat="1" ht="15" hidden="1" x14ac:dyDescent="0.25">
      <c r="A822" s="63"/>
    </row>
    <row r="823" spans="1:1" customFormat="1" ht="15" hidden="1" x14ac:dyDescent="0.25">
      <c r="A823" s="63"/>
    </row>
    <row r="824" spans="1:1" customFormat="1" ht="15" hidden="1" x14ac:dyDescent="0.25">
      <c r="A824" s="63"/>
    </row>
    <row r="825" spans="1:1" customFormat="1" ht="15" hidden="1" x14ac:dyDescent="0.25">
      <c r="A825" s="63"/>
    </row>
    <row r="826" spans="1:1" customFormat="1" ht="15" hidden="1" x14ac:dyDescent="0.25">
      <c r="A826" s="63"/>
    </row>
    <row r="827" spans="1:1" customFormat="1" ht="15" hidden="1" x14ac:dyDescent="0.25">
      <c r="A827" s="63"/>
    </row>
    <row r="828" spans="1:1" customFormat="1" ht="15" hidden="1" x14ac:dyDescent="0.25">
      <c r="A828" s="63"/>
    </row>
    <row r="829" spans="1:1" customFormat="1" ht="15" hidden="1" x14ac:dyDescent="0.25">
      <c r="A829" s="63"/>
    </row>
    <row r="830" spans="1:1" customFormat="1" ht="15" hidden="1" x14ac:dyDescent="0.25">
      <c r="A830" s="63"/>
    </row>
    <row r="831" spans="1:1" customFormat="1" ht="15" hidden="1" x14ac:dyDescent="0.25">
      <c r="A831" s="63"/>
    </row>
    <row r="832" spans="1:1" customFormat="1" ht="15" hidden="1" x14ac:dyDescent="0.25">
      <c r="A832" s="63"/>
    </row>
    <row r="833" spans="1:1" customFormat="1" ht="15" hidden="1" x14ac:dyDescent="0.25">
      <c r="A833" s="63"/>
    </row>
    <row r="834" spans="1:1" customFormat="1" ht="15" hidden="1" x14ac:dyDescent="0.25">
      <c r="A834" s="63"/>
    </row>
    <row r="835" spans="1:1" customFormat="1" ht="15" hidden="1" x14ac:dyDescent="0.25">
      <c r="A835" s="63"/>
    </row>
    <row r="836" spans="1:1" customFormat="1" ht="15" hidden="1" x14ac:dyDescent="0.25">
      <c r="A836" s="63"/>
    </row>
    <row r="837" spans="1:1" customFormat="1" ht="15" hidden="1" x14ac:dyDescent="0.25">
      <c r="A837" s="63"/>
    </row>
    <row r="838" spans="1:1" customFormat="1" ht="15" hidden="1" x14ac:dyDescent="0.25">
      <c r="A838" s="63"/>
    </row>
    <row r="839" spans="1:1" customFormat="1" ht="15" hidden="1" x14ac:dyDescent="0.25">
      <c r="A839" s="63"/>
    </row>
    <row r="840" spans="1:1" customFormat="1" ht="15" hidden="1" x14ac:dyDescent="0.25">
      <c r="A840" s="63"/>
    </row>
    <row r="841" spans="1:1" customFormat="1" ht="15" hidden="1" x14ac:dyDescent="0.25">
      <c r="A841" s="63"/>
    </row>
    <row r="842" spans="1:1" customFormat="1" ht="15" hidden="1" x14ac:dyDescent="0.25">
      <c r="A842" s="63"/>
    </row>
    <row r="843" spans="1:1" customFormat="1" ht="15" hidden="1" x14ac:dyDescent="0.25">
      <c r="A843" s="63"/>
    </row>
    <row r="844" spans="1:1" customFormat="1" ht="15" hidden="1" x14ac:dyDescent="0.25">
      <c r="A844" s="63"/>
    </row>
    <row r="845" spans="1:1" customFormat="1" ht="15" hidden="1" x14ac:dyDescent="0.25">
      <c r="A845" s="63"/>
    </row>
    <row r="846" spans="1:1" customFormat="1" ht="15" hidden="1" x14ac:dyDescent="0.25">
      <c r="A846" s="63"/>
    </row>
    <row r="847" spans="1:1" customFormat="1" ht="15" hidden="1" x14ac:dyDescent="0.25">
      <c r="A847" s="63"/>
    </row>
    <row r="848" spans="1:1" customFormat="1" ht="15" hidden="1" x14ac:dyDescent="0.25">
      <c r="A848" s="63"/>
    </row>
    <row r="849" spans="1:1" customFormat="1" ht="15" hidden="1" x14ac:dyDescent="0.25">
      <c r="A849" s="63"/>
    </row>
    <row r="850" spans="1:1" customFormat="1" ht="15" hidden="1" x14ac:dyDescent="0.25">
      <c r="A850" s="63"/>
    </row>
    <row r="851" spans="1:1" customFormat="1" ht="15" hidden="1" x14ac:dyDescent="0.25">
      <c r="A851" s="63"/>
    </row>
    <row r="852" spans="1:1" customFormat="1" ht="15" hidden="1" x14ac:dyDescent="0.25">
      <c r="A852" s="63"/>
    </row>
    <row r="853" spans="1:1" customFormat="1" ht="15" hidden="1" x14ac:dyDescent="0.25">
      <c r="A853" s="63"/>
    </row>
    <row r="854" spans="1:1" customFormat="1" ht="15" hidden="1" x14ac:dyDescent="0.25">
      <c r="A854" s="63"/>
    </row>
    <row r="855" spans="1:1" customFormat="1" ht="15" hidden="1" x14ac:dyDescent="0.25">
      <c r="A855" s="63"/>
    </row>
    <row r="856" spans="1:1" customFormat="1" ht="15" hidden="1" x14ac:dyDescent="0.25">
      <c r="A856" s="63"/>
    </row>
    <row r="857" spans="1:1" customFormat="1" ht="15" hidden="1" x14ac:dyDescent="0.25">
      <c r="A857" s="63"/>
    </row>
    <row r="858" spans="1:1" customFormat="1" ht="15" hidden="1" x14ac:dyDescent="0.25">
      <c r="A858" s="63"/>
    </row>
    <row r="859" spans="1:1" customFormat="1" ht="15" hidden="1" x14ac:dyDescent="0.25">
      <c r="A859" s="63"/>
    </row>
    <row r="860" spans="1:1" customFormat="1" ht="15" hidden="1" x14ac:dyDescent="0.25">
      <c r="A860" s="63"/>
    </row>
    <row r="861" spans="1:1" customFormat="1" ht="15" hidden="1" x14ac:dyDescent="0.25">
      <c r="A861" s="63"/>
    </row>
    <row r="862" spans="1:1" customFormat="1" ht="15" hidden="1" x14ac:dyDescent="0.25">
      <c r="A862" s="63"/>
    </row>
    <row r="863" spans="1:1" customFormat="1" ht="15" hidden="1" x14ac:dyDescent="0.25">
      <c r="A863" s="63"/>
    </row>
    <row r="864" spans="1:1" customFormat="1" ht="15" hidden="1" x14ac:dyDescent="0.25">
      <c r="A864" s="63"/>
    </row>
    <row r="865" spans="1:1" customFormat="1" ht="15" hidden="1" x14ac:dyDescent="0.25">
      <c r="A865" s="63"/>
    </row>
    <row r="866" spans="1:1" customFormat="1" ht="15" hidden="1" x14ac:dyDescent="0.25">
      <c r="A866" s="63"/>
    </row>
    <row r="867" spans="1:1" customFormat="1" ht="15" hidden="1" x14ac:dyDescent="0.25">
      <c r="A867" s="63"/>
    </row>
    <row r="868" spans="1:1" customFormat="1" ht="15" hidden="1" x14ac:dyDescent="0.25">
      <c r="A868" s="63"/>
    </row>
    <row r="869" spans="1:1" customFormat="1" ht="15" hidden="1" x14ac:dyDescent="0.25">
      <c r="A869" s="63"/>
    </row>
    <row r="870" spans="1:1" customFormat="1" ht="15" hidden="1" x14ac:dyDescent="0.25">
      <c r="A870" s="63"/>
    </row>
    <row r="871" spans="1:1" customFormat="1" ht="15" hidden="1" x14ac:dyDescent="0.25">
      <c r="A871" s="63"/>
    </row>
    <row r="872" spans="1:1" customFormat="1" ht="15" hidden="1" x14ac:dyDescent="0.25">
      <c r="A872" s="63"/>
    </row>
    <row r="873" spans="1:1" customFormat="1" ht="15" hidden="1" x14ac:dyDescent="0.25">
      <c r="A873" s="63"/>
    </row>
    <row r="874" spans="1:1" customFormat="1" ht="15" hidden="1" x14ac:dyDescent="0.25">
      <c r="A874" s="63"/>
    </row>
    <row r="875" spans="1:1" customFormat="1" ht="15" hidden="1" x14ac:dyDescent="0.25">
      <c r="A875" s="63"/>
    </row>
    <row r="876" spans="1:1" customFormat="1" ht="15" hidden="1" x14ac:dyDescent="0.25">
      <c r="A876" s="63"/>
    </row>
    <row r="877" spans="1:1" customFormat="1" ht="15" hidden="1" x14ac:dyDescent="0.25">
      <c r="A877" s="63"/>
    </row>
    <row r="878" spans="1:1" customFormat="1" ht="15" hidden="1" x14ac:dyDescent="0.25">
      <c r="A878" s="63"/>
    </row>
    <row r="879" spans="1:1" customFormat="1" ht="15" hidden="1" x14ac:dyDescent="0.25">
      <c r="A879" s="63"/>
    </row>
    <row r="880" spans="1:1" customFormat="1" ht="15" hidden="1" x14ac:dyDescent="0.25">
      <c r="A880" s="63"/>
    </row>
    <row r="881" spans="1:1" customFormat="1" ht="15" hidden="1" x14ac:dyDescent="0.25">
      <c r="A881" s="63"/>
    </row>
    <row r="882" spans="1:1" customFormat="1" ht="15" hidden="1" x14ac:dyDescent="0.25">
      <c r="A882" s="63"/>
    </row>
    <row r="883" spans="1:1" customFormat="1" ht="15" hidden="1" x14ac:dyDescent="0.25">
      <c r="A883" s="63"/>
    </row>
    <row r="884" spans="1:1" customFormat="1" ht="15" hidden="1" x14ac:dyDescent="0.25">
      <c r="A884" s="63"/>
    </row>
    <row r="885" spans="1:1" customFormat="1" ht="15" hidden="1" x14ac:dyDescent="0.25">
      <c r="A885" s="63"/>
    </row>
    <row r="886" spans="1:1" customFormat="1" ht="15" hidden="1" x14ac:dyDescent="0.25">
      <c r="A886" s="63"/>
    </row>
    <row r="887" spans="1:1" customFormat="1" ht="15" hidden="1" x14ac:dyDescent="0.25">
      <c r="A887" s="63"/>
    </row>
    <row r="888" spans="1:1" customFormat="1" ht="15" hidden="1" x14ac:dyDescent="0.25">
      <c r="A888" s="63"/>
    </row>
    <row r="889" spans="1:1" customFormat="1" ht="15" hidden="1" x14ac:dyDescent="0.25">
      <c r="A889" s="63"/>
    </row>
    <row r="890" spans="1:1" customFormat="1" ht="15" hidden="1" x14ac:dyDescent="0.25">
      <c r="A890" s="63"/>
    </row>
    <row r="891" spans="1:1" customFormat="1" ht="15" hidden="1" x14ac:dyDescent="0.25">
      <c r="A891" s="63"/>
    </row>
    <row r="892" spans="1:1" customFormat="1" ht="15" hidden="1" x14ac:dyDescent="0.25">
      <c r="A892" s="63"/>
    </row>
    <row r="893" spans="1:1" customFormat="1" ht="15" hidden="1" x14ac:dyDescent="0.25">
      <c r="A893" s="63"/>
    </row>
    <row r="894" spans="1:1" customFormat="1" ht="15" hidden="1" x14ac:dyDescent="0.25">
      <c r="A894" s="63"/>
    </row>
    <row r="895" spans="1:1" customFormat="1" ht="15" hidden="1" x14ac:dyDescent="0.25">
      <c r="A895" s="63"/>
    </row>
    <row r="896" spans="1:1" customFormat="1" ht="15" hidden="1" x14ac:dyDescent="0.25">
      <c r="A896" s="63"/>
    </row>
    <row r="897" spans="1:1" customFormat="1" ht="15" hidden="1" x14ac:dyDescent="0.25">
      <c r="A897" s="63"/>
    </row>
    <row r="898" spans="1:1" customFormat="1" ht="15" hidden="1" x14ac:dyDescent="0.25">
      <c r="A898" s="63"/>
    </row>
    <row r="899" spans="1:1" customFormat="1" ht="15" hidden="1" x14ac:dyDescent="0.25">
      <c r="A899" s="63"/>
    </row>
    <row r="900" spans="1:1" customFormat="1" ht="15" hidden="1" x14ac:dyDescent="0.25">
      <c r="A900" s="63"/>
    </row>
    <row r="901" spans="1:1" customFormat="1" ht="15" hidden="1" x14ac:dyDescent="0.25">
      <c r="A901" s="63"/>
    </row>
    <row r="902" spans="1:1" customFormat="1" ht="15" hidden="1" x14ac:dyDescent="0.25">
      <c r="A902" s="63"/>
    </row>
    <row r="903" spans="1:1" customFormat="1" ht="15" hidden="1" x14ac:dyDescent="0.25">
      <c r="A903" s="63"/>
    </row>
    <row r="904" spans="1:1" customFormat="1" ht="15" hidden="1" x14ac:dyDescent="0.25">
      <c r="A904" s="63"/>
    </row>
    <row r="905" spans="1:1" customFormat="1" ht="15" hidden="1" x14ac:dyDescent="0.25">
      <c r="A905" s="63"/>
    </row>
    <row r="906" spans="1:1" customFormat="1" ht="15" hidden="1" x14ac:dyDescent="0.25">
      <c r="A906" s="63"/>
    </row>
    <row r="907" spans="1:1" customFormat="1" ht="15" hidden="1" x14ac:dyDescent="0.25">
      <c r="A907" s="63"/>
    </row>
    <row r="908" spans="1:1" customFormat="1" ht="15" hidden="1" x14ac:dyDescent="0.25">
      <c r="A908" s="63"/>
    </row>
    <row r="909" spans="1:1" customFormat="1" ht="15" hidden="1" x14ac:dyDescent="0.25">
      <c r="A909" s="63"/>
    </row>
    <row r="910" spans="1:1" customFormat="1" ht="15" hidden="1" x14ac:dyDescent="0.25">
      <c r="A910" s="63"/>
    </row>
    <row r="911" spans="1:1" customFormat="1" ht="15" hidden="1" x14ac:dyDescent="0.25">
      <c r="A911" s="63"/>
    </row>
    <row r="912" spans="1:1" customFormat="1" ht="15" hidden="1" x14ac:dyDescent="0.25">
      <c r="A912" s="63"/>
    </row>
    <row r="913" spans="1:1" customFormat="1" ht="15" hidden="1" x14ac:dyDescent="0.25">
      <c r="A913" s="63"/>
    </row>
    <row r="914" spans="1:1" customFormat="1" ht="15" hidden="1" x14ac:dyDescent="0.25">
      <c r="A914" s="63"/>
    </row>
    <row r="915" spans="1:1" customFormat="1" ht="15" hidden="1" x14ac:dyDescent="0.25">
      <c r="A915" s="63"/>
    </row>
    <row r="916" spans="1:1" customFormat="1" ht="15" hidden="1" x14ac:dyDescent="0.25">
      <c r="A916" s="63"/>
    </row>
    <row r="917" spans="1:1" customFormat="1" ht="15" hidden="1" x14ac:dyDescent="0.25">
      <c r="A917" s="63"/>
    </row>
    <row r="918" spans="1:1" customFormat="1" ht="15" hidden="1" x14ac:dyDescent="0.25">
      <c r="A918" s="63"/>
    </row>
    <row r="919" spans="1:1" customFormat="1" ht="15" hidden="1" x14ac:dyDescent="0.25">
      <c r="A919" s="63"/>
    </row>
    <row r="920" spans="1:1" customFormat="1" ht="15" hidden="1" x14ac:dyDescent="0.25">
      <c r="A920" s="63"/>
    </row>
    <row r="921" spans="1:1" customFormat="1" ht="15" hidden="1" x14ac:dyDescent="0.25">
      <c r="A921" s="63"/>
    </row>
    <row r="922" spans="1:1" customFormat="1" ht="15" hidden="1" x14ac:dyDescent="0.25">
      <c r="A922" s="63"/>
    </row>
    <row r="923" spans="1:1" customFormat="1" ht="15" hidden="1" x14ac:dyDescent="0.25">
      <c r="A923" s="63"/>
    </row>
    <row r="924" spans="1:1" customFormat="1" ht="15" hidden="1" x14ac:dyDescent="0.25">
      <c r="A924" s="63"/>
    </row>
    <row r="925" spans="1:1" customFormat="1" ht="15" hidden="1" x14ac:dyDescent="0.25">
      <c r="A925" s="63"/>
    </row>
    <row r="926" spans="1:1" customFormat="1" ht="15" hidden="1" x14ac:dyDescent="0.25">
      <c r="A926" s="63"/>
    </row>
    <row r="927" spans="1:1" customFormat="1" ht="15" hidden="1" x14ac:dyDescent="0.25">
      <c r="A927" s="63"/>
    </row>
    <row r="928" spans="1:1" customFormat="1" ht="15" hidden="1" x14ac:dyDescent="0.25">
      <c r="A928" s="63"/>
    </row>
    <row r="929" spans="1:1" customFormat="1" ht="15" hidden="1" x14ac:dyDescent="0.25">
      <c r="A929" s="63"/>
    </row>
    <row r="930" spans="1:1" customFormat="1" ht="15" hidden="1" x14ac:dyDescent="0.25">
      <c r="A930" s="63"/>
    </row>
    <row r="931" spans="1:1" customFormat="1" ht="15" hidden="1" x14ac:dyDescent="0.25">
      <c r="A931" s="63"/>
    </row>
    <row r="932" spans="1:1" customFormat="1" ht="15" hidden="1" x14ac:dyDescent="0.25">
      <c r="A932" s="63"/>
    </row>
    <row r="933" spans="1:1" customFormat="1" ht="15" hidden="1" x14ac:dyDescent="0.25">
      <c r="A933" s="63"/>
    </row>
    <row r="934" spans="1:1" customFormat="1" ht="15" hidden="1" x14ac:dyDescent="0.25">
      <c r="A934" s="63"/>
    </row>
    <row r="935" spans="1:1" customFormat="1" ht="15" hidden="1" x14ac:dyDescent="0.25">
      <c r="A935" s="63"/>
    </row>
    <row r="936" spans="1:1" customFormat="1" ht="15" hidden="1" x14ac:dyDescent="0.25">
      <c r="A936" s="63"/>
    </row>
    <row r="937" spans="1:1" customFormat="1" ht="15" hidden="1" x14ac:dyDescent="0.25">
      <c r="A937" s="63"/>
    </row>
    <row r="938" spans="1:1" customFormat="1" ht="15" hidden="1" x14ac:dyDescent="0.25">
      <c r="A938" s="63"/>
    </row>
    <row r="939" spans="1:1" customFormat="1" ht="15" hidden="1" x14ac:dyDescent="0.25">
      <c r="A939" s="63"/>
    </row>
    <row r="940" spans="1:1" customFormat="1" ht="15" hidden="1" x14ac:dyDescent="0.25">
      <c r="A940" s="63"/>
    </row>
    <row r="941" spans="1:1" customFormat="1" ht="15" hidden="1" x14ac:dyDescent="0.25">
      <c r="A941" s="63"/>
    </row>
    <row r="942" spans="1:1" customFormat="1" ht="15" hidden="1" x14ac:dyDescent="0.25">
      <c r="A942" s="63"/>
    </row>
    <row r="943" spans="1:1" customFormat="1" ht="15" hidden="1" x14ac:dyDescent="0.25">
      <c r="A943" s="63"/>
    </row>
    <row r="944" spans="1:1" customFormat="1" ht="15" hidden="1" x14ac:dyDescent="0.25">
      <c r="A944" s="63"/>
    </row>
    <row r="945" spans="1:1" customFormat="1" ht="15" hidden="1" x14ac:dyDescent="0.25">
      <c r="A945" s="63"/>
    </row>
    <row r="946" spans="1:1" customFormat="1" ht="15" hidden="1" x14ac:dyDescent="0.25">
      <c r="A946" s="63"/>
    </row>
    <row r="947" spans="1:1" customFormat="1" ht="15" hidden="1" x14ac:dyDescent="0.25">
      <c r="A947" s="63"/>
    </row>
    <row r="948" spans="1:1" customFormat="1" ht="15" hidden="1" x14ac:dyDescent="0.25">
      <c r="A948" s="63"/>
    </row>
    <row r="949" spans="1:1" customFormat="1" ht="15" hidden="1" x14ac:dyDescent="0.25">
      <c r="A949" s="63"/>
    </row>
    <row r="950" spans="1:1" customFormat="1" ht="15" hidden="1" x14ac:dyDescent="0.25">
      <c r="A950" s="63"/>
    </row>
    <row r="951" spans="1:1" customFormat="1" ht="15" hidden="1" x14ac:dyDescent="0.25">
      <c r="A951" s="63"/>
    </row>
    <row r="952" spans="1:1" customFormat="1" ht="15" hidden="1" x14ac:dyDescent="0.25">
      <c r="A952" s="63"/>
    </row>
    <row r="953" spans="1:1" customFormat="1" ht="15" hidden="1" x14ac:dyDescent="0.25">
      <c r="A953" s="63"/>
    </row>
    <row r="954" spans="1:1" customFormat="1" ht="15" hidden="1" x14ac:dyDescent="0.25">
      <c r="A954" s="63"/>
    </row>
    <row r="955" spans="1:1" customFormat="1" ht="15" hidden="1" x14ac:dyDescent="0.25">
      <c r="A955" s="63"/>
    </row>
    <row r="956" spans="1:1" customFormat="1" ht="15" hidden="1" x14ac:dyDescent="0.25">
      <c r="A956" s="63"/>
    </row>
    <row r="957" spans="1:1" customFormat="1" ht="15" hidden="1" x14ac:dyDescent="0.25">
      <c r="A957" s="63"/>
    </row>
    <row r="958" spans="1:1" customFormat="1" ht="15" hidden="1" x14ac:dyDescent="0.25">
      <c r="A958" s="63"/>
    </row>
    <row r="959" spans="1:1" customFormat="1" ht="15" hidden="1" x14ac:dyDescent="0.25">
      <c r="A959" s="63"/>
    </row>
    <row r="960" spans="1:1" customFormat="1" ht="15" hidden="1" x14ac:dyDescent="0.25">
      <c r="A960" s="63"/>
    </row>
    <row r="961" spans="1:1" customFormat="1" ht="15" hidden="1" x14ac:dyDescent="0.25">
      <c r="A961" s="63"/>
    </row>
    <row r="962" spans="1:1" customFormat="1" ht="15" hidden="1" x14ac:dyDescent="0.25">
      <c r="A962" s="63"/>
    </row>
    <row r="963" spans="1:1" customFormat="1" ht="15" hidden="1" x14ac:dyDescent="0.25">
      <c r="A963" s="63"/>
    </row>
    <row r="964" spans="1:1" customFormat="1" ht="15" hidden="1" x14ac:dyDescent="0.25">
      <c r="A964" s="63"/>
    </row>
    <row r="965" spans="1:1" customFormat="1" ht="15" hidden="1" x14ac:dyDescent="0.25">
      <c r="A965" s="63"/>
    </row>
    <row r="966" spans="1:1" customFormat="1" ht="15" hidden="1" x14ac:dyDescent="0.25">
      <c r="A966" s="63"/>
    </row>
    <row r="967" spans="1:1" customFormat="1" ht="15" hidden="1" x14ac:dyDescent="0.25">
      <c r="A967" s="63"/>
    </row>
    <row r="968" spans="1:1" customFormat="1" ht="15" hidden="1" x14ac:dyDescent="0.25">
      <c r="A968" s="63"/>
    </row>
    <row r="969" spans="1:1" customFormat="1" ht="15" hidden="1" x14ac:dyDescent="0.25">
      <c r="A969" s="63"/>
    </row>
    <row r="970" spans="1:1" customFormat="1" ht="15" hidden="1" x14ac:dyDescent="0.25">
      <c r="A970" s="63"/>
    </row>
    <row r="971" spans="1:1" customFormat="1" ht="15" hidden="1" x14ac:dyDescent="0.25">
      <c r="A971" s="63"/>
    </row>
    <row r="972" spans="1:1" customFormat="1" ht="15" hidden="1" x14ac:dyDescent="0.25">
      <c r="A972" s="63"/>
    </row>
    <row r="973" spans="1:1" customFormat="1" ht="15" hidden="1" x14ac:dyDescent="0.25">
      <c r="A973" s="63"/>
    </row>
    <row r="974" spans="1:1" customFormat="1" ht="15" hidden="1" x14ac:dyDescent="0.25">
      <c r="A974" s="63"/>
    </row>
    <row r="975" spans="1:1" customFormat="1" ht="15" hidden="1" x14ac:dyDescent="0.25">
      <c r="A975" s="63"/>
    </row>
    <row r="976" spans="1:1" customFormat="1" ht="15" hidden="1" x14ac:dyDescent="0.25">
      <c r="A976" s="63"/>
    </row>
    <row r="977" spans="1:1" customFormat="1" ht="15" hidden="1" x14ac:dyDescent="0.25">
      <c r="A977" s="63"/>
    </row>
    <row r="978" spans="1:1" customFormat="1" ht="15" hidden="1" x14ac:dyDescent="0.25">
      <c r="A978" s="63"/>
    </row>
    <row r="979" spans="1:1" customFormat="1" ht="15" hidden="1" x14ac:dyDescent="0.25">
      <c r="A979" s="63"/>
    </row>
    <row r="980" spans="1:1" customFormat="1" ht="15" hidden="1" x14ac:dyDescent="0.25">
      <c r="A980" s="63"/>
    </row>
    <row r="981" spans="1:1" customFormat="1" ht="15" hidden="1" x14ac:dyDescent="0.25">
      <c r="A981" s="63"/>
    </row>
    <row r="982" spans="1:1" customFormat="1" ht="15" hidden="1" x14ac:dyDescent="0.25">
      <c r="A982" s="63"/>
    </row>
    <row r="983" spans="1:1" customFormat="1" ht="15" hidden="1" x14ac:dyDescent="0.25">
      <c r="A983" s="63"/>
    </row>
    <row r="984" spans="1:1" customFormat="1" ht="15" hidden="1" x14ac:dyDescent="0.25">
      <c r="A984" s="63"/>
    </row>
    <row r="985" spans="1:1" customFormat="1" ht="15" hidden="1" x14ac:dyDescent="0.25">
      <c r="A985" s="63"/>
    </row>
    <row r="986" spans="1:1" customFormat="1" ht="15" hidden="1" x14ac:dyDescent="0.25">
      <c r="A986" s="63"/>
    </row>
    <row r="987" spans="1:1" customFormat="1" ht="15" hidden="1" x14ac:dyDescent="0.25">
      <c r="A987" s="63"/>
    </row>
    <row r="988" spans="1:1" customFormat="1" ht="15" hidden="1" x14ac:dyDescent="0.25">
      <c r="A988" s="63"/>
    </row>
    <row r="989" spans="1:1" customFormat="1" ht="15" hidden="1" x14ac:dyDescent="0.25">
      <c r="A989" s="63"/>
    </row>
    <row r="990" spans="1:1" customFormat="1" ht="15" hidden="1" x14ac:dyDescent="0.25">
      <c r="A990" s="63"/>
    </row>
    <row r="991" spans="1:1" customFormat="1" ht="15" hidden="1" x14ac:dyDescent="0.25">
      <c r="A991" s="63"/>
    </row>
    <row r="992" spans="1:1" customFormat="1" ht="15" hidden="1" x14ac:dyDescent="0.25">
      <c r="A992" s="63"/>
    </row>
    <row r="993" spans="1:1" customFormat="1" ht="15" hidden="1" x14ac:dyDescent="0.25">
      <c r="A993" s="63"/>
    </row>
    <row r="994" spans="1:1" customFormat="1" ht="15" hidden="1" x14ac:dyDescent="0.25">
      <c r="A994" s="63"/>
    </row>
    <row r="995" spans="1:1" customFormat="1" ht="15" hidden="1" x14ac:dyDescent="0.25">
      <c r="A995" s="63"/>
    </row>
    <row r="996" spans="1:1" customFormat="1" ht="15" hidden="1" x14ac:dyDescent="0.25">
      <c r="A996" s="63"/>
    </row>
    <row r="997" spans="1:1" customFormat="1" ht="15" hidden="1" x14ac:dyDescent="0.25">
      <c r="A997" s="63"/>
    </row>
    <row r="998" spans="1:1" customFormat="1" ht="15" hidden="1" x14ac:dyDescent="0.25">
      <c r="A998" s="63"/>
    </row>
    <row r="999" spans="1:1" customFormat="1" ht="15" hidden="1" x14ac:dyDescent="0.25">
      <c r="A999" s="63"/>
    </row>
    <row r="1000" spans="1:1" customFormat="1" ht="15" hidden="1" x14ac:dyDescent="0.25">
      <c r="A1000" s="63"/>
    </row>
    <row r="1001" spans="1:1" customFormat="1" ht="15" hidden="1" x14ac:dyDescent="0.25">
      <c r="A1001" s="63"/>
    </row>
    <row r="1002" spans="1:1" customFormat="1" ht="15" hidden="1" x14ac:dyDescent="0.25">
      <c r="A1002" s="63"/>
    </row>
    <row r="1003" spans="1:1" customFormat="1" ht="15" hidden="1" x14ac:dyDescent="0.25">
      <c r="A1003" s="63"/>
    </row>
    <row r="1004" spans="1:1" customFormat="1" ht="15" hidden="1" x14ac:dyDescent="0.25">
      <c r="A1004" s="63"/>
    </row>
    <row r="1005" spans="1:1" customFormat="1" ht="15" hidden="1" x14ac:dyDescent="0.25">
      <c r="A1005" s="63"/>
    </row>
    <row r="1006" spans="1:1" customFormat="1" ht="15" hidden="1" x14ac:dyDescent="0.25">
      <c r="A1006" s="63"/>
    </row>
    <row r="1007" spans="1:1" customFormat="1" ht="15" hidden="1" x14ac:dyDescent="0.25">
      <c r="A1007" s="63"/>
    </row>
    <row r="1008" spans="1:1" customFormat="1" ht="15" hidden="1" x14ac:dyDescent="0.25">
      <c r="A1008" s="63"/>
    </row>
    <row r="1009" spans="1:1" customFormat="1" ht="15" hidden="1" x14ac:dyDescent="0.25">
      <c r="A1009" s="63"/>
    </row>
    <row r="1010" spans="1:1" customFormat="1" ht="15" hidden="1" x14ac:dyDescent="0.25">
      <c r="A1010" s="63"/>
    </row>
    <row r="1011" spans="1:1" customFormat="1" ht="15" hidden="1" x14ac:dyDescent="0.25">
      <c r="A1011" s="63"/>
    </row>
    <row r="1012" spans="1:1" customFormat="1" ht="15" hidden="1" x14ac:dyDescent="0.25">
      <c r="A1012" s="63"/>
    </row>
    <row r="1013" spans="1:1" customFormat="1" ht="15" hidden="1" x14ac:dyDescent="0.25">
      <c r="A1013" s="63"/>
    </row>
    <row r="1014" spans="1:1" customFormat="1" ht="15" hidden="1" x14ac:dyDescent="0.25">
      <c r="A1014" s="63"/>
    </row>
    <row r="1015" spans="1:1" customFormat="1" ht="15" hidden="1" x14ac:dyDescent="0.25">
      <c r="A1015" s="63"/>
    </row>
    <row r="1016" spans="1:1" customFormat="1" ht="15" hidden="1" x14ac:dyDescent="0.25">
      <c r="A1016" s="63"/>
    </row>
    <row r="1017" spans="1:1" customFormat="1" ht="15" hidden="1" x14ac:dyDescent="0.25">
      <c r="A1017" s="63"/>
    </row>
    <row r="1018" spans="1:1" customFormat="1" ht="15" hidden="1" x14ac:dyDescent="0.25">
      <c r="A1018" s="63"/>
    </row>
    <row r="1019" spans="1:1" customFormat="1" ht="15" hidden="1" x14ac:dyDescent="0.25">
      <c r="A1019" s="63"/>
    </row>
    <row r="1020" spans="1:1" customFormat="1" ht="15" hidden="1" x14ac:dyDescent="0.25">
      <c r="A1020" s="63"/>
    </row>
    <row r="1021" spans="1:1" customFormat="1" ht="15" hidden="1" x14ac:dyDescent="0.25">
      <c r="A1021" s="63"/>
    </row>
    <row r="1022" spans="1:1" customFormat="1" ht="15" hidden="1" x14ac:dyDescent="0.25">
      <c r="A1022" s="63"/>
    </row>
    <row r="1023" spans="1:1" customFormat="1" ht="15" hidden="1" x14ac:dyDescent="0.25">
      <c r="A1023" s="63"/>
    </row>
    <row r="1024" spans="1:1" customFormat="1" ht="15" hidden="1" x14ac:dyDescent="0.25">
      <c r="A1024" s="63"/>
    </row>
    <row r="1025" spans="1:1" customFormat="1" ht="15" hidden="1" x14ac:dyDescent="0.25">
      <c r="A1025" s="63"/>
    </row>
    <row r="1026" spans="1:1" customFormat="1" ht="15" hidden="1" x14ac:dyDescent="0.25">
      <c r="A1026" s="63"/>
    </row>
    <row r="1027" spans="1:1" customFormat="1" ht="15" hidden="1" x14ac:dyDescent="0.25">
      <c r="A1027" s="63"/>
    </row>
    <row r="1028" spans="1:1" customFormat="1" ht="15" hidden="1" x14ac:dyDescent="0.25">
      <c r="A1028" s="63"/>
    </row>
    <row r="1029" spans="1:1" customFormat="1" ht="15" hidden="1" x14ac:dyDescent="0.25">
      <c r="A1029" s="63"/>
    </row>
    <row r="1030" spans="1:1" customFormat="1" ht="15" hidden="1" x14ac:dyDescent="0.25">
      <c r="A1030" s="63"/>
    </row>
    <row r="1031" spans="1:1" customFormat="1" ht="15" hidden="1" x14ac:dyDescent="0.25">
      <c r="A1031" s="63"/>
    </row>
    <row r="1032" spans="1:1" customFormat="1" ht="15" hidden="1" x14ac:dyDescent="0.25">
      <c r="A1032" s="63"/>
    </row>
    <row r="1033" spans="1:1" customFormat="1" ht="15" hidden="1" x14ac:dyDescent="0.25">
      <c r="A1033" s="63"/>
    </row>
    <row r="1034" spans="1:1" customFormat="1" ht="15" hidden="1" x14ac:dyDescent="0.25">
      <c r="A1034" s="63"/>
    </row>
    <row r="1035" spans="1:1" customFormat="1" ht="15" hidden="1" x14ac:dyDescent="0.25">
      <c r="A1035" s="63"/>
    </row>
    <row r="1036" spans="1:1" customFormat="1" ht="15" hidden="1" x14ac:dyDescent="0.25">
      <c r="A1036" s="63"/>
    </row>
    <row r="1037" spans="1:1" customFormat="1" ht="15" hidden="1" x14ac:dyDescent="0.25">
      <c r="A1037" s="63"/>
    </row>
    <row r="1038" spans="1:1" customFormat="1" ht="15" hidden="1" x14ac:dyDescent="0.25">
      <c r="A1038" s="63"/>
    </row>
    <row r="1039" spans="1:1" customFormat="1" ht="15" hidden="1" x14ac:dyDescent="0.25">
      <c r="A1039" s="63"/>
    </row>
    <row r="1040" spans="1:1" customFormat="1" ht="15" hidden="1" x14ac:dyDescent="0.25">
      <c r="A1040" s="63"/>
    </row>
    <row r="1041" spans="1:1" customFormat="1" ht="15" hidden="1" x14ac:dyDescent="0.25">
      <c r="A1041" s="63"/>
    </row>
    <row r="1042" spans="1:1" customFormat="1" ht="15" hidden="1" x14ac:dyDescent="0.25">
      <c r="A1042" s="63"/>
    </row>
    <row r="1043" spans="1:1" customFormat="1" ht="15" hidden="1" x14ac:dyDescent="0.25">
      <c r="A1043" s="63"/>
    </row>
    <row r="1044" spans="1:1" customFormat="1" ht="15" hidden="1" x14ac:dyDescent="0.25">
      <c r="A1044" s="63"/>
    </row>
    <row r="1045" spans="1:1" customFormat="1" ht="15" hidden="1" x14ac:dyDescent="0.25">
      <c r="A1045" s="63"/>
    </row>
    <row r="1046" spans="1:1" customFormat="1" ht="15" hidden="1" x14ac:dyDescent="0.25">
      <c r="A1046" s="63"/>
    </row>
    <row r="1047" spans="1:1" customFormat="1" ht="15" hidden="1" x14ac:dyDescent="0.25">
      <c r="A1047" s="63"/>
    </row>
    <row r="1048" spans="1:1" customFormat="1" ht="15" hidden="1" x14ac:dyDescent="0.25">
      <c r="A1048" s="63"/>
    </row>
    <row r="1049" spans="1:1" customFormat="1" ht="15" hidden="1" x14ac:dyDescent="0.25">
      <c r="A1049" s="63"/>
    </row>
    <row r="1050" spans="1:1" customFormat="1" ht="15" hidden="1" x14ac:dyDescent="0.25">
      <c r="A1050" s="63"/>
    </row>
    <row r="1051" spans="1:1" customFormat="1" ht="15" hidden="1" x14ac:dyDescent="0.25">
      <c r="A1051" s="63"/>
    </row>
    <row r="1052" spans="1:1" customFormat="1" ht="15" hidden="1" x14ac:dyDescent="0.25">
      <c r="A1052" s="63"/>
    </row>
    <row r="1053" spans="1:1" customFormat="1" ht="15" hidden="1" x14ac:dyDescent="0.25">
      <c r="A1053" s="63"/>
    </row>
    <row r="1054" spans="1:1" customFormat="1" ht="15" hidden="1" x14ac:dyDescent="0.25">
      <c r="A1054" s="63"/>
    </row>
    <row r="1055" spans="1:1" customFormat="1" ht="15" hidden="1" x14ac:dyDescent="0.25">
      <c r="A1055" s="63"/>
    </row>
    <row r="1056" spans="1:1" customFormat="1" ht="15" hidden="1" x14ac:dyDescent="0.25">
      <c r="A1056" s="63"/>
    </row>
    <row r="1057" spans="1:1" customFormat="1" ht="15" hidden="1" x14ac:dyDescent="0.25">
      <c r="A1057" s="63"/>
    </row>
    <row r="1058" spans="1:1" customFormat="1" ht="15" hidden="1" x14ac:dyDescent="0.25">
      <c r="A1058" s="63"/>
    </row>
    <row r="1059" spans="1:1" customFormat="1" ht="15" hidden="1" x14ac:dyDescent="0.25">
      <c r="A1059" s="63"/>
    </row>
    <row r="1060" spans="1:1" customFormat="1" ht="15" hidden="1" x14ac:dyDescent="0.25">
      <c r="A1060" s="63"/>
    </row>
    <row r="1061" spans="1:1" customFormat="1" ht="15" hidden="1" x14ac:dyDescent="0.25">
      <c r="A1061" s="63"/>
    </row>
    <row r="1062" spans="1:1" customFormat="1" ht="15" hidden="1" x14ac:dyDescent="0.25">
      <c r="A1062" s="63"/>
    </row>
    <row r="1063" spans="1:1" customFormat="1" ht="15" hidden="1" x14ac:dyDescent="0.25">
      <c r="A1063" s="63"/>
    </row>
    <row r="1064" spans="1:1" customFormat="1" ht="15" hidden="1" x14ac:dyDescent="0.25">
      <c r="A1064" s="63"/>
    </row>
    <row r="1065" spans="1:1" customFormat="1" ht="15" hidden="1" x14ac:dyDescent="0.25">
      <c r="A1065" s="63"/>
    </row>
    <row r="1066" spans="1:1" customFormat="1" ht="15" hidden="1" x14ac:dyDescent="0.25">
      <c r="A1066" s="63"/>
    </row>
    <row r="1067" spans="1:1" customFormat="1" ht="15" hidden="1" x14ac:dyDescent="0.25">
      <c r="A1067" s="63"/>
    </row>
    <row r="1068" spans="1:1" customFormat="1" ht="15" hidden="1" x14ac:dyDescent="0.25">
      <c r="A1068" s="63"/>
    </row>
    <row r="1069" spans="1:1" customFormat="1" ht="15" hidden="1" x14ac:dyDescent="0.25">
      <c r="A1069" s="63"/>
    </row>
    <row r="1070" spans="1:1" customFormat="1" ht="15" hidden="1" x14ac:dyDescent="0.25">
      <c r="A1070" s="63"/>
    </row>
    <row r="1071" spans="1:1" customFormat="1" ht="15" hidden="1" x14ac:dyDescent="0.25">
      <c r="A1071" s="63"/>
    </row>
    <row r="1072" spans="1:1" customFormat="1" ht="15" hidden="1" x14ac:dyDescent="0.25">
      <c r="A1072" s="63"/>
    </row>
    <row r="1073" spans="1:1" customFormat="1" ht="15" hidden="1" x14ac:dyDescent="0.25">
      <c r="A1073" s="63"/>
    </row>
    <row r="1074" spans="1:1" customFormat="1" ht="15" hidden="1" x14ac:dyDescent="0.25">
      <c r="A1074" s="63"/>
    </row>
    <row r="1075" spans="1:1" customFormat="1" ht="15" hidden="1" x14ac:dyDescent="0.25">
      <c r="A1075" s="63"/>
    </row>
    <row r="1076" spans="1:1" customFormat="1" ht="15" hidden="1" x14ac:dyDescent="0.25">
      <c r="A1076" s="63"/>
    </row>
    <row r="1077" spans="1:1" customFormat="1" ht="15" hidden="1" x14ac:dyDescent="0.25">
      <c r="A1077" s="63"/>
    </row>
    <row r="1078" spans="1:1" customFormat="1" ht="15" hidden="1" x14ac:dyDescent="0.25">
      <c r="A1078" s="63"/>
    </row>
    <row r="1079" spans="1:1" customFormat="1" ht="15" hidden="1" x14ac:dyDescent="0.25">
      <c r="A1079" s="63"/>
    </row>
    <row r="1080" spans="1:1" customFormat="1" ht="15" hidden="1" x14ac:dyDescent="0.25">
      <c r="A1080" s="63"/>
    </row>
    <row r="1081" spans="1:1" customFormat="1" ht="15" hidden="1" x14ac:dyDescent="0.25">
      <c r="A1081" s="63"/>
    </row>
    <row r="1082" spans="1:1" customFormat="1" ht="15" hidden="1" x14ac:dyDescent="0.25">
      <c r="A1082" s="63"/>
    </row>
    <row r="1083" spans="1:1" customFormat="1" ht="15" hidden="1" x14ac:dyDescent="0.25">
      <c r="A1083" s="63"/>
    </row>
    <row r="1084" spans="1:1" customFormat="1" ht="15" hidden="1" x14ac:dyDescent="0.25">
      <c r="A1084" s="63"/>
    </row>
    <row r="1085" spans="1:1" customFormat="1" ht="15" hidden="1" x14ac:dyDescent="0.25">
      <c r="A1085" s="63"/>
    </row>
    <row r="1086" spans="1:1" customFormat="1" ht="15" hidden="1" x14ac:dyDescent="0.25">
      <c r="A1086" s="63"/>
    </row>
    <row r="1087" spans="1:1" customFormat="1" ht="15" hidden="1" x14ac:dyDescent="0.25">
      <c r="A1087" s="63"/>
    </row>
    <row r="1088" spans="1:1" customFormat="1" ht="15" hidden="1" x14ac:dyDescent="0.25">
      <c r="A1088" s="63"/>
    </row>
    <row r="1089" spans="1:1" customFormat="1" ht="15" hidden="1" x14ac:dyDescent="0.25">
      <c r="A1089" s="63"/>
    </row>
    <row r="1090" spans="1:1" customFormat="1" ht="15" hidden="1" x14ac:dyDescent="0.25">
      <c r="A1090" s="63"/>
    </row>
    <row r="1091" spans="1:1" customFormat="1" ht="15" hidden="1" x14ac:dyDescent="0.25">
      <c r="A1091" s="63"/>
    </row>
    <row r="1092" spans="1:1" customFormat="1" ht="15" hidden="1" x14ac:dyDescent="0.25">
      <c r="A1092" s="63"/>
    </row>
    <row r="1093" spans="1:1" customFormat="1" ht="15" hidden="1" x14ac:dyDescent="0.25">
      <c r="A1093" s="63"/>
    </row>
    <row r="1094" spans="1:1" customFormat="1" ht="15" hidden="1" x14ac:dyDescent="0.25">
      <c r="A1094" s="63"/>
    </row>
    <row r="1095" spans="1:1" customFormat="1" ht="15" hidden="1" x14ac:dyDescent="0.25">
      <c r="A1095" s="63"/>
    </row>
    <row r="1096" spans="1:1" customFormat="1" ht="15" hidden="1" x14ac:dyDescent="0.25">
      <c r="A1096" s="63"/>
    </row>
    <row r="1097" spans="1:1" customFormat="1" ht="15" hidden="1" x14ac:dyDescent="0.25">
      <c r="A1097" s="63"/>
    </row>
    <row r="1098" spans="1:1" customFormat="1" ht="15" hidden="1" x14ac:dyDescent="0.25">
      <c r="A1098" s="63"/>
    </row>
    <row r="1099" spans="1:1" customFormat="1" ht="15" hidden="1" x14ac:dyDescent="0.25">
      <c r="A1099" s="63"/>
    </row>
    <row r="1100" spans="1:1" customFormat="1" ht="15" hidden="1" x14ac:dyDescent="0.25">
      <c r="A1100" s="63"/>
    </row>
    <row r="1101" spans="1:1" customFormat="1" ht="15" hidden="1" x14ac:dyDescent="0.25">
      <c r="A1101" s="63"/>
    </row>
    <row r="1102" spans="1:1" customFormat="1" ht="15" hidden="1" x14ac:dyDescent="0.25">
      <c r="A1102" s="63"/>
    </row>
    <row r="1103" spans="1:1" customFormat="1" ht="15" hidden="1" x14ac:dyDescent="0.25">
      <c r="A1103" s="63"/>
    </row>
    <row r="1104" spans="1:1" customFormat="1" ht="15" hidden="1" x14ac:dyDescent="0.25">
      <c r="A1104" s="63"/>
    </row>
    <row r="1105" spans="1:1" customFormat="1" ht="15" hidden="1" x14ac:dyDescent="0.25">
      <c r="A1105" s="63"/>
    </row>
    <row r="1106" spans="1:1" customFormat="1" ht="15" hidden="1" x14ac:dyDescent="0.25">
      <c r="A1106" s="63"/>
    </row>
    <row r="1107" spans="1:1" customFormat="1" ht="15" hidden="1" x14ac:dyDescent="0.25">
      <c r="A1107" s="63"/>
    </row>
    <row r="1108" spans="1:1" customFormat="1" ht="15" hidden="1" x14ac:dyDescent="0.25">
      <c r="A1108" s="63"/>
    </row>
    <row r="1109" spans="1:1" customFormat="1" ht="15" hidden="1" x14ac:dyDescent="0.25">
      <c r="A1109" s="63"/>
    </row>
    <row r="1110" spans="1:1" customFormat="1" ht="15" hidden="1" x14ac:dyDescent="0.25">
      <c r="A1110" s="63"/>
    </row>
    <row r="1111" spans="1:1" customFormat="1" ht="15" hidden="1" x14ac:dyDescent="0.25">
      <c r="A1111" s="63"/>
    </row>
    <row r="1112" spans="1:1" customFormat="1" ht="15" hidden="1" x14ac:dyDescent="0.25">
      <c r="A1112" s="63"/>
    </row>
    <row r="1113" spans="1:1" customFormat="1" ht="15" hidden="1" x14ac:dyDescent="0.25">
      <c r="A1113" s="63"/>
    </row>
    <row r="1114" spans="1:1" customFormat="1" ht="15" hidden="1" x14ac:dyDescent="0.25">
      <c r="A1114" s="63"/>
    </row>
    <row r="1115" spans="1:1" customFormat="1" ht="15" hidden="1" x14ac:dyDescent="0.25">
      <c r="A1115" s="63"/>
    </row>
    <row r="1116" spans="1:1" customFormat="1" ht="15" hidden="1" x14ac:dyDescent="0.25">
      <c r="A1116" s="63"/>
    </row>
    <row r="1117" spans="1:1" customFormat="1" ht="15" hidden="1" x14ac:dyDescent="0.25">
      <c r="A1117" s="63"/>
    </row>
    <row r="1118" spans="1:1" customFormat="1" ht="15" hidden="1" x14ac:dyDescent="0.25">
      <c r="A1118" s="63"/>
    </row>
    <row r="1119" spans="1:1" customFormat="1" ht="15" hidden="1" x14ac:dyDescent="0.25">
      <c r="A1119" s="63"/>
    </row>
    <row r="1120" spans="1:1" customFormat="1" ht="15" hidden="1" x14ac:dyDescent="0.25">
      <c r="A1120" s="63"/>
    </row>
    <row r="1121" spans="1:1" customFormat="1" ht="15" hidden="1" x14ac:dyDescent="0.25">
      <c r="A1121" s="63"/>
    </row>
    <row r="1122" spans="1:1" customFormat="1" ht="15" hidden="1" x14ac:dyDescent="0.25">
      <c r="A1122" s="63"/>
    </row>
    <row r="1123" spans="1:1" customFormat="1" ht="15" hidden="1" x14ac:dyDescent="0.25">
      <c r="A1123" s="63"/>
    </row>
    <row r="1124" spans="1:1" customFormat="1" ht="15" hidden="1" x14ac:dyDescent="0.25">
      <c r="A1124" s="63"/>
    </row>
    <row r="1125" spans="1:1" customFormat="1" ht="15" hidden="1" x14ac:dyDescent="0.25">
      <c r="A1125" s="63"/>
    </row>
    <row r="1126" spans="1:1" customFormat="1" ht="15" hidden="1" x14ac:dyDescent="0.25">
      <c r="A1126" s="63"/>
    </row>
    <row r="1127" spans="1:1" customFormat="1" ht="15" hidden="1" x14ac:dyDescent="0.25">
      <c r="A1127" s="63"/>
    </row>
    <row r="1128" spans="1:1" customFormat="1" ht="15" hidden="1" x14ac:dyDescent="0.25">
      <c r="A1128" s="63"/>
    </row>
    <row r="1129" spans="1:1" customFormat="1" ht="15" hidden="1" x14ac:dyDescent="0.25">
      <c r="A1129" s="63"/>
    </row>
    <row r="1130" spans="1:1" customFormat="1" ht="15" hidden="1" x14ac:dyDescent="0.25">
      <c r="A1130" s="63"/>
    </row>
    <row r="1131" spans="1:1" customFormat="1" ht="15" hidden="1" x14ac:dyDescent="0.25">
      <c r="A1131" s="63"/>
    </row>
    <row r="1132" spans="1:1" customFormat="1" ht="15" hidden="1" x14ac:dyDescent="0.25">
      <c r="A1132" s="63"/>
    </row>
    <row r="1133" spans="1:1" customFormat="1" ht="15" hidden="1" x14ac:dyDescent="0.25">
      <c r="A1133" s="63"/>
    </row>
    <row r="1134" spans="1:1" customFormat="1" ht="15" hidden="1" x14ac:dyDescent="0.25">
      <c r="A1134" s="63"/>
    </row>
    <row r="1135" spans="1:1" customFormat="1" ht="15" hidden="1" x14ac:dyDescent="0.25">
      <c r="A1135" s="63"/>
    </row>
    <row r="1136" spans="1:1" customFormat="1" ht="15" hidden="1" x14ac:dyDescent="0.25">
      <c r="A1136" s="63"/>
    </row>
    <row r="1137" spans="1:1" customFormat="1" ht="15" hidden="1" x14ac:dyDescent="0.25">
      <c r="A1137" s="63"/>
    </row>
    <row r="1138" spans="1:1" customFormat="1" ht="15" hidden="1" x14ac:dyDescent="0.25">
      <c r="A1138" s="63"/>
    </row>
    <row r="1139" spans="1:1" customFormat="1" ht="15" hidden="1" x14ac:dyDescent="0.25">
      <c r="A1139" s="63"/>
    </row>
    <row r="1140" spans="1:1" customFormat="1" ht="15" hidden="1" x14ac:dyDescent="0.25">
      <c r="A1140" s="63"/>
    </row>
    <row r="1141" spans="1:1" customFormat="1" ht="15" hidden="1" x14ac:dyDescent="0.25">
      <c r="A1141" s="63"/>
    </row>
    <row r="1142" spans="1:1" customFormat="1" ht="15" hidden="1" x14ac:dyDescent="0.25">
      <c r="A1142" s="63"/>
    </row>
    <row r="1143" spans="1:1" customFormat="1" ht="15" hidden="1" x14ac:dyDescent="0.25">
      <c r="A1143" s="63"/>
    </row>
    <row r="1144" spans="1:1" customFormat="1" ht="15" hidden="1" x14ac:dyDescent="0.25">
      <c r="A1144" s="63"/>
    </row>
    <row r="1145" spans="1:1" customFormat="1" ht="15" hidden="1" x14ac:dyDescent="0.25">
      <c r="A1145" s="63"/>
    </row>
    <row r="1146" spans="1:1" customFormat="1" ht="15" hidden="1" x14ac:dyDescent="0.25">
      <c r="A1146" s="63"/>
    </row>
    <row r="1147" spans="1:1" customFormat="1" ht="15" hidden="1" x14ac:dyDescent="0.25">
      <c r="A1147" s="63"/>
    </row>
    <row r="1148" spans="1:1" customFormat="1" ht="15" hidden="1" x14ac:dyDescent="0.25">
      <c r="A1148" s="63"/>
    </row>
    <row r="1149" spans="1:1" customFormat="1" ht="15" hidden="1" x14ac:dyDescent="0.25">
      <c r="A1149" s="63"/>
    </row>
    <row r="1150" spans="1:1" customFormat="1" ht="15" hidden="1" x14ac:dyDescent="0.25">
      <c r="A1150" s="63"/>
    </row>
    <row r="1151" spans="1:1" customFormat="1" ht="15" hidden="1" x14ac:dyDescent="0.25">
      <c r="A1151" s="63"/>
    </row>
    <row r="1152" spans="1:1" customFormat="1" ht="15" hidden="1" x14ac:dyDescent="0.25">
      <c r="A1152" s="63"/>
    </row>
    <row r="1153" spans="1:1" customFormat="1" ht="15" hidden="1" x14ac:dyDescent="0.25">
      <c r="A1153" s="63"/>
    </row>
    <row r="1154" spans="1:1" customFormat="1" ht="15" hidden="1" x14ac:dyDescent="0.25">
      <c r="A1154" s="63"/>
    </row>
    <row r="1155" spans="1:1" customFormat="1" ht="15" hidden="1" x14ac:dyDescent="0.25">
      <c r="A1155" s="63"/>
    </row>
    <row r="1156" spans="1:1" customFormat="1" ht="15" hidden="1" x14ac:dyDescent="0.25">
      <c r="A1156" s="63"/>
    </row>
    <row r="1157" spans="1:1" customFormat="1" ht="15" hidden="1" x14ac:dyDescent="0.25">
      <c r="A1157" s="63"/>
    </row>
    <row r="1158" spans="1:1" customFormat="1" ht="15" hidden="1" x14ac:dyDescent="0.25">
      <c r="A1158" s="63"/>
    </row>
    <row r="1159" spans="1:1" customFormat="1" ht="15" hidden="1" x14ac:dyDescent="0.25">
      <c r="A1159" s="63"/>
    </row>
    <row r="1160" spans="1:1" customFormat="1" ht="15" hidden="1" x14ac:dyDescent="0.25">
      <c r="A1160" s="63"/>
    </row>
    <row r="1161" spans="1:1" customFormat="1" ht="15" hidden="1" x14ac:dyDescent="0.25">
      <c r="A1161" s="63"/>
    </row>
    <row r="1162" spans="1:1" customFormat="1" ht="15" hidden="1" x14ac:dyDescent="0.25">
      <c r="A1162" s="63"/>
    </row>
    <row r="1163" spans="1:1" customFormat="1" ht="15" hidden="1" x14ac:dyDescent="0.25">
      <c r="A1163" s="63"/>
    </row>
    <row r="1164" spans="1:1" customFormat="1" ht="15" hidden="1" x14ac:dyDescent="0.25">
      <c r="A1164" s="63"/>
    </row>
    <row r="1165" spans="1:1" customFormat="1" ht="15" hidden="1" x14ac:dyDescent="0.25">
      <c r="A1165" s="63"/>
    </row>
    <row r="1166" spans="1:1" customFormat="1" ht="15" hidden="1" x14ac:dyDescent="0.25">
      <c r="A1166" s="63"/>
    </row>
    <row r="1167" spans="1:1" customFormat="1" ht="15" hidden="1" x14ac:dyDescent="0.25">
      <c r="A1167" s="63"/>
    </row>
    <row r="1168" spans="1:1" customFormat="1" ht="15" hidden="1" x14ac:dyDescent="0.25">
      <c r="A1168" s="63"/>
    </row>
    <row r="1169" spans="1:1" customFormat="1" ht="15" hidden="1" x14ac:dyDescent="0.25">
      <c r="A1169" s="63"/>
    </row>
    <row r="1170" spans="1:1" customFormat="1" ht="15" hidden="1" x14ac:dyDescent="0.25">
      <c r="A1170" s="63"/>
    </row>
    <row r="1171" spans="1:1" customFormat="1" ht="15" hidden="1" x14ac:dyDescent="0.25">
      <c r="A1171" s="63"/>
    </row>
    <row r="1172" spans="1:1" customFormat="1" ht="15" hidden="1" x14ac:dyDescent="0.25">
      <c r="A1172" s="63"/>
    </row>
    <row r="1173" spans="1:1" customFormat="1" ht="15" hidden="1" x14ac:dyDescent="0.25">
      <c r="A1173" s="63"/>
    </row>
    <row r="1174" spans="1:1" customFormat="1" ht="15" hidden="1" x14ac:dyDescent="0.25">
      <c r="A1174" s="63"/>
    </row>
    <row r="1175" spans="1:1" customFormat="1" ht="15" hidden="1" x14ac:dyDescent="0.25">
      <c r="A1175" s="63"/>
    </row>
    <row r="1176" spans="1:1" customFormat="1" ht="15" hidden="1" x14ac:dyDescent="0.25">
      <c r="A1176" s="63"/>
    </row>
    <row r="1177" spans="1:1" customFormat="1" ht="15" hidden="1" x14ac:dyDescent="0.25">
      <c r="A1177" s="63"/>
    </row>
    <row r="1178" spans="1:1" customFormat="1" ht="15" hidden="1" x14ac:dyDescent="0.25">
      <c r="A1178" s="63"/>
    </row>
    <row r="1179" spans="1:1" customFormat="1" ht="15" hidden="1" x14ac:dyDescent="0.25">
      <c r="A1179" s="63"/>
    </row>
    <row r="1180" spans="1:1" customFormat="1" ht="15" hidden="1" x14ac:dyDescent="0.25">
      <c r="A1180" s="63"/>
    </row>
    <row r="1181" spans="1:1" customFormat="1" ht="15" hidden="1" x14ac:dyDescent="0.25">
      <c r="A1181" s="63"/>
    </row>
    <row r="1182" spans="1:1" customFormat="1" ht="15" hidden="1" x14ac:dyDescent="0.25">
      <c r="A1182" s="63"/>
    </row>
    <row r="1183" spans="1:1" customFormat="1" ht="15" hidden="1" x14ac:dyDescent="0.25">
      <c r="A1183" s="63"/>
    </row>
    <row r="1184" spans="1:1" customFormat="1" ht="15" hidden="1" x14ac:dyDescent="0.25">
      <c r="A1184" s="63"/>
    </row>
    <row r="1185" spans="1:1" customFormat="1" ht="15" hidden="1" x14ac:dyDescent="0.25">
      <c r="A1185" s="63"/>
    </row>
    <row r="1186" spans="1:1" customFormat="1" ht="15" hidden="1" x14ac:dyDescent="0.25">
      <c r="A1186" s="63"/>
    </row>
    <row r="1187" spans="1:1" customFormat="1" ht="15" hidden="1" x14ac:dyDescent="0.25">
      <c r="A1187" s="63"/>
    </row>
    <row r="1188" spans="1:1" customFormat="1" ht="15" hidden="1" x14ac:dyDescent="0.25">
      <c r="A1188" s="63"/>
    </row>
    <row r="1189" spans="1:1" customFormat="1" ht="15" hidden="1" x14ac:dyDescent="0.25">
      <c r="A1189" s="63"/>
    </row>
    <row r="1190" spans="1:1" customFormat="1" ht="15" hidden="1" x14ac:dyDescent="0.25">
      <c r="A1190" s="63"/>
    </row>
    <row r="1191" spans="1:1" customFormat="1" ht="15" hidden="1" x14ac:dyDescent="0.25">
      <c r="A1191" s="63"/>
    </row>
    <row r="1192" spans="1:1" customFormat="1" ht="15" hidden="1" x14ac:dyDescent="0.25">
      <c r="A1192" s="63"/>
    </row>
    <row r="1193" spans="1:1" customFormat="1" ht="15" hidden="1" x14ac:dyDescent="0.25">
      <c r="A1193" s="63"/>
    </row>
    <row r="1194" spans="1:1" customFormat="1" ht="15" hidden="1" x14ac:dyDescent="0.25">
      <c r="A1194" s="63"/>
    </row>
    <row r="1195" spans="1:1" customFormat="1" ht="15" hidden="1" x14ac:dyDescent="0.25">
      <c r="A1195" s="63"/>
    </row>
    <row r="1196" spans="1:1" customFormat="1" ht="15" hidden="1" x14ac:dyDescent="0.25">
      <c r="A1196" s="63"/>
    </row>
    <row r="1197" spans="1:1" customFormat="1" ht="15" hidden="1" x14ac:dyDescent="0.25">
      <c r="A1197" s="63"/>
    </row>
    <row r="1198" spans="1:1" customFormat="1" ht="15" hidden="1" x14ac:dyDescent="0.25">
      <c r="A1198" s="63"/>
    </row>
    <row r="1199" spans="1:1" customFormat="1" ht="15" hidden="1" x14ac:dyDescent="0.25">
      <c r="A1199" s="63"/>
    </row>
    <row r="1200" spans="1:1" customFormat="1" ht="15" hidden="1" x14ac:dyDescent="0.25">
      <c r="A1200" s="63"/>
    </row>
    <row r="1201" spans="1:1" customFormat="1" ht="15" hidden="1" x14ac:dyDescent="0.25">
      <c r="A1201" s="63"/>
    </row>
    <row r="1202" spans="1:1" customFormat="1" ht="15" hidden="1" x14ac:dyDescent="0.25">
      <c r="A1202" s="63"/>
    </row>
    <row r="1203" spans="1:1" customFormat="1" ht="15" hidden="1" x14ac:dyDescent="0.25">
      <c r="A1203" s="63"/>
    </row>
    <row r="1204" spans="1:1" customFormat="1" ht="15" hidden="1" x14ac:dyDescent="0.25">
      <c r="A1204" s="63"/>
    </row>
    <row r="1205" spans="1:1" customFormat="1" ht="15" hidden="1" x14ac:dyDescent="0.25">
      <c r="A1205" s="63"/>
    </row>
    <row r="1206" spans="1:1" customFormat="1" ht="15" hidden="1" x14ac:dyDescent="0.25">
      <c r="A1206" s="63"/>
    </row>
    <row r="1207" spans="1:1" customFormat="1" ht="15" hidden="1" x14ac:dyDescent="0.25">
      <c r="A1207" s="63"/>
    </row>
    <row r="1208" spans="1:1" customFormat="1" ht="15" hidden="1" x14ac:dyDescent="0.25">
      <c r="A1208" s="63"/>
    </row>
    <row r="1209" spans="1:1" customFormat="1" ht="15" hidden="1" x14ac:dyDescent="0.25">
      <c r="A1209" s="63"/>
    </row>
    <row r="1210" spans="1:1" customFormat="1" ht="15" hidden="1" x14ac:dyDescent="0.25">
      <c r="A1210" s="63"/>
    </row>
    <row r="1211" spans="1:1" customFormat="1" ht="15" hidden="1" x14ac:dyDescent="0.25">
      <c r="A1211" s="63"/>
    </row>
    <row r="1212" spans="1:1" customFormat="1" ht="15" hidden="1" x14ac:dyDescent="0.25">
      <c r="A1212" s="63"/>
    </row>
    <row r="1213" spans="1:1" customFormat="1" ht="15" hidden="1" x14ac:dyDescent="0.25">
      <c r="A1213" s="63"/>
    </row>
    <row r="1214" spans="1:1" customFormat="1" ht="15" hidden="1" x14ac:dyDescent="0.25">
      <c r="A1214" s="63"/>
    </row>
    <row r="1215" spans="1:1" customFormat="1" ht="15" hidden="1" x14ac:dyDescent="0.25">
      <c r="A1215" s="63"/>
    </row>
    <row r="1216" spans="1:1" customFormat="1" ht="15" hidden="1" x14ac:dyDescent="0.25">
      <c r="A1216" s="63"/>
    </row>
    <row r="1217" spans="1:1" customFormat="1" ht="15" hidden="1" x14ac:dyDescent="0.25">
      <c r="A1217" s="63"/>
    </row>
    <row r="1218" spans="1:1" customFormat="1" ht="15" hidden="1" x14ac:dyDescent="0.25">
      <c r="A1218" s="63"/>
    </row>
    <row r="1219" spans="1:1" customFormat="1" ht="15" hidden="1" x14ac:dyDescent="0.25">
      <c r="A1219" s="63"/>
    </row>
    <row r="1220" spans="1:1" customFormat="1" ht="15" hidden="1" x14ac:dyDescent="0.25">
      <c r="A1220" s="63"/>
    </row>
    <row r="1221" spans="1:1" customFormat="1" ht="15" hidden="1" x14ac:dyDescent="0.25">
      <c r="A1221" s="63"/>
    </row>
    <row r="1222" spans="1:1" customFormat="1" ht="15" hidden="1" x14ac:dyDescent="0.25">
      <c r="A1222" s="63"/>
    </row>
    <row r="1223" spans="1:1" customFormat="1" ht="15" hidden="1" x14ac:dyDescent="0.25">
      <c r="A1223" s="63"/>
    </row>
    <row r="1224" spans="1:1" customFormat="1" ht="15" hidden="1" x14ac:dyDescent="0.25">
      <c r="A1224" s="63"/>
    </row>
    <row r="1225" spans="1:1" customFormat="1" ht="15" hidden="1" x14ac:dyDescent="0.25">
      <c r="A1225" s="63"/>
    </row>
    <row r="1226" spans="1:1" customFormat="1" ht="15" hidden="1" x14ac:dyDescent="0.25">
      <c r="A1226" s="63"/>
    </row>
    <row r="1227" spans="1:1" customFormat="1" ht="15" hidden="1" x14ac:dyDescent="0.25">
      <c r="A1227" s="63"/>
    </row>
    <row r="1228" spans="1:1" customFormat="1" ht="15" hidden="1" x14ac:dyDescent="0.25">
      <c r="A1228" s="63"/>
    </row>
    <row r="1229" spans="1:1" customFormat="1" ht="15" hidden="1" x14ac:dyDescent="0.25">
      <c r="A1229" s="63"/>
    </row>
    <row r="1230" spans="1:1" customFormat="1" ht="15" hidden="1" x14ac:dyDescent="0.25">
      <c r="A1230" s="63"/>
    </row>
    <row r="1231" spans="1:1" customFormat="1" ht="15" hidden="1" x14ac:dyDescent="0.25">
      <c r="A1231" s="63"/>
    </row>
    <row r="1232" spans="1:1" customFormat="1" ht="15" hidden="1" x14ac:dyDescent="0.25">
      <c r="A1232" s="63"/>
    </row>
    <row r="1233" spans="1:1" customFormat="1" ht="15" hidden="1" x14ac:dyDescent="0.25">
      <c r="A1233" s="63"/>
    </row>
    <row r="1234" spans="1:1" customFormat="1" ht="15" hidden="1" x14ac:dyDescent="0.25">
      <c r="A1234" s="63"/>
    </row>
    <row r="1235" spans="1:1" customFormat="1" ht="15" hidden="1" x14ac:dyDescent="0.25">
      <c r="A1235" s="63"/>
    </row>
    <row r="1236" spans="1:1" customFormat="1" ht="15" hidden="1" x14ac:dyDescent="0.25">
      <c r="A1236" s="63"/>
    </row>
    <row r="1237" spans="1:1" customFormat="1" ht="15" hidden="1" x14ac:dyDescent="0.25">
      <c r="A1237" s="63"/>
    </row>
    <row r="1238" spans="1:1" customFormat="1" ht="15" hidden="1" x14ac:dyDescent="0.25">
      <c r="A1238" s="63"/>
    </row>
    <row r="1239" spans="1:1" customFormat="1" ht="15" hidden="1" x14ac:dyDescent="0.25">
      <c r="A1239" s="63"/>
    </row>
    <row r="1240" spans="1:1" customFormat="1" ht="15" hidden="1" x14ac:dyDescent="0.25">
      <c r="A1240" s="63"/>
    </row>
    <row r="1241" spans="1:1" customFormat="1" ht="15" hidden="1" x14ac:dyDescent="0.25">
      <c r="A1241" s="63"/>
    </row>
    <row r="1242" spans="1:1" customFormat="1" ht="15" hidden="1" x14ac:dyDescent="0.25">
      <c r="A1242" s="63"/>
    </row>
    <row r="1243" spans="1:1" customFormat="1" ht="15" hidden="1" x14ac:dyDescent="0.25">
      <c r="A1243" s="63"/>
    </row>
    <row r="1244" spans="1:1" customFormat="1" ht="15" hidden="1" x14ac:dyDescent="0.25">
      <c r="A1244" s="63"/>
    </row>
    <row r="1245" spans="1:1" customFormat="1" ht="15" hidden="1" x14ac:dyDescent="0.25">
      <c r="A1245" s="63"/>
    </row>
    <row r="1246" spans="1:1" customFormat="1" ht="15" hidden="1" x14ac:dyDescent="0.25">
      <c r="A1246" s="63"/>
    </row>
    <row r="1247" spans="1:1" customFormat="1" ht="15" hidden="1" x14ac:dyDescent="0.25">
      <c r="A1247" s="63"/>
    </row>
    <row r="1248" spans="1:1" customFormat="1" ht="15" hidden="1" x14ac:dyDescent="0.25">
      <c r="A1248" s="63"/>
    </row>
    <row r="1249" spans="1:1" customFormat="1" ht="15" hidden="1" x14ac:dyDescent="0.25">
      <c r="A1249" s="63"/>
    </row>
    <row r="1250" spans="1:1" customFormat="1" ht="15" hidden="1" x14ac:dyDescent="0.25">
      <c r="A1250" s="63"/>
    </row>
    <row r="1251" spans="1:1" customFormat="1" ht="15" hidden="1" x14ac:dyDescent="0.25">
      <c r="A1251" s="63"/>
    </row>
    <row r="1252" spans="1:1" customFormat="1" ht="15" hidden="1" x14ac:dyDescent="0.25">
      <c r="A1252" s="63"/>
    </row>
    <row r="1253" spans="1:1" customFormat="1" ht="15" hidden="1" x14ac:dyDescent="0.25">
      <c r="A1253" s="63"/>
    </row>
    <row r="1254" spans="1:1" customFormat="1" ht="15" hidden="1" x14ac:dyDescent="0.25">
      <c r="A1254" s="63"/>
    </row>
    <row r="1255" spans="1:1" customFormat="1" ht="15" hidden="1" x14ac:dyDescent="0.25">
      <c r="A1255" s="63"/>
    </row>
    <row r="1256" spans="1:1" customFormat="1" ht="15" hidden="1" x14ac:dyDescent="0.25">
      <c r="A1256" s="63"/>
    </row>
    <row r="1257" spans="1:1" customFormat="1" ht="15" hidden="1" x14ac:dyDescent="0.25">
      <c r="A1257" s="63"/>
    </row>
    <row r="1258" spans="1:1" customFormat="1" ht="15" hidden="1" x14ac:dyDescent="0.25">
      <c r="A1258" s="63"/>
    </row>
    <row r="1259" spans="1:1" customFormat="1" ht="15" hidden="1" x14ac:dyDescent="0.25">
      <c r="A1259" s="63"/>
    </row>
    <row r="1260" spans="1:1" customFormat="1" ht="15" hidden="1" x14ac:dyDescent="0.25">
      <c r="A1260" s="63"/>
    </row>
    <row r="1261" spans="1:1" customFormat="1" ht="15" hidden="1" x14ac:dyDescent="0.25">
      <c r="A1261" s="63"/>
    </row>
    <row r="1262" spans="1:1" customFormat="1" ht="15" hidden="1" x14ac:dyDescent="0.25">
      <c r="A1262" s="63"/>
    </row>
    <row r="1263" spans="1:1" customFormat="1" ht="15" hidden="1" x14ac:dyDescent="0.25">
      <c r="A1263" s="63"/>
    </row>
    <row r="1264" spans="1:1" customFormat="1" ht="15" hidden="1" x14ac:dyDescent="0.25">
      <c r="A1264" s="63"/>
    </row>
    <row r="1265" spans="1:1" customFormat="1" ht="15" hidden="1" x14ac:dyDescent="0.25">
      <c r="A1265" s="63"/>
    </row>
    <row r="1266" spans="1:1" customFormat="1" ht="15" hidden="1" x14ac:dyDescent="0.25">
      <c r="A1266" s="63"/>
    </row>
    <row r="1267" spans="1:1" customFormat="1" ht="15" hidden="1" x14ac:dyDescent="0.25">
      <c r="A1267" s="63"/>
    </row>
    <row r="1268" spans="1:1" customFormat="1" ht="15" hidden="1" x14ac:dyDescent="0.25">
      <c r="A1268" s="63"/>
    </row>
    <row r="1269" spans="1:1" customFormat="1" ht="15" hidden="1" x14ac:dyDescent="0.25">
      <c r="A1269" s="63"/>
    </row>
    <row r="1270" spans="1:1" customFormat="1" ht="15" hidden="1" x14ac:dyDescent="0.25">
      <c r="A1270" s="63"/>
    </row>
    <row r="1271" spans="1:1" customFormat="1" ht="15" hidden="1" x14ac:dyDescent="0.25">
      <c r="A1271" s="63"/>
    </row>
    <row r="1272" spans="1:1" customFormat="1" ht="15" hidden="1" x14ac:dyDescent="0.25">
      <c r="A1272" s="63"/>
    </row>
    <row r="1273" spans="1:1" customFormat="1" ht="15" hidden="1" x14ac:dyDescent="0.25">
      <c r="A1273" s="63"/>
    </row>
    <row r="1274" spans="1:1" customFormat="1" ht="15" hidden="1" x14ac:dyDescent="0.25">
      <c r="A1274" s="63"/>
    </row>
    <row r="1275" spans="1:1" customFormat="1" ht="15" hidden="1" x14ac:dyDescent="0.25">
      <c r="A1275" s="63"/>
    </row>
    <row r="1276" spans="1:1" customFormat="1" ht="15" hidden="1" x14ac:dyDescent="0.25">
      <c r="A1276" s="63"/>
    </row>
    <row r="1277" spans="1:1" customFormat="1" ht="15" hidden="1" x14ac:dyDescent="0.25">
      <c r="A1277" s="63"/>
    </row>
    <row r="1278" spans="1:1" customFormat="1" ht="15" hidden="1" x14ac:dyDescent="0.25">
      <c r="A1278" s="63"/>
    </row>
    <row r="1279" spans="1:1" customFormat="1" ht="15" hidden="1" x14ac:dyDescent="0.25">
      <c r="A1279" s="63"/>
    </row>
    <row r="1280" spans="1:1" customFormat="1" ht="15" hidden="1" x14ac:dyDescent="0.25">
      <c r="A1280" s="63"/>
    </row>
    <row r="1281" spans="1:1" customFormat="1" ht="15" hidden="1" x14ac:dyDescent="0.25">
      <c r="A1281" s="63"/>
    </row>
    <row r="1282" spans="1:1" customFormat="1" ht="15" hidden="1" x14ac:dyDescent="0.25">
      <c r="A1282" s="63"/>
    </row>
    <row r="1283" spans="1:1" customFormat="1" ht="15" hidden="1" x14ac:dyDescent="0.25">
      <c r="A1283" s="63"/>
    </row>
    <row r="1284" spans="1:1" customFormat="1" ht="15" hidden="1" x14ac:dyDescent="0.25">
      <c r="A1284" s="63"/>
    </row>
    <row r="1285" spans="1:1" customFormat="1" ht="15" hidden="1" x14ac:dyDescent="0.25">
      <c r="A1285" s="63"/>
    </row>
    <row r="1286" spans="1:1" customFormat="1" ht="15" hidden="1" x14ac:dyDescent="0.25">
      <c r="A1286" s="63"/>
    </row>
    <row r="1287" spans="1:1" customFormat="1" ht="15" hidden="1" x14ac:dyDescent="0.25">
      <c r="A1287" s="63"/>
    </row>
    <row r="1288" spans="1:1" customFormat="1" ht="15" hidden="1" x14ac:dyDescent="0.25">
      <c r="A1288" s="63"/>
    </row>
    <row r="1289" spans="1:1" customFormat="1" ht="15" hidden="1" x14ac:dyDescent="0.25">
      <c r="A1289" s="63"/>
    </row>
    <row r="1290" spans="1:1" customFormat="1" ht="15" hidden="1" x14ac:dyDescent="0.25">
      <c r="A1290" s="63"/>
    </row>
    <row r="1291" spans="1:1" customFormat="1" ht="15" hidden="1" x14ac:dyDescent="0.25">
      <c r="A1291" s="63"/>
    </row>
    <row r="1292" spans="1:1" customFormat="1" ht="15" hidden="1" x14ac:dyDescent="0.25">
      <c r="A1292" s="63"/>
    </row>
    <row r="1293" spans="1:1" customFormat="1" ht="15" hidden="1" x14ac:dyDescent="0.25">
      <c r="A1293" s="63"/>
    </row>
    <row r="1294" spans="1:1" customFormat="1" ht="15" hidden="1" x14ac:dyDescent="0.25">
      <c r="A1294" s="63"/>
    </row>
    <row r="1295" spans="1:1" customFormat="1" ht="15" hidden="1" x14ac:dyDescent="0.25">
      <c r="A1295" s="63"/>
    </row>
    <row r="1296" spans="1:1" customFormat="1" ht="15" hidden="1" x14ac:dyDescent="0.25">
      <c r="A1296" s="63"/>
    </row>
    <row r="1297" spans="1:1" customFormat="1" ht="15" hidden="1" x14ac:dyDescent="0.25">
      <c r="A1297" s="63"/>
    </row>
    <row r="1298" spans="1:1" customFormat="1" ht="15" hidden="1" x14ac:dyDescent="0.25">
      <c r="A1298" s="63"/>
    </row>
    <row r="1299" spans="1:1" customFormat="1" ht="15" hidden="1" x14ac:dyDescent="0.25">
      <c r="A1299" s="63"/>
    </row>
    <row r="1300" spans="1:1" customFormat="1" ht="15" hidden="1" x14ac:dyDescent="0.25">
      <c r="A1300" s="63"/>
    </row>
    <row r="1301" spans="1:1" customFormat="1" ht="15" hidden="1" x14ac:dyDescent="0.25">
      <c r="A1301" s="63"/>
    </row>
    <row r="1302" spans="1:1" customFormat="1" ht="15" hidden="1" x14ac:dyDescent="0.25">
      <c r="A1302" s="63"/>
    </row>
    <row r="1303" spans="1:1" customFormat="1" ht="15" hidden="1" x14ac:dyDescent="0.25">
      <c r="A1303" s="63"/>
    </row>
    <row r="1304" spans="1:1" customFormat="1" ht="15" hidden="1" x14ac:dyDescent="0.25">
      <c r="A1304" s="63"/>
    </row>
    <row r="1305" spans="1:1" customFormat="1" ht="15" hidden="1" x14ac:dyDescent="0.25">
      <c r="A1305" s="63"/>
    </row>
    <row r="1306" spans="1:1" customFormat="1" ht="15" hidden="1" x14ac:dyDescent="0.25">
      <c r="A1306" s="63"/>
    </row>
    <row r="1307" spans="1:1" customFormat="1" ht="15" hidden="1" x14ac:dyDescent="0.25">
      <c r="A1307" s="63"/>
    </row>
    <row r="1308" spans="1:1" customFormat="1" ht="15" hidden="1" x14ac:dyDescent="0.25">
      <c r="A1308" s="63"/>
    </row>
    <row r="1309" spans="1:1" customFormat="1" ht="15" hidden="1" x14ac:dyDescent="0.25">
      <c r="A1309" s="63"/>
    </row>
    <row r="1310" spans="1:1" customFormat="1" ht="15" hidden="1" x14ac:dyDescent="0.25">
      <c r="A1310" s="63"/>
    </row>
    <row r="1311" spans="1:1" customFormat="1" ht="15" hidden="1" x14ac:dyDescent="0.25">
      <c r="A1311" s="63"/>
    </row>
    <row r="1312" spans="1:1" customFormat="1" ht="15" hidden="1" x14ac:dyDescent="0.25">
      <c r="A1312" s="63"/>
    </row>
    <row r="1313" spans="1:1" customFormat="1" ht="15" hidden="1" x14ac:dyDescent="0.25">
      <c r="A1313" s="63"/>
    </row>
    <row r="1314" spans="1:1" customFormat="1" ht="15" hidden="1" x14ac:dyDescent="0.25">
      <c r="A1314" s="63"/>
    </row>
    <row r="1315" spans="1:1" customFormat="1" ht="15" hidden="1" x14ac:dyDescent="0.25">
      <c r="A1315" s="63"/>
    </row>
    <row r="1316" spans="1:1" customFormat="1" ht="15" hidden="1" x14ac:dyDescent="0.25">
      <c r="A1316" s="63"/>
    </row>
    <row r="1317" spans="1:1" customFormat="1" ht="15" hidden="1" x14ac:dyDescent="0.25">
      <c r="A1317" s="63"/>
    </row>
    <row r="1318" spans="1:1" customFormat="1" ht="15" hidden="1" x14ac:dyDescent="0.25">
      <c r="A1318" s="63"/>
    </row>
    <row r="1319" spans="1:1" customFormat="1" ht="15" hidden="1" x14ac:dyDescent="0.25">
      <c r="A1319" s="63"/>
    </row>
    <row r="1320" spans="1:1" customFormat="1" ht="15" hidden="1" x14ac:dyDescent="0.25">
      <c r="A1320" s="63"/>
    </row>
    <row r="1321" spans="1:1" customFormat="1" ht="15" hidden="1" x14ac:dyDescent="0.25">
      <c r="A1321" s="63"/>
    </row>
    <row r="1322" spans="1:1" customFormat="1" ht="15" hidden="1" x14ac:dyDescent="0.25">
      <c r="A1322" s="63"/>
    </row>
    <row r="1323" spans="1:1" customFormat="1" ht="15" hidden="1" x14ac:dyDescent="0.25">
      <c r="A1323" s="63"/>
    </row>
    <row r="1324" spans="1:1" customFormat="1" ht="15" hidden="1" x14ac:dyDescent="0.25">
      <c r="A1324" s="63"/>
    </row>
    <row r="1325" spans="1:1" customFormat="1" ht="15" hidden="1" x14ac:dyDescent="0.25">
      <c r="A1325" s="63"/>
    </row>
    <row r="1326" spans="1:1" customFormat="1" ht="15" hidden="1" x14ac:dyDescent="0.25">
      <c r="A1326" s="63"/>
    </row>
    <row r="1327" spans="1:1" customFormat="1" ht="15" hidden="1" x14ac:dyDescent="0.25">
      <c r="A1327" s="63"/>
    </row>
    <row r="1328" spans="1:1" customFormat="1" ht="15" hidden="1" x14ac:dyDescent="0.25">
      <c r="A1328" s="63"/>
    </row>
    <row r="1329" spans="1:1" customFormat="1" ht="15" hidden="1" x14ac:dyDescent="0.25">
      <c r="A1329" s="63"/>
    </row>
    <row r="1330" spans="1:1" customFormat="1" ht="15" hidden="1" x14ac:dyDescent="0.25">
      <c r="A1330" s="63"/>
    </row>
    <row r="1331" spans="1:1" customFormat="1" ht="15" hidden="1" x14ac:dyDescent="0.25">
      <c r="A1331" s="63"/>
    </row>
    <row r="1332" spans="1:1" customFormat="1" ht="15" hidden="1" x14ac:dyDescent="0.25">
      <c r="A1332" s="63"/>
    </row>
    <row r="1333" spans="1:1" customFormat="1" ht="15" hidden="1" x14ac:dyDescent="0.25">
      <c r="A1333" s="63"/>
    </row>
    <row r="1334" spans="1:1" customFormat="1" ht="15" hidden="1" x14ac:dyDescent="0.25">
      <c r="A1334" s="63"/>
    </row>
    <row r="1335" spans="1:1" customFormat="1" ht="15" hidden="1" x14ac:dyDescent="0.25">
      <c r="A1335" s="63"/>
    </row>
    <row r="1336" spans="1:1" customFormat="1" ht="15" hidden="1" x14ac:dyDescent="0.25">
      <c r="A1336" s="63"/>
    </row>
    <row r="1337" spans="1:1" customFormat="1" ht="15" hidden="1" x14ac:dyDescent="0.25">
      <c r="A1337" s="63"/>
    </row>
    <row r="1338" spans="1:1" customFormat="1" ht="15" hidden="1" x14ac:dyDescent="0.25">
      <c r="A1338" s="63"/>
    </row>
    <row r="1339" spans="1:1" customFormat="1" ht="15" hidden="1" x14ac:dyDescent="0.25">
      <c r="A1339" s="63"/>
    </row>
    <row r="1340" spans="1:1" customFormat="1" ht="15" hidden="1" x14ac:dyDescent="0.25">
      <c r="A1340" s="63"/>
    </row>
    <row r="1341" spans="1:1" customFormat="1" ht="15" hidden="1" x14ac:dyDescent="0.25">
      <c r="A1341" s="63"/>
    </row>
    <row r="1342" spans="1:1" customFormat="1" ht="15" hidden="1" x14ac:dyDescent="0.25">
      <c r="A1342" s="63"/>
    </row>
    <row r="1343" spans="1:1" customFormat="1" ht="15" hidden="1" x14ac:dyDescent="0.25">
      <c r="A1343" s="63"/>
    </row>
    <row r="1344" spans="1:1" customFormat="1" ht="15" hidden="1" x14ac:dyDescent="0.25">
      <c r="A1344" s="63"/>
    </row>
    <row r="1345" spans="1:1" customFormat="1" ht="15" hidden="1" x14ac:dyDescent="0.25">
      <c r="A1345" s="63"/>
    </row>
    <row r="1346" spans="1:1" customFormat="1" ht="15" hidden="1" x14ac:dyDescent="0.25">
      <c r="A1346" s="63"/>
    </row>
    <row r="1347" spans="1:1" customFormat="1" ht="15" hidden="1" x14ac:dyDescent="0.25">
      <c r="A1347" s="63"/>
    </row>
    <row r="1348" spans="1:1" customFormat="1" ht="15" hidden="1" x14ac:dyDescent="0.25">
      <c r="A1348" s="63"/>
    </row>
    <row r="1349" spans="1:1" customFormat="1" ht="15" hidden="1" x14ac:dyDescent="0.25">
      <c r="A1349" s="63"/>
    </row>
    <row r="1350" spans="1:1" customFormat="1" ht="15" hidden="1" x14ac:dyDescent="0.25">
      <c r="A1350" s="63"/>
    </row>
    <row r="1351" spans="1:1" customFormat="1" ht="15" hidden="1" x14ac:dyDescent="0.25">
      <c r="A1351" s="63"/>
    </row>
    <row r="1352" spans="1:1" customFormat="1" ht="15" hidden="1" x14ac:dyDescent="0.25">
      <c r="A1352" s="63"/>
    </row>
    <row r="1353" spans="1:1" customFormat="1" ht="15" hidden="1" x14ac:dyDescent="0.25">
      <c r="A1353" s="63"/>
    </row>
    <row r="1354" spans="1:1" customFormat="1" ht="15" hidden="1" x14ac:dyDescent="0.25">
      <c r="A1354" s="63"/>
    </row>
    <row r="1355" spans="1:1" customFormat="1" ht="15" hidden="1" x14ac:dyDescent="0.25">
      <c r="A1355" s="63"/>
    </row>
    <row r="1356" spans="1:1" customFormat="1" ht="15" hidden="1" x14ac:dyDescent="0.25">
      <c r="A1356" s="63"/>
    </row>
    <row r="1357" spans="1:1" customFormat="1" ht="15" hidden="1" x14ac:dyDescent="0.25">
      <c r="A1357" s="63"/>
    </row>
    <row r="1358" spans="1:1" customFormat="1" ht="15" hidden="1" x14ac:dyDescent="0.25">
      <c r="A1358" s="63"/>
    </row>
    <row r="1359" spans="1:1" customFormat="1" ht="15" hidden="1" x14ac:dyDescent="0.25">
      <c r="A1359" s="63"/>
    </row>
    <row r="1360" spans="1:1" customFormat="1" ht="15" hidden="1" x14ac:dyDescent="0.25">
      <c r="A1360" s="63"/>
    </row>
    <row r="1361" spans="1:1" customFormat="1" ht="15" hidden="1" x14ac:dyDescent="0.25">
      <c r="A1361" s="63"/>
    </row>
    <row r="1362" spans="1:1" customFormat="1" ht="15" hidden="1" x14ac:dyDescent="0.25">
      <c r="A1362" s="63"/>
    </row>
    <row r="1363" spans="1:1" customFormat="1" ht="15" hidden="1" x14ac:dyDescent="0.25">
      <c r="A1363" s="63"/>
    </row>
    <row r="1364" spans="1:1" customFormat="1" ht="15" hidden="1" x14ac:dyDescent="0.25">
      <c r="A1364" s="63"/>
    </row>
    <row r="1365" spans="1:1" customFormat="1" ht="15" hidden="1" x14ac:dyDescent="0.25">
      <c r="A1365" s="63"/>
    </row>
    <row r="1366" spans="1:1" customFormat="1" ht="15" hidden="1" x14ac:dyDescent="0.25">
      <c r="A1366" s="63"/>
    </row>
    <row r="1367" spans="1:1" customFormat="1" ht="15" hidden="1" x14ac:dyDescent="0.25">
      <c r="A1367" s="63"/>
    </row>
    <row r="1368" spans="1:1" customFormat="1" ht="15" hidden="1" x14ac:dyDescent="0.25">
      <c r="A1368" s="63"/>
    </row>
    <row r="1369" spans="1:1" customFormat="1" ht="15" hidden="1" x14ac:dyDescent="0.25">
      <c r="A1369" s="63"/>
    </row>
    <row r="1370" spans="1:1" customFormat="1" ht="15" hidden="1" x14ac:dyDescent="0.25">
      <c r="A1370" s="63"/>
    </row>
    <row r="1371" spans="1:1" customFormat="1" ht="15" hidden="1" x14ac:dyDescent="0.25">
      <c r="A1371" s="63"/>
    </row>
    <row r="1372" spans="1:1" customFormat="1" ht="15" hidden="1" x14ac:dyDescent="0.25">
      <c r="A1372" s="63"/>
    </row>
    <row r="1373" spans="1:1" customFormat="1" ht="15" hidden="1" x14ac:dyDescent="0.25">
      <c r="A1373" s="63"/>
    </row>
    <row r="1374" spans="1:1" customFormat="1" ht="15" hidden="1" x14ac:dyDescent="0.25">
      <c r="A1374" s="63"/>
    </row>
    <row r="1375" spans="1:1" customFormat="1" ht="15" hidden="1" x14ac:dyDescent="0.25">
      <c r="A1375" s="63"/>
    </row>
    <row r="1376" spans="1:1" customFormat="1" ht="15" hidden="1" x14ac:dyDescent="0.25">
      <c r="A1376" s="63"/>
    </row>
    <row r="1377" spans="1:1" customFormat="1" ht="15" hidden="1" x14ac:dyDescent="0.25">
      <c r="A1377" s="63"/>
    </row>
    <row r="1378" spans="1:1" customFormat="1" ht="15" hidden="1" x14ac:dyDescent="0.25">
      <c r="A1378" s="63"/>
    </row>
    <row r="1379" spans="1:1" customFormat="1" ht="15" hidden="1" x14ac:dyDescent="0.25">
      <c r="A1379" s="63"/>
    </row>
    <row r="1380" spans="1:1" customFormat="1" ht="15" hidden="1" x14ac:dyDescent="0.25">
      <c r="A1380" s="63"/>
    </row>
    <row r="1381" spans="1:1" customFormat="1" ht="15" hidden="1" x14ac:dyDescent="0.25">
      <c r="A1381" s="63"/>
    </row>
    <row r="1382" spans="1:1" customFormat="1" ht="15" hidden="1" x14ac:dyDescent="0.25">
      <c r="A1382" s="63"/>
    </row>
    <row r="1383" spans="1:1" customFormat="1" ht="15" hidden="1" x14ac:dyDescent="0.25">
      <c r="A1383" s="63"/>
    </row>
    <row r="1384" spans="1:1" customFormat="1" ht="15" hidden="1" x14ac:dyDescent="0.25">
      <c r="A1384" s="63"/>
    </row>
    <row r="1385" spans="1:1" customFormat="1" ht="15" hidden="1" x14ac:dyDescent="0.25">
      <c r="A1385" s="63"/>
    </row>
    <row r="1386" spans="1:1" customFormat="1" ht="15" hidden="1" x14ac:dyDescent="0.25">
      <c r="A1386" s="63"/>
    </row>
    <row r="1387" spans="1:1" customFormat="1" ht="15" hidden="1" x14ac:dyDescent="0.25">
      <c r="A1387" s="63"/>
    </row>
    <row r="1388" spans="1:1" customFormat="1" ht="15" hidden="1" x14ac:dyDescent="0.25">
      <c r="A1388" s="63"/>
    </row>
    <row r="1389" spans="1:1" customFormat="1" ht="15" hidden="1" x14ac:dyDescent="0.25">
      <c r="A1389" s="63"/>
    </row>
    <row r="1390" spans="1:1" customFormat="1" ht="15" hidden="1" x14ac:dyDescent="0.25">
      <c r="A1390" s="63"/>
    </row>
    <row r="1391" spans="1:1" customFormat="1" ht="15" hidden="1" x14ac:dyDescent="0.25">
      <c r="A1391" s="63"/>
    </row>
    <row r="1392" spans="1:1" customFormat="1" ht="15" hidden="1" x14ac:dyDescent="0.25">
      <c r="A1392" s="63"/>
    </row>
    <row r="1393" spans="1:1" customFormat="1" ht="15" hidden="1" x14ac:dyDescent="0.25">
      <c r="A1393" s="63"/>
    </row>
    <row r="1394" spans="1:1" customFormat="1" ht="15" hidden="1" x14ac:dyDescent="0.25">
      <c r="A1394" s="63"/>
    </row>
    <row r="1395" spans="1:1" customFormat="1" ht="15" hidden="1" x14ac:dyDescent="0.25">
      <c r="A1395" s="63"/>
    </row>
    <row r="1396" spans="1:1" customFormat="1" ht="15" hidden="1" x14ac:dyDescent="0.25">
      <c r="A1396" s="63"/>
    </row>
    <row r="1397" spans="1:1" customFormat="1" ht="15" hidden="1" x14ac:dyDescent="0.25">
      <c r="A1397" s="63"/>
    </row>
    <row r="1398" spans="1:1" customFormat="1" ht="15" hidden="1" x14ac:dyDescent="0.25">
      <c r="A1398" s="63"/>
    </row>
    <row r="1399" spans="1:1" customFormat="1" ht="15" hidden="1" x14ac:dyDescent="0.25">
      <c r="A1399" s="63"/>
    </row>
    <row r="1400" spans="1:1" customFormat="1" ht="15" hidden="1" x14ac:dyDescent="0.25">
      <c r="A1400" s="63"/>
    </row>
    <row r="1401" spans="1:1" customFormat="1" ht="15" hidden="1" x14ac:dyDescent="0.25">
      <c r="A1401" s="63"/>
    </row>
    <row r="1402" spans="1:1" customFormat="1" ht="15" hidden="1" x14ac:dyDescent="0.25">
      <c r="A1402" s="63"/>
    </row>
    <row r="1403" spans="1:1" customFormat="1" ht="15" hidden="1" x14ac:dyDescent="0.25">
      <c r="A1403" s="63"/>
    </row>
    <row r="1404" spans="1:1" customFormat="1" ht="15" hidden="1" x14ac:dyDescent="0.25">
      <c r="A1404" s="63"/>
    </row>
    <row r="1405" spans="1:1" customFormat="1" ht="15" hidden="1" x14ac:dyDescent="0.25">
      <c r="A1405" s="63"/>
    </row>
    <row r="1406" spans="1:1" customFormat="1" ht="15" hidden="1" x14ac:dyDescent="0.25">
      <c r="A1406" s="63"/>
    </row>
    <row r="1407" spans="1:1" customFormat="1" ht="15" hidden="1" x14ac:dyDescent="0.25">
      <c r="A1407" s="63"/>
    </row>
    <row r="1408" spans="1:1" customFormat="1" ht="15" hidden="1" x14ac:dyDescent="0.25">
      <c r="A1408" s="63"/>
    </row>
    <row r="1409" spans="1:1" customFormat="1" ht="15" hidden="1" x14ac:dyDescent="0.25">
      <c r="A1409" s="63"/>
    </row>
    <row r="1410" spans="1:1" customFormat="1" ht="15" hidden="1" x14ac:dyDescent="0.25">
      <c r="A1410" s="63"/>
    </row>
    <row r="1411" spans="1:1" customFormat="1" ht="15" hidden="1" x14ac:dyDescent="0.25">
      <c r="A1411" s="63"/>
    </row>
    <row r="1412" spans="1:1" customFormat="1" ht="15" hidden="1" x14ac:dyDescent="0.25">
      <c r="A1412" s="63"/>
    </row>
    <row r="1413" spans="1:1" customFormat="1" ht="15" hidden="1" x14ac:dyDescent="0.25">
      <c r="A1413" s="63"/>
    </row>
    <row r="1414" spans="1:1" customFormat="1" ht="15" hidden="1" x14ac:dyDescent="0.25">
      <c r="A1414" s="63"/>
    </row>
    <row r="1415" spans="1:1" customFormat="1" ht="15" hidden="1" x14ac:dyDescent="0.25">
      <c r="A1415" s="63"/>
    </row>
    <row r="1416" spans="1:1" customFormat="1" ht="15" hidden="1" x14ac:dyDescent="0.25">
      <c r="A1416" s="63"/>
    </row>
    <row r="1417" spans="1:1" customFormat="1" ht="15" hidden="1" x14ac:dyDescent="0.25">
      <c r="A1417" s="63"/>
    </row>
    <row r="1418" spans="1:1" customFormat="1" ht="15" hidden="1" x14ac:dyDescent="0.25">
      <c r="A1418" s="63"/>
    </row>
    <row r="1419" spans="1:1" customFormat="1" ht="15" hidden="1" x14ac:dyDescent="0.25">
      <c r="A1419" s="63"/>
    </row>
    <row r="1420" spans="1:1" customFormat="1" ht="15" hidden="1" x14ac:dyDescent="0.25">
      <c r="A1420" s="63"/>
    </row>
    <row r="1421" spans="1:1" customFormat="1" ht="15" hidden="1" x14ac:dyDescent="0.25">
      <c r="A1421" s="63"/>
    </row>
    <row r="1422" spans="1:1" customFormat="1" ht="15" hidden="1" x14ac:dyDescent="0.25">
      <c r="A1422" s="63"/>
    </row>
    <row r="1423" spans="1:1" customFormat="1" ht="15" hidden="1" x14ac:dyDescent="0.25">
      <c r="A1423" s="63"/>
    </row>
    <row r="1424" spans="1:1" customFormat="1" ht="15" hidden="1" x14ac:dyDescent="0.25">
      <c r="A1424" s="63"/>
    </row>
    <row r="1425" spans="1:1" customFormat="1" ht="15" hidden="1" x14ac:dyDescent="0.25">
      <c r="A1425" s="63"/>
    </row>
    <row r="1426" spans="1:1" customFormat="1" ht="15" hidden="1" x14ac:dyDescent="0.25">
      <c r="A1426" s="63"/>
    </row>
    <row r="1427" spans="1:1" customFormat="1" ht="15" hidden="1" x14ac:dyDescent="0.25">
      <c r="A1427" s="63"/>
    </row>
    <row r="1428" spans="1:1" customFormat="1" ht="15" hidden="1" x14ac:dyDescent="0.25">
      <c r="A1428" s="63"/>
    </row>
    <row r="1429" spans="1:1" customFormat="1" ht="15" hidden="1" x14ac:dyDescent="0.25">
      <c r="A1429" s="63"/>
    </row>
    <row r="1430" spans="1:1" customFormat="1" ht="15" hidden="1" x14ac:dyDescent="0.25">
      <c r="A1430" s="63"/>
    </row>
    <row r="1431" spans="1:1" customFormat="1" ht="15" hidden="1" x14ac:dyDescent="0.25">
      <c r="A1431" s="63"/>
    </row>
    <row r="1432" spans="1:1" customFormat="1" ht="15" hidden="1" x14ac:dyDescent="0.25">
      <c r="A1432" s="63"/>
    </row>
    <row r="1433" spans="1:1" customFormat="1" ht="15" hidden="1" x14ac:dyDescent="0.25">
      <c r="A1433" s="63"/>
    </row>
    <row r="1434" spans="1:1" customFormat="1" ht="15" hidden="1" x14ac:dyDescent="0.25">
      <c r="A1434" s="63"/>
    </row>
    <row r="1435" spans="1:1" customFormat="1" ht="15" hidden="1" x14ac:dyDescent="0.25">
      <c r="A1435" s="63"/>
    </row>
    <row r="1436" spans="1:1" customFormat="1" ht="15" hidden="1" x14ac:dyDescent="0.25">
      <c r="A1436" s="63"/>
    </row>
    <row r="1437" spans="1:1" customFormat="1" ht="15" hidden="1" x14ac:dyDescent="0.25">
      <c r="A1437" s="63"/>
    </row>
    <row r="1438" spans="1:1" customFormat="1" ht="15" hidden="1" x14ac:dyDescent="0.25">
      <c r="A1438" s="63"/>
    </row>
    <row r="1439" spans="1:1" customFormat="1" ht="15" hidden="1" x14ac:dyDescent="0.25">
      <c r="A1439" s="63"/>
    </row>
    <row r="1440" spans="1:1" customFormat="1" ht="15" hidden="1" x14ac:dyDescent="0.25">
      <c r="A1440" s="63"/>
    </row>
    <row r="1441" spans="1:1" customFormat="1" ht="15" hidden="1" x14ac:dyDescent="0.25">
      <c r="A1441" s="63"/>
    </row>
    <row r="1442" spans="1:1" customFormat="1" ht="15" hidden="1" x14ac:dyDescent="0.25">
      <c r="A1442" s="63"/>
    </row>
    <row r="1443" spans="1:1" customFormat="1" ht="15" hidden="1" x14ac:dyDescent="0.25">
      <c r="A1443" s="63"/>
    </row>
    <row r="1444" spans="1:1" customFormat="1" ht="15" hidden="1" x14ac:dyDescent="0.25">
      <c r="A1444" s="63"/>
    </row>
    <row r="1445" spans="1:1" customFormat="1" ht="15" hidden="1" x14ac:dyDescent="0.25">
      <c r="A1445" s="63"/>
    </row>
    <row r="1446" spans="1:1" customFormat="1" ht="15" hidden="1" x14ac:dyDescent="0.25">
      <c r="A1446" s="63"/>
    </row>
    <row r="1447" spans="1:1" customFormat="1" ht="15" hidden="1" x14ac:dyDescent="0.25">
      <c r="A1447" s="63"/>
    </row>
    <row r="1448" spans="1:1" customFormat="1" ht="15" hidden="1" x14ac:dyDescent="0.25">
      <c r="A1448" s="63"/>
    </row>
    <row r="1449" spans="1:1" customFormat="1" ht="15" hidden="1" x14ac:dyDescent="0.25">
      <c r="A1449" s="63"/>
    </row>
    <row r="1450" spans="1:1" customFormat="1" ht="15" hidden="1" x14ac:dyDescent="0.25">
      <c r="A1450" s="63"/>
    </row>
    <row r="1451" spans="1:1" customFormat="1" ht="15" hidden="1" x14ac:dyDescent="0.25">
      <c r="A1451" s="63"/>
    </row>
    <row r="1452" spans="1:1" customFormat="1" ht="15" hidden="1" x14ac:dyDescent="0.25">
      <c r="A1452" s="63"/>
    </row>
    <row r="1453" spans="1:1" customFormat="1" ht="15" hidden="1" x14ac:dyDescent="0.25">
      <c r="A1453" s="63"/>
    </row>
    <row r="1454" spans="1:1" customFormat="1" ht="15" hidden="1" x14ac:dyDescent="0.25">
      <c r="A1454" s="63"/>
    </row>
    <row r="1455" spans="1:1" customFormat="1" ht="15" hidden="1" x14ac:dyDescent="0.25">
      <c r="A1455" s="63"/>
    </row>
    <row r="1456" spans="1:1" customFormat="1" ht="15" hidden="1" x14ac:dyDescent="0.25">
      <c r="A1456" s="63"/>
    </row>
    <row r="1457" spans="1:1" customFormat="1" ht="15" hidden="1" x14ac:dyDescent="0.25">
      <c r="A1457" s="63"/>
    </row>
    <row r="1458" spans="1:1" customFormat="1" ht="15" hidden="1" x14ac:dyDescent="0.25">
      <c r="A1458" s="63"/>
    </row>
    <row r="1459" spans="1:1" customFormat="1" ht="15" hidden="1" x14ac:dyDescent="0.25">
      <c r="A1459" s="63"/>
    </row>
    <row r="1460" spans="1:1" customFormat="1" ht="15" hidden="1" x14ac:dyDescent="0.25">
      <c r="A1460" s="63"/>
    </row>
    <row r="1461" spans="1:1" customFormat="1" ht="15" hidden="1" x14ac:dyDescent="0.25">
      <c r="A1461" s="63"/>
    </row>
    <row r="1462" spans="1:1" customFormat="1" ht="15" hidden="1" x14ac:dyDescent="0.25">
      <c r="A1462" s="63"/>
    </row>
    <row r="1463" spans="1:1" customFormat="1" ht="15" hidden="1" x14ac:dyDescent="0.25">
      <c r="A1463" s="63"/>
    </row>
    <row r="1464" spans="1:1" customFormat="1" ht="15" hidden="1" x14ac:dyDescent="0.25">
      <c r="A1464" s="63"/>
    </row>
    <row r="1465" spans="1:1" customFormat="1" ht="15" hidden="1" x14ac:dyDescent="0.25">
      <c r="A1465" s="63"/>
    </row>
    <row r="1466" spans="1:1" customFormat="1" ht="15" hidden="1" x14ac:dyDescent="0.25">
      <c r="A1466" s="63"/>
    </row>
    <row r="1467" spans="1:1" customFormat="1" ht="15" hidden="1" x14ac:dyDescent="0.25">
      <c r="A1467" s="63"/>
    </row>
    <row r="1468" spans="1:1" customFormat="1" ht="15" hidden="1" x14ac:dyDescent="0.25">
      <c r="A1468" s="63"/>
    </row>
    <row r="1469" spans="1:1" customFormat="1" ht="15" hidden="1" x14ac:dyDescent="0.25">
      <c r="A1469" s="63"/>
    </row>
    <row r="1470" spans="1:1" customFormat="1" ht="15" hidden="1" x14ac:dyDescent="0.25">
      <c r="A1470" s="63"/>
    </row>
    <row r="1471" spans="1:1" customFormat="1" ht="15" hidden="1" x14ac:dyDescent="0.25">
      <c r="A1471" s="63"/>
    </row>
    <row r="1472" spans="1:1" customFormat="1" ht="15" hidden="1" x14ac:dyDescent="0.25">
      <c r="A1472" s="63"/>
    </row>
    <row r="1473" spans="1:1" customFormat="1" ht="15" hidden="1" x14ac:dyDescent="0.25">
      <c r="A1473" s="63"/>
    </row>
    <row r="1474" spans="1:1" customFormat="1" ht="15" hidden="1" x14ac:dyDescent="0.25">
      <c r="A1474" s="63"/>
    </row>
    <row r="1475" spans="1:1" customFormat="1" ht="15" hidden="1" x14ac:dyDescent="0.25">
      <c r="A1475" s="63"/>
    </row>
    <row r="1476" spans="1:1" customFormat="1" ht="15" hidden="1" x14ac:dyDescent="0.25">
      <c r="A1476" s="63"/>
    </row>
    <row r="1477" spans="1:1" customFormat="1" ht="15" hidden="1" x14ac:dyDescent="0.25">
      <c r="A1477" s="63"/>
    </row>
    <row r="1478" spans="1:1" customFormat="1" ht="15" hidden="1" x14ac:dyDescent="0.25">
      <c r="A1478" s="63"/>
    </row>
    <row r="1479" spans="1:1" customFormat="1" ht="15" hidden="1" x14ac:dyDescent="0.25">
      <c r="A1479" s="63"/>
    </row>
    <row r="1480" spans="1:1" customFormat="1" ht="15" hidden="1" x14ac:dyDescent="0.25">
      <c r="A1480" s="63"/>
    </row>
    <row r="1481" spans="1:1" customFormat="1" ht="15" hidden="1" x14ac:dyDescent="0.25">
      <c r="A1481" s="63"/>
    </row>
    <row r="1482" spans="1:1" customFormat="1" ht="15" hidden="1" x14ac:dyDescent="0.25">
      <c r="A1482" s="63"/>
    </row>
    <row r="1483" spans="1:1" customFormat="1" ht="15" hidden="1" x14ac:dyDescent="0.25">
      <c r="A1483" s="63"/>
    </row>
    <row r="1484" spans="1:1" customFormat="1" ht="15" hidden="1" x14ac:dyDescent="0.25">
      <c r="A1484" s="63"/>
    </row>
    <row r="1485" spans="1:1" customFormat="1" ht="15" hidden="1" x14ac:dyDescent="0.25">
      <c r="A1485" s="63"/>
    </row>
    <row r="1486" spans="1:1" customFormat="1" ht="15" hidden="1" x14ac:dyDescent="0.25">
      <c r="A1486" s="63"/>
    </row>
    <row r="1487" spans="1:1" customFormat="1" ht="15" hidden="1" x14ac:dyDescent="0.25">
      <c r="A1487" s="63"/>
    </row>
    <row r="1488" spans="1:1" customFormat="1" ht="15" hidden="1" x14ac:dyDescent="0.25">
      <c r="A1488" s="63"/>
    </row>
    <row r="1489" spans="1:1" customFormat="1" ht="15" hidden="1" x14ac:dyDescent="0.25">
      <c r="A1489" s="63"/>
    </row>
    <row r="1490" spans="1:1" customFormat="1" ht="15" hidden="1" x14ac:dyDescent="0.25">
      <c r="A1490" s="63"/>
    </row>
    <row r="1491" spans="1:1" customFormat="1" ht="15" hidden="1" x14ac:dyDescent="0.25">
      <c r="A1491" s="63"/>
    </row>
    <row r="1492" spans="1:1" customFormat="1" ht="15" hidden="1" x14ac:dyDescent="0.25">
      <c r="A1492" s="63"/>
    </row>
    <row r="1493" spans="1:1" customFormat="1" ht="15" hidden="1" x14ac:dyDescent="0.25">
      <c r="A1493" s="63"/>
    </row>
    <row r="1494" spans="1:1" customFormat="1" ht="15" hidden="1" x14ac:dyDescent="0.25">
      <c r="A1494" s="63"/>
    </row>
    <row r="1495" spans="1:1" customFormat="1" ht="15" hidden="1" x14ac:dyDescent="0.25">
      <c r="A1495" s="63"/>
    </row>
    <row r="1496" spans="1:1" customFormat="1" ht="15" hidden="1" x14ac:dyDescent="0.25">
      <c r="A1496" s="63"/>
    </row>
    <row r="1497" spans="1:1" customFormat="1" ht="15" hidden="1" x14ac:dyDescent="0.25">
      <c r="A1497" s="63"/>
    </row>
    <row r="1498" spans="1:1" customFormat="1" ht="15" hidden="1" x14ac:dyDescent="0.25">
      <c r="A1498" s="63"/>
    </row>
    <row r="1499" spans="1:1" customFormat="1" ht="15" hidden="1" x14ac:dyDescent="0.25">
      <c r="A1499" s="63"/>
    </row>
    <row r="1500" spans="1:1" customFormat="1" ht="15" hidden="1" x14ac:dyDescent="0.25">
      <c r="A1500" s="63"/>
    </row>
    <row r="1501" spans="1:1" customFormat="1" ht="15" hidden="1" x14ac:dyDescent="0.25">
      <c r="A1501" s="63"/>
    </row>
    <row r="1502" spans="1:1" customFormat="1" ht="15" hidden="1" x14ac:dyDescent="0.25">
      <c r="A1502" s="63"/>
    </row>
    <row r="1503" spans="1:1" customFormat="1" ht="15" hidden="1" x14ac:dyDescent="0.25">
      <c r="A1503" s="63"/>
    </row>
    <row r="1504" spans="1:1" customFormat="1" ht="15" hidden="1" x14ac:dyDescent="0.25">
      <c r="A1504" s="63"/>
    </row>
    <row r="1505" spans="1:1" customFormat="1" ht="15" hidden="1" x14ac:dyDescent="0.25">
      <c r="A1505" s="63"/>
    </row>
    <row r="1506" spans="1:1" customFormat="1" ht="15" hidden="1" x14ac:dyDescent="0.25">
      <c r="A1506" s="63"/>
    </row>
    <row r="1507" spans="1:1" customFormat="1" ht="15" hidden="1" x14ac:dyDescent="0.25">
      <c r="A1507" s="63"/>
    </row>
    <row r="1508" spans="1:1" customFormat="1" ht="15" hidden="1" x14ac:dyDescent="0.25">
      <c r="A1508" s="63"/>
    </row>
    <row r="1509" spans="1:1" customFormat="1" ht="15" hidden="1" x14ac:dyDescent="0.25">
      <c r="A1509" s="63"/>
    </row>
    <row r="1510" spans="1:1" customFormat="1" ht="15" hidden="1" x14ac:dyDescent="0.25">
      <c r="A1510" s="63"/>
    </row>
    <row r="1511" spans="1:1" customFormat="1" ht="15" hidden="1" x14ac:dyDescent="0.25">
      <c r="A1511" s="63"/>
    </row>
    <row r="1512" spans="1:1" customFormat="1" ht="15" hidden="1" x14ac:dyDescent="0.25">
      <c r="A1512" s="63"/>
    </row>
    <row r="1513" spans="1:1" customFormat="1" ht="15" hidden="1" x14ac:dyDescent="0.25">
      <c r="A1513" s="63"/>
    </row>
    <row r="1514" spans="1:1" customFormat="1" ht="15" hidden="1" x14ac:dyDescent="0.25">
      <c r="A1514" s="63"/>
    </row>
    <row r="1515" spans="1:1" customFormat="1" ht="15" hidden="1" x14ac:dyDescent="0.25">
      <c r="A1515" s="63"/>
    </row>
    <row r="1516" spans="1:1" customFormat="1" ht="15" hidden="1" x14ac:dyDescent="0.25">
      <c r="A1516" s="63"/>
    </row>
    <row r="1517" spans="1:1" customFormat="1" ht="15" hidden="1" x14ac:dyDescent="0.25">
      <c r="A1517" s="63"/>
    </row>
    <row r="1518" spans="1:1" customFormat="1" ht="15" hidden="1" x14ac:dyDescent="0.25">
      <c r="A1518" s="63"/>
    </row>
    <row r="1519" spans="1:1" customFormat="1" ht="15" hidden="1" x14ac:dyDescent="0.25">
      <c r="A1519" s="63"/>
    </row>
    <row r="1520" spans="1:1" customFormat="1" ht="15" hidden="1" x14ac:dyDescent="0.25">
      <c r="A1520" s="63"/>
    </row>
    <row r="1521" spans="1:1" customFormat="1" ht="15" hidden="1" x14ac:dyDescent="0.25">
      <c r="A1521" s="63"/>
    </row>
    <row r="1522" spans="1:1" customFormat="1" ht="15" hidden="1" x14ac:dyDescent="0.25">
      <c r="A1522" s="63"/>
    </row>
    <row r="1523" spans="1:1" customFormat="1" ht="15" hidden="1" x14ac:dyDescent="0.25">
      <c r="A1523" s="63"/>
    </row>
    <row r="1524" spans="1:1" customFormat="1" ht="15" hidden="1" x14ac:dyDescent="0.25">
      <c r="A1524" s="63"/>
    </row>
    <row r="1525" spans="1:1" customFormat="1" ht="15" hidden="1" x14ac:dyDescent="0.25">
      <c r="A1525" s="63"/>
    </row>
    <row r="1526" spans="1:1" customFormat="1" ht="15" hidden="1" x14ac:dyDescent="0.25">
      <c r="A1526" s="63"/>
    </row>
    <row r="1527" spans="1:1" customFormat="1" ht="15" hidden="1" x14ac:dyDescent="0.25">
      <c r="A1527" s="63"/>
    </row>
    <row r="1528" spans="1:1" customFormat="1" ht="15" hidden="1" x14ac:dyDescent="0.25">
      <c r="A1528" s="63"/>
    </row>
    <row r="1529" spans="1:1" customFormat="1" ht="15" hidden="1" x14ac:dyDescent="0.25">
      <c r="A1529" s="63"/>
    </row>
    <row r="1530" spans="1:1" customFormat="1" ht="15" hidden="1" x14ac:dyDescent="0.25">
      <c r="A1530" s="63"/>
    </row>
    <row r="1531" spans="1:1" customFormat="1" ht="15" hidden="1" x14ac:dyDescent="0.25">
      <c r="A1531" s="63"/>
    </row>
    <row r="1532" spans="1:1" customFormat="1" ht="15" hidden="1" x14ac:dyDescent="0.25">
      <c r="A1532" s="63"/>
    </row>
    <row r="1533" spans="1:1" customFormat="1" ht="15" hidden="1" x14ac:dyDescent="0.25">
      <c r="A1533" s="63"/>
    </row>
    <row r="1534" spans="1:1" customFormat="1" ht="15" hidden="1" x14ac:dyDescent="0.25">
      <c r="A1534" s="63"/>
    </row>
    <row r="1535" spans="1:1" customFormat="1" ht="15" hidden="1" x14ac:dyDescent="0.25">
      <c r="A1535" s="63"/>
    </row>
    <row r="1536" spans="1:1" customFormat="1" ht="15" hidden="1" x14ac:dyDescent="0.25">
      <c r="A1536" s="63"/>
    </row>
    <row r="1537" spans="1:1" customFormat="1" ht="15" hidden="1" x14ac:dyDescent="0.25">
      <c r="A1537" s="63"/>
    </row>
    <row r="1538" spans="1:1" customFormat="1" ht="15" hidden="1" x14ac:dyDescent="0.25">
      <c r="A1538" s="63"/>
    </row>
    <row r="1539" spans="1:1" customFormat="1" ht="15" hidden="1" x14ac:dyDescent="0.25">
      <c r="A1539" s="63"/>
    </row>
    <row r="1540" spans="1:1" customFormat="1" ht="15" hidden="1" x14ac:dyDescent="0.25">
      <c r="A1540" s="63"/>
    </row>
    <row r="1541" spans="1:1" customFormat="1" ht="15" hidden="1" x14ac:dyDescent="0.25">
      <c r="A1541" s="63"/>
    </row>
    <row r="1542" spans="1:1" customFormat="1" ht="15" hidden="1" x14ac:dyDescent="0.25">
      <c r="A1542" s="63"/>
    </row>
    <row r="1543" spans="1:1" customFormat="1" ht="15" hidden="1" x14ac:dyDescent="0.25">
      <c r="A1543" s="63"/>
    </row>
    <row r="1544" spans="1:1" customFormat="1" ht="15" hidden="1" x14ac:dyDescent="0.25">
      <c r="A1544" s="63"/>
    </row>
    <row r="1545" spans="1:1" customFormat="1" ht="15" hidden="1" x14ac:dyDescent="0.25">
      <c r="A1545" s="63"/>
    </row>
    <row r="1546" spans="1:1" customFormat="1" ht="15" hidden="1" x14ac:dyDescent="0.25">
      <c r="A1546" s="63"/>
    </row>
    <row r="1547" spans="1:1" customFormat="1" ht="15" hidden="1" x14ac:dyDescent="0.25">
      <c r="A1547" s="63"/>
    </row>
    <row r="1548" spans="1:1" customFormat="1" ht="15" hidden="1" x14ac:dyDescent="0.25">
      <c r="A1548" s="63"/>
    </row>
    <row r="1549" spans="1:1" customFormat="1" ht="15" hidden="1" x14ac:dyDescent="0.25">
      <c r="A1549" s="63"/>
    </row>
    <row r="1550" spans="1:1" customFormat="1" ht="15" hidden="1" x14ac:dyDescent="0.25">
      <c r="A1550" s="63"/>
    </row>
    <row r="1551" spans="1:1" customFormat="1" ht="15" hidden="1" x14ac:dyDescent="0.25">
      <c r="A1551" s="63"/>
    </row>
    <row r="1552" spans="1:1" customFormat="1" ht="15" hidden="1" x14ac:dyDescent="0.25">
      <c r="A1552" s="63"/>
    </row>
    <row r="1553" spans="1:1" customFormat="1" ht="15" hidden="1" x14ac:dyDescent="0.25">
      <c r="A1553" s="63"/>
    </row>
    <row r="1554" spans="1:1" customFormat="1" ht="15" hidden="1" x14ac:dyDescent="0.25">
      <c r="A1554" s="63"/>
    </row>
    <row r="1555" spans="1:1" customFormat="1" ht="15" hidden="1" x14ac:dyDescent="0.25">
      <c r="A1555" s="63"/>
    </row>
    <row r="1556" spans="1:1" customFormat="1" ht="15" hidden="1" x14ac:dyDescent="0.25">
      <c r="A1556" s="63"/>
    </row>
    <row r="1557" spans="1:1" customFormat="1" ht="15" hidden="1" x14ac:dyDescent="0.25">
      <c r="A1557" s="63"/>
    </row>
    <row r="1558" spans="1:1" customFormat="1" ht="15" hidden="1" x14ac:dyDescent="0.25">
      <c r="A1558" s="63"/>
    </row>
    <row r="1559" spans="1:1" customFormat="1" ht="15" hidden="1" x14ac:dyDescent="0.25">
      <c r="A1559" s="63"/>
    </row>
    <row r="1560" spans="1:1" customFormat="1" ht="15" hidden="1" x14ac:dyDescent="0.25">
      <c r="A1560" s="63"/>
    </row>
    <row r="1561" spans="1:1" customFormat="1" ht="15" hidden="1" x14ac:dyDescent="0.25">
      <c r="A1561" s="63"/>
    </row>
    <row r="1562" spans="1:1" customFormat="1" ht="15" hidden="1" x14ac:dyDescent="0.25">
      <c r="A1562" s="63"/>
    </row>
    <row r="1563" spans="1:1" customFormat="1" ht="15" hidden="1" x14ac:dyDescent="0.25">
      <c r="A1563" s="63"/>
    </row>
    <row r="1564" spans="1:1" customFormat="1" ht="15" hidden="1" x14ac:dyDescent="0.25">
      <c r="A1564" s="63"/>
    </row>
    <row r="1565" spans="1:1" customFormat="1" ht="15" hidden="1" x14ac:dyDescent="0.25">
      <c r="A1565" s="63"/>
    </row>
    <row r="1566" spans="1:1" customFormat="1" ht="15" hidden="1" x14ac:dyDescent="0.25">
      <c r="A1566" s="63"/>
    </row>
    <row r="1567" spans="1:1" customFormat="1" ht="15" hidden="1" x14ac:dyDescent="0.25">
      <c r="A1567" s="63"/>
    </row>
    <row r="1568" spans="1:1" customFormat="1" ht="15" hidden="1" x14ac:dyDescent="0.25">
      <c r="A1568" s="63"/>
    </row>
    <row r="1569" spans="1:1" customFormat="1" ht="15" hidden="1" x14ac:dyDescent="0.25">
      <c r="A1569" s="63"/>
    </row>
    <row r="1570" spans="1:1" customFormat="1" ht="15" hidden="1" x14ac:dyDescent="0.25">
      <c r="A1570" s="63"/>
    </row>
    <row r="1571" spans="1:1" customFormat="1" ht="15" hidden="1" x14ac:dyDescent="0.25">
      <c r="A1571" s="63"/>
    </row>
    <row r="1572" spans="1:1" customFormat="1" ht="15" hidden="1" x14ac:dyDescent="0.25">
      <c r="A1572" s="63"/>
    </row>
    <row r="1573" spans="1:1" customFormat="1" ht="15" hidden="1" x14ac:dyDescent="0.25">
      <c r="A1573" s="63"/>
    </row>
    <row r="1574" spans="1:1" customFormat="1" ht="15" hidden="1" x14ac:dyDescent="0.25">
      <c r="A1574" s="63"/>
    </row>
    <row r="1575" spans="1:1" customFormat="1" ht="15" hidden="1" x14ac:dyDescent="0.25">
      <c r="A1575" s="63"/>
    </row>
    <row r="1576" spans="1:1" customFormat="1" ht="15" hidden="1" x14ac:dyDescent="0.25">
      <c r="A1576" s="63"/>
    </row>
    <row r="1577" spans="1:1" customFormat="1" ht="15" hidden="1" x14ac:dyDescent="0.25">
      <c r="A1577" s="63"/>
    </row>
    <row r="1578" spans="1:1" customFormat="1" ht="15" hidden="1" x14ac:dyDescent="0.25">
      <c r="A1578" s="63"/>
    </row>
    <row r="1579" spans="1:1" customFormat="1" ht="15" hidden="1" x14ac:dyDescent="0.25">
      <c r="A1579" s="63"/>
    </row>
    <row r="1580" spans="1:1" customFormat="1" ht="15" hidden="1" x14ac:dyDescent="0.25">
      <c r="A1580" s="63"/>
    </row>
    <row r="1581" spans="1:1" customFormat="1" ht="15" hidden="1" x14ac:dyDescent="0.25">
      <c r="A1581" s="63"/>
    </row>
    <row r="1582" spans="1:1" customFormat="1" ht="15" hidden="1" x14ac:dyDescent="0.25">
      <c r="A1582" s="63"/>
    </row>
    <row r="1583" spans="1:1" customFormat="1" ht="15" hidden="1" x14ac:dyDescent="0.25">
      <c r="A1583" s="63"/>
    </row>
    <row r="1584" spans="1:1" customFormat="1" ht="15" hidden="1" x14ac:dyDescent="0.25">
      <c r="A1584" s="63"/>
    </row>
    <row r="1585" spans="1:1" customFormat="1" ht="15" hidden="1" x14ac:dyDescent="0.25">
      <c r="A1585" s="63"/>
    </row>
    <row r="1586" spans="1:1" customFormat="1" ht="15" hidden="1" x14ac:dyDescent="0.25">
      <c r="A1586" s="63"/>
    </row>
    <row r="1587" spans="1:1" customFormat="1" ht="15" hidden="1" x14ac:dyDescent="0.25">
      <c r="A1587" s="63"/>
    </row>
    <row r="1588" spans="1:1" customFormat="1" ht="15" hidden="1" x14ac:dyDescent="0.25">
      <c r="A1588" s="63"/>
    </row>
    <row r="1589" spans="1:1" customFormat="1" ht="15" hidden="1" x14ac:dyDescent="0.25">
      <c r="A1589" s="63"/>
    </row>
    <row r="1590" spans="1:1" customFormat="1" ht="15" hidden="1" x14ac:dyDescent="0.25">
      <c r="A1590" s="63"/>
    </row>
    <row r="1591" spans="1:1" customFormat="1" ht="15" hidden="1" x14ac:dyDescent="0.25">
      <c r="A1591" s="63"/>
    </row>
    <row r="1592" spans="1:1" customFormat="1" ht="15" hidden="1" x14ac:dyDescent="0.25">
      <c r="A1592" s="63"/>
    </row>
    <row r="1593" spans="1:1" customFormat="1" ht="15" hidden="1" x14ac:dyDescent="0.25">
      <c r="A1593" s="63"/>
    </row>
    <row r="1594" spans="1:1" customFormat="1" ht="15" hidden="1" x14ac:dyDescent="0.25">
      <c r="A1594" s="63"/>
    </row>
    <row r="1595" spans="1:1" customFormat="1" ht="15" hidden="1" x14ac:dyDescent="0.25">
      <c r="A1595" s="63"/>
    </row>
    <row r="1596" spans="1:1" customFormat="1" ht="15" hidden="1" x14ac:dyDescent="0.25">
      <c r="A1596" s="63"/>
    </row>
    <row r="1597" spans="1:1" customFormat="1" ht="15" hidden="1" x14ac:dyDescent="0.25">
      <c r="A1597" s="63"/>
    </row>
    <row r="1598" spans="1:1" customFormat="1" ht="15" hidden="1" x14ac:dyDescent="0.25">
      <c r="A1598" s="63"/>
    </row>
    <row r="1599" spans="1:1" customFormat="1" ht="15" hidden="1" x14ac:dyDescent="0.25">
      <c r="A1599" s="63"/>
    </row>
    <row r="1600" spans="1:1" customFormat="1" ht="15" hidden="1" x14ac:dyDescent="0.25">
      <c r="A1600" s="63"/>
    </row>
    <row r="1601" spans="1:1" customFormat="1" ht="15" hidden="1" x14ac:dyDescent="0.25">
      <c r="A1601" s="63"/>
    </row>
    <row r="1602" spans="1:1" customFormat="1" ht="15" hidden="1" x14ac:dyDescent="0.25">
      <c r="A1602" s="63"/>
    </row>
    <row r="1603" spans="1:1" customFormat="1" ht="15" hidden="1" x14ac:dyDescent="0.25">
      <c r="A1603" s="63"/>
    </row>
    <row r="1604" spans="1:1" customFormat="1" ht="15" hidden="1" x14ac:dyDescent="0.25">
      <c r="A1604" s="63"/>
    </row>
    <row r="1605" spans="1:1" customFormat="1" ht="15" hidden="1" x14ac:dyDescent="0.25">
      <c r="A1605" s="63"/>
    </row>
    <row r="1606" spans="1:1" customFormat="1" ht="15" hidden="1" x14ac:dyDescent="0.25">
      <c r="A1606" s="63"/>
    </row>
    <row r="1607" spans="1:1" customFormat="1" ht="15" hidden="1" x14ac:dyDescent="0.25">
      <c r="A1607" s="63"/>
    </row>
    <row r="1608" spans="1:1" customFormat="1" ht="15" hidden="1" x14ac:dyDescent="0.25">
      <c r="A1608" s="63"/>
    </row>
    <row r="1609" spans="1:1" customFormat="1" ht="15" hidden="1" x14ac:dyDescent="0.25">
      <c r="A1609" s="63"/>
    </row>
    <row r="1610" spans="1:1" customFormat="1" ht="15" hidden="1" x14ac:dyDescent="0.25">
      <c r="A1610" s="63"/>
    </row>
    <row r="1611" spans="1:1" customFormat="1" ht="15" hidden="1" x14ac:dyDescent="0.25">
      <c r="A1611" s="63"/>
    </row>
    <row r="1612" spans="1:1" customFormat="1" ht="15" hidden="1" x14ac:dyDescent="0.25">
      <c r="A1612" s="63"/>
    </row>
    <row r="1613" spans="1:1" customFormat="1" ht="15" hidden="1" x14ac:dyDescent="0.25">
      <c r="A1613" s="63"/>
    </row>
    <row r="1614" spans="1:1" customFormat="1" ht="15" hidden="1" x14ac:dyDescent="0.25">
      <c r="A1614" s="63"/>
    </row>
    <row r="1615" spans="1:1" customFormat="1" ht="15" hidden="1" x14ac:dyDescent="0.25">
      <c r="A1615" s="63"/>
    </row>
    <row r="1616" spans="1:1" customFormat="1" ht="15" hidden="1" x14ac:dyDescent="0.25">
      <c r="A1616" s="63"/>
    </row>
    <row r="1617" spans="1:1" customFormat="1" ht="15" hidden="1" x14ac:dyDescent="0.25">
      <c r="A1617" s="63"/>
    </row>
    <row r="1618" spans="1:1" customFormat="1" ht="15" hidden="1" x14ac:dyDescent="0.25">
      <c r="A1618" s="63"/>
    </row>
    <row r="1619" spans="1:1" customFormat="1" ht="15" hidden="1" x14ac:dyDescent="0.25">
      <c r="A1619" s="63"/>
    </row>
    <row r="1620" spans="1:1" customFormat="1" ht="15" hidden="1" x14ac:dyDescent="0.25">
      <c r="A1620" s="63"/>
    </row>
    <row r="1621" spans="1:1" customFormat="1" ht="15" hidden="1" x14ac:dyDescent="0.25">
      <c r="A1621" s="63"/>
    </row>
    <row r="1622" spans="1:1" customFormat="1" ht="15" hidden="1" x14ac:dyDescent="0.25">
      <c r="A1622" s="63"/>
    </row>
    <row r="1623" spans="1:1" customFormat="1" ht="15" hidden="1" x14ac:dyDescent="0.25">
      <c r="A1623" s="63"/>
    </row>
    <row r="1624" spans="1:1" customFormat="1" ht="15" hidden="1" x14ac:dyDescent="0.25">
      <c r="A1624" s="63"/>
    </row>
    <row r="1625" spans="1:1" customFormat="1" ht="15" hidden="1" x14ac:dyDescent="0.25">
      <c r="A1625" s="63"/>
    </row>
    <row r="1626" spans="1:1" customFormat="1" ht="15" hidden="1" x14ac:dyDescent="0.25">
      <c r="A1626" s="63"/>
    </row>
    <row r="1627" spans="1:1" customFormat="1" ht="15" hidden="1" x14ac:dyDescent="0.25">
      <c r="A1627" s="63"/>
    </row>
    <row r="1628" spans="1:1" customFormat="1" ht="15" hidden="1" x14ac:dyDescent="0.25">
      <c r="A1628" s="63"/>
    </row>
    <row r="1629" spans="1:1" customFormat="1" ht="15" hidden="1" x14ac:dyDescent="0.25">
      <c r="A1629" s="63"/>
    </row>
    <row r="1630" spans="1:1" customFormat="1" ht="15" hidden="1" x14ac:dyDescent="0.25">
      <c r="A1630" s="63"/>
    </row>
    <row r="1631" spans="1:1" customFormat="1" ht="15" hidden="1" x14ac:dyDescent="0.25">
      <c r="A1631" s="63"/>
    </row>
    <row r="1632" spans="1:1" customFormat="1" ht="15" hidden="1" x14ac:dyDescent="0.25">
      <c r="A1632" s="63"/>
    </row>
    <row r="1633" spans="1:1" customFormat="1" ht="15" hidden="1" x14ac:dyDescent="0.25">
      <c r="A1633" s="63"/>
    </row>
    <row r="1634" spans="1:1" customFormat="1" ht="15" hidden="1" x14ac:dyDescent="0.25">
      <c r="A1634" s="63"/>
    </row>
    <row r="1635" spans="1:1" customFormat="1" ht="15" hidden="1" x14ac:dyDescent="0.25">
      <c r="A1635" s="63"/>
    </row>
    <row r="1636" spans="1:1" customFormat="1" ht="15" hidden="1" x14ac:dyDescent="0.25">
      <c r="A1636" s="63"/>
    </row>
    <row r="1637" spans="1:1" customFormat="1" ht="15" hidden="1" x14ac:dyDescent="0.25">
      <c r="A1637" s="63"/>
    </row>
    <row r="1638" spans="1:1" customFormat="1" ht="15" hidden="1" x14ac:dyDescent="0.25">
      <c r="A1638" s="63"/>
    </row>
    <row r="1639" spans="1:1" customFormat="1" ht="15" hidden="1" x14ac:dyDescent="0.25">
      <c r="A1639" s="63"/>
    </row>
    <row r="1640" spans="1:1" customFormat="1" ht="15" hidden="1" x14ac:dyDescent="0.25">
      <c r="A1640" s="63"/>
    </row>
    <row r="1641" spans="1:1" customFormat="1" ht="15" hidden="1" x14ac:dyDescent="0.25">
      <c r="A1641" s="63"/>
    </row>
    <row r="1642" spans="1:1" customFormat="1" ht="15" hidden="1" x14ac:dyDescent="0.25">
      <c r="A1642" s="63"/>
    </row>
    <row r="1643" spans="1:1" customFormat="1" ht="15" hidden="1" x14ac:dyDescent="0.25">
      <c r="A1643" s="63"/>
    </row>
    <row r="1644" spans="1:1" customFormat="1" ht="15" hidden="1" x14ac:dyDescent="0.25">
      <c r="A1644" s="63"/>
    </row>
    <row r="1645" spans="1:1" customFormat="1" ht="15" hidden="1" x14ac:dyDescent="0.25">
      <c r="A1645" s="63"/>
    </row>
    <row r="1646" spans="1:1" customFormat="1" ht="15" hidden="1" x14ac:dyDescent="0.25">
      <c r="A1646" s="63"/>
    </row>
    <row r="1647" spans="1:1" customFormat="1" ht="15" hidden="1" x14ac:dyDescent="0.25">
      <c r="A1647" s="63"/>
    </row>
    <row r="1648" spans="1:1" customFormat="1" ht="15" hidden="1" x14ac:dyDescent="0.25">
      <c r="A1648" s="63"/>
    </row>
    <row r="1649" spans="1:1" customFormat="1" ht="15" hidden="1" x14ac:dyDescent="0.25">
      <c r="A1649" s="63"/>
    </row>
    <row r="1650" spans="1:1" customFormat="1" ht="15" hidden="1" x14ac:dyDescent="0.25">
      <c r="A1650" s="63"/>
    </row>
    <row r="1651" spans="1:1" customFormat="1" ht="15" hidden="1" x14ac:dyDescent="0.25">
      <c r="A1651" s="63"/>
    </row>
    <row r="1652" spans="1:1" customFormat="1" ht="15" hidden="1" x14ac:dyDescent="0.25">
      <c r="A1652" s="63"/>
    </row>
    <row r="1653" spans="1:1" customFormat="1" ht="15" hidden="1" x14ac:dyDescent="0.25">
      <c r="A1653" s="63"/>
    </row>
    <row r="1654" spans="1:1" customFormat="1" ht="15" hidden="1" x14ac:dyDescent="0.25">
      <c r="A1654" s="63"/>
    </row>
    <row r="1655" spans="1:1" customFormat="1" ht="15" hidden="1" x14ac:dyDescent="0.25">
      <c r="A1655" s="63"/>
    </row>
    <row r="1656" spans="1:1" customFormat="1" ht="15" hidden="1" x14ac:dyDescent="0.25">
      <c r="A1656" s="63"/>
    </row>
    <row r="1657" spans="1:1" customFormat="1" ht="15" hidden="1" x14ac:dyDescent="0.25">
      <c r="A1657" s="63"/>
    </row>
    <row r="1658" spans="1:1" customFormat="1" ht="15" hidden="1" x14ac:dyDescent="0.25">
      <c r="A1658" s="63"/>
    </row>
    <row r="1659" spans="1:1" customFormat="1" ht="15" hidden="1" x14ac:dyDescent="0.25">
      <c r="A1659" s="63"/>
    </row>
    <row r="1660" spans="1:1" customFormat="1" ht="15" hidden="1" x14ac:dyDescent="0.25">
      <c r="A1660" s="63"/>
    </row>
    <row r="1661" spans="1:1" customFormat="1" ht="15" hidden="1" x14ac:dyDescent="0.25">
      <c r="A1661" s="63"/>
    </row>
    <row r="1662" spans="1:1" customFormat="1" ht="15" hidden="1" x14ac:dyDescent="0.25">
      <c r="A1662" s="63"/>
    </row>
    <row r="1663" spans="1:1" customFormat="1" ht="15" hidden="1" x14ac:dyDescent="0.25">
      <c r="A1663" s="63"/>
    </row>
    <row r="1664" spans="1:1" customFormat="1" ht="15" hidden="1" x14ac:dyDescent="0.25">
      <c r="A1664" s="63"/>
    </row>
    <row r="1665" spans="1:1" customFormat="1" ht="15" hidden="1" x14ac:dyDescent="0.25">
      <c r="A1665" s="63"/>
    </row>
    <row r="1666" spans="1:1" customFormat="1" ht="15" hidden="1" x14ac:dyDescent="0.25">
      <c r="A1666" s="63"/>
    </row>
    <row r="1667" spans="1:1" customFormat="1" ht="15" hidden="1" x14ac:dyDescent="0.25">
      <c r="A1667" s="63"/>
    </row>
    <row r="1668" spans="1:1" customFormat="1" ht="15" hidden="1" x14ac:dyDescent="0.25">
      <c r="A1668" s="63"/>
    </row>
    <row r="1669" spans="1:1" customFormat="1" ht="15" hidden="1" x14ac:dyDescent="0.25">
      <c r="A1669" s="63"/>
    </row>
    <row r="1670" spans="1:1" customFormat="1" ht="15" hidden="1" x14ac:dyDescent="0.25">
      <c r="A1670" s="63"/>
    </row>
    <row r="1671" spans="1:1" customFormat="1" ht="15" hidden="1" x14ac:dyDescent="0.25">
      <c r="A1671" s="63"/>
    </row>
    <row r="1672" spans="1:1" customFormat="1" ht="15" hidden="1" x14ac:dyDescent="0.25">
      <c r="A1672" s="63"/>
    </row>
    <row r="1673" spans="1:1" customFormat="1" ht="15" hidden="1" x14ac:dyDescent="0.25">
      <c r="A1673" s="63"/>
    </row>
    <row r="1674" spans="1:1" customFormat="1" ht="15" hidden="1" x14ac:dyDescent="0.25">
      <c r="A1674" s="63"/>
    </row>
    <row r="1675" spans="1:1" customFormat="1" ht="15" hidden="1" x14ac:dyDescent="0.25">
      <c r="A1675" s="63"/>
    </row>
    <row r="1676" spans="1:1" customFormat="1" ht="15" hidden="1" x14ac:dyDescent="0.25">
      <c r="A1676" s="63"/>
    </row>
    <row r="1677" spans="1:1" customFormat="1" ht="15" hidden="1" x14ac:dyDescent="0.25">
      <c r="A1677" s="63"/>
    </row>
    <row r="1678" spans="1:1" customFormat="1" ht="15" hidden="1" x14ac:dyDescent="0.25">
      <c r="A1678" s="63"/>
    </row>
    <row r="1679" spans="1:1" customFormat="1" ht="15" hidden="1" x14ac:dyDescent="0.25">
      <c r="A1679" s="63"/>
    </row>
    <row r="1680" spans="1:1" customFormat="1" ht="15" hidden="1" x14ac:dyDescent="0.25">
      <c r="A1680" s="63"/>
    </row>
    <row r="1681" spans="1:1" customFormat="1" ht="15" hidden="1" x14ac:dyDescent="0.25">
      <c r="A1681" s="63"/>
    </row>
    <row r="1682" spans="1:1" customFormat="1" ht="15" hidden="1" x14ac:dyDescent="0.25">
      <c r="A1682" s="63"/>
    </row>
    <row r="1683" spans="1:1" customFormat="1" ht="15" hidden="1" x14ac:dyDescent="0.25">
      <c r="A1683" s="63"/>
    </row>
    <row r="1684" spans="1:1" customFormat="1" ht="15" hidden="1" x14ac:dyDescent="0.25">
      <c r="A1684" s="63"/>
    </row>
    <row r="1685" spans="1:1" customFormat="1" ht="15" hidden="1" x14ac:dyDescent="0.25">
      <c r="A1685" s="63"/>
    </row>
    <row r="1686" spans="1:1" customFormat="1" ht="15" hidden="1" x14ac:dyDescent="0.25">
      <c r="A1686" s="63"/>
    </row>
    <row r="1687" spans="1:1" customFormat="1" ht="15" hidden="1" x14ac:dyDescent="0.25">
      <c r="A1687" s="63"/>
    </row>
    <row r="1688" spans="1:1" customFormat="1" ht="15" hidden="1" x14ac:dyDescent="0.25">
      <c r="A1688" s="63"/>
    </row>
    <row r="1689" spans="1:1" customFormat="1" ht="15" hidden="1" x14ac:dyDescent="0.25">
      <c r="A1689" s="63"/>
    </row>
    <row r="1690" spans="1:1" customFormat="1" ht="15" hidden="1" x14ac:dyDescent="0.25">
      <c r="A1690" s="63"/>
    </row>
    <row r="1691" spans="1:1" customFormat="1" ht="15" hidden="1" x14ac:dyDescent="0.25">
      <c r="A1691" s="63"/>
    </row>
    <row r="1692" spans="1:1" customFormat="1" ht="15" hidden="1" x14ac:dyDescent="0.25">
      <c r="A1692" s="63"/>
    </row>
    <row r="1693" spans="1:1" customFormat="1" ht="15" hidden="1" x14ac:dyDescent="0.25">
      <c r="A1693" s="63"/>
    </row>
    <row r="1694" spans="1:1" customFormat="1" ht="15" hidden="1" x14ac:dyDescent="0.25">
      <c r="A1694" s="63"/>
    </row>
    <row r="1695" spans="1:1" customFormat="1" ht="15" hidden="1" x14ac:dyDescent="0.25">
      <c r="A1695" s="63"/>
    </row>
    <row r="1696" spans="1:1" customFormat="1" ht="15" hidden="1" x14ac:dyDescent="0.25">
      <c r="A1696" s="63"/>
    </row>
    <row r="1697" spans="1:1" customFormat="1" ht="15" hidden="1" x14ac:dyDescent="0.25">
      <c r="A1697" s="63"/>
    </row>
    <row r="1698" spans="1:1" customFormat="1" ht="15" hidden="1" x14ac:dyDescent="0.25">
      <c r="A1698" s="63"/>
    </row>
    <row r="1699" spans="1:1" customFormat="1" ht="15" hidden="1" x14ac:dyDescent="0.25">
      <c r="A1699" s="63"/>
    </row>
    <row r="1700" spans="1:1" customFormat="1" ht="15" hidden="1" x14ac:dyDescent="0.25">
      <c r="A1700" s="63"/>
    </row>
    <row r="1701" spans="1:1" customFormat="1" ht="15" hidden="1" x14ac:dyDescent="0.25">
      <c r="A1701" s="63"/>
    </row>
    <row r="1702" spans="1:1" customFormat="1" ht="15" hidden="1" x14ac:dyDescent="0.25">
      <c r="A1702" s="63"/>
    </row>
    <row r="1703" spans="1:1" customFormat="1" ht="15" hidden="1" x14ac:dyDescent="0.25">
      <c r="A1703" s="63"/>
    </row>
    <row r="1704" spans="1:1" customFormat="1" ht="15" hidden="1" x14ac:dyDescent="0.25">
      <c r="A1704" s="63"/>
    </row>
    <row r="1705" spans="1:1" customFormat="1" ht="15" hidden="1" x14ac:dyDescent="0.25">
      <c r="A1705" s="63"/>
    </row>
    <row r="1706" spans="1:1" customFormat="1" ht="15" hidden="1" x14ac:dyDescent="0.25">
      <c r="A1706" s="63"/>
    </row>
    <row r="1707" spans="1:1" customFormat="1" ht="15" hidden="1" x14ac:dyDescent="0.25">
      <c r="A1707" s="63"/>
    </row>
    <row r="1708" spans="1:1" customFormat="1" ht="15" hidden="1" x14ac:dyDescent="0.25">
      <c r="A1708" s="63"/>
    </row>
    <row r="1709" spans="1:1" customFormat="1" ht="15" hidden="1" x14ac:dyDescent="0.25">
      <c r="A1709" s="63"/>
    </row>
    <row r="1710" spans="1:1" customFormat="1" ht="15" hidden="1" x14ac:dyDescent="0.25">
      <c r="A1710" s="63"/>
    </row>
    <row r="1711" spans="1:1" customFormat="1" ht="15" hidden="1" x14ac:dyDescent="0.25">
      <c r="A1711" s="63"/>
    </row>
    <row r="1712" spans="1:1" customFormat="1" ht="15" hidden="1" x14ac:dyDescent="0.25">
      <c r="A1712" s="63"/>
    </row>
    <row r="1713" spans="1:1" customFormat="1" ht="15" hidden="1" x14ac:dyDescent="0.25">
      <c r="A1713" s="63"/>
    </row>
    <row r="1714" spans="1:1" customFormat="1" ht="15" hidden="1" x14ac:dyDescent="0.25">
      <c r="A1714" s="63"/>
    </row>
    <row r="1715" spans="1:1" customFormat="1" ht="15" hidden="1" x14ac:dyDescent="0.25">
      <c r="A1715" s="63"/>
    </row>
    <row r="1716" spans="1:1" customFormat="1" ht="15" hidden="1" x14ac:dyDescent="0.25">
      <c r="A1716" s="63"/>
    </row>
    <row r="1717" spans="1:1" customFormat="1" ht="15" hidden="1" x14ac:dyDescent="0.25">
      <c r="A1717" s="63"/>
    </row>
    <row r="1718" spans="1:1" customFormat="1" ht="15" hidden="1" x14ac:dyDescent="0.25">
      <c r="A1718" s="63"/>
    </row>
    <row r="1719" spans="1:1" customFormat="1" ht="15" hidden="1" x14ac:dyDescent="0.25">
      <c r="A1719" s="63"/>
    </row>
    <row r="1720" spans="1:1" customFormat="1" ht="15" hidden="1" x14ac:dyDescent="0.25">
      <c r="A1720" s="63"/>
    </row>
    <row r="1721" spans="1:1" customFormat="1" ht="15" hidden="1" x14ac:dyDescent="0.25">
      <c r="A1721" s="63"/>
    </row>
    <row r="1722" spans="1:1" customFormat="1" ht="15" hidden="1" x14ac:dyDescent="0.25">
      <c r="A1722" s="63"/>
    </row>
    <row r="1723" spans="1:1" customFormat="1" ht="15" hidden="1" x14ac:dyDescent="0.25">
      <c r="A1723" s="63"/>
    </row>
    <row r="1724" spans="1:1" customFormat="1" ht="15" hidden="1" x14ac:dyDescent="0.25">
      <c r="A1724" s="63"/>
    </row>
    <row r="1725" spans="1:1" customFormat="1" ht="15" hidden="1" x14ac:dyDescent="0.25">
      <c r="A1725" s="63"/>
    </row>
    <row r="1726" spans="1:1" customFormat="1" ht="15" hidden="1" x14ac:dyDescent="0.25">
      <c r="A1726" s="63"/>
    </row>
    <row r="1727" spans="1:1" customFormat="1" ht="15" hidden="1" x14ac:dyDescent="0.25">
      <c r="A1727" s="63"/>
    </row>
    <row r="1728" spans="1:1" customFormat="1" ht="15" hidden="1" x14ac:dyDescent="0.25">
      <c r="A1728" s="63"/>
    </row>
    <row r="1729" spans="1:1" customFormat="1" ht="15" hidden="1" x14ac:dyDescent="0.25">
      <c r="A1729" s="63"/>
    </row>
    <row r="1730" spans="1:1" customFormat="1" ht="15" hidden="1" x14ac:dyDescent="0.25">
      <c r="A1730" s="63"/>
    </row>
    <row r="1731" spans="1:1" customFormat="1" ht="15" hidden="1" x14ac:dyDescent="0.25">
      <c r="A1731" s="63"/>
    </row>
    <row r="1732" spans="1:1" customFormat="1" ht="15" hidden="1" x14ac:dyDescent="0.25">
      <c r="A1732" s="63"/>
    </row>
    <row r="1733" spans="1:1" customFormat="1" ht="15" hidden="1" x14ac:dyDescent="0.25">
      <c r="A1733" s="63"/>
    </row>
    <row r="1734" spans="1:1" customFormat="1" ht="15" hidden="1" x14ac:dyDescent="0.25">
      <c r="A1734" s="63"/>
    </row>
    <row r="1735" spans="1:1" customFormat="1" ht="15" hidden="1" x14ac:dyDescent="0.25">
      <c r="A1735" s="63"/>
    </row>
    <row r="1736" spans="1:1" customFormat="1" ht="15" hidden="1" x14ac:dyDescent="0.25">
      <c r="A1736" s="63"/>
    </row>
    <row r="1737" spans="1:1" customFormat="1" ht="15" hidden="1" x14ac:dyDescent="0.25">
      <c r="A1737" s="63"/>
    </row>
    <row r="1738" spans="1:1" customFormat="1" ht="15" hidden="1" x14ac:dyDescent="0.25">
      <c r="A1738" s="63"/>
    </row>
    <row r="1739" spans="1:1" customFormat="1" ht="15" hidden="1" x14ac:dyDescent="0.25">
      <c r="A1739" s="63"/>
    </row>
    <row r="1740" spans="1:1" customFormat="1" ht="15" hidden="1" x14ac:dyDescent="0.25">
      <c r="A1740" s="63"/>
    </row>
    <row r="1741" spans="1:1" customFormat="1" ht="15" hidden="1" x14ac:dyDescent="0.25">
      <c r="A1741" s="63"/>
    </row>
    <row r="1742" spans="1:1" customFormat="1" ht="15" hidden="1" x14ac:dyDescent="0.25">
      <c r="A1742" s="63"/>
    </row>
    <row r="1743" spans="1:1" customFormat="1" ht="15" hidden="1" x14ac:dyDescent="0.25">
      <c r="A1743" s="63"/>
    </row>
    <row r="1744" spans="1:1" customFormat="1" ht="15" hidden="1" x14ac:dyDescent="0.25">
      <c r="A1744" s="63"/>
    </row>
    <row r="1745" spans="1:1" customFormat="1" ht="15" hidden="1" x14ac:dyDescent="0.25">
      <c r="A1745" s="63"/>
    </row>
    <row r="1746" spans="1:1" customFormat="1" ht="15" hidden="1" x14ac:dyDescent="0.25">
      <c r="A1746" s="63"/>
    </row>
    <row r="1747" spans="1:1" customFormat="1" ht="15" hidden="1" x14ac:dyDescent="0.25">
      <c r="A1747" s="63"/>
    </row>
    <row r="1748" spans="1:1" customFormat="1" ht="15" hidden="1" x14ac:dyDescent="0.25">
      <c r="A1748" s="63"/>
    </row>
    <row r="1749" spans="1:1" customFormat="1" ht="15" hidden="1" x14ac:dyDescent="0.25">
      <c r="A1749" s="63"/>
    </row>
    <row r="1750" spans="1:1" customFormat="1" ht="15" hidden="1" x14ac:dyDescent="0.25">
      <c r="A1750" s="63"/>
    </row>
    <row r="1751" spans="1:1" customFormat="1" ht="15" hidden="1" x14ac:dyDescent="0.25">
      <c r="A1751" s="63"/>
    </row>
    <row r="1752" spans="1:1" customFormat="1" ht="15" hidden="1" x14ac:dyDescent="0.25">
      <c r="A1752" s="63"/>
    </row>
    <row r="1753" spans="1:1" customFormat="1" ht="15" hidden="1" x14ac:dyDescent="0.25">
      <c r="A1753" s="63"/>
    </row>
    <row r="1754" spans="1:1" customFormat="1" ht="15" hidden="1" x14ac:dyDescent="0.25">
      <c r="A1754" s="63"/>
    </row>
    <row r="1755" spans="1:1" customFormat="1" ht="15" hidden="1" x14ac:dyDescent="0.25">
      <c r="A1755" s="63"/>
    </row>
    <row r="1756" spans="1:1" customFormat="1" ht="15" hidden="1" x14ac:dyDescent="0.25">
      <c r="A1756" s="63"/>
    </row>
    <row r="1757" spans="1:1" customFormat="1" ht="15" hidden="1" x14ac:dyDescent="0.25">
      <c r="A1757" s="63"/>
    </row>
    <row r="1758" spans="1:1" customFormat="1" ht="15" hidden="1" x14ac:dyDescent="0.25">
      <c r="A1758" s="63"/>
    </row>
    <row r="1759" spans="1:1" customFormat="1" ht="15" hidden="1" x14ac:dyDescent="0.25">
      <c r="A1759" s="63"/>
    </row>
    <row r="1760" spans="1:1" customFormat="1" ht="15" hidden="1" x14ac:dyDescent="0.25">
      <c r="A1760" s="63"/>
    </row>
    <row r="1761" spans="1:1" customFormat="1" ht="15" hidden="1" x14ac:dyDescent="0.25">
      <c r="A1761" s="63"/>
    </row>
    <row r="1762" spans="1:1" customFormat="1" ht="15" hidden="1" x14ac:dyDescent="0.25">
      <c r="A1762" s="63"/>
    </row>
    <row r="1763" spans="1:1" customFormat="1" ht="15" hidden="1" x14ac:dyDescent="0.25">
      <c r="A1763" s="63"/>
    </row>
    <row r="1764" spans="1:1" customFormat="1" ht="15" hidden="1" x14ac:dyDescent="0.25">
      <c r="A1764" s="63"/>
    </row>
    <row r="1765" spans="1:1" customFormat="1" ht="15" hidden="1" x14ac:dyDescent="0.25">
      <c r="A1765" s="63"/>
    </row>
    <row r="1766" spans="1:1" customFormat="1" ht="15" hidden="1" x14ac:dyDescent="0.25">
      <c r="A1766" s="63"/>
    </row>
    <row r="1767" spans="1:1" customFormat="1" ht="15" hidden="1" x14ac:dyDescent="0.25">
      <c r="A1767" s="63"/>
    </row>
    <row r="1768" spans="1:1" customFormat="1" ht="15" hidden="1" x14ac:dyDescent="0.25">
      <c r="A1768" s="63"/>
    </row>
    <row r="1769" spans="1:1" customFormat="1" ht="15" hidden="1" x14ac:dyDescent="0.25">
      <c r="A1769" s="63"/>
    </row>
    <row r="1770" spans="1:1" customFormat="1" ht="15" hidden="1" x14ac:dyDescent="0.25">
      <c r="A1770" s="63"/>
    </row>
    <row r="1771" spans="1:1" customFormat="1" ht="15" hidden="1" x14ac:dyDescent="0.25">
      <c r="A1771" s="63"/>
    </row>
    <row r="1772" spans="1:1" customFormat="1" ht="15" hidden="1" x14ac:dyDescent="0.25">
      <c r="A1772" s="63"/>
    </row>
    <row r="1773" spans="1:1" customFormat="1" ht="15" hidden="1" x14ac:dyDescent="0.25">
      <c r="A1773" s="63"/>
    </row>
    <row r="1774" spans="1:1" customFormat="1" ht="15" hidden="1" x14ac:dyDescent="0.25">
      <c r="A1774" s="63"/>
    </row>
    <row r="1775" spans="1:1" customFormat="1" ht="15" hidden="1" x14ac:dyDescent="0.25">
      <c r="A1775" s="63"/>
    </row>
    <row r="1776" spans="1:1" customFormat="1" ht="15" hidden="1" x14ac:dyDescent="0.25">
      <c r="A1776" s="63"/>
    </row>
    <row r="1777" spans="1:1" customFormat="1" ht="15" hidden="1" x14ac:dyDescent="0.25">
      <c r="A1777" s="63"/>
    </row>
    <row r="1778" spans="1:1" customFormat="1" ht="15" hidden="1" x14ac:dyDescent="0.25">
      <c r="A1778" s="63"/>
    </row>
    <row r="1779" spans="1:1" customFormat="1" ht="15" hidden="1" x14ac:dyDescent="0.25">
      <c r="A1779" s="63"/>
    </row>
    <row r="1780" spans="1:1" customFormat="1" ht="15" hidden="1" x14ac:dyDescent="0.25">
      <c r="A1780" s="63"/>
    </row>
    <row r="1781" spans="1:1" customFormat="1" ht="15" hidden="1" x14ac:dyDescent="0.25">
      <c r="A1781" s="63"/>
    </row>
    <row r="1782" spans="1:1" customFormat="1" ht="15" hidden="1" x14ac:dyDescent="0.25">
      <c r="A1782" s="63"/>
    </row>
    <row r="1783" spans="1:1" customFormat="1" ht="15" hidden="1" x14ac:dyDescent="0.25">
      <c r="A1783" s="63"/>
    </row>
    <row r="1784" spans="1:1" customFormat="1" ht="15" hidden="1" x14ac:dyDescent="0.25">
      <c r="A1784" s="63"/>
    </row>
    <row r="1785" spans="1:1" customFormat="1" ht="15" hidden="1" x14ac:dyDescent="0.25">
      <c r="A1785" s="63"/>
    </row>
    <row r="1786" spans="1:1" customFormat="1" ht="15" hidden="1" x14ac:dyDescent="0.25">
      <c r="A1786" s="63"/>
    </row>
    <row r="1787" spans="1:1" customFormat="1" ht="15" hidden="1" x14ac:dyDescent="0.25">
      <c r="A1787" s="63"/>
    </row>
    <row r="1788" spans="1:1" customFormat="1" ht="15" hidden="1" x14ac:dyDescent="0.25">
      <c r="A1788" s="63"/>
    </row>
    <row r="1789" spans="1:1" customFormat="1" ht="15" hidden="1" x14ac:dyDescent="0.25">
      <c r="A1789" s="63"/>
    </row>
    <row r="1790" spans="1:1" customFormat="1" ht="15" hidden="1" x14ac:dyDescent="0.25">
      <c r="A1790" s="63"/>
    </row>
    <row r="1791" spans="1:1" customFormat="1" ht="15" hidden="1" x14ac:dyDescent="0.25">
      <c r="A1791" s="63"/>
    </row>
    <row r="1792" spans="1:1" customFormat="1" ht="15" hidden="1" x14ac:dyDescent="0.25">
      <c r="A1792" s="63"/>
    </row>
    <row r="1793" spans="1:1" customFormat="1" ht="15" hidden="1" x14ac:dyDescent="0.25">
      <c r="A1793" s="63"/>
    </row>
    <row r="1794" spans="1:1" customFormat="1" ht="15" hidden="1" x14ac:dyDescent="0.25">
      <c r="A1794" s="63"/>
    </row>
    <row r="1795" spans="1:1" customFormat="1" ht="15" hidden="1" x14ac:dyDescent="0.25">
      <c r="A1795" s="63"/>
    </row>
    <row r="1796" spans="1:1" customFormat="1" ht="15" hidden="1" x14ac:dyDescent="0.25">
      <c r="A1796" s="63"/>
    </row>
    <row r="1797" spans="1:1" customFormat="1" ht="15" hidden="1" x14ac:dyDescent="0.25">
      <c r="A1797" s="63"/>
    </row>
    <row r="1798" spans="1:1" customFormat="1" ht="15" hidden="1" x14ac:dyDescent="0.25">
      <c r="A1798" s="63"/>
    </row>
    <row r="1799" spans="1:1" customFormat="1" ht="15" hidden="1" x14ac:dyDescent="0.25">
      <c r="A1799" s="63"/>
    </row>
    <row r="1800" spans="1:1" customFormat="1" ht="15" hidden="1" x14ac:dyDescent="0.25">
      <c r="A1800" s="63"/>
    </row>
    <row r="1801" spans="1:1" customFormat="1" ht="15" hidden="1" x14ac:dyDescent="0.25">
      <c r="A1801" s="63"/>
    </row>
    <row r="1802" spans="1:1" customFormat="1" ht="15" hidden="1" x14ac:dyDescent="0.25">
      <c r="A1802" s="63"/>
    </row>
    <row r="1803" spans="1:1" customFormat="1" ht="15" hidden="1" x14ac:dyDescent="0.25">
      <c r="A1803" s="63"/>
    </row>
    <row r="1804" spans="1:1" customFormat="1" ht="15" hidden="1" x14ac:dyDescent="0.25">
      <c r="A1804" s="63"/>
    </row>
    <row r="1805" spans="1:1" customFormat="1" ht="15" hidden="1" x14ac:dyDescent="0.25">
      <c r="A1805" s="63"/>
    </row>
    <row r="1806" spans="1:1" customFormat="1" ht="15" hidden="1" x14ac:dyDescent="0.25">
      <c r="A1806" s="63"/>
    </row>
    <row r="1807" spans="1:1" customFormat="1" ht="15" hidden="1" x14ac:dyDescent="0.25">
      <c r="A1807" s="63"/>
    </row>
    <row r="1808" spans="1:1" customFormat="1" ht="15" hidden="1" x14ac:dyDescent="0.25">
      <c r="A1808" s="63"/>
    </row>
    <row r="1809" spans="1:1" customFormat="1" ht="15" hidden="1" x14ac:dyDescent="0.25">
      <c r="A1809" s="63"/>
    </row>
    <row r="1810" spans="1:1" customFormat="1" ht="15" hidden="1" x14ac:dyDescent="0.25">
      <c r="A1810" s="63"/>
    </row>
    <row r="1811" spans="1:1" customFormat="1" ht="15" hidden="1" x14ac:dyDescent="0.25">
      <c r="A1811" s="63"/>
    </row>
    <row r="1812" spans="1:1" customFormat="1" ht="15" hidden="1" x14ac:dyDescent="0.25">
      <c r="A1812" s="63"/>
    </row>
    <row r="1813" spans="1:1" customFormat="1" ht="15" hidden="1" x14ac:dyDescent="0.25">
      <c r="A1813" s="63"/>
    </row>
    <row r="1814" spans="1:1" customFormat="1" ht="15" hidden="1" x14ac:dyDescent="0.25">
      <c r="A1814" s="63"/>
    </row>
    <row r="1815" spans="1:1" customFormat="1" ht="15" hidden="1" x14ac:dyDescent="0.25">
      <c r="A1815" s="63"/>
    </row>
    <row r="1816" spans="1:1" customFormat="1" ht="15" hidden="1" x14ac:dyDescent="0.25">
      <c r="A1816" s="63"/>
    </row>
    <row r="1817" spans="1:1" customFormat="1" ht="15" hidden="1" x14ac:dyDescent="0.25">
      <c r="A1817" s="63"/>
    </row>
    <row r="1818" spans="1:1" customFormat="1" ht="15" hidden="1" x14ac:dyDescent="0.25">
      <c r="A1818" s="63"/>
    </row>
    <row r="1819" spans="1:1" customFormat="1" ht="15" hidden="1" x14ac:dyDescent="0.25">
      <c r="A1819" s="63"/>
    </row>
    <row r="1820" spans="1:1" customFormat="1" ht="15" hidden="1" x14ac:dyDescent="0.25">
      <c r="A1820" s="63"/>
    </row>
    <row r="1821" spans="1:1" customFormat="1" ht="15" hidden="1" x14ac:dyDescent="0.25">
      <c r="A1821" s="63"/>
    </row>
    <row r="1822" spans="1:1" customFormat="1" ht="15" hidden="1" x14ac:dyDescent="0.25">
      <c r="A1822" s="63"/>
    </row>
    <row r="1823" spans="1:1" customFormat="1" ht="15" hidden="1" x14ac:dyDescent="0.25">
      <c r="A1823" s="63"/>
    </row>
    <row r="1824" spans="1:1" customFormat="1" ht="15" hidden="1" x14ac:dyDescent="0.25">
      <c r="A1824" s="63"/>
    </row>
    <row r="1825" spans="1:1" customFormat="1" ht="15" hidden="1" x14ac:dyDescent="0.25">
      <c r="A1825" s="63"/>
    </row>
    <row r="1826" spans="1:1" customFormat="1" ht="15" hidden="1" x14ac:dyDescent="0.25">
      <c r="A1826" s="63"/>
    </row>
    <row r="1827" spans="1:1" customFormat="1" ht="15" hidden="1" x14ac:dyDescent="0.25">
      <c r="A1827" s="63"/>
    </row>
    <row r="1828" spans="1:1" customFormat="1" ht="15" hidden="1" x14ac:dyDescent="0.25">
      <c r="A1828" s="63"/>
    </row>
    <row r="1829" spans="1:1" customFormat="1" ht="15" hidden="1" x14ac:dyDescent="0.25">
      <c r="A1829" s="63"/>
    </row>
    <row r="1830" spans="1:1" customFormat="1" ht="15" hidden="1" x14ac:dyDescent="0.25">
      <c r="A1830" s="63"/>
    </row>
    <row r="1831" spans="1:1" customFormat="1" ht="15" hidden="1" x14ac:dyDescent="0.25">
      <c r="A1831" s="63"/>
    </row>
    <row r="1832" spans="1:1" customFormat="1" ht="15" hidden="1" x14ac:dyDescent="0.25">
      <c r="A1832" s="63"/>
    </row>
    <row r="1833" spans="1:1" customFormat="1" ht="15" hidden="1" x14ac:dyDescent="0.25">
      <c r="A1833" s="63"/>
    </row>
    <row r="1834" spans="1:1" customFormat="1" ht="15" hidden="1" x14ac:dyDescent="0.25">
      <c r="A1834" s="63"/>
    </row>
    <row r="1835" spans="1:1" customFormat="1" ht="15" hidden="1" x14ac:dyDescent="0.25">
      <c r="A1835" s="63"/>
    </row>
    <row r="1836" spans="1:1" customFormat="1" ht="15" hidden="1" x14ac:dyDescent="0.25">
      <c r="A1836" s="63"/>
    </row>
    <row r="1837" spans="1:1" customFormat="1" ht="15" hidden="1" x14ac:dyDescent="0.25">
      <c r="A1837" s="63"/>
    </row>
    <row r="1838" spans="1:1" customFormat="1" ht="15" hidden="1" x14ac:dyDescent="0.25">
      <c r="A1838" s="63"/>
    </row>
    <row r="1839" spans="1:1" customFormat="1" ht="15" hidden="1" x14ac:dyDescent="0.25">
      <c r="A1839" s="63"/>
    </row>
    <row r="1840" spans="1:1" customFormat="1" ht="15" hidden="1" x14ac:dyDescent="0.25">
      <c r="A1840" s="63"/>
    </row>
    <row r="1841" spans="1:6" customFormat="1" ht="15" hidden="1" x14ac:dyDescent="0.25">
      <c r="A1841" s="63"/>
    </row>
    <row r="1842" spans="1:6" customFormat="1" ht="15" hidden="1" x14ac:dyDescent="0.25">
      <c r="A1842" s="63"/>
    </row>
    <row r="1843" spans="1:6" customFormat="1" ht="15" hidden="1" x14ac:dyDescent="0.25">
      <c r="A1843" s="63"/>
    </row>
    <row r="1844" spans="1:6" customFormat="1" ht="15" hidden="1" x14ac:dyDescent="0.25">
      <c r="A1844" s="63"/>
    </row>
    <row r="1845" spans="1:6" customFormat="1" ht="15" hidden="1" x14ac:dyDescent="0.25">
      <c r="A1845" s="63"/>
    </row>
    <row r="1846" spans="1:6" customFormat="1" ht="15" hidden="1" x14ac:dyDescent="0.25">
      <c r="A1846" s="63"/>
    </row>
    <row r="1847" spans="1:6" ht="14.45" customHeight="1" x14ac:dyDescent="0.25"/>
    <row r="1848" spans="1:6" ht="14.45" customHeight="1" x14ac:dyDescent="0.25"/>
    <row r="1849" spans="1:6" ht="14.45" customHeight="1" x14ac:dyDescent="0.25"/>
    <row r="1850" spans="1:6" ht="14.45" customHeight="1" x14ac:dyDescent="0.25"/>
    <row r="1851" spans="1:6" ht="14.45" customHeight="1" x14ac:dyDescent="0.25"/>
    <row r="1852" spans="1:6" ht="14.45" customHeight="1" x14ac:dyDescent="0.25"/>
    <row r="1853" spans="1:6" ht="31.5" hidden="1" x14ac:dyDescent="0.25">
      <c r="A1853" s="64" t="s">
        <v>162</v>
      </c>
      <c r="B1853" s="65">
        <v>11955</v>
      </c>
      <c r="D1853" s="66" t="s">
        <v>163</v>
      </c>
      <c r="E1853" s="66" t="s">
        <v>164</v>
      </c>
      <c r="F1853" s="66" t="s">
        <v>165</v>
      </c>
    </row>
    <row r="1854" spans="1:6" ht="126" hidden="1" x14ac:dyDescent="0.25">
      <c r="A1854" s="64" t="s">
        <v>30</v>
      </c>
      <c r="B1854" s="65">
        <v>11964</v>
      </c>
      <c r="D1854" s="66">
        <f>$B$12</f>
        <v>11976</v>
      </c>
      <c r="E1854" s="66" t="str">
        <f>$B$21</f>
        <v>Mantenimiento de bienes muebles, enseres, maquinaria, equipo, transporte y software</v>
      </c>
      <c r="F1854" s="67">
        <f>$L$66</f>
        <v>78724464.814999998</v>
      </c>
    </row>
    <row r="1855" spans="1:6" ht="31.5" hidden="1" x14ac:dyDescent="0.25">
      <c r="A1855" s="64" t="s">
        <v>166</v>
      </c>
      <c r="B1855" s="65">
        <v>11965</v>
      </c>
    </row>
    <row r="1856" spans="1:6" ht="47.25" hidden="1" x14ac:dyDescent="0.25">
      <c r="A1856" s="64" t="s">
        <v>167</v>
      </c>
      <c r="B1856" s="65">
        <v>11969</v>
      </c>
    </row>
    <row r="1857" spans="1:2" ht="31.5" hidden="1" x14ac:dyDescent="0.25">
      <c r="A1857" s="64" t="s">
        <v>168</v>
      </c>
      <c r="B1857" s="65">
        <v>11971</v>
      </c>
    </row>
    <row r="1858" spans="1:2" ht="47.25" hidden="1" x14ac:dyDescent="0.25">
      <c r="A1858" s="64" t="s">
        <v>169</v>
      </c>
      <c r="B1858" s="65">
        <v>11972</v>
      </c>
    </row>
    <row r="1859" spans="1:2" ht="94.5" hidden="1" x14ac:dyDescent="0.25">
      <c r="A1859" s="64" t="s">
        <v>170</v>
      </c>
      <c r="B1859" s="65">
        <v>11973</v>
      </c>
    </row>
    <row r="1860" spans="1:2" ht="15.75" hidden="1" x14ac:dyDescent="0.25">
      <c r="A1860" s="64" t="s">
        <v>171</v>
      </c>
      <c r="B1860" s="65">
        <v>11976</v>
      </c>
    </row>
    <row r="1861" spans="1:2" ht="78.75" hidden="1" x14ac:dyDescent="0.25">
      <c r="A1861" s="64" t="s">
        <v>172</v>
      </c>
      <c r="B1861" s="65">
        <v>11979</v>
      </c>
    </row>
    <row r="1862" spans="1:2" ht="15" hidden="1" x14ac:dyDescent="0.25">
      <c r="B1862" s="65">
        <v>11983</v>
      </c>
    </row>
    <row r="1863" spans="1:2" ht="15" hidden="1" x14ac:dyDescent="0.25">
      <c r="B1863" s="65">
        <v>12002</v>
      </c>
    </row>
    <row r="1864" spans="1:2" ht="15" hidden="1" x14ac:dyDescent="0.25">
      <c r="B1864" s="65">
        <v>12013</v>
      </c>
    </row>
    <row r="1865" spans="1:2" ht="15" hidden="1" x14ac:dyDescent="0.25">
      <c r="B1865" s="65">
        <v>12014</v>
      </c>
    </row>
    <row r="1866" spans="1:2" ht="15" hidden="1" x14ac:dyDescent="0.25">
      <c r="B1866" s="65">
        <v>12021</v>
      </c>
    </row>
    <row r="1867" spans="1:2" ht="15" hidden="1" x14ac:dyDescent="0.25">
      <c r="B1867" s="65">
        <v>12036</v>
      </c>
    </row>
    <row r="1868" spans="1:2" ht="15" hidden="1" x14ac:dyDescent="0.25">
      <c r="B1868" s="65">
        <v>12038</v>
      </c>
    </row>
    <row r="1869" spans="1:2" ht="15" hidden="1" x14ac:dyDescent="0.25">
      <c r="B1869" s="65">
        <v>12043</v>
      </c>
    </row>
    <row r="1870" spans="1:2" ht="15" hidden="1" x14ac:dyDescent="0.25">
      <c r="B1870" s="65">
        <v>12047</v>
      </c>
    </row>
    <row r="1871" spans="1:2" ht="15" hidden="1" x14ac:dyDescent="0.25">
      <c r="B1871" s="65">
        <v>12048</v>
      </c>
    </row>
    <row r="1872" spans="1:2" ht="15" hidden="1" x14ac:dyDescent="0.25">
      <c r="B1872" s="65">
        <v>12049</v>
      </c>
    </row>
    <row r="1873" spans="2:2" ht="15" hidden="1" x14ac:dyDescent="0.25">
      <c r="B1873" s="65">
        <v>12059</v>
      </c>
    </row>
    <row r="1874" spans="2:2" ht="15" hidden="1" x14ac:dyDescent="0.25">
      <c r="B1874" s="65">
        <v>12062</v>
      </c>
    </row>
    <row r="1875" spans="2:2" ht="15" hidden="1" x14ac:dyDescent="0.25">
      <c r="B1875" s="65">
        <v>12070</v>
      </c>
    </row>
    <row r="1876" spans="2:2" ht="15" hidden="1" x14ac:dyDescent="0.25">
      <c r="B1876" s="65">
        <v>12072</v>
      </c>
    </row>
    <row r="1877" spans="2:2" ht="15" hidden="1" x14ac:dyDescent="0.25">
      <c r="B1877" s="65">
        <v>12078</v>
      </c>
    </row>
    <row r="1878" spans="2:2" ht="15" hidden="1" x14ac:dyDescent="0.25">
      <c r="B1878" s="65">
        <v>12081</v>
      </c>
    </row>
    <row r="1879" spans="2:2" ht="15" hidden="1" x14ac:dyDescent="0.25">
      <c r="B1879" s="65">
        <v>12098</v>
      </c>
    </row>
    <row r="1880" spans="2:2" ht="15" hidden="1" x14ac:dyDescent="0.25">
      <c r="B1880" s="65">
        <v>12108</v>
      </c>
    </row>
    <row r="1881" spans="2:2" ht="15" hidden="1" x14ac:dyDescent="0.25">
      <c r="B1881" s="65">
        <v>12137</v>
      </c>
    </row>
    <row r="1882" spans="2:2" ht="15" hidden="1" x14ac:dyDescent="0.25">
      <c r="B1882" s="65">
        <v>12151</v>
      </c>
    </row>
    <row r="1883" spans="2:2" ht="15" hidden="1" x14ac:dyDescent="0.25">
      <c r="B1883" s="65">
        <v>12162</v>
      </c>
    </row>
    <row r="1884" spans="2:2" ht="15" hidden="1" x14ac:dyDescent="0.25">
      <c r="B1884" s="65">
        <v>12194</v>
      </c>
    </row>
    <row r="1885" spans="2:2" ht="15" hidden="1" x14ac:dyDescent="0.25">
      <c r="B1885" s="65">
        <v>12201</v>
      </c>
    </row>
    <row r="1886" spans="2:2" ht="15" hidden="1" x14ac:dyDescent="0.25">
      <c r="B1886" s="65">
        <v>12206</v>
      </c>
    </row>
    <row r="1887" spans="2:2" ht="15" hidden="1" x14ac:dyDescent="0.25">
      <c r="B1887" s="65">
        <v>12213</v>
      </c>
    </row>
    <row r="1888" spans="2:2" ht="15" hidden="1" x14ac:dyDescent="0.25">
      <c r="B1888" s="65">
        <v>12216</v>
      </c>
    </row>
    <row r="1889" spans="2:2" ht="15" hidden="1" x14ac:dyDescent="0.25">
      <c r="B1889" s="65">
        <v>12221</v>
      </c>
    </row>
    <row r="1890" spans="2:2" ht="15" hidden="1" x14ac:dyDescent="0.25">
      <c r="B1890" s="65">
        <v>12247</v>
      </c>
    </row>
    <row r="1891" spans="2:2" ht="15" hidden="1" x14ac:dyDescent="0.25">
      <c r="B1891" s="65">
        <v>12262</v>
      </c>
    </row>
    <row r="1892" spans="2:2" ht="15" hidden="1" x14ac:dyDescent="0.25">
      <c r="B1892" s="65">
        <v>12265</v>
      </c>
    </row>
    <row r="1893" spans="2:2" ht="15" hidden="1" x14ac:dyDescent="0.25">
      <c r="B1893" s="65">
        <v>12269</v>
      </c>
    </row>
    <row r="1894" spans="2:2" ht="15" hidden="1" x14ac:dyDescent="0.25">
      <c r="B1894" s="65">
        <v>12277</v>
      </c>
    </row>
    <row r="1895" spans="2:2" ht="15" hidden="1" x14ac:dyDescent="0.25">
      <c r="B1895" s="65">
        <v>12282</v>
      </c>
    </row>
    <row r="1896" spans="2:2" ht="15" hidden="1" x14ac:dyDescent="0.25">
      <c r="B1896" s="65">
        <v>12283</v>
      </c>
    </row>
    <row r="1897" spans="2:2" ht="15" hidden="1" x14ac:dyDescent="0.25">
      <c r="B1897" s="65">
        <v>12351</v>
      </c>
    </row>
    <row r="1898" spans="2:2" ht="15" hidden="1" x14ac:dyDescent="0.25">
      <c r="B1898" s="65">
        <v>12355</v>
      </c>
    </row>
    <row r="1899" spans="2:2" ht="15" hidden="1" x14ac:dyDescent="0.25">
      <c r="B1899" s="65">
        <v>12370</v>
      </c>
    </row>
    <row r="1900" spans="2:2" ht="15" hidden="1" x14ac:dyDescent="0.25">
      <c r="B1900" s="65">
        <v>12385</v>
      </c>
    </row>
    <row r="1901" spans="2:2" ht="15" hidden="1" x14ac:dyDescent="0.25">
      <c r="B1901" s="65">
        <v>12400</v>
      </c>
    </row>
    <row r="1902" spans="2:2" ht="15" hidden="1" x14ac:dyDescent="0.25">
      <c r="B1902" s="65">
        <v>12410</v>
      </c>
    </row>
    <row r="1903" spans="2:2" ht="15" hidden="1" x14ac:dyDescent="0.25">
      <c r="B1903" s="65">
        <v>12418</v>
      </c>
    </row>
    <row r="1904" spans="2:2" ht="15" hidden="1" x14ac:dyDescent="0.25">
      <c r="B1904" s="65">
        <v>12434</v>
      </c>
    </row>
    <row r="1905" spans="2:2" ht="15" hidden="1" x14ac:dyDescent="0.25">
      <c r="B1905" s="65">
        <v>12448</v>
      </c>
    </row>
    <row r="1906" spans="2:2" ht="15" hidden="1" x14ac:dyDescent="0.25">
      <c r="B1906" s="65">
        <v>12466</v>
      </c>
    </row>
    <row r="1907" spans="2:2" ht="15" hidden="1" x14ac:dyDescent="0.25">
      <c r="B1907" s="65">
        <v>12470</v>
      </c>
    </row>
    <row r="1908" spans="2:2" ht="15" hidden="1" x14ac:dyDescent="0.25">
      <c r="B1908" s="65">
        <v>12481</v>
      </c>
    </row>
    <row r="1909" spans="2:2" ht="15" hidden="1" x14ac:dyDescent="0.25">
      <c r="B1909" s="65">
        <v>12490</v>
      </c>
    </row>
    <row r="1910" spans="2:2" ht="15" hidden="1" x14ac:dyDescent="0.25">
      <c r="B1910" s="65">
        <v>12504</v>
      </c>
    </row>
    <row r="1911" spans="2:2" ht="15" hidden="1" x14ac:dyDescent="0.25">
      <c r="B1911" s="65">
        <v>12526</v>
      </c>
    </row>
    <row r="1912" spans="2:2" ht="15" hidden="1" x14ac:dyDescent="0.25">
      <c r="B1912" s="65">
        <v>12529</v>
      </c>
    </row>
    <row r="1913" spans="2:2" ht="15" hidden="1" x14ac:dyDescent="0.25">
      <c r="B1913" s="65">
        <v>12545</v>
      </c>
    </row>
    <row r="1914" spans="2:2" ht="15" hidden="1" x14ac:dyDescent="0.25">
      <c r="B1914" s="65">
        <v>12592</v>
      </c>
    </row>
    <row r="1915" spans="2:2" ht="15" hidden="1" x14ac:dyDescent="0.25">
      <c r="B1915" s="65">
        <v>12601</v>
      </c>
    </row>
    <row r="1916" spans="2:2" ht="15" hidden="1" x14ac:dyDescent="0.25">
      <c r="B1916" s="65">
        <v>12618</v>
      </c>
    </row>
    <row r="1917" spans="2:2" ht="15" hidden="1" x14ac:dyDescent="0.25">
      <c r="B1917" s="65">
        <v>12722</v>
      </c>
    </row>
    <row r="1918" spans="2:2" ht="15" hidden="1" x14ac:dyDescent="0.25">
      <c r="B1918" s="65">
        <v>12726</v>
      </c>
    </row>
    <row r="1919" spans="2:2" ht="15" hidden="1" x14ac:dyDescent="0.25">
      <c r="B1919" s="65">
        <v>12774</v>
      </c>
    </row>
    <row r="1920" spans="2:2" ht="15" hidden="1" x14ac:dyDescent="0.25">
      <c r="B1920" s="65">
        <v>12784</v>
      </c>
    </row>
    <row r="1921" spans="2:2" ht="15" hidden="1" x14ac:dyDescent="0.25">
      <c r="B1921" s="65">
        <v>12785</v>
      </c>
    </row>
    <row r="1922" spans="2:2" ht="15" hidden="1" x14ac:dyDescent="0.25">
      <c r="B1922" s="65">
        <v>12811</v>
      </c>
    </row>
    <row r="1923" spans="2:2" ht="15" hidden="1" x14ac:dyDescent="0.25">
      <c r="B1923" s="65">
        <v>12812</v>
      </c>
    </row>
    <row r="1924" spans="2:2" ht="15" hidden="1" x14ac:dyDescent="0.25">
      <c r="B1924" s="65">
        <v>12818</v>
      </c>
    </row>
    <row r="1925" spans="2:2" ht="15" hidden="1" x14ac:dyDescent="0.25">
      <c r="B1925" s="65">
        <v>12822</v>
      </c>
    </row>
    <row r="1926" spans="2:2" ht="15" hidden="1" x14ac:dyDescent="0.25">
      <c r="B1926" s="65">
        <v>12833</v>
      </c>
    </row>
    <row r="1927" spans="2:2" ht="15" hidden="1" x14ac:dyDescent="0.25">
      <c r="B1927" s="65">
        <v>12898</v>
      </c>
    </row>
    <row r="1928" spans="2:2" ht="15" hidden="1" x14ac:dyDescent="0.25">
      <c r="B1928" s="65">
        <v>12927</v>
      </c>
    </row>
    <row r="1929" spans="2:2" ht="15" hidden="1" x14ac:dyDescent="0.25">
      <c r="B1929" s="65">
        <v>12930</v>
      </c>
    </row>
    <row r="1930" spans="2:2" ht="15" hidden="1" x14ac:dyDescent="0.25">
      <c r="B1930" s="65">
        <v>12935</v>
      </c>
    </row>
    <row r="1931" spans="2:2" ht="15" hidden="1" x14ac:dyDescent="0.25">
      <c r="B1931" s="65">
        <v>13068</v>
      </c>
    </row>
    <row r="1932" spans="2:2" ht="15" hidden="1" x14ac:dyDescent="0.25">
      <c r="B1932" s="65">
        <v>13076</v>
      </c>
    </row>
    <row r="1933" spans="2:2" ht="15" hidden="1" x14ac:dyDescent="0.25">
      <c r="B1933" s="65">
        <v>13100</v>
      </c>
    </row>
    <row r="1934" spans="2:2" ht="15" hidden="1" x14ac:dyDescent="0.25">
      <c r="B1934" s="65">
        <v>13145</v>
      </c>
    </row>
    <row r="1935" spans="2:2" ht="15" hidden="1" x14ac:dyDescent="0.25">
      <c r="B1935" s="65">
        <v>13155</v>
      </c>
    </row>
    <row r="1936" spans="2:2" ht="14.45" customHeight="1" x14ac:dyDescent="0.25"/>
    <row r="1937" ht="14.45" customHeight="1" x14ac:dyDescent="0.25"/>
    <row r="1938" ht="14.45" customHeight="1" x14ac:dyDescent="0.25"/>
    <row r="1939" ht="14.45" customHeight="1" x14ac:dyDescent="0.25"/>
    <row r="1940" ht="14.45" customHeight="1" x14ac:dyDescent="0.25"/>
    <row r="1941" ht="14.45" customHeight="1" x14ac:dyDescent="0.25"/>
    <row r="1942" ht="14.45" customHeight="1" x14ac:dyDescent="0.25"/>
    <row r="1943" ht="14.45" customHeight="1" x14ac:dyDescent="0.25"/>
    <row r="1944" ht="14.45" customHeight="1" x14ac:dyDescent="0.25"/>
    <row r="1945" ht="14.45" customHeight="1" x14ac:dyDescent="0.25"/>
    <row r="1946" ht="14.45" customHeight="1" x14ac:dyDescent="0.25"/>
    <row r="1947" ht="14.45" customHeight="1" x14ac:dyDescent="0.25"/>
    <row r="1948" ht="14.45" customHeight="1" x14ac:dyDescent="0.25"/>
    <row r="1949" ht="14.45" customHeight="1" x14ac:dyDescent="0.25"/>
    <row r="1950" ht="14.45" customHeight="1" x14ac:dyDescent="0.25"/>
    <row r="1951" ht="14.45" customHeight="1" x14ac:dyDescent="0.25"/>
    <row r="1952" ht="14.45" customHeight="1" x14ac:dyDescent="0.25"/>
    <row r="1953" ht="14.45" customHeight="1" x14ac:dyDescent="0.25"/>
    <row r="1954" ht="14.45" customHeight="1" x14ac:dyDescent="0.25"/>
    <row r="1955" ht="14.45" customHeight="1" x14ac:dyDescent="0.25"/>
    <row r="1956" ht="14.45" customHeight="1" x14ac:dyDescent="0.25"/>
    <row r="1957" ht="14.45" customHeight="1" x14ac:dyDescent="0.25"/>
    <row r="1958" ht="14.45" customHeight="1" x14ac:dyDescent="0.25"/>
  </sheetData>
  <mergeCells count="22">
    <mergeCell ref="B15:F15"/>
    <mergeCell ref="A1:M1"/>
    <mergeCell ref="A2:M3"/>
    <mergeCell ref="A6:F6"/>
    <mergeCell ref="B7:F7"/>
    <mergeCell ref="B8:F8"/>
    <mergeCell ref="B9:F9"/>
    <mergeCell ref="B10:F10"/>
    <mergeCell ref="B11:F11"/>
    <mergeCell ref="B12:F12"/>
    <mergeCell ref="B13:F13"/>
    <mergeCell ref="B14:F14"/>
    <mergeCell ref="B22:F22"/>
    <mergeCell ref="A65:I65"/>
    <mergeCell ref="A66:I66"/>
    <mergeCell ref="A67:M67"/>
    <mergeCell ref="B16:F16"/>
    <mergeCell ref="B17:F17"/>
    <mergeCell ref="B18:F18"/>
    <mergeCell ref="B19:F19"/>
    <mergeCell ref="B20:F20"/>
    <mergeCell ref="B21:F21"/>
  </mergeCells>
  <dataValidations count="2">
    <dataValidation type="list" allowBlank="1" showInputMessage="1" showErrorMessage="1" sqref="B12:F12" xr:uid="{05866FCB-A3E8-4943-AF08-F044B1C7CEBF}">
      <formula1>$B$1853:$B$1935</formula1>
    </dataValidation>
    <dataValidation type="list" allowBlank="1" showInputMessage="1" showErrorMessage="1" sqref="B21:F21" xr:uid="{BBC1139C-A888-41BF-8844-004DFC962E30}">
      <formula1>$A$1853:$A$1861</formula1>
    </dataValidation>
  </dataValidations>
  <hyperlinks>
    <hyperlink ref="B16" r:id="rId1" xr:uid="{B160B6E1-760B-4F95-B78F-F136CA6097D7}"/>
    <hyperlink ref="B17" r:id="rId2" xr:uid="{2FDF452A-6113-4BD0-8EF2-A138DD7D5C70}"/>
  </hyperlinks>
  <pageMargins left="0.7" right="0.7" top="0.75" bottom="0.75" header="0.3" footer="0.3"/>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16A5D-0664-41C9-B66D-44BCFC8541B0}">
  <dimension ref="A1:AD1958"/>
  <sheetViews>
    <sheetView topLeftCell="A52" zoomScale="60" zoomScaleNormal="60" workbookViewId="0">
      <selection activeCell="B56" sqref="B56:M57"/>
    </sheetView>
  </sheetViews>
  <sheetFormatPr baseColWidth="10" defaultColWidth="0" defaultRowHeight="14.45" customHeight="1" zeroHeight="1" x14ac:dyDescent="0.25"/>
  <cols>
    <col min="1" max="1" width="17.42578125" style="68" customWidth="1"/>
    <col min="2" max="2" width="24.85546875" style="65" customWidth="1"/>
    <col min="3" max="3" width="43.85546875" style="65" customWidth="1"/>
    <col min="4" max="4" width="24.42578125" style="65" customWidth="1"/>
    <col min="5" max="5" width="12.85546875" style="65" customWidth="1"/>
    <col min="6" max="6" width="13.42578125" style="65" customWidth="1"/>
    <col min="7" max="10" width="18.7109375" style="65" customWidth="1"/>
    <col min="11" max="12" width="19.7109375" style="65" customWidth="1"/>
    <col min="13" max="13" width="31.42578125" style="65" customWidth="1"/>
    <col min="14" max="14" width="13.140625" style="65" customWidth="1"/>
    <col min="15" max="15" width="13.140625" style="65" hidden="1" customWidth="1"/>
    <col min="16" max="16" width="10.85546875" style="65" hidden="1" customWidth="1"/>
    <col min="17" max="17" width="14.28515625" style="65" hidden="1" customWidth="1"/>
    <col min="18" max="18" width="14.7109375" style="65" hidden="1" customWidth="1"/>
    <col min="19" max="19" width="20.85546875" style="65" hidden="1" customWidth="1"/>
    <col min="20" max="30" width="0" style="65" hidden="1" customWidth="1"/>
    <col min="31" max="16384" width="10.85546875" style="65" hidden="1"/>
  </cols>
  <sheetData>
    <row r="1" spans="1:13" s="1" customFormat="1" ht="66.75" customHeight="1" thickBot="1" x14ac:dyDescent="0.25">
      <c r="A1" s="141"/>
      <c r="B1" s="142"/>
      <c r="C1" s="142"/>
      <c r="D1" s="142"/>
      <c r="E1" s="142"/>
      <c r="F1" s="142"/>
      <c r="G1" s="142"/>
      <c r="H1" s="142"/>
      <c r="I1" s="142"/>
      <c r="J1" s="142"/>
      <c r="K1" s="142"/>
      <c r="L1" s="142"/>
      <c r="M1" s="142"/>
    </row>
    <row r="2" spans="1:13" customFormat="1" ht="20.25" customHeight="1" x14ac:dyDescent="0.25">
      <c r="A2" s="143" t="s">
        <v>0</v>
      </c>
      <c r="B2" s="144"/>
      <c r="C2" s="144"/>
      <c r="D2" s="144"/>
      <c r="E2" s="144"/>
      <c r="F2" s="144"/>
      <c r="G2" s="144"/>
      <c r="H2" s="144"/>
      <c r="I2" s="144"/>
      <c r="J2" s="144"/>
      <c r="K2" s="144"/>
      <c r="L2" s="144"/>
      <c r="M2" s="145"/>
    </row>
    <row r="3" spans="1:13" customFormat="1" ht="30" customHeight="1" thickBot="1" x14ac:dyDescent="0.3">
      <c r="A3" s="146"/>
      <c r="B3" s="147"/>
      <c r="C3" s="147"/>
      <c r="D3" s="147"/>
      <c r="E3" s="147"/>
      <c r="F3" s="147"/>
      <c r="G3" s="147"/>
      <c r="H3" s="147"/>
      <c r="I3" s="147"/>
      <c r="J3" s="147"/>
      <c r="K3" s="147"/>
      <c r="L3" s="147"/>
      <c r="M3" s="148"/>
    </row>
    <row r="4" spans="1:13" s="3" customFormat="1" ht="15" hidden="1" x14ac:dyDescent="0.25">
      <c r="A4" s="2"/>
      <c r="G4" s="4"/>
      <c r="H4" s="4"/>
    </row>
    <row r="5" spans="1:13" customFormat="1" ht="56.25" hidden="1" x14ac:dyDescent="0.3">
      <c r="A5" s="5" t="s">
        <v>1</v>
      </c>
      <c r="B5" s="6"/>
      <c r="C5" s="6"/>
      <c r="D5" s="6"/>
      <c r="E5" s="6"/>
      <c r="F5" s="6"/>
      <c r="G5" s="6"/>
      <c r="H5" s="6"/>
      <c r="I5" s="6"/>
      <c r="J5" s="6"/>
      <c r="K5" s="6"/>
      <c r="L5" s="6"/>
      <c r="M5" s="6"/>
    </row>
    <row r="6" spans="1:13" customFormat="1" ht="16.5" customHeight="1" x14ac:dyDescent="0.25">
      <c r="A6" s="149" t="s">
        <v>2</v>
      </c>
      <c r="B6" s="149"/>
      <c r="C6" s="149"/>
      <c r="D6" s="149"/>
      <c r="E6" s="149"/>
      <c r="F6" s="149"/>
      <c r="G6" s="3"/>
      <c r="H6" s="3"/>
      <c r="I6" s="3"/>
      <c r="J6" s="3"/>
      <c r="K6" s="3"/>
      <c r="L6" s="3"/>
      <c r="M6" s="3"/>
    </row>
    <row r="7" spans="1:13" customFormat="1" ht="15.75" hidden="1" x14ac:dyDescent="0.25">
      <c r="A7" s="7" t="s">
        <v>3</v>
      </c>
      <c r="B7" s="150" t="s">
        <v>4</v>
      </c>
      <c r="C7" s="151"/>
      <c r="D7" s="151"/>
      <c r="E7" s="151"/>
      <c r="F7" s="152"/>
      <c r="G7" s="3"/>
      <c r="H7" s="3"/>
      <c r="I7" s="3"/>
      <c r="J7" s="3"/>
      <c r="K7" s="3"/>
      <c r="L7" s="3"/>
      <c r="M7" s="3"/>
    </row>
    <row r="8" spans="1:13" customFormat="1" ht="15.75" hidden="1" x14ac:dyDescent="0.25">
      <c r="A8" s="7" t="s">
        <v>5</v>
      </c>
      <c r="B8" s="150" t="s">
        <v>6</v>
      </c>
      <c r="C8" s="151"/>
      <c r="D8" s="151"/>
      <c r="E8" s="151"/>
      <c r="F8" s="152"/>
      <c r="G8" s="3"/>
      <c r="H8" s="3"/>
      <c r="I8" s="3"/>
      <c r="J8" s="3"/>
      <c r="K8" s="3"/>
      <c r="L8" s="3"/>
      <c r="M8" s="3"/>
    </row>
    <row r="9" spans="1:13" customFormat="1" ht="15" customHeight="1" x14ac:dyDescent="0.25">
      <c r="A9" s="7" t="s">
        <v>7</v>
      </c>
      <c r="B9" s="153" t="s">
        <v>8</v>
      </c>
      <c r="C9" s="154"/>
      <c r="D9" s="154"/>
      <c r="E9" s="154"/>
      <c r="F9" s="155"/>
      <c r="G9" s="3"/>
      <c r="H9" s="3"/>
      <c r="I9" s="3"/>
      <c r="J9" s="3"/>
      <c r="K9" s="3"/>
      <c r="L9" s="3"/>
      <c r="M9" s="3"/>
    </row>
    <row r="10" spans="1:13" customFormat="1" ht="15" customHeight="1" x14ac:dyDescent="0.25">
      <c r="A10" s="7" t="s">
        <v>9</v>
      </c>
      <c r="B10" s="153" t="s">
        <v>10</v>
      </c>
      <c r="C10" s="154"/>
      <c r="D10" s="154"/>
      <c r="E10" s="154"/>
      <c r="F10" s="155"/>
      <c r="G10" s="3"/>
      <c r="H10" s="3"/>
      <c r="I10" s="3"/>
      <c r="J10" s="3"/>
      <c r="K10" s="3"/>
      <c r="L10" s="3"/>
      <c r="M10" s="3"/>
    </row>
    <row r="11" spans="1:13" customFormat="1" ht="31.5" customHeight="1" x14ac:dyDescent="0.25">
      <c r="A11" s="7" t="s">
        <v>11</v>
      </c>
      <c r="B11" s="156" t="s">
        <v>12</v>
      </c>
      <c r="C11" s="156"/>
      <c r="D11" s="156"/>
      <c r="E11" s="156"/>
      <c r="F11" s="156"/>
      <c r="G11" s="3"/>
      <c r="H11" s="3"/>
      <c r="I11" s="3"/>
      <c r="J11" s="3"/>
      <c r="K11" s="3"/>
      <c r="L11" s="3"/>
      <c r="M11" s="3"/>
    </row>
    <row r="12" spans="1:13" customFormat="1" ht="32.1" customHeight="1" x14ac:dyDescent="0.25">
      <c r="A12" s="7" t="s">
        <v>13</v>
      </c>
      <c r="B12" s="157">
        <v>11976</v>
      </c>
      <c r="C12" s="158"/>
      <c r="D12" s="158"/>
      <c r="E12" s="158"/>
      <c r="F12" s="159"/>
      <c r="G12" s="3"/>
      <c r="H12" s="3"/>
      <c r="I12" s="3"/>
      <c r="J12" s="3"/>
      <c r="K12" s="3"/>
      <c r="L12" s="3"/>
      <c r="M12" s="3"/>
    </row>
    <row r="13" spans="1:13" customFormat="1" ht="47.25" hidden="1" x14ac:dyDescent="0.25">
      <c r="A13" s="8" t="s">
        <v>14</v>
      </c>
      <c r="B13" s="160" t="s">
        <v>15</v>
      </c>
      <c r="C13" s="161"/>
      <c r="D13" s="161"/>
      <c r="E13" s="161"/>
      <c r="F13" s="162"/>
      <c r="G13" s="3"/>
      <c r="H13" s="3"/>
      <c r="I13" s="3"/>
      <c r="J13" s="3"/>
      <c r="K13" s="3"/>
      <c r="L13" s="3"/>
      <c r="M13" s="3"/>
    </row>
    <row r="14" spans="1:13" customFormat="1" ht="31.5" hidden="1" x14ac:dyDescent="0.25">
      <c r="A14" s="8" t="s">
        <v>16</v>
      </c>
      <c r="B14" s="160" t="s">
        <v>17</v>
      </c>
      <c r="C14" s="161"/>
      <c r="D14" s="161"/>
      <c r="E14" s="161"/>
      <c r="F14" s="162"/>
      <c r="G14" s="3"/>
      <c r="H14" s="3"/>
      <c r="I14" s="3"/>
      <c r="J14" s="3"/>
      <c r="K14" s="3"/>
      <c r="L14" s="3"/>
      <c r="M14" s="3"/>
    </row>
    <row r="15" spans="1:13" customFormat="1" ht="30.75" customHeight="1" x14ac:dyDescent="0.25">
      <c r="A15" s="7" t="s">
        <v>18</v>
      </c>
      <c r="B15" s="129" t="s">
        <v>19</v>
      </c>
      <c r="C15" s="129"/>
      <c r="D15" s="129"/>
      <c r="E15" s="129"/>
      <c r="F15" s="129"/>
      <c r="G15" s="3"/>
      <c r="H15" s="3"/>
      <c r="I15" s="3"/>
      <c r="J15" s="3"/>
      <c r="K15" s="3"/>
      <c r="L15" s="3"/>
      <c r="M15" s="3"/>
    </row>
    <row r="16" spans="1:13" customFormat="1" ht="15" customHeight="1" x14ac:dyDescent="0.25">
      <c r="A16" s="7" t="s">
        <v>20</v>
      </c>
      <c r="B16" s="136" t="s">
        <v>21</v>
      </c>
      <c r="C16" s="129"/>
      <c r="D16" s="129"/>
      <c r="E16" s="129"/>
      <c r="F16" s="129"/>
      <c r="G16" s="3"/>
      <c r="H16" s="3"/>
      <c r="I16" s="3"/>
      <c r="J16" s="3"/>
      <c r="K16" s="3"/>
      <c r="L16" s="3"/>
      <c r="M16" s="3"/>
    </row>
    <row r="17" spans="1:13" customFormat="1" ht="15" customHeight="1" x14ac:dyDescent="0.25">
      <c r="A17" s="7" t="s">
        <v>22</v>
      </c>
      <c r="B17" s="136" t="s">
        <v>23</v>
      </c>
      <c r="C17" s="129"/>
      <c r="D17" s="129"/>
      <c r="E17" s="129"/>
      <c r="F17" s="129"/>
      <c r="G17" s="3"/>
      <c r="H17" s="3"/>
      <c r="I17" s="3"/>
      <c r="J17" s="3"/>
      <c r="K17" s="3"/>
      <c r="L17" s="3"/>
      <c r="M17" s="3"/>
    </row>
    <row r="18" spans="1:13" customFormat="1" ht="15" customHeight="1" x14ac:dyDescent="0.25">
      <c r="A18" s="7" t="s">
        <v>24</v>
      </c>
      <c r="B18" s="129" t="s">
        <v>25</v>
      </c>
      <c r="C18" s="129"/>
      <c r="D18" s="129"/>
      <c r="E18" s="129"/>
      <c r="F18" s="129"/>
      <c r="G18" s="3"/>
      <c r="H18" s="3"/>
      <c r="I18" s="3"/>
      <c r="J18" s="3"/>
      <c r="K18" s="3"/>
      <c r="L18" s="3"/>
      <c r="M18" s="3"/>
    </row>
    <row r="19" spans="1:13" customFormat="1" ht="15" customHeight="1" x14ac:dyDescent="0.25">
      <c r="A19" s="7" t="s">
        <v>26</v>
      </c>
      <c r="B19" s="129">
        <v>52303</v>
      </c>
      <c r="C19" s="129"/>
      <c r="D19" s="129"/>
      <c r="E19" s="129"/>
      <c r="F19" s="129"/>
      <c r="G19" s="3"/>
      <c r="H19" s="3"/>
      <c r="I19" s="3"/>
      <c r="J19" s="3"/>
      <c r="K19" s="3"/>
      <c r="L19" s="3"/>
      <c r="M19" s="3"/>
    </row>
    <row r="20" spans="1:13" customFormat="1" ht="22.5" customHeight="1" x14ac:dyDescent="0.25">
      <c r="A20" s="7" t="s">
        <v>27</v>
      </c>
      <c r="B20" s="137" t="s">
        <v>28</v>
      </c>
      <c r="C20" s="137"/>
      <c r="D20" s="137"/>
      <c r="E20" s="137"/>
      <c r="F20" s="137"/>
      <c r="G20" s="3"/>
      <c r="H20" s="3"/>
      <c r="I20" s="3"/>
      <c r="J20" s="3"/>
      <c r="K20" s="3"/>
      <c r="L20" s="3"/>
      <c r="M20" s="3"/>
    </row>
    <row r="21" spans="1:13" customFormat="1" ht="47.25" x14ac:dyDescent="0.25">
      <c r="A21" s="7" t="s">
        <v>29</v>
      </c>
      <c r="B21" s="138" t="s">
        <v>30</v>
      </c>
      <c r="C21" s="139"/>
      <c r="D21" s="139"/>
      <c r="E21" s="139"/>
      <c r="F21" s="140"/>
      <c r="G21" s="3"/>
      <c r="H21" s="3"/>
      <c r="I21" s="3"/>
      <c r="J21" s="3"/>
      <c r="K21" s="3"/>
      <c r="L21" s="3"/>
      <c r="M21" s="3"/>
    </row>
    <row r="22" spans="1:13" customFormat="1" ht="47.25" x14ac:dyDescent="0.25">
      <c r="A22" s="7" t="s">
        <v>31</v>
      </c>
      <c r="B22" s="128">
        <v>45607</v>
      </c>
      <c r="C22" s="129"/>
      <c r="D22" s="129"/>
      <c r="E22" s="129"/>
      <c r="F22" s="129"/>
      <c r="G22" s="3"/>
      <c r="H22" s="3"/>
      <c r="I22" s="3"/>
      <c r="J22" s="3"/>
      <c r="K22" s="3"/>
      <c r="L22" s="3"/>
      <c r="M22" s="3"/>
    </row>
    <row r="23" spans="1:13" customFormat="1" ht="15.75" x14ac:dyDescent="0.25">
      <c r="A23" s="9"/>
      <c r="B23" s="10"/>
      <c r="C23" s="3"/>
      <c r="D23" s="3"/>
      <c r="E23" s="3"/>
      <c r="F23" s="3"/>
      <c r="G23" s="3"/>
      <c r="H23" s="3"/>
      <c r="I23" s="3"/>
      <c r="J23" s="3"/>
      <c r="K23" s="3"/>
      <c r="L23" s="3"/>
      <c r="M23" s="3"/>
    </row>
    <row r="24" spans="1:13" customFormat="1" ht="56.25" x14ac:dyDescent="0.3">
      <c r="A24" s="5" t="s">
        <v>32</v>
      </c>
      <c r="B24" s="6"/>
      <c r="C24" s="6"/>
      <c r="D24" s="6"/>
      <c r="E24" s="6"/>
      <c r="F24" s="6"/>
      <c r="G24" s="6"/>
      <c r="H24" s="6"/>
      <c r="I24" s="6"/>
      <c r="J24" s="6"/>
      <c r="K24" s="6"/>
      <c r="L24" s="6"/>
      <c r="M24" s="6"/>
    </row>
    <row r="25" spans="1:13" customFormat="1" ht="15.75" x14ac:dyDescent="0.25">
      <c r="A25" s="9"/>
      <c r="B25" s="10"/>
      <c r="C25" s="10"/>
      <c r="D25" s="10"/>
      <c r="E25" s="10"/>
      <c r="F25" s="10"/>
      <c r="G25" s="10"/>
      <c r="H25" s="10"/>
      <c r="I25" s="10"/>
      <c r="J25" s="10"/>
      <c r="K25" s="10"/>
      <c r="L25" s="10"/>
      <c r="M25" s="10"/>
    </row>
    <row r="26" spans="1:13" s="12" customFormat="1" ht="76.5" customHeight="1" x14ac:dyDescent="0.25">
      <c r="A26" s="11" t="s">
        <v>33</v>
      </c>
      <c r="B26" s="11" t="s">
        <v>34</v>
      </c>
      <c r="C26" s="11" t="s">
        <v>35</v>
      </c>
      <c r="D26" s="11" t="s">
        <v>36</v>
      </c>
      <c r="E26" s="11" t="s">
        <v>37</v>
      </c>
      <c r="F26" s="11" t="s">
        <v>38</v>
      </c>
      <c r="G26" s="11" t="s">
        <v>39</v>
      </c>
      <c r="H26" s="11" t="s">
        <v>40</v>
      </c>
      <c r="I26" s="11" t="s">
        <v>41</v>
      </c>
      <c r="J26" s="11" t="s">
        <v>42</v>
      </c>
      <c r="K26" s="11" t="s">
        <v>43</v>
      </c>
      <c r="L26" s="11" t="s">
        <v>44</v>
      </c>
      <c r="M26" s="11" t="s">
        <v>45</v>
      </c>
    </row>
    <row r="27" spans="1:13" s="22" customFormat="1" ht="254.45" customHeight="1" x14ac:dyDescent="0.25">
      <c r="A27" s="13">
        <v>1</v>
      </c>
      <c r="B27" s="14" t="s">
        <v>46</v>
      </c>
      <c r="C27" s="15" t="s">
        <v>47</v>
      </c>
      <c r="D27" s="14"/>
      <c r="E27" s="16" t="s">
        <v>48</v>
      </c>
      <c r="F27" s="17">
        <v>1</v>
      </c>
      <c r="G27" s="18">
        <v>2411918</v>
      </c>
      <c r="H27" s="19">
        <v>2453185</v>
      </c>
      <c r="I27" s="20"/>
      <c r="J27" s="20"/>
      <c r="K27" s="20">
        <f>IFERROR(AVERAGE(G27:J27),0)</f>
        <v>2432551.5</v>
      </c>
      <c r="L27" s="20">
        <f>K27*F27</f>
        <v>2432551.5</v>
      </c>
      <c r="M27" s="21"/>
    </row>
    <row r="28" spans="1:13" s="12" customFormat="1" ht="222.75" customHeight="1" x14ac:dyDescent="0.25">
      <c r="A28" s="23">
        <v>2</v>
      </c>
      <c r="B28" s="24" t="s">
        <v>49</v>
      </c>
      <c r="C28" s="25" t="s">
        <v>50</v>
      </c>
      <c r="D28" s="24"/>
      <c r="E28" s="26" t="s">
        <v>48</v>
      </c>
      <c r="F28" s="27">
        <v>1</v>
      </c>
      <c r="G28" s="28">
        <v>2411918</v>
      </c>
      <c r="H28" s="29">
        <v>2453185</v>
      </c>
      <c r="I28" s="30"/>
      <c r="J28" s="30"/>
      <c r="K28" s="30">
        <f t="shared" ref="K28:K86" si="0">IFERROR(AVERAGE(G28:J28),0)</f>
        <v>2432551.5</v>
      </c>
      <c r="L28" s="30">
        <f t="shared" ref="L28:L86" si="1">K28*F28</f>
        <v>2432551.5</v>
      </c>
      <c r="M28" s="31"/>
    </row>
    <row r="29" spans="1:13" s="12" customFormat="1" ht="176.25" customHeight="1" x14ac:dyDescent="0.25">
      <c r="A29" s="23">
        <v>3</v>
      </c>
      <c r="B29" s="24" t="s">
        <v>51</v>
      </c>
      <c r="C29" s="24" t="s">
        <v>52</v>
      </c>
      <c r="D29" s="24"/>
      <c r="E29" s="26" t="s">
        <v>48</v>
      </c>
      <c r="F29" s="27">
        <v>1</v>
      </c>
      <c r="G29" s="28">
        <v>1091359</v>
      </c>
      <c r="H29" s="29">
        <v>1110032</v>
      </c>
      <c r="I29" s="30"/>
      <c r="J29" s="30"/>
      <c r="K29" s="30">
        <f t="shared" si="0"/>
        <v>1100695.5</v>
      </c>
      <c r="L29" s="30">
        <f t="shared" si="1"/>
        <v>1100695.5</v>
      </c>
      <c r="M29" s="31"/>
    </row>
    <row r="30" spans="1:13" s="12" customFormat="1" ht="254.45" customHeight="1" x14ac:dyDescent="0.25">
      <c r="A30" s="23">
        <v>4</v>
      </c>
      <c r="B30" s="32" t="s">
        <v>53</v>
      </c>
      <c r="C30" s="33" t="s">
        <v>54</v>
      </c>
      <c r="D30" s="34"/>
      <c r="E30" s="35" t="s">
        <v>55</v>
      </c>
      <c r="F30" s="27">
        <v>1</v>
      </c>
      <c r="G30" s="28">
        <v>1158970</v>
      </c>
      <c r="H30" s="29">
        <v>1202376</v>
      </c>
      <c r="I30" s="30"/>
      <c r="J30" s="30"/>
      <c r="K30" s="30">
        <f t="shared" si="0"/>
        <v>1180673</v>
      </c>
      <c r="L30" s="30">
        <f t="shared" si="1"/>
        <v>1180673</v>
      </c>
      <c r="M30" s="31"/>
    </row>
    <row r="31" spans="1:13" s="12" customFormat="1" ht="285" x14ac:dyDescent="0.25">
      <c r="A31" s="23">
        <v>5</v>
      </c>
      <c r="B31" s="36" t="s">
        <v>56</v>
      </c>
      <c r="C31" s="35" t="s">
        <v>57</v>
      </c>
      <c r="D31" s="34"/>
      <c r="E31" s="35" t="s">
        <v>55</v>
      </c>
      <c r="F31" s="27">
        <v>1</v>
      </c>
      <c r="G31" s="28">
        <v>13765772</v>
      </c>
      <c r="H31" s="29">
        <v>14001302</v>
      </c>
      <c r="I31" s="30"/>
      <c r="J31" s="30"/>
      <c r="K31" s="30">
        <f t="shared" si="0"/>
        <v>13883537</v>
      </c>
      <c r="L31" s="30">
        <f t="shared" si="1"/>
        <v>13883537</v>
      </c>
      <c r="M31" s="31"/>
    </row>
    <row r="32" spans="1:13" s="12" customFormat="1" ht="243" customHeight="1" x14ac:dyDescent="0.25">
      <c r="A32" s="23">
        <v>6</v>
      </c>
      <c r="B32" s="35" t="s">
        <v>58</v>
      </c>
      <c r="C32" s="35" t="s">
        <v>59</v>
      </c>
      <c r="D32" s="34"/>
      <c r="E32" s="35" t="s">
        <v>55</v>
      </c>
      <c r="F32" s="27">
        <v>1</v>
      </c>
      <c r="G32" s="28">
        <v>1192328</v>
      </c>
      <c r="H32" s="29">
        <v>1212729</v>
      </c>
      <c r="I32" s="30"/>
      <c r="J32" s="30"/>
      <c r="K32" s="30">
        <f t="shared" si="0"/>
        <v>1202528.5</v>
      </c>
      <c r="L32" s="30">
        <f t="shared" si="1"/>
        <v>1202528.5</v>
      </c>
      <c r="M32" s="31"/>
    </row>
    <row r="33" spans="1:13" s="12" customFormat="1" ht="241.5" customHeight="1" x14ac:dyDescent="0.25">
      <c r="A33" s="23">
        <v>7</v>
      </c>
      <c r="B33" s="35" t="s">
        <v>58</v>
      </c>
      <c r="C33" s="35" t="s">
        <v>59</v>
      </c>
      <c r="D33" s="34"/>
      <c r="E33" s="35" t="s">
        <v>55</v>
      </c>
      <c r="F33" s="27">
        <v>1</v>
      </c>
      <c r="G33" s="28">
        <v>1192328</v>
      </c>
      <c r="H33" s="29">
        <v>1212729</v>
      </c>
      <c r="I33" s="30"/>
      <c r="J33" s="30"/>
      <c r="K33" s="30">
        <f t="shared" si="0"/>
        <v>1202528.5</v>
      </c>
      <c r="L33" s="30">
        <f t="shared" si="1"/>
        <v>1202528.5</v>
      </c>
      <c r="M33" s="31"/>
    </row>
    <row r="34" spans="1:13" s="12" customFormat="1" ht="237" customHeight="1" x14ac:dyDescent="0.25">
      <c r="A34" s="23">
        <v>8</v>
      </c>
      <c r="B34" s="35" t="s">
        <v>58</v>
      </c>
      <c r="C34" s="35" t="s">
        <v>59</v>
      </c>
      <c r="D34" s="34"/>
      <c r="E34" s="35" t="s">
        <v>55</v>
      </c>
      <c r="F34" s="27">
        <v>1</v>
      </c>
      <c r="G34" s="28">
        <v>1192328</v>
      </c>
      <c r="H34" s="29">
        <v>1212729</v>
      </c>
      <c r="I34" s="30"/>
      <c r="J34" s="30"/>
      <c r="K34" s="30">
        <f t="shared" si="0"/>
        <v>1202528.5</v>
      </c>
      <c r="L34" s="30">
        <f t="shared" si="1"/>
        <v>1202528.5</v>
      </c>
      <c r="M34" s="31"/>
    </row>
    <row r="35" spans="1:13" s="12" customFormat="1" ht="239.45" customHeight="1" x14ac:dyDescent="0.25">
      <c r="A35" s="23">
        <v>9</v>
      </c>
      <c r="B35" s="35" t="s">
        <v>58</v>
      </c>
      <c r="C35" s="35" t="s">
        <v>59</v>
      </c>
      <c r="D35" s="34"/>
      <c r="E35" s="35" t="s">
        <v>55</v>
      </c>
      <c r="F35" s="27">
        <v>1</v>
      </c>
      <c r="G35" s="28">
        <v>1192328</v>
      </c>
      <c r="H35" s="29">
        <v>1212729</v>
      </c>
      <c r="I35" s="30"/>
      <c r="J35" s="30"/>
      <c r="K35" s="30">
        <f t="shared" si="0"/>
        <v>1202528.5</v>
      </c>
      <c r="L35" s="30">
        <f t="shared" si="1"/>
        <v>1202528.5</v>
      </c>
      <c r="M35" s="31"/>
    </row>
    <row r="36" spans="1:13" s="12" customFormat="1" ht="240" x14ac:dyDescent="0.25">
      <c r="A36" s="23">
        <v>10</v>
      </c>
      <c r="B36" s="35" t="s">
        <v>58</v>
      </c>
      <c r="C36" s="35" t="s">
        <v>59</v>
      </c>
      <c r="D36" s="37"/>
      <c r="E36" s="35" t="s">
        <v>55</v>
      </c>
      <c r="F36" s="27">
        <v>1</v>
      </c>
      <c r="G36" s="28">
        <v>1192328</v>
      </c>
      <c r="H36" s="29">
        <v>1212729</v>
      </c>
      <c r="I36" s="30"/>
      <c r="J36" s="30"/>
      <c r="K36" s="30">
        <f t="shared" si="0"/>
        <v>1202528.5</v>
      </c>
      <c r="L36" s="30">
        <f t="shared" si="1"/>
        <v>1202528.5</v>
      </c>
      <c r="M36" s="31"/>
    </row>
    <row r="37" spans="1:13" s="12" customFormat="1" ht="222.75" customHeight="1" x14ac:dyDescent="0.25">
      <c r="A37" s="23">
        <v>12</v>
      </c>
      <c r="B37" s="36" t="s">
        <v>60</v>
      </c>
      <c r="C37" s="36" t="s">
        <v>61</v>
      </c>
      <c r="D37" s="34"/>
      <c r="E37" s="35" t="s">
        <v>55</v>
      </c>
      <c r="F37" s="27">
        <v>1</v>
      </c>
      <c r="G37" s="28">
        <v>1038359</v>
      </c>
      <c r="H37" s="29">
        <v>1964690</v>
      </c>
      <c r="I37" s="30"/>
      <c r="J37" s="30"/>
      <c r="K37" s="30">
        <f t="shared" si="0"/>
        <v>1501524.5</v>
      </c>
      <c r="L37" s="30">
        <f t="shared" si="1"/>
        <v>1501524.5</v>
      </c>
      <c r="M37" s="31"/>
    </row>
    <row r="38" spans="1:13" s="12" customFormat="1" ht="177.75" customHeight="1" x14ac:dyDescent="0.25">
      <c r="A38" s="23">
        <v>13</v>
      </c>
      <c r="B38" s="36" t="s">
        <v>62</v>
      </c>
      <c r="C38" s="38" t="s">
        <v>63</v>
      </c>
      <c r="D38" s="34"/>
      <c r="E38" s="35" t="s">
        <v>55</v>
      </c>
      <c r="F38" s="27">
        <v>1</v>
      </c>
      <c r="G38" s="28">
        <v>6563247</v>
      </c>
      <c r="H38" s="29">
        <v>6675543</v>
      </c>
      <c r="I38" s="30"/>
      <c r="J38" s="30"/>
      <c r="K38" s="30">
        <f t="shared" si="0"/>
        <v>6619395</v>
      </c>
      <c r="L38" s="30">
        <f t="shared" si="1"/>
        <v>6619395</v>
      </c>
      <c r="M38" s="31"/>
    </row>
    <row r="39" spans="1:13" s="12" customFormat="1" ht="167.25" customHeight="1" x14ac:dyDescent="0.25">
      <c r="A39" s="23">
        <v>14</v>
      </c>
      <c r="B39" s="36" t="s">
        <v>64</v>
      </c>
      <c r="C39" s="36" t="s">
        <v>65</v>
      </c>
      <c r="D39" s="34"/>
      <c r="E39" s="35" t="s">
        <v>55</v>
      </c>
      <c r="F39" s="27">
        <v>1</v>
      </c>
      <c r="G39" s="28">
        <v>666890</v>
      </c>
      <c r="H39" s="29">
        <v>678300</v>
      </c>
      <c r="I39" s="30"/>
      <c r="J39" s="30"/>
      <c r="K39" s="30">
        <f t="shared" si="0"/>
        <v>672595</v>
      </c>
      <c r="L39" s="30">
        <f t="shared" si="1"/>
        <v>672595</v>
      </c>
      <c r="M39" s="31"/>
    </row>
    <row r="40" spans="1:13" s="12" customFormat="1" ht="409.5" x14ac:dyDescent="0.25">
      <c r="A40" s="23">
        <v>15</v>
      </c>
      <c r="B40" s="35" t="s">
        <v>66</v>
      </c>
      <c r="C40" s="35" t="s">
        <v>67</v>
      </c>
      <c r="D40" s="34"/>
      <c r="E40" s="35" t="s">
        <v>55</v>
      </c>
      <c r="F40" s="27">
        <v>1</v>
      </c>
      <c r="G40" s="28">
        <v>40715367</v>
      </c>
      <c r="H40" s="29"/>
      <c r="I40" s="30">
        <v>29544102.629999999</v>
      </c>
      <c r="J40" s="30"/>
      <c r="K40" s="30">
        <f t="shared" si="0"/>
        <v>35129734.814999998</v>
      </c>
      <c r="L40" s="30">
        <f t="shared" si="1"/>
        <v>35129734.814999998</v>
      </c>
      <c r="M40" s="31"/>
    </row>
    <row r="41" spans="1:13" s="12" customFormat="1" ht="201.95" customHeight="1" x14ac:dyDescent="0.25">
      <c r="A41" s="23">
        <v>16</v>
      </c>
      <c r="B41" s="36" t="s">
        <v>68</v>
      </c>
      <c r="C41" s="39" t="s">
        <v>69</v>
      </c>
      <c r="D41" s="40" t="s">
        <v>70</v>
      </c>
      <c r="E41" s="35" t="s">
        <v>55</v>
      </c>
      <c r="F41" s="27">
        <v>1</v>
      </c>
      <c r="G41" s="28">
        <v>29714847</v>
      </c>
      <c r="H41" s="29">
        <v>42807037</v>
      </c>
      <c r="I41" s="30"/>
      <c r="J41" s="30"/>
      <c r="K41" s="30">
        <f t="shared" si="0"/>
        <v>36260942</v>
      </c>
      <c r="L41" s="30">
        <f t="shared" si="1"/>
        <v>36260942</v>
      </c>
      <c r="M41" s="31"/>
    </row>
    <row r="42" spans="1:13" s="12" customFormat="1" ht="222.95" customHeight="1" x14ac:dyDescent="0.25">
      <c r="A42" s="23">
        <v>18</v>
      </c>
      <c r="B42" s="35" t="s">
        <v>71</v>
      </c>
      <c r="C42" s="35" t="s">
        <v>72</v>
      </c>
      <c r="D42" s="34"/>
      <c r="E42" s="35" t="s">
        <v>55</v>
      </c>
      <c r="F42" s="27">
        <v>1</v>
      </c>
      <c r="G42" s="28">
        <v>2828833</v>
      </c>
      <c r="H42" s="41">
        <v>3199791</v>
      </c>
      <c r="I42" s="30"/>
      <c r="J42" s="30"/>
      <c r="K42" s="30">
        <f t="shared" si="0"/>
        <v>3014312</v>
      </c>
      <c r="L42" s="30">
        <f t="shared" si="1"/>
        <v>3014312</v>
      </c>
      <c r="M42" s="31"/>
    </row>
    <row r="43" spans="1:13" s="12" customFormat="1" ht="184.5" customHeight="1" x14ac:dyDescent="0.25">
      <c r="A43" s="23">
        <v>19</v>
      </c>
      <c r="B43" s="35" t="s">
        <v>73</v>
      </c>
      <c r="C43" s="35" t="s">
        <v>74</v>
      </c>
      <c r="D43" s="34"/>
      <c r="E43" s="35" t="s">
        <v>55</v>
      </c>
      <c r="F43" s="27">
        <v>1</v>
      </c>
      <c r="G43" s="28">
        <v>2828833</v>
      </c>
      <c r="H43" s="42">
        <v>4217836</v>
      </c>
      <c r="I43" s="30"/>
      <c r="J43" s="30"/>
      <c r="K43" s="30">
        <f t="shared" si="0"/>
        <v>3523334.5</v>
      </c>
      <c r="L43" s="30">
        <f t="shared" si="1"/>
        <v>3523334.5</v>
      </c>
      <c r="M43" s="31"/>
    </row>
    <row r="44" spans="1:13" s="12" customFormat="1" ht="117.95" customHeight="1" x14ac:dyDescent="0.25">
      <c r="A44" s="23">
        <v>20</v>
      </c>
      <c r="B44" s="35" t="s">
        <v>75</v>
      </c>
      <c r="C44" s="35" t="s">
        <v>76</v>
      </c>
      <c r="D44" s="34"/>
      <c r="E44" s="35" t="s">
        <v>55</v>
      </c>
      <c r="F44" s="27">
        <v>1</v>
      </c>
      <c r="G44" s="28">
        <v>421193</v>
      </c>
      <c r="H44" s="29">
        <v>428400</v>
      </c>
      <c r="I44" s="30"/>
      <c r="J44" s="30"/>
      <c r="K44" s="30">
        <f t="shared" si="0"/>
        <v>424796.5</v>
      </c>
      <c r="L44" s="30">
        <f t="shared" si="1"/>
        <v>424796.5</v>
      </c>
      <c r="M44" s="31"/>
    </row>
    <row r="45" spans="1:13" s="12" customFormat="1" ht="135" x14ac:dyDescent="0.25">
      <c r="A45" s="23">
        <v>21</v>
      </c>
      <c r="B45" s="35" t="s">
        <v>77</v>
      </c>
      <c r="C45" s="35" t="s">
        <v>78</v>
      </c>
      <c r="D45" s="43"/>
      <c r="E45" s="35" t="s">
        <v>55</v>
      </c>
      <c r="F45" s="27">
        <v>1</v>
      </c>
      <c r="G45" s="28">
        <v>421193</v>
      </c>
      <c r="H45" s="29">
        <v>428400</v>
      </c>
      <c r="I45" s="30"/>
      <c r="J45" s="30"/>
      <c r="K45" s="30">
        <f t="shared" si="0"/>
        <v>424796.5</v>
      </c>
      <c r="L45" s="30">
        <f t="shared" si="1"/>
        <v>424796.5</v>
      </c>
      <c r="M45" s="31"/>
    </row>
    <row r="46" spans="1:13" s="12" customFormat="1" ht="165" x14ac:dyDescent="0.25">
      <c r="A46" s="23">
        <v>22</v>
      </c>
      <c r="B46" s="35" t="s">
        <v>77</v>
      </c>
      <c r="C46" s="35" t="s">
        <v>79</v>
      </c>
      <c r="D46" s="44"/>
      <c r="E46" s="35" t="s">
        <v>55</v>
      </c>
      <c r="F46" s="27">
        <v>1</v>
      </c>
      <c r="G46" s="28">
        <v>421193</v>
      </c>
      <c r="H46" s="29">
        <v>428400</v>
      </c>
      <c r="I46" s="30"/>
      <c r="J46" s="30"/>
      <c r="K46" s="30">
        <f t="shared" si="0"/>
        <v>424796.5</v>
      </c>
      <c r="L46" s="30">
        <f t="shared" si="1"/>
        <v>424796.5</v>
      </c>
      <c r="M46" s="31"/>
    </row>
    <row r="47" spans="1:13" s="12" customFormat="1" ht="165" x14ac:dyDescent="0.25">
      <c r="A47" s="23">
        <v>23</v>
      </c>
      <c r="B47" s="35" t="s">
        <v>80</v>
      </c>
      <c r="C47" s="35" t="s">
        <v>81</v>
      </c>
      <c r="D47" s="34"/>
      <c r="E47" s="35" t="s">
        <v>55</v>
      </c>
      <c r="F47" s="27">
        <v>1</v>
      </c>
      <c r="G47" s="28">
        <v>421193</v>
      </c>
      <c r="H47" s="29">
        <v>428400</v>
      </c>
      <c r="I47" s="30"/>
      <c r="J47" s="30"/>
      <c r="K47" s="30">
        <f t="shared" si="0"/>
        <v>424796.5</v>
      </c>
      <c r="L47" s="30">
        <f t="shared" si="1"/>
        <v>424796.5</v>
      </c>
      <c r="M47" s="31"/>
    </row>
    <row r="48" spans="1:13" s="12" customFormat="1" ht="318.95" customHeight="1" x14ac:dyDescent="0.25">
      <c r="A48" s="23">
        <v>25</v>
      </c>
      <c r="B48" s="35" t="s">
        <v>82</v>
      </c>
      <c r="C48" s="35" t="s">
        <v>83</v>
      </c>
      <c r="D48" s="34"/>
      <c r="E48" s="35" t="s">
        <v>55</v>
      </c>
      <c r="F48" s="27">
        <v>1</v>
      </c>
      <c r="G48" s="28">
        <v>4305877</v>
      </c>
      <c r="H48" s="42">
        <v>4280668</v>
      </c>
      <c r="I48" s="30"/>
      <c r="J48" s="30"/>
      <c r="K48" s="30">
        <f t="shared" si="0"/>
        <v>4293272.5</v>
      </c>
      <c r="L48" s="30">
        <f t="shared" si="1"/>
        <v>4293272.5</v>
      </c>
      <c r="M48" s="31"/>
    </row>
    <row r="49" spans="1:13" s="22" customFormat="1" ht="254.25" customHeight="1" x14ac:dyDescent="0.25">
      <c r="A49" s="13">
        <v>27</v>
      </c>
      <c r="B49" s="45" t="s">
        <v>84</v>
      </c>
      <c r="C49" s="46" t="s">
        <v>85</v>
      </c>
      <c r="D49" s="47"/>
      <c r="E49" s="32" t="s">
        <v>55</v>
      </c>
      <c r="F49" s="17">
        <v>1</v>
      </c>
      <c r="G49" s="18">
        <v>1240181</v>
      </c>
      <c r="H49" s="19">
        <v>1261400</v>
      </c>
      <c r="I49" s="20"/>
      <c r="J49" s="20"/>
      <c r="K49" s="20">
        <f t="shared" si="0"/>
        <v>1250790.5</v>
      </c>
      <c r="L49" s="20">
        <f t="shared" si="1"/>
        <v>1250790.5</v>
      </c>
      <c r="M49" s="21"/>
    </row>
    <row r="50" spans="1:13" s="12" customFormat="1" ht="148.5" customHeight="1" x14ac:dyDescent="0.25">
      <c r="A50" s="23">
        <v>28</v>
      </c>
      <c r="B50" s="48" t="s">
        <v>86</v>
      </c>
      <c r="C50" s="35" t="s">
        <v>87</v>
      </c>
      <c r="D50" s="49"/>
      <c r="E50" s="35" t="s">
        <v>55</v>
      </c>
      <c r="F50" s="27">
        <v>1</v>
      </c>
      <c r="G50" s="28">
        <v>3860940</v>
      </c>
      <c r="H50" s="29">
        <v>3927000</v>
      </c>
      <c r="I50" s="30"/>
      <c r="J50" s="30"/>
      <c r="K50" s="30">
        <f t="shared" si="0"/>
        <v>3893970</v>
      </c>
      <c r="L50" s="30">
        <f t="shared" si="1"/>
        <v>3893970</v>
      </c>
      <c r="M50" s="31"/>
    </row>
    <row r="51" spans="1:13" s="12" customFormat="1" ht="177.75" customHeight="1" x14ac:dyDescent="0.25">
      <c r="A51" s="23">
        <v>30</v>
      </c>
      <c r="B51" s="35" t="s">
        <v>88</v>
      </c>
      <c r="C51" s="35" t="s">
        <v>89</v>
      </c>
      <c r="D51" s="34"/>
      <c r="E51" s="35" t="s">
        <v>55</v>
      </c>
      <c r="F51" s="27">
        <v>1</v>
      </c>
      <c r="G51" s="28">
        <v>507421</v>
      </c>
      <c r="H51" s="29">
        <v>516103</v>
      </c>
      <c r="I51" s="30"/>
      <c r="J51" s="30"/>
      <c r="K51" s="30">
        <f t="shared" si="0"/>
        <v>511762</v>
      </c>
      <c r="L51" s="30">
        <f t="shared" si="1"/>
        <v>511762</v>
      </c>
      <c r="M51" s="31"/>
    </row>
    <row r="52" spans="1:13" s="12" customFormat="1" ht="162" customHeight="1" x14ac:dyDescent="0.25">
      <c r="A52" s="23">
        <v>31</v>
      </c>
      <c r="B52" s="35" t="s">
        <v>90</v>
      </c>
      <c r="C52" s="35" t="s">
        <v>91</v>
      </c>
      <c r="D52" s="34"/>
      <c r="E52" s="35" t="s">
        <v>55</v>
      </c>
      <c r="F52" s="27">
        <v>1</v>
      </c>
      <c r="G52" s="28">
        <v>456293</v>
      </c>
      <c r="H52" s="29">
        <v>464100</v>
      </c>
      <c r="I52" s="30"/>
      <c r="J52" s="30"/>
      <c r="K52" s="30">
        <f t="shared" si="0"/>
        <v>460196.5</v>
      </c>
      <c r="L52" s="30">
        <f t="shared" si="1"/>
        <v>460196.5</v>
      </c>
      <c r="M52" s="31"/>
    </row>
    <row r="53" spans="1:13" s="12" customFormat="1" ht="75" x14ac:dyDescent="0.25">
      <c r="A53" s="23">
        <v>32</v>
      </c>
      <c r="B53" s="35" t="s">
        <v>92</v>
      </c>
      <c r="C53" s="35" t="s">
        <v>93</v>
      </c>
      <c r="D53" s="37"/>
      <c r="E53" s="35" t="s">
        <v>55</v>
      </c>
      <c r="F53" s="27">
        <v>1</v>
      </c>
      <c r="G53" s="28">
        <v>456293</v>
      </c>
      <c r="H53" s="29">
        <v>464100</v>
      </c>
      <c r="I53" s="30"/>
      <c r="J53" s="30"/>
      <c r="K53" s="30">
        <f t="shared" si="0"/>
        <v>460196.5</v>
      </c>
      <c r="L53" s="30">
        <f t="shared" si="1"/>
        <v>460196.5</v>
      </c>
      <c r="M53" s="31"/>
    </row>
    <row r="54" spans="1:13" s="12" customFormat="1" ht="75" x14ac:dyDescent="0.25">
      <c r="A54" s="23">
        <v>33</v>
      </c>
      <c r="B54" s="35" t="s">
        <v>94</v>
      </c>
      <c r="C54" s="50" t="s">
        <v>95</v>
      </c>
      <c r="D54" s="37"/>
      <c r="E54" s="35" t="s">
        <v>55</v>
      </c>
      <c r="F54" s="27">
        <v>1</v>
      </c>
      <c r="G54" s="28">
        <v>456293</v>
      </c>
      <c r="H54" s="29">
        <v>464100</v>
      </c>
      <c r="I54" s="30"/>
      <c r="J54" s="30"/>
      <c r="K54" s="30">
        <f t="shared" si="0"/>
        <v>460196.5</v>
      </c>
      <c r="L54" s="30">
        <f t="shared" si="1"/>
        <v>460196.5</v>
      </c>
      <c r="M54" s="31"/>
    </row>
    <row r="55" spans="1:13" s="12" customFormat="1" ht="90" x14ac:dyDescent="0.25">
      <c r="A55" s="23">
        <v>34</v>
      </c>
      <c r="B55" s="35" t="s">
        <v>96</v>
      </c>
      <c r="C55" s="50" t="s">
        <v>97</v>
      </c>
      <c r="D55" s="37"/>
      <c r="E55" s="35" t="s">
        <v>55</v>
      </c>
      <c r="F55" s="27">
        <v>1</v>
      </c>
      <c r="G55" s="28">
        <v>456293</v>
      </c>
      <c r="H55" s="29">
        <v>464100</v>
      </c>
      <c r="I55" s="30"/>
      <c r="J55" s="30"/>
      <c r="K55" s="30">
        <f t="shared" si="0"/>
        <v>460196.5</v>
      </c>
      <c r="L55" s="30">
        <f t="shared" si="1"/>
        <v>460196.5</v>
      </c>
      <c r="M55" s="31"/>
    </row>
    <row r="56" spans="1:13" s="12" customFormat="1" ht="90" x14ac:dyDescent="0.25">
      <c r="A56" s="23">
        <v>35</v>
      </c>
      <c r="B56" s="35" t="s">
        <v>98</v>
      </c>
      <c r="C56" s="50" t="s">
        <v>99</v>
      </c>
      <c r="D56" s="37"/>
      <c r="E56" s="35" t="s">
        <v>55</v>
      </c>
      <c r="F56" s="27">
        <v>1</v>
      </c>
      <c r="G56" s="28">
        <v>456293</v>
      </c>
      <c r="H56" s="29">
        <v>464100</v>
      </c>
      <c r="I56" s="30"/>
      <c r="J56" s="30"/>
      <c r="K56" s="30">
        <f t="shared" si="0"/>
        <v>460196.5</v>
      </c>
      <c r="L56" s="30">
        <f t="shared" si="1"/>
        <v>460196.5</v>
      </c>
      <c r="M56" s="31"/>
    </row>
    <row r="57" spans="1:13" s="12" customFormat="1" ht="75" x14ac:dyDescent="0.25">
      <c r="A57" s="23">
        <v>36</v>
      </c>
      <c r="B57" s="35" t="s">
        <v>100</v>
      </c>
      <c r="C57" s="50" t="s">
        <v>101</v>
      </c>
      <c r="D57" s="37"/>
      <c r="E57" s="35" t="s">
        <v>55</v>
      </c>
      <c r="F57" s="27">
        <v>1</v>
      </c>
      <c r="G57" s="28">
        <v>456293</v>
      </c>
      <c r="H57" s="29">
        <v>464100</v>
      </c>
      <c r="I57" s="30"/>
      <c r="J57" s="30"/>
      <c r="K57" s="30">
        <f t="shared" si="0"/>
        <v>460196.5</v>
      </c>
      <c r="L57" s="30">
        <f t="shared" si="1"/>
        <v>460196.5</v>
      </c>
      <c r="M57" s="31"/>
    </row>
    <row r="58" spans="1:13" s="12" customFormat="1" ht="75" x14ac:dyDescent="0.25">
      <c r="A58" s="23">
        <v>37</v>
      </c>
      <c r="B58" s="35" t="s">
        <v>102</v>
      </c>
      <c r="C58" s="50" t="s">
        <v>103</v>
      </c>
      <c r="D58" s="37"/>
      <c r="E58" s="35" t="s">
        <v>55</v>
      </c>
      <c r="F58" s="27">
        <v>1</v>
      </c>
      <c r="G58" s="28">
        <v>456293</v>
      </c>
      <c r="H58" s="29">
        <v>464100</v>
      </c>
      <c r="I58" s="30"/>
      <c r="J58" s="30"/>
      <c r="K58" s="30">
        <f t="shared" si="0"/>
        <v>460196.5</v>
      </c>
      <c r="L58" s="30">
        <f t="shared" si="1"/>
        <v>460196.5</v>
      </c>
      <c r="M58" s="31"/>
    </row>
    <row r="59" spans="1:13" s="12" customFormat="1" ht="90" x14ac:dyDescent="0.25">
      <c r="A59" s="23">
        <v>38</v>
      </c>
      <c r="B59" s="35" t="s">
        <v>104</v>
      </c>
      <c r="C59" s="50" t="s">
        <v>105</v>
      </c>
      <c r="D59" s="37"/>
      <c r="E59" s="35" t="s">
        <v>55</v>
      </c>
      <c r="F59" s="27">
        <v>1</v>
      </c>
      <c r="G59" s="28">
        <v>456293</v>
      </c>
      <c r="H59" s="29">
        <v>464100</v>
      </c>
      <c r="I59" s="30"/>
      <c r="J59" s="30"/>
      <c r="K59" s="30">
        <f t="shared" si="0"/>
        <v>460196.5</v>
      </c>
      <c r="L59" s="30">
        <f t="shared" si="1"/>
        <v>460196.5</v>
      </c>
      <c r="M59" s="31"/>
    </row>
    <row r="60" spans="1:13" s="12" customFormat="1" ht="105" x14ac:dyDescent="0.25">
      <c r="A60" s="23">
        <v>39</v>
      </c>
      <c r="B60" s="35" t="s">
        <v>106</v>
      </c>
      <c r="C60" s="50" t="s">
        <v>107</v>
      </c>
      <c r="D60" s="37"/>
      <c r="E60" s="35" t="s">
        <v>55</v>
      </c>
      <c r="F60" s="27">
        <v>1</v>
      </c>
      <c r="G60" s="28">
        <v>456293</v>
      </c>
      <c r="H60" s="29">
        <v>464100</v>
      </c>
      <c r="I60" s="30"/>
      <c r="J60" s="30"/>
      <c r="K60" s="30">
        <f t="shared" si="0"/>
        <v>460196.5</v>
      </c>
      <c r="L60" s="30">
        <f t="shared" si="1"/>
        <v>460196.5</v>
      </c>
      <c r="M60" s="31"/>
    </row>
    <row r="61" spans="1:13" s="12" customFormat="1" ht="90" x14ac:dyDescent="0.25">
      <c r="A61" s="23">
        <v>40</v>
      </c>
      <c r="B61" s="35" t="s">
        <v>108</v>
      </c>
      <c r="C61" s="50" t="s">
        <v>109</v>
      </c>
      <c r="D61" s="37"/>
      <c r="E61" s="35" t="s">
        <v>55</v>
      </c>
      <c r="F61" s="27">
        <v>1</v>
      </c>
      <c r="G61" s="28">
        <v>456293</v>
      </c>
      <c r="H61" s="29">
        <v>464100</v>
      </c>
      <c r="I61" s="30"/>
      <c r="J61" s="30"/>
      <c r="K61" s="30">
        <f t="shared" si="0"/>
        <v>460196.5</v>
      </c>
      <c r="L61" s="30">
        <f t="shared" si="1"/>
        <v>460196.5</v>
      </c>
      <c r="M61" s="31"/>
    </row>
    <row r="62" spans="1:13" s="12" customFormat="1" ht="90" x14ac:dyDescent="0.25">
      <c r="A62" s="23">
        <v>41</v>
      </c>
      <c r="B62" s="35" t="s">
        <v>110</v>
      </c>
      <c r="C62" s="50" t="s">
        <v>111</v>
      </c>
      <c r="D62" s="37"/>
      <c r="E62" s="35" t="s">
        <v>55</v>
      </c>
      <c r="F62" s="27">
        <v>1</v>
      </c>
      <c r="G62" s="28">
        <v>456293</v>
      </c>
      <c r="H62" s="29">
        <v>464100</v>
      </c>
      <c r="I62" s="30"/>
      <c r="J62" s="30"/>
      <c r="K62" s="30">
        <f t="shared" si="0"/>
        <v>460196.5</v>
      </c>
      <c r="L62" s="30">
        <f t="shared" si="1"/>
        <v>460196.5</v>
      </c>
      <c r="M62" s="31"/>
    </row>
    <row r="63" spans="1:13" s="12" customFormat="1" ht="90" x14ac:dyDescent="0.25">
      <c r="A63" s="23">
        <v>42</v>
      </c>
      <c r="B63" s="35" t="s">
        <v>112</v>
      </c>
      <c r="C63" s="50" t="s">
        <v>113</v>
      </c>
      <c r="D63" s="37"/>
      <c r="E63" s="35" t="s">
        <v>55</v>
      </c>
      <c r="F63" s="27">
        <v>1</v>
      </c>
      <c r="G63" s="28">
        <v>456293</v>
      </c>
      <c r="H63" s="29">
        <v>464100</v>
      </c>
      <c r="I63" s="30"/>
      <c r="J63" s="30"/>
      <c r="K63" s="30">
        <f t="shared" si="0"/>
        <v>460196.5</v>
      </c>
      <c r="L63" s="30">
        <f t="shared" si="1"/>
        <v>460196.5</v>
      </c>
      <c r="M63" s="31"/>
    </row>
    <row r="64" spans="1:13" s="12" customFormat="1" ht="90" x14ac:dyDescent="0.25">
      <c r="A64" s="23">
        <v>43</v>
      </c>
      <c r="B64" s="35" t="s">
        <v>114</v>
      </c>
      <c r="C64" s="50" t="s">
        <v>115</v>
      </c>
      <c r="D64" s="37"/>
      <c r="E64" s="35" t="s">
        <v>55</v>
      </c>
      <c r="F64" s="27">
        <v>1</v>
      </c>
      <c r="G64" s="28">
        <v>456293</v>
      </c>
      <c r="H64" s="29">
        <v>464100</v>
      </c>
      <c r="I64" s="30"/>
      <c r="J64" s="30"/>
      <c r="K64" s="30">
        <f t="shared" si="0"/>
        <v>460196.5</v>
      </c>
      <c r="L64" s="30">
        <f t="shared" si="1"/>
        <v>460196.5</v>
      </c>
      <c r="M64" s="31"/>
    </row>
    <row r="65" spans="1:13" s="12" customFormat="1" ht="135" x14ac:dyDescent="0.25">
      <c r="A65" s="23">
        <v>44</v>
      </c>
      <c r="B65" s="35" t="s">
        <v>116</v>
      </c>
      <c r="C65" s="35" t="s">
        <v>117</v>
      </c>
      <c r="D65" s="37"/>
      <c r="E65" s="35" t="s">
        <v>55</v>
      </c>
      <c r="F65" s="27">
        <v>1</v>
      </c>
      <c r="G65" s="28">
        <v>456293</v>
      </c>
      <c r="H65" s="29">
        <v>464100</v>
      </c>
      <c r="I65" s="30"/>
      <c r="J65" s="30"/>
      <c r="K65" s="30">
        <f t="shared" si="0"/>
        <v>460196.5</v>
      </c>
      <c r="L65" s="30">
        <f t="shared" si="1"/>
        <v>460196.5</v>
      </c>
      <c r="M65" s="31"/>
    </row>
    <row r="66" spans="1:13" s="12" customFormat="1" ht="135" x14ac:dyDescent="0.25">
      <c r="A66" s="23">
        <v>45</v>
      </c>
      <c r="B66" s="35" t="s">
        <v>118</v>
      </c>
      <c r="C66" s="35" t="s">
        <v>119</v>
      </c>
      <c r="D66" s="37"/>
      <c r="E66" s="35" t="s">
        <v>55</v>
      </c>
      <c r="F66" s="27">
        <v>1</v>
      </c>
      <c r="G66" s="28">
        <v>456293</v>
      </c>
      <c r="H66" s="29">
        <v>464100</v>
      </c>
      <c r="I66" s="30"/>
      <c r="J66" s="30"/>
      <c r="K66" s="30">
        <f t="shared" si="0"/>
        <v>460196.5</v>
      </c>
      <c r="L66" s="30">
        <f t="shared" si="1"/>
        <v>460196.5</v>
      </c>
      <c r="M66" s="31"/>
    </row>
    <row r="67" spans="1:13" s="12" customFormat="1" ht="135" x14ac:dyDescent="0.25">
      <c r="A67" s="23">
        <v>46</v>
      </c>
      <c r="B67" s="35" t="s">
        <v>120</v>
      </c>
      <c r="C67" s="35" t="s">
        <v>121</v>
      </c>
      <c r="D67" s="37"/>
      <c r="E67" s="35" t="s">
        <v>55</v>
      </c>
      <c r="F67" s="27">
        <v>1</v>
      </c>
      <c r="G67" s="28">
        <v>456293</v>
      </c>
      <c r="H67" s="29">
        <v>464100</v>
      </c>
      <c r="I67" s="30"/>
      <c r="J67" s="30"/>
      <c r="K67" s="30">
        <f t="shared" si="0"/>
        <v>460196.5</v>
      </c>
      <c r="L67" s="30">
        <f t="shared" si="1"/>
        <v>460196.5</v>
      </c>
      <c r="M67" s="31"/>
    </row>
    <row r="68" spans="1:13" s="12" customFormat="1" ht="105" x14ac:dyDescent="0.25">
      <c r="A68" s="23">
        <v>47</v>
      </c>
      <c r="B68" s="35" t="s">
        <v>122</v>
      </c>
      <c r="C68" s="35" t="s">
        <v>123</v>
      </c>
      <c r="D68" s="37"/>
      <c r="E68" s="35" t="s">
        <v>55</v>
      </c>
      <c r="F68" s="27">
        <v>1</v>
      </c>
      <c r="G68" s="28">
        <v>456293</v>
      </c>
      <c r="H68" s="29">
        <v>464100</v>
      </c>
      <c r="I68" s="30"/>
      <c r="J68" s="30"/>
      <c r="K68" s="30">
        <f t="shared" si="0"/>
        <v>460196.5</v>
      </c>
      <c r="L68" s="30">
        <f t="shared" si="1"/>
        <v>460196.5</v>
      </c>
      <c r="M68" s="31"/>
    </row>
    <row r="69" spans="1:13" s="12" customFormat="1" ht="135" x14ac:dyDescent="0.25">
      <c r="A69" s="23">
        <v>48</v>
      </c>
      <c r="B69" s="35" t="s">
        <v>124</v>
      </c>
      <c r="C69" s="35" t="s">
        <v>125</v>
      </c>
      <c r="D69" s="37"/>
      <c r="E69" s="35" t="s">
        <v>55</v>
      </c>
      <c r="F69" s="27">
        <v>1</v>
      </c>
      <c r="G69" s="28">
        <v>456293</v>
      </c>
      <c r="H69" s="29">
        <v>464100</v>
      </c>
      <c r="I69" s="30"/>
      <c r="J69" s="30"/>
      <c r="K69" s="30">
        <f t="shared" si="0"/>
        <v>460196.5</v>
      </c>
      <c r="L69" s="30">
        <f t="shared" si="1"/>
        <v>460196.5</v>
      </c>
      <c r="M69" s="31"/>
    </row>
    <row r="70" spans="1:13" s="12" customFormat="1" ht="90" x14ac:dyDescent="0.25">
      <c r="A70" s="23">
        <v>49</v>
      </c>
      <c r="B70" s="35" t="s">
        <v>126</v>
      </c>
      <c r="C70" s="35" t="s">
        <v>127</v>
      </c>
      <c r="D70" s="37"/>
      <c r="E70" s="35" t="s">
        <v>55</v>
      </c>
      <c r="F70" s="27">
        <v>1</v>
      </c>
      <c r="G70" s="28">
        <v>456293</v>
      </c>
      <c r="H70" s="29">
        <v>464100</v>
      </c>
      <c r="I70" s="30"/>
      <c r="J70" s="30"/>
      <c r="K70" s="30">
        <f t="shared" si="0"/>
        <v>460196.5</v>
      </c>
      <c r="L70" s="30">
        <f t="shared" si="1"/>
        <v>460196.5</v>
      </c>
      <c r="M70" s="31"/>
    </row>
    <row r="71" spans="1:13" s="12" customFormat="1" ht="75" x14ac:dyDescent="0.25">
      <c r="A71" s="23">
        <v>50</v>
      </c>
      <c r="B71" s="35" t="s">
        <v>128</v>
      </c>
      <c r="C71" s="50" t="s">
        <v>129</v>
      </c>
      <c r="D71" s="37"/>
      <c r="E71" s="35" t="s">
        <v>55</v>
      </c>
      <c r="F71" s="27">
        <v>1</v>
      </c>
      <c r="G71" s="28">
        <v>456293</v>
      </c>
      <c r="H71" s="29">
        <v>464100</v>
      </c>
      <c r="I71" s="30"/>
      <c r="J71" s="30"/>
      <c r="K71" s="30">
        <f t="shared" si="0"/>
        <v>460196.5</v>
      </c>
      <c r="L71" s="30">
        <f t="shared" si="1"/>
        <v>460196.5</v>
      </c>
      <c r="M71" s="31"/>
    </row>
    <row r="72" spans="1:13" s="12" customFormat="1" ht="105" x14ac:dyDescent="0.25">
      <c r="A72" s="23">
        <v>51</v>
      </c>
      <c r="B72" s="35" t="s">
        <v>130</v>
      </c>
      <c r="C72" s="35" t="s">
        <v>131</v>
      </c>
      <c r="D72" s="37"/>
      <c r="E72" s="35" t="s">
        <v>55</v>
      </c>
      <c r="F72" s="27">
        <v>1</v>
      </c>
      <c r="G72" s="28">
        <v>456293</v>
      </c>
      <c r="H72" s="29">
        <v>464100</v>
      </c>
      <c r="I72" s="30"/>
      <c r="J72" s="30"/>
      <c r="K72" s="30">
        <f t="shared" si="0"/>
        <v>460196.5</v>
      </c>
      <c r="L72" s="30">
        <f t="shared" si="1"/>
        <v>460196.5</v>
      </c>
      <c r="M72" s="31"/>
    </row>
    <row r="73" spans="1:13" s="12" customFormat="1" ht="105" x14ac:dyDescent="0.25">
      <c r="A73" s="23">
        <v>52</v>
      </c>
      <c r="B73" s="35" t="s">
        <v>132</v>
      </c>
      <c r="C73" s="35" t="s">
        <v>133</v>
      </c>
      <c r="D73" s="37"/>
      <c r="E73" s="35" t="s">
        <v>55</v>
      </c>
      <c r="F73" s="27">
        <v>1</v>
      </c>
      <c r="G73" s="28">
        <v>456293</v>
      </c>
      <c r="H73" s="29">
        <v>464100</v>
      </c>
      <c r="I73" s="30"/>
      <c r="J73" s="30"/>
      <c r="K73" s="30">
        <f t="shared" si="0"/>
        <v>460196.5</v>
      </c>
      <c r="L73" s="30">
        <f t="shared" si="1"/>
        <v>460196.5</v>
      </c>
      <c r="M73" s="31"/>
    </row>
    <row r="74" spans="1:13" s="12" customFormat="1" ht="153" customHeight="1" x14ac:dyDescent="0.25">
      <c r="A74" s="23">
        <v>54</v>
      </c>
      <c r="B74" s="35" t="s">
        <v>134</v>
      </c>
      <c r="C74" s="36" t="s">
        <v>135</v>
      </c>
      <c r="D74" s="37"/>
      <c r="E74" s="35" t="s">
        <v>55</v>
      </c>
      <c r="F74" s="27">
        <v>1</v>
      </c>
      <c r="G74" s="28">
        <v>4305877</v>
      </c>
      <c r="H74" s="42">
        <v>2327164</v>
      </c>
      <c r="I74" s="30"/>
      <c r="J74" s="30"/>
      <c r="K74" s="30">
        <f t="shared" si="0"/>
        <v>3316520.5</v>
      </c>
      <c r="L74" s="30">
        <f t="shared" si="1"/>
        <v>3316520.5</v>
      </c>
      <c r="M74" s="31"/>
    </row>
    <row r="75" spans="1:13" s="22" customFormat="1" ht="153.75" customHeight="1" x14ac:dyDescent="0.25">
      <c r="A75" s="13">
        <v>55</v>
      </c>
      <c r="B75" s="32" t="s">
        <v>136</v>
      </c>
      <c r="C75" s="32" t="s">
        <v>137</v>
      </c>
      <c r="D75" s="51"/>
      <c r="E75" s="32" t="s">
        <v>55</v>
      </c>
      <c r="F75" s="17">
        <v>1</v>
      </c>
      <c r="G75" s="18">
        <v>6578808</v>
      </c>
      <c r="H75" s="19">
        <v>12594365.189999999</v>
      </c>
      <c r="I75" s="20"/>
      <c r="J75" s="20"/>
      <c r="K75" s="20">
        <f t="shared" si="0"/>
        <v>9586586.5949999988</v>
      </c>
      <c r="L75" s="20">
        <f t="shared" si="1"/>
        <v>9586586.5949999988</v>
      </c>
      <c r="M75" s="21"/>
    </row>
    <row r="76" spans="1:13" s="12" customFormat="1" ht="168" customHeight="1" x14ac:dyDescent="0.25">
      <c r="A76" s="23">
        <v>56</v>
      </c>
      <c r="B76" s="35" t="s">
        <v>138</v>
      </c>
      <c r="C76" s="35" t="s">
        <v>139</v>
      </c>
      <c r="D76" s="37"/>
      <c r="E76" s="35" t="s">
        <v>55</v>
      </c>
      <c r="F76" s="27">
        <v>1</v>
      </c>
      <c r="G76" s="28">
        <v>3612085</v>
      </c>
      <c r="H76" s="29">
        <v>3673887</v>
      </c>
      <c r="I76" s="30"/>
      <c r="J76" s="30"/>
      <c r="K76" s="30">
        <f t="shared" si="0"/>
        <v>3642986</v>
      </c>
      <c r="L76" s="30">
        <f t="shared" si="1"/>
        <v>3642986</v>
      </c>
      <c r="M76" s="31"/>
    </row>
    <row r="77" spans="1:13" s="12" customFormat="1" ht="171.75" customHeight="1" x14ac:dyDescent="0.25">
      <c r="A77" s="23">
        <v>57</v>
      </c>
      <c r="B77" s="35" t="s">
        <v>140</v>
      </c>
      <c r="C77" s="35" t="s">
        <v>141</v>
      </c>
      <c r="D77" s="37"/>
      <c r="E77" s="35" t="s">
        <v>55</v>
      </c>
      <c r="F77" s="27">
        <v>1</v>
      </c>
      <c r="G77" s="28">
        <v>6674278</v>
      </c>
      <c r="H77" s="29">
        <v>6788474</v>
      </c>
      <c r="I77" s="30"/>
      <c r="J77" s="30"/>
      <c r="K77" s="30">
        <f t="shared" si="0"/>
        <v>6731376</v>
      </c>
      <c r="L77" s="30">
        <f t="shared" si="1"/>
        <v>6731376</v>
      </c>
      <c r="M77" s="31"/>
    </row>
    <row r="78" spans="1:13" s="12" customFormat="1" ht="98.25" customHeight="1" x14ac:dyDescent="0.25">
      <c r="A78" s="23">
        <v>58</v>
      </c>
      <c r="B78" s="35" t="s">
        <v>142</v>
      </c>
      <c r="C78" s="35" t="s">
        <v>143</v>
      </c>
      <c r="D78" s="37"/>
      <c r="E78" s="35" t="s">
        <v>55</v>
      </c>
      <c r="F78" s="27">
        <v>1</v>
      </c>
      <c r="G78" s="28">
        <v>1333779</v>
      </c>
      <c r="H78" s="29">
        <v>3074246</v>
      </c>
      <c r="I78" s="30"/>
      <c r="J78" s="30"/>
      <c r="K78" s="30">
        <f t="shared" si="0"/>
        <v>2204012.5</v>
      </c>
      <c r="L78" s="30">
        <f t="shared" si="1"/>
        <v>2204012.5</v>
      </c>
      <c r="M78" s="31"/>
    </row>
    <row r="79" spans="1:13" s="12" customFormat="1" ht="179.25" customHeight="1" x14ac:dyDescent="0.25">
      <c r="A79" s="23">
        <v>59</v>
      </c>
      <c r="B79" s="35" t="s">
        <v>144</v>
      </c>
      <c r="C79" s="35" t="s">
        <v>145</v>
      </c>
      <c r="D79" s="37"/>
      <c r="E79" s="35" t="s">
        <v>55</v>
      </c>
      <c r="F79" s="27">
        <v>1</v>
      </c>
      <c r="G79" s="28">
        <v>3258055</v>
      </c>
      <c r="H79" s="29">
        <v>3380076</v>
      </c>
      <c r="I79" s="30"/>
      <c r="J79" s="30"/>
      <c r="K79" s="30">
        <f t="shared" si="0"/>
        <v>3319065.5</v>
      </c>
      <c r="L79" s="30">
        <f t="shared" si="1"/>
        <v>3319065.5</v>
      </c>
      <c r="M79" s="31"/>
    </row>
    <row r="80" spans="1:13" s="22" customFormat="1" ht="102.95" customHeight="1" x14ac:dyDescent="0.25">
      <c r="A80" s="13">
        <v>62</v>
      </c>
      <c r="B80" s="32" t="s">
        <v>146</v>
      </c>
      <c r="C80" s="32" t="s">
        <v>147</v>
      </c>
      <c r="D80" s="51"/>
      <c r="E80" s="32" t="s">
        <v>55</v>
      </c>
      <c r="F80" s="17">
        <v>1</v>
      </c>
      <c r="G80" s="18">
        <v>519940</v>
      </c>
      <c r="H80" s="19">
        <v>528836</v>
      </c>
      <c r="I80" s="20"/>
      <c r="J80" s="20"/>
      <c r="K80" s="20">
        <f t="shared" si="0"/>
        <v>524388</v>
      </c>
      <c r="L80" s="20">
        <f t="shared" si="1"/>
        <v>524388</v>
      </c>
      <c r="M80" s="21"/>
    </row>
    <row r="81" spans="1:30" s="12" customFormat="1" ht="102.95" customHeight="1" x14ac:dyDescent="0.25">
      <c r="A81" s="23">
        <v>63</v>
      </c>
      <c r="B81" s="35" t="s">
        <v>148</v>
      </c>
      <c r="C81" s="35" t="s">
        <v>149</v>
      </c>
      <c r="D81" s="37"/>
      <c r="E81" s="35" t="s">
        <v>55</v>
      </c>
      <c r="F81" s="27">
        <v>1</v>
      </c>
      <c r="G81" s="28">
        <v>519940</v>
      </c>
      <c r="H81" s="29">
        <v>528836</v>
      </c>
      <c r="I81" s="30"/>
      <c r="J81" s="30"/>
      <c r="K81" s="30">
        <f t="shared" si="0"/>
        <v>524388</v>
      </c>
      <c r="L81" s="30">
        <f t="shared" si="1"/>
        <v>524388</v>
      </c>
      <c r="M81" s="31"/>
    </row>
    <row r="82" spans="1:30" s="22" customFormat="1" ht="102.95" customHeight="1" x14ac:dyDescent="0.25">
      <c r="A82" s="13">
        <v>64</v>
      </c>
      <c r="B82" s="32" t="s">
        <v>150</v>
      </c>
      <c r="C82" s="32" t="s">
        <v>151</v>
      </c>
      <c r="D82" s="51"/>
      <c r="E82" s="32" t="s">
        <v>55</v>
      </c>
      <c r="F82" s="17">
        <v>1</v>
      </c>
      <c r="G82" s="18">
        <v>519940</v>
      </c>
      <c r="H82" s="19">
        <v>528836</v>
      </c>
      <c r="I82" s="20"/>
      <c r="J82" s="20"/>
      <c r="K82" s="20">
        <f t="shared" si="0"/>
        <v>524388</v>
      </c>
      <c r="L82" s="20">
        <f t="shared" si="1"/>
        <v>524388</v>
      </c>
      <c r="M82" s="21"/>
    </row>
    <row r="83" spans="1:30" s="12" customFormat="1" ht="149.44999999999999" customHeight="1" x14ac:dyDescent="0.25">
      <c r="A83" s="23">
        <v>67</v>
      </c>
      <c r="B83" s="35" t="s">
        <v>152</v>
      </c>
      <c r="C83" s="35" t="s">
        <v>153</v>
      </c>
      <c r="D83" s="37"/>
      <c r="E83" s="35" t="s">
        <v>154</v>
      </c>
      <c r="F83" s="27">
        <v>1</v>
      </c>
      <c r="G83" s="28">
        <v>714976</v>
      </c>
      <c r="H83" s="29">
        <v>727209</v>
      </c>
      <c r="I83" s="30"/>
      <c r="J83" s="30"/>
      <c r="K83" s="30">
        <f t="shared" si="0"/>
        <v>721092.5</v>
      </c>
      <c r="L83" s="30">
        <f t="shared" si="1"/>
        <v>721092.5</v>
      </c>
      <c r="M83" s="31"/>
    </row>
    <row r="84" spans="1:30" s="12" customFormat="1" ht="149.44999999999999" customHeight="1" x14ac:dyDescent="0.25">
      <c r="A84" s="23">
        <v>68</v>
      </c>
      <c r="B84" s="35" t="s">
        <v>152</v>
      </c>
      <c r="C84" s="35" t="s">
        <v>153</v>
      </c>
      <c r="D84" s="37"/>
      <c r="E84" s="35" t="s">
        <v>154</v>
      </c>
      <c r="F84" s="27">
        <v>1</v>
      </c>
      <c r="G84" s="28">
        <v>714976</v>
      </c>
      <c r="H84" s="29">
        <v>727209</v>
      </c>
      <c r="I84" s="30"/>
      <c r="J84" s="30"/>
      <c r="K84" s="30">
        <f t="shared" si="0"/>
        <v>721092.5</v>
      </c>
      <c r="L84" s="30">
        <f t="shared" si="1"/>
        <v>721092.5</v>
      </c>
      <c r="M84" s="31"/>
    </row>
    <row r="85" spans="1:30" s="12" customFormat="1" ht="149.44999999999999" customHeight="1" x14ac:dyDescent="0.25">
      <c r="A85" s="23">
        <v>69</v>
      </c>
      <c r="B85" s="35" t="s">
        <v>152</v>
      </c>
      <c r="C85" s="35" t="s">
        <v>155</v>
      </c>
      <c r="D85" s="37"/>
      <c r="E85" s="35" t="s">
        <v>154</v>
      </c>
      <c r="F85" s="27">
        <v>1</v>
      </c>
      <c r="G85" s="28">
        <v>714976</v>
      </c>
      <c r="H85" s="29">
        <v>727209</v>
      </c>
      <c r="I85" s="30"/>
      <c r="J85" s="30"/>
      <c r="K85" s="30">
        <f t="shared" si="0"/>
        <v>721092.5</v>
      </c>
      <c r="L85" s="30">
        <f t="shared" si="1"/>
        <v>721092.5</v>
      </c>
      <c r="M85" s="31"/>
    </row>
    <row r="86" spans="1:30" s="12" customFormat="1" ht="149.44999999999999" customHeight="1" x14ac:dyDescent="0.25">
      <c r="A86" s="23">
        <v>70</v>
      </c>
      <c r="B86" s="35" t="s">
        <v>152</v>
      </c>
      <c r="C86" s="35" t="s">
        <v>156</v>
      </c>
      <c r="D86" s="37"/>
      <c r="E86" s="35" t="s">
        <v>154</v>
      </c>
      <c r="F86" s="27">
        <v>1</v>
      </c>
      <c r="G86" s="28">
        <v>714976</v>
      </c>
      <c r="H86" s="29">
        <v>727209</v>
      </c>
      <c r="I86" s="30"/>
      <c r="J86" s="30"/>
      <c r="K86" s="30">
        <f t="shared" si="0"/>
        <v>721092.5</v>
      </c>
      <c r="L86" s="30">
        <f t="shared" si="1"/>
        <v>721092.5</v>
      </c>
      <c r="M86" s="31"/>
    </row>
    <row r="87" spans="1:30" s="12" customFormat="1" ht="210.95" customHeight="1" x14ac:dyDescent="0.25">
      <c r="A87" s="23">
        <v>71</v>
      </c>
      <c r="B87" s="35" t="s">
        <v>157</v>
      </c>
      <c r="C87" s="52" t="s">
        <v>158</v>
      </c>
      <c r="D87" s="37"/>
      <c r="E87" s="35" t="s">
        <v>154</v>
      </c>
      <c r="F87" s="27">
        <v>1</v>
      </c>
      <c r="G87" s="53">
        <v>44423625</v>
      </c>
      <c r="H87" s="54"/>
      <c r="I87" s="30"/>
      <c r="J87" s="30">
        <v>44297750</v>
      </c>
      <c r="K87" s="30">
        <f>IFERROR(AVERAGE(G87:J87),0)</f>
        <v>44360687.5</v>
      </c>
      <c r="L87" s="30">
        <f>K87*F87</f>
        <v>44360687.5</v>
      </c>
      <c r="M87" s="31"/>
    </row>
    <row r="88" spans="1:30" s="60" customFormat="1" ht="19.5" customHeight="1" x14ac:dyDescent="0.25">
      <c r="A88" s="130" t="s">
        <v>159</v>
      </c>
      <c r="B88" s="131"/>
      <c r="C88" s="131"/>
      <c r="D88" s="131"/>
      <c r="E88" s="131"/>
      <c r="F88" s="131"/>
      <c r="G88" s="131"/>
      <c r="H88" s="131"/>
      <c r="I88" s="132"/>
      <c r="J88" s="55"/>
      <c r="K88" s="57"/>
      <c r="L88" s="58"/>
      <c r="M88" s="59"/>
      <c r="N88" s="12"/>
      <c r="R88" s="12"/>
      <c r="S88" s="12"/>
      <c r="T88" s="12"/>
      <c r="U88" s="12"/>
      <c r="V88" s="12"/>
      <c r="W88" s="12"/>
      <c r="X88" s="12"/>
      <c r="Y88" s="12"/>
      <c r="AB88" s="12"/>
      <c r="AC88" s="12"/>
      <c r="AD88" s="12"/>
    </row>
    <row r="89" spans="1:30" s="60" customFormat="1" ht="24.75" customHeight="1" x14ac:dyDescent="0.25">
      <c r="A89" s="130" t="s">
        <v>160</v>
      </c>
      <c r="B89" s="131"/>
      <c r="C89" s="131"/>
      <c r="D89" s="131"/>
      <c r="E89" s="131"/>
      <c r="F89" s="131"/>
      <c r="G89" s="131"/>
      <c r="H89" s="131"/>
      <c r="I89" s="132"/>
      <c r="J89" s="56"/>
      <c r="K89" s="61"/>
      <c r="L89" s="62">
        <f>SUM(L27:L87)</f>
        <v>213156561.41</v>
      </c>
      <c r="M89" s="59"/>
      <c r="R89" s="12"/>
      <c r="S89" s="12"/>
      <c r="T89" s="12"/>
      <c r="U89" s="12"/>
      <c r="V89" s="12"/>
      <c r="W89" s="12"/>
      <c r="X89" s="12"/>
      <c r="Y89" s="12"/>
      <c r="AB89" s="12"/>
      <c r="AC89" s="12"/>
      <c r="AD89" s="12"/>
    </row>
    <row r="90" spans="1:30" s="60" customFormat="1" ht="45" customHeight="1" x14ac:dyDescent="0.25">
      <c r="A90" s="133" t="s">
        <v>161</v>
      </c>
      <c r="B90" s="134"/>
      <c r="C90" s="134"/>
      <c r="D90" s="134"/>
      <c r="E90" s="134"/>
      <c r="F90" s="134"/>
      <c r="G90" s="134"/>
      <c r="H90" s="134"/>
      <c r="I90" s="134"/>
      <c r="J90" s="134"/>
      <c r="K90" s="134"/>
      <c r="L90" s="134"/>
      <c r="M90" s="135"/>
      <c r="N90" s="12"/>
      <c r="O90" s="12"/>
      <c r="P90" s="12"/>
      <c r="Q90" s="12"/>
      <c r="R90" s="12"/>
      <c r="S90" s="12"/>
      <c r="T90" s="12"/>
      <c r="U90" s="12"/>
      <c r="V90" s="12"/>
      <c r="W90" s="12"/>
      <c r="X90" s="12"/>
      <c r="Y90" s="12"/>
      <c r="AB90" s="12"/>
      <c r="AC90" s="12"/>
      <c r="AD90" s="12"/>
    </row>
    <row r="91" spans="1:30" customFormat="1" ht="15" hidden="1" x14ac:dyDescent="0.25">
      <c r="A91" s="63"/>
    </row>
    <row r="92" spans="1:30" customFormat="1" ht="15" hidden="1" x14ac:dyDescent="0.25">
      <c r="A92" s="63"/>
    </row>
    <row r="93" spans="1:30" customFormat="1" ht="15" hidden="1" x14ac:dyDescent="0.25">
      <c r="A93" s="63"/>
    </row>
    <row r="94" spans="1:30" customFormat="1" ht="15" hidden="1" x14ac:dyDescent="0.25">
      <c r="A94" s="63"/>
    </row>
    <row r="95" spans="1:30" customFormat="1" ht="15" hidden="1" x14ac:dyDescent="0.25">
      <c r="A95" s="63"/>
    </row>
    <row r="96" spans="1:30" customFormat="1" ht="15" hidden="1" x14ac:dyDescent="0.25">
      <c r="A96" s="63"/>
    </row>
    <row r="97" spans="1:1" customFormat="1" ht="15" hidden="1" x14ac:dyDescent="0.25">
      <c r="A97" s="63"/>
    </row>
    <row r="98" spans="1:1" customFormat="1" ht="15" hidden="1" x14ac:dyDescent="0.25">
      <c r="A98" s="63"/>
    </row>
    <row r="99" spans="1:1" customFormat="1" ht="15" hidden="1" x14ac:dyDescent="0.25">
      <c r="A99" s="63"/>
    </row>
    <row r="100" spans="1:1" customFormat="1" ht="15" hidden="1" x14ac:dyDescent="0.25">
      <c r="A100" s="63"/>
    </row>
    <row r="101" spans="1:1" customFormat="1" ht="15" hidden="1" x14ac:dyDescent="0.25">
      <c r="A101" s="63"/>
    </row>
    <row r="102" spans="1:1" customFormat="1" ht="15" hidden="1" x14ac:dyDescent="0.25">
      <c r="A102" s="63"/>
    </row>
    <row r="103" spans="1:1" customFormat="1" ht="15" hidden="1" x14ac:dyDescent="0.25">
      <c r="A103" s="63"/>
    </row>
    <row r="104" spans="1:1" customFormat="1" ht="15" hidden="1" x14ac:dyDescent="0.25">
      <c r="A104" s="63"/>
    </row>
    <row r="105" spans="1:1" customFormat="1" ht="15" hidden="1" x14ac:dyDescent="0.25">
      <c r="A105" s="63"/>
    </row>
    <row r="106" spans="1:1" customFormat="1" ht="15" hidden="1" x14ac:dyDescent="0.25">
      <c r="A106" s="63"/>
    </row>
    <row r="107" spans="1:1" customFormat="1" ht="15" hidden="1" x14ac:dyDescent="0.25">
      <c r="A107" s="63"/>
    </row>
    <row r="108" spans="1:1" customFormat="1" ht="15" hidden="1" x14ac:dyDescent="0.25">
      <c r="A108" s="63"/>
    </row>
    <row r="109" spans="1:1" customFormat="1" ht="15" hidden="1" x14ac:dyDescent="0.25">
      <c r="A109" s="63"/>
    </row>
    <row r="110" spans="1:1" customFormat="1" ht="15" hidden="1" x14ac:dyDescent="0.25">
      <c r="A110" s="63"/>
    </row>
    <row r="111" spans="1:1" customFormat="1" ht="15" hidden="1" x14ac:dyDescent="0.25">
      <c r="A111" s="63"/>
    </row>
    <row r="112" spans="1:1" customFormat="1" ht="15" hidden="1" x14ac:dyDescent="0.25">
      <c r="A112" s="63"/>
    </row>
    <row r="113" spans="1:1" customFormat="1" ht="15" hidden="1" x14ac:dyDescent="0.25">
      <c r="A113" s="63"/>
    </row>
    <row r="114" spans="1:1" customFormat="1" ht="15" hidden="1" x14ac:dyDescent="0.25">
      <c r="A114" s="63"/>
    </row>
    <row r="115" spans="1:1" customFormat="1" ht="15" hidden="1" x14ac:dyDescent="0.25">
      <c r="A115" s="63"/>
    </row>
    <row r="116" spans="1:1" customFormat="1" ht="15" hidden="1" x14ac:dyDescent="0.25">
      <c r="A116" s="63"/>
    </row>
    <row r="117" spans="1:1" customFormat="1" ht="15" hidden="1" x14ac:dyDescent="0.25">
      <c r="A117" s="63"/>
    </row>
    <row r="118" spans="1:1" customFormat="1" ht="15" hidden="1" x14ac:dyDescent="0.25">
      <c r="A118" s="63"/>
    </row>
    <row r="119" spans="1:1" customFormat="1" ht="15" hidden="1" x14ac:dyDescent="0.25">
      <c r="A119" s="63"/>
    </row>
    <row r="120" spans="1:1" customFormat="1" ht="15" hidden="1" x14ac:dyDescent="0.25">
      <c r="A120" s="63"/>
    </row>
    <row r="121" spans="1:1" customFormat="1" ht="15" hidden="1" x14ac:dyDescent="0.25">
      <c r="A121" s="63"/>
    </row>
    <row r="122" spans="1:1" customFormat="1" ht="15" hidden="1" x14ac:dyDescent="0.25">
      <c r="A122" s="63"/>
    </row>
    <row r="123" spans="1:1" customFormat="1" ht="15" hidden="1" x14ac:dyDescent="0.25">
      <c r="A123" s="63"/>
    </row>
    <row r="124" spans="1:1" customFormat="1" ht="15" hidden="1" x14ac:dyDescent="0.25">
      <c r="A124" s="63"/>
    </row>
    <row r="125" spans="1:1" customFormat="1" ht="15" hidden="1" x14ac:dyDescent="0.25">
      <c r="A125" s="63"/>
    </row>
    <row r="126" spans="1:1" customFormat="1" ht="15" hidden="1" x14ac:dyDescent="0.25">
      <c r="A126" s="63"/>
    </row>
    <row r="127" spans="1:1" customFormat="1" ht="15" hidden="1" x14ac:dyDescent="0.25">
      <c r="A127" s="63"/>
    </row>
    <row r="128" spans="1:1" customFormat="1" ht="15" hidden="1" x14ac:dyDescent="0.25">
      <c r="A128" s="63"/>
    </row>
    <row r="129" spans="1:1" customFormat="1" ht="15" hidden="1" x14ac:dyDescent="0.25">
      <c r="A129" s="63"/>
    </row>
    <row r="130" spans="1:1" customFormat="1" ht="15" hidden="1" x14ac:dyDescent="0.25">
      <c r="A130" s="63"/>
    </row>
    <row r="131" spans="1:1" customFormat="1" ht="15" hidden="1" x14ac:dyDescent="0.25">
      <c r="A131" s="63"/>
    </row>
    <row r="132" spans="1:1" customFormat="1" ht="15" hidden="1" x14ac:dyDescent="0.25">
      <c r="A132" s="63"/>
    </row>
    <row r="133" spans="1:1" customFormat="1" ht="15" hidden="1" x14ac:dyDescent="0.25">
      <c r="A133" s="63"/>
    </row>
    <row r="134" spans="1:1" customFormat="1" ht="15" hidden="1" x14ac:dyDescent="0.25">
      <c r="A134" s="63"/>
    </row>
    <row r="135" spans="1:1" customFormat="1" ht="15" hidden="1" x14ac:dyDescent="0.25">
      <c r="A135" s="63"/>
    </row>
    <row r="136" spans="1:1" customFormat="1" ht="15" hidden="1" x14ac:dyDescent="0.25">
      <c r="A136" s="63"/>
    </row>
    <row r="137" spans="1:1" customFormat="1" ht="15" hidden="1" x14ac:dyDescent="0.25">
      <c r="A137" s="63"/>
    </row>
    <row r="138" spans="1:1" customFormat="1" ht="15" hidden="1" x14ac:dyDescent="0.25">
      <c r="A138" s="63"/>
    </row>
    <row r="139" spans="1:1" customFormat="1" ht="15" hidden="1" x14ac:dyDescent="0.25">
      <c r="A139" s="63"/>
    </row>
    <row r="140" spans="1:1" customFormat="1" ht="15" hidden="1" x14ac:dyDescent="0.25">
      <c r="A140" s="63"/>
    </row>
    <row r="141" spans="1:1" customFormat="1" ht="15" hidden="1" x14ac:dyDescent="0.25">
      <c r="A141" s="63"/>
    </row>
    <row r="142" spans="1:1" customFormat="1" ht="15" hidden="1" x14ac:dyDescent="0.25">
      <c r="A142" s="63"/>
    </row>
    <row r="143" spans="1:1" customFormat="1" ht="15" hidden="1" x14ac:dyDescent="0.25">
      <c r="A143" s="63"/>
    </row>
    <row r="144" spans="1:1" customFormat="1" ht="15" hidden="1" x14ac:dyDescent="0.25">
      <c r="A144" s="63"/>
    </row>
    <row r="145" spans="1:1" customFormat="1" ht="15" hidden="1" x14ac:dyDescent="0.25">
      <c r="A145" s="63"/>
    </row>
    <row r="146" spans="1:1" customFormat="1" ht="15" hidden="1" x14ac:dyDescent="0.25">
      <c r="A146" s="63"/>
    </row>
    <row r="147" spans="1:1" customFormat="1" ht="15" hidden="1" x14ac:dyDescent="0.25">
      <c r="A147" s="63"/>
    </row>
    <row r="148" spans="1:1" customFormat="1" ht="15" hidden="1" x14ac:dyDescent="0.25">
      <c r="A148" s="63"/>
    </row>
    <row r="149" spans="1:1" customFormat="1" ht="15" hidden="1" x14ac:dyDescent="0.25">
      <c r="A149" s="63"/>
    </row>
    <row r="150" spans="1:1" customFormat="1" ht="15" hidden="1" x14ac:dyDescent="0.25">
      <c r="A150" s="63"/>
    </row>
    <row r="151" spans="1:1" customFormat="1" ht="15" hidden="1" x14ac:dyDescent="0.25">
      <c r="A151" s="63"/>
    </row>
    <row r="152" spans="1:1" customFormat="1" ht="15" hidden="1" x14ac:dyDescent="0.25">
      <c r="A152" s="63"/>
    </row>
    <row r="153" spans="1:1" customFormat="1" ht="15" hidden="1" x14ac:dyDescent="0.25">
      <c r="A153" s="63"/>
    </row>
    <row r="154" spans="1:1" customFormat="1" ht="15" hidden="1" x14ac:dyDescent="0.25">
      <c r="A154" s="63"/>
    </row>
    <row r="155" spans="1:1" customFormat="1" ht="15" hidden="1" x14ac:dyDescent="0.25">
      <c r="A155" s="63"/>
    </row>
    <row r="156" spans="1:1" customFormat="1" ht="15" hidden="1" x14ac:dyDescent="0.25">
      <c r="A156" s="63"/>
    </row>
    <row r="157" spans="1:1" customFormat="1" ht="15" hidden="1" x14ac:dyDescent="0.25">
      <c r="A157" s="63"/>
    </row>
    <row r="158" spans="1:1" customFormat="1" ht="15" hidden="1" x14ac:dyDescent="0.25">
      <c r="A158" s="63"/>
    </row>
    <row r="159" spans="1:1" customFormat="1" ht="15" hidden="1" x14ac:dyDescent="0.25">
      <c r="A159" s="63"/>
    </row>
    <row r="160" spans="1:1" customFormat="1" ht="15" hidden="1" x14ac:dyDescent="0.25">
      <c r="A160" s="63"/>
    </row>
    <row r="161" spans="1:1" customFormat="1" ht="15" hidden="1" x14ac:dyDescent="0.25">
      <c r="A161" s="63"/>
    </row>
    <row r="162" spans="1:1" customFormat="1" ht="15" hidden="1" x14ac:dyDescent="0.25">
      <c r="A162" s="63"/>
    </row>
    <row r="163" spans="1:1" customFormat="1" ht="15" hidden="1" x14ac:dyDescent="0.25">
      <c r="A163" s="63"/>
    </row>
    <row r="164" spans="1:1" customFormat="1" ht="15" hidden="1" x14ac:dyDescent="0.25">
      <c r="A164" s="63"/>
    </row>
    <row r="165" spans="1:1" customFormat="1" ht="15" hidden="1" x14ac:dyDescent="0.25">
      <c r="A165" s="63"/>
    </row>
    <row r="166" spans="1:1" customFormat="1" ht="15" hidden="1" x14ac:dyDescent="0.25">
      <c r="A166" s="63"/>
    </row>
    <row r="167" spans="1:1" customFormat="1" ht="15" hidden="1" x14ac:dyDescent="0.25">
      <c r="A167" s="63"/>
    </row>
    <row r="168" spans="1:1" customFormat="1" ht="15" hidden="1" x14ac:dyDescent="0.25">
      <c r="A168" s="63"/>
    </row>
    <row r="169" spans="1:1" customFormat="1" ht="15" hidden="1" x14ac:dyDescent="0.25">
      <c r="A169" s="63"/>
    </row>
    <row r="170" spans="1:1" customFormat="1" ht="15" hidden="1" x14ac:dyDescent="0.25">
      <c r="A170" s="63"/>
    </row>
    <row r="171" spans="1:1" customFormat="1" ht="15" hidden="1" x14ac:dyDescent="0.25">
      <c r="A171" s="63"/>
    </row>
    <row r="172" spans="1:1" customFormat="1" ht="15" hidden="1" x14ac:dyDescent="0.25">
      <c r="A172" s="63"/>
    </row>
    <row r="173" spans="1:1" customFormat="1" ht="15" hidden="1" x14ac:dyDescent="0.25">
      <c r="A173" s="63"/>
    </row>
    <row r="174" spans="1:1" customFormat="1" ht="15" hidden="1" x14ac:dyDescent="0.25">
      <c r="A174" s="63"/>
    </row>
    <row r="175" spans="1:1" customFormat="1" ht="15" hidden="1" x14ac:dyDescent="0.25">
      <c r="A175" s="63"/>
    </row>
    <row r="176" spans="1:1" customFormat="1" ht="15" hidden="1" x14ac:dyDescent="0.25">
      <c r="A176" s="63"/>
    </row>
    <row r="177" spans="1:1" customFormat="1" ht="15" hidden="1" x14ac:dyDescent="0.25">
      <c r="A177" s="63"/>
    </row>
    <row r="178" spans="1:1" customFormat="1" ht="15" hidden="1" x14ac:dyDescent="0.25">
      <c r="A178" s="63"/>
    </row>
    <row r="179" spans="1:1" customFormat="1" ht="15" hidden="1" x14ac:dyDescent="0.25">
      <c r="A179" s="63"/>
    </row>
    <row r="180" spans="1:1" customFormat="1" ht="15" hidden="1" x14ac:dyDescent="0.25">
      <c r="A180" s="63"/>
    </row>
    <row r="181" spans="1:1" customFormat="1" ht="15" hidden="1" x14ac:dyDescent="0.25">
      <c r="A181" s="63"/>
    </row>
    <row r="182" spans="1:1" customFormat="1" ht="15" hidden="1" x14ac:dyDescent="0.25">
      <c r="A182" s="63"/>
    </row>
    <row r="183" spans="1:1" customFormat="1" ht="15" hidden="1" x14ac:dyDescent="0.25">
      <c r="A183" s="63"/>
    </row>
    <row r="184" spans="1:1" customFormat="1" ht="15" hidden="1" x14ac:dyDescent="0.25">
      <c r="A184" s="63"/>
    </row>
    <row r="185" spans="1:1" customFormat="1" ht="15" hidden="1" x14ac:dyDescent="0.25">
      <c r="A185" s="63"/>
    </row>
    <row r="186" spans="1:1" customFormat="1" ht="15" hidden="1" x14ac:dyDescent="0.25">
      <c r="A186" s="63"/>
    </row>
    <row r="187" spans="1:1" customFormat="1" ht="15" hidden="1" x14ac:dyDescent="0.25">
      <c r="A187" s="63"/>
    </row>
    <row r="188" spans="1:1" customFormat="1" ht="15" hidden="1" x14ac:dyDescent="0.25">
      <c r="A188" s="63"/>
    </row>
    <row r="189" spans="1:1" customFormat="1" ht="15" hidden="1" x14ac:dyDescent="0.25">
      <c r="A189" s="63"/>
    </row>
    <row r="190" spans="1:1" customFormat="1" ht="15" hidden="1" x14ac:dyDescent="0.25">
      <c r="A190" s="63"/>
    </row>
    <row r="191" spans="1:1" customFormat="1" ht="15" hidden="1" x14ac:dyDescent="0.25">
      <c r="A191" s="63"/>
    </row>
    <row r="192" spans="1:1" customFormat="1" ht="15" hidden="1" x14ac:dyDescent="0.25">
      <c r="A192" s="63"/>
    </row>
    <row r="193" spans="1:1" customFormat="1" ht="15" hidden="1" x14ac:dyDescent="0.25">
      <c r="A193" s="63"/>
    </row>
    <row r="194" spans="1:1" customFormat="1" ht="15" hidden="1" x14ac:dyDescent="0.25">
      <c r="A194" s="63"/>
    </row>
    <row r="195" spans="1:1" customFormat="1" ht="15" hidden="1" x14ac:dyDescent="0.25">
      <c r="A195" s="63"/>
    </row>
    <row r="196" spans="1:1" customFormat="1" ht="15" hidden="1" x14ac:dyDescent="0.25">
      <c r="A196" s="63"/>
    </row>
    <row r="197" spans="1:1" customFormat="1" ht="15" hidden="1" x14ac:dyDescent="0.25">
      <c r="A197" s="63"/>
    </row>
    <row r="198" spans="1:1" customFormat="1" ht="15" hidden="1" x14ac:dyDescent="0.25">
      <c r="A198" s="63"/>
    </row>
    <row r="199" spans="1:1" customFormat="1" ht="15" hidden="1" x14ac:dyDescent="0.25">
      <c r="A199" s="63"/>
    </row>
    <row r="200" spans="1:1" customFormat="1" ht="15" hidden="1" x14ac:dyDescent="0.25">
      <c r="A200" s="63"/>
    </row>
    <row r="201" spans="1:1" customFormat="1" ht="15" hidden="1" x14ac:dyDescent="0.25">
      <c r="A201" s="63"/>
    </row>
    <row r="202" spans="1:1" customFormat="1" ht="15" hidden="1" x14ac:dyDescent="0.25">
      <c r="A202" s="63"/>
    </row>
    <row r="203" spans="1:1" customFormat="1" ht="15" hidden="1" x14ac:dyDescent="0.25">
      <c r="A203" s="63"/>
    </row>
    <row r="204" spans="1:1" customFormat="1" ht="15" hidden="1" x14ac:dyDescent="0.25">
      <c r="A204" s="63"/>
    </row>
    <row r="205" spans="1:1" customFormat="1" ht="15" hidden="1" x14ac:dyDescent="0.25">
      <c r="A205" s="63"/>
    </row>
    <row r="206" spans="1:1" customFormat="1" ht="15" hidden="1" x14ac:dyDescent="0.25">
      <c r="A206" s="63"/>
    </row>
    <row r="207" spans="1:1" customFormat="1" ht="15" hidden="1" x14ac:dyDescent="0.25">
      <c r="A207" s="63"/>
    </row>
    <row r="208" spans="1:1" customFormat="1" ht="15" hidden="1" x14ac:dyDescent="0.25">
      <c r="A208" s="63"/>
    </row>
    <row r="209" spans="1:1" customFormat="1" ht="15" hidden="1" x14ac:dyDescent="0.25">
      <c r="A209" s="63"/>
    </row>
    <row r="210" spans="1:1" customFormat="1" ht="15" hidden="1" x14ac:dyDescent="0.25">
      <c r="A210" s="63"/>
    </row>
    <row r="211" spans="1:1" customFormat="1" ht="15" hidden="1" x14ac:dyDescent="0.25">
      <c r="A211" s="63"/>
    </row>
    <row r="212" spans="1:1" customFormat="1" ht="15" hidden="1" x14ac:dyDescent="0.25">
      <c r="A212" s="63"/>
    </row>
    <row r="213" spans="1:1" customFormat="1" ht="15" hidden="1" x14ac:dyDescent="0.25">
      <c r="A213" s="63"/>
    </row>
    <row r="214" spans="1:1" customFormat="1" ht="15" hidden="1" x14ac:dyDescent="0.25">
      <c r="A214" s="63"/>
    </row>
    <row r="215" spans="1:1" customFormat="1" ht="15" hidden="1" x14ac:dyDescent="0.25">
      <c r="A215" s="63"/>
    </row>
    <row r="216" spans="1:1" customFormat="1" ht="15" hidden="1" x14ac:dyDescent="0.25">
      <c r="A216" s="63"/>
    </row>
    <row r="217" spans="1:1" customFormat="1" ht="15" hidden="1" x14ac:dyDescent="0.25">
      <c r="A217" s="63"/>
    </row>
    <row r="218" spans="1:1" customFormat="1" ht="15" hidden="1" x14ac:dyDescent="0.25">
      <c r="A218" s="63"/>
    </row>
    <row r="219" spans="1:1" customFormat="1" ht="15" hidden="1" x14ac:dyDescent="0.25">
      <c r="A219" s="63"/>
    </row>
    <row r="220" spans="1:1" customFormat="1" ht="15" hidden="1" x14ac:dyDescent="0.25">
      <c r="A220" s="63"/>
    </row>
    <row r="221" spans="1:1" customFormat="1" ht="15" hidden="1" x14ac:dyDescent="0.25">
      <c r="A221" s="63"/>
    </row>
    <row r="222" spans="1:1" customFormat="1" ht="15" hidden="1" x14ac:dyDescent="0.25">
      <c r="A222" s="63"/>
    </row>
    <row r="223" spans="1:1" customFormat="1" ht="15" hidden="1" x14ac:dyDescent="0.25">
      <c r="A223" s="63"/>
    </row>
    <row r="224" spans="1:1" customFormat="1" ht="15" hidden="1" x14ac:dyDescent="0.25">
      <c r="A224" s="63"/>
    </row>
    <row r="225" spans="1:1" customFormat="1" ht="15" hidden="1" x14ac:dyDescent="0.25">
      <c r="A225" s="63"/>
    </row>
    <row r="226" spans="1:1" customFormat="1" ht="15" hidden="1" x14ac:dyDescent="0.25">
      <c r="A226" s="63"/>
    </row>
    <row r="227" spans="1:1" customFormat="1" ht="15" hidden="1" x14ac:dyDescent="0.25">
      <c r="A227" s="63"/>
    </row>
    <row r="228" spans="1:1" customFormat="1" ht="15" hidden="1" x14ac:dyDescent="0.25">
      <c r="A228" s="63"/>
    </row>
    <row r="229" spans="1:1" customFormat="1" ht="15" hidden="1" x14ac:dyDescent="0.25">
      <c r="A229" s="63"/>
    </row>
    <row r="230" spans="1:1" customFormat="1" ht="15" hidden="1" x14ac:dyDescent="0.25">
      <c r="A230" s="63"/>
    </row>
    <row r="231" spans="1:1" customFormat="1" ht="15" hidden="1" x14ac:dyDescent="0.25">
      <c r="A231" s="63"/>
    </row>
    <row r="232" spans="1:1" customFormat="1" ht="15" hidden="1" x14ac:dyDescent="0.25">
      <c r="A232" s="63"/>
    </row>
    <row r="233" spans="1:1" customFormat="1" ht="15" hidden="1" x14ac:dyDescent="0.25">
      <c r="A233" s="63"/>
    </row>
    <row r="234" spans="1:1" customFormat="1" ht="15" hidden="1" x14ac:dyDescent="0.25">
      <c r="A234" s="63"/>
    </row>
    <row r="235" spans="1:1" customFormat="1" ht="15" hidden="1" x14ac:dyDescent="0.25">
      <c r="A235" s="63"/>
    </row>
    <row r="236" spans="1:1" customFormat="1" ht="15" hidden="1" x14ac:dyDescent="0.25">
      <c r="A236" s="63"/>
    </row>
    <row r="237" spans="1:1" customFormat="1" ht="15" hidden="1" x14ac:dyDescent="0.25">
      <c r="A237" s="63"/>
    </row>
    <row r="238" spans="1:1" customFormat="1" ht="15" hidden="1" x14ac:dyDescent="0.25">
      <c r="A238" s="63"/>
    </row>
    <row r="239" spans="1:1" customFormat="1" ht="15" hidden="1" x14ac:dyDescent="0.25">
      <c r="A239" s="63"/>
    </row>
    <row r="240" spans="1:1" customFormat="1" ht="15" hidden="1" x14ac:dyDescent="0.25">
      <c r="A240" s="63"/>
    </row>
    <row r="241" spans="1:1" customFormat="1" ht="15" hidden="1" x14ac:dyDescent="0.25">
      <c r="A241" s="63"/>
    </row>
    <row r="242" spans="1:1" customFormat="1" ht="15" hidden="1" x14ac:dyDescent="0.25">
      <c r="A242" s="63"/>
    </row>
    <row r="243" spans="1:1" customFormat="1" ht="15" hidden="1" x14ac:dyDescent="0.25">
      <c r="A243" s="63"/>
    </row>
    <row r="244" spans="1:1" customFormat="1" ht="15" hidden="1" x14ac:dyDescent="0.25">
      <c r="A244" s="63"/>
    </row>
    <row r="245" spans="1:1" customFormat="1" ht="15" hidden="1" x14ac:dyDescent="0.25">
      <c r="A245" s="63"/>
    </row>
    <row r="246" spans="1:1" customFormat="1" ht="15" hidden="1" x14ac:dyDescent="0.25">
      <c r="A246" s="63"/>
    </row>
    <row r="247" spans="1:1" customFormat="1" ht="15" hidden="1" x14ac:dyDescent="0.25">
      <c r="A247" s="63"/>
    </row>
    <row r="248" spans="1:1" customFormat="1" ht="15" hidden="1" x14ac:dyDescent="0.25">
      <c r="A248" s="63"/>
    </row>
    <row r="249" spans="1:1" customFormat="1" ht="15" hidden="1" x14ac:dyDescent="0.25">
      <c r="A249" s="63"/>
    </row>
    <row r="250" spans="1:1" customFormat="1" ht="15" hidden="1" x14ac:dyDescent="0.25">
      <c r="A250" s="63"/>
    </row>
    <row r="251" spans="1:1" customFormat="1" ht="15" hidden="1" x14ac:dyDescent="0.25">
      <c r="A251" s="63"/>
    </row>
    <row r="252" spans="1:1" customFormat="1" ht="15" hidden="1" x14ac:dyDescent="0.25">
      <c r="A252" s="63"/>
    </row>
    <row r="253" spans="1:1" customFormat="1" ht="15" hidden="1" x14ac:dyDescent="0.25">
      <c r="A253" s="63"/>
    </row>
    <row r="254" spans="1:1" customFormat="1" ht="15" hidden="1" x14ac:dyDescent="0.25">
      <c r="A254" s="63"/>
    </row>
    <row r="255" spans="1:1" customFormat="1" ht="15" hidden="1" x14ac:dyDescent="0.25">
      <c r="A255" s="63"/>
    </row>
    <row r="256" spans="1:1" customFormat="1" ht="15" hidden="1" x14ac:dyDescent="0.25">
      <c r="A256" s="63"/>
    </row>
    <row r="257" spans="1:1" customFormat="1" ht="15" hidden="1" x14ac:dyDescent="0.25">
      <c r="A257" s="63"/>
    </row>
    <row r="258" spans="1:1" customFormat="1" ht="15" hidden="1" x14ac:dyDescent="0.25">
      <c r="A258" s="63"/>
    </row>
    <row r="259" spans="1:1" customFormat="1" ht="15" hidden="1" x14ac:dyDescent="0.25">
      <c r="A259" s="63"/>
    </row>
    <row r="260" spans="1:1" customFormat="1" ht="15" hidden="1" x14ac:dyDescent="0.25">
      <c r="A260" s="63"/>
    </row>
    <row r="261" spans="1:1" customFormat="1" ht="15" hidden="1" x14ac:dyDescent="0.25">
      <c r="A261" s="63"/>
    </row>
    <row r="262" spans="1:1" customFormat="1" ht="15" hidden="1" x14ac:dyDescent="0.25">
      <c r="A262" s="63"/>
    </row>
    <row r="263" spans="1:1" customFormat="1" ht="15" hidden="1" x14ac:dyDescent="0.25">
      <c r="A263" s="63"/>
    </row>
    <row r="264" spans="1:1" customFormat="1" ht="15" hidden="1" x14ac:dyDescent="0.25">
      <c r="A264" s="63"/>
    </row>
    <row r="265" spans="1:1" customFormat="1" ht="15" hidden="1" x14ac:dyDescent="0.25">
      <c r="A265" s="63"/>
    </row>
    <row r="266" spans="1:1" customFormat="1" ht="15" hidden="1" x14ac:dyDescent="0.25">
      <c r="A266" s="63"/>
    </row>
    <row r="267" spans="1:1" customFormat="1" ht="15" hidden="1" x14ac:dyDescent="0.25">
      <c r="A267" s="63"/>
    </row>
    <row r="268" spans="1:1" customFormat="1" ht="15" hidden="1" x14ac:dyDescent="0.25">
      <c r="A268" s="63"/>
    </row>
    <row r="269" spans="1:1" customFormat="1" ht="15" hidden="1" x14ac:dyDescent="0.25">
      <c r="A269" s="63"/>
    </row>
    <row r="270" spans="1:1" customFormat="1" ht="15" hidden="1" x14ac:dyDescent="0.25">
      <c r="A270" s="63"/>
    </row>
    <row r="271" spans="1:1" customFormat="1" ht="15" hidden="1" x14ac:dyDescent="0.25">
      <c r="A271" s="63"/>
    </row>
    <row r="272" spans="1:1" customFormat="1" ht="15" hidden="1" x14ac:dyDescent="0.25">
      <c r="A272" s="63"/>
    </row>
    <row r="273" spans="1:1" customFormat="1" ht="15" hidden="1" x14ac:dyDescent="0.25">
      <c r="A273" s="63"/>
    </row>
    <row r="274" spans="1:1" customFormat="1" ht="15" hidden="1" x14ac:dyDescent="0.25">
      <c r="A274" s="63"/>
    </row>
    <row r="275" spans="1:1" customFormat="1" ht="15" hidden="1" x14ac:dyDescent="0.25">
      <c r="A275" s="63"/>
    </row>
    <row r="276" spans="1:1" customFormat="1" ht="15" hidden="1" x14ac:dyDescent="0.25">
      <c r="A276" s="63"/>
    </row>
    <row r="277" spans="1:1" customFormat="1" ht="15" hidden="1" x14ac:dyDescent="0.25">
      <c r="A277" s="63"/>
    </row>
    <row r="278" spans="1:1" customFormat="1" ht="15" hidden="1" x14ac:dyDescent="0.25">
      <c r="A278" s="63"/>
    </row>
    <row r="279" spans="1:1" customFormat="1" ht="15" hidden="1" x14ac:dyDescent="0.25">
      <c r="A279" s="63"/>
    </row>
    <row r="280" spans="1:1" customFormat="1" ht="15" hidden="1" x14ac:dyDescent="0.25">
      <c r="A280" s="63"/>
    </row>
    <row r="281" spans="1:1" customFormat="1" ht="15" hidden="1" x14ac:dyDescent="0.25">
      <c r="A281" s="63"/>
    </row>
    <row r="282" spans="1:1" customFormat="1" ht="15" hidden="1" x14ac:dyDescent="0.25">
      <c r="A282" s="63"/>
    </row>
    <row r="283" spans="1:1" customFormat="1" ht="15" hidden="1" x14ac:dyDescent="0.25">
      <c r="A283" s="63"/>
    </row>
    <row r="284" spans="1:1" customFormat="1" ht="15" hidden="1" x14ac:dyDescent="0.25">
      <c r="A284" s="63"/>
    </row>
    <row r="285" spans="1:1" customFormat="1" ht="15" hidden="1" x14ac:dyDescent="0.25">
      <c r="A285" s="63"/>
    </row>
    <row r="286" spans="1:1" customFormat="1" ht="15" hidden="1" x14ac:dyDescent="0.25">
      <c r="A286" s="63"/>
    </row>
    <row r="287" spans="1:1" customFormat="1" ht="15" hidden="1" x14ac:dyDescent="0.25">
      <c r="A287" s="63"/>
    </row>
    <row r="288" spans="1:1" customFormat="1" ht="15" hidden="1" x14ac:dyDescent="0.25">
      <c r="A288" s="63"/>
    </row>
    <row r="289" spans="1:1" customFormat="1" ht="15" hidden="1" x14ac:dyDescent="0.25">
      <c r="A289" s="63"/>
    </row>
    <row r="290" spans="1:1" customFormat="1" ht="15" hidden="1" x14ac:dyDescent="0.25">
      <c r="A290" s="63"/>
    </row>
    <row r="291" spans="1:1" customFormat="1" ht="15" hidden="1" x14ac:dyDescent="0.25">
      <c r="A291" s="63"/>
    </row>
    <row r="292" spans="1:1" customFormat="1" ht="15" hidden="1" x14ac:dyDescent="0.25">
      <c r="A292" s="63"/>
    </row>
    <row r="293" spans="1:1" customFormat="1" ht="15" hidden="1" x14ac:dyDescent="0.25">
      <c r="A293" s="63"/>
    </row>
    <row r="294" spans="1:1" customFormat="1" ht="15" hidden="1" x14ac:dyDescent="0.25">
      <c r="A294" s="63"/>
    </row>
    <row r="295" spans="1:1" customFormat="1" ht="15" hidden="1" x14ac:dyDescent="0.25">
      <c r="A295" s="63"/>
    </row>
    <row r="296" spans="1:1" customFormat="1" ht="15" hidden="1" x14ac:dyDescent="0.25">
      <c r="A296" s="63"/>
    </row>
    <row r="297" spans="1:1" customFormat="1" ht="15" hidden="1" x14ac:dyDescent="0.25">
      <c r="A297" s="63"/>
    </row>
    <row r="298" spans="1:1" customFormat="1" ht="15" hidden="1" x14ac:dyDescent="0.25">
      <c r="A298" s="63"/>
    </row>
    <row r="299" spans="1:1" customFormat="1" ht="15" hidden="1" x14ac:dyDescent="0.25">
      <c r="A299" s="63"/>
    </row>
    <row r="300" spans="1:1" customFormat="1" ht="15" hidden="1" x14ac:dyDescent="0.25">
      <c r="A300" s="63"/>
    </row>
    <row r="301" spans="1:1" customFormat="1" ht="15" hidden="1" x14ac:dyDescent="0.25">
      <c r="A301" s="63"/>
    </row>
    <row r="302" spans="1:1" customFormat="1" ht="15" hidden="1" x14ac:dyDescent="0.25">
      <c r="A302" s="63"/>
    </row>
    <row r="303" spans="1:1" customFormat="1" ht="15" hidden="1" x14ac:dyDescent="0.25">
      <c r="A303" s="63"/>
    </row>
    <row r="304" spans="1:1" customFormat="1" ht="15" hidden="1" x14ac:dyDescent="0.25">
      <c r="A304" s="63"/>
    </row>
    <row r="305" spans="1:1" customFormat="1" ht="15" hidden="1" x14ac:dyDescent="0.25">
      <c r="A305" s="63"/>
    </row>
    <row r="306" spans="1:1" customFormat="1" ht="15" hidden="1" x14ac:dyDescent="0.25">
      <c r="A306" s="63"/>
    </row>
    <row r="307" spans="1:1" customFormat="1" ht="15" hidden="1" x14ac:dyDescent="0.25">
      <c r="A307" s="63"/>
    </row>
    <row r="308" spans="1:1" customFormat="1" ht="15" hidden="1" x14ac:dyDescent="0.25">
      <c r="A308" s="63"/>
    </row>
    <row r="309" spans="1:1" customFormat="1" ht="15" hidden="1" x14ac:dyDescent="0.25">
      <c r="A309" s="63"/>
    </row>
    <row r="310" spans="1:1" customFormat="1" ht="15" hidden="1" x14ac:dyDescent="0.25">
      <c r="A310" s="63"/>
    </row>
    <row r="311" spans="1:1" customFormat="1" ht="15" hidden="1" x14ac:dyDescent="0.25">
      <c r="A311" s="63"/>
    </row>
    <row r="312" spans="1:1" customFormat="1" ht="15" hidden="1" x14ac:dyDescent="0.25">
      <c r="A312" s="63"/>
    </row>
    <row r="313" spans="1:1" customFormat="1" ht="15" hidden="1" x14ac:dyDescent="0.25">
      <c r="A313" s="63"/>
    </row>
    <row r="314" spans="1:1" customFormat="1" ht="15" hidden="1" x14ac:dyDescent="0.25">
      <c r="A314" s="63"/>
    </row>
    <row r="315" spans="1:1" customFormat="1" ht="15" hidden="1" x14ac:dyDescent="0.25">
      <c r="A315" s="63"/>
    </row>
    <row r="316" spans="1:1" customFormat="1" ht="15" hidden="1" x14ac:dyDescent="0.25">
      <c r="A316" s="63"/>
    </row>
    <row r="317" spans="1:1" customFormat="1" ht="15" hidden="1" x14ac:dyDescent="0.25">
      <c r="A317" s="63"/>
    </row>
    <row r="318" spans="1:1" customFormat="1" ht="15" hidden="1" x14ac:dyDescent="0.25">
      <c r="A318" s="63"/>
    </row>
    <row r="319" spans="1:1" customFormat="1" ht="15" hidden="1" x14ac:dyDescent="0.25">
      <c r="A319" s="63"/>
    </row>
    <row r="320" spans="1:1" customFormat="1" ht="15" hidden="1" x14ac:dyDescent="0.25">
      <c r="A320" s="63"/>
    </row>
    <row r="321" spans="1:1" customFormat="1" ht="15" hidden="1" x14ac:dyDescent="0.25">
      <c r="A321" s="63"/>
    </row>
    <row r="322" spans="1:1" customFormat="1" ht="15" hidden="1" x14ac:dyDescent="0.25">
      <c r="A322" s="63"/>
    </row>
    <row r="323" spans="1:1" customFormat="1" ht="15" hidden="1" x14ac:dyDescent="0.25">
      <c r="A323" s="63"/>
    </row>
    <row r="324" spans="1:1" customFormat="1" ht="15" hidden="1" x14ac:dyDescent="0.25">
      <c r="A324" s="63"/>
    </row>
    <row r="325" spans="1:1" customFormat="1" ht="15" hidden="1" x14ac:dyDescent="0.25">
      <c r="A325" s="63"/>
    </row>
    <row r="326" spans="1:1" customFormat="1" ht="15" hidden="1" x14ac:dyDescent="0.25">
      <c r="A326" s="63"/>
    </row>
    <row r="327" spans="1:1" customFormat="1" ht="15" hidden="1" x14ac:dyDescent="0.25">
      <c r="A327" s="63"/>
    </row>
    <row r="328" spans="1:1" customFormat="1" ht="15" hidden="1" x14ac:dyDescent="0.25">
      <c r="A328" s="63"/>
    </row>
    <row r="329" spans="1:1" customFormat="1" ht="15" hidden="1" x14ac:dyDescent="0.25">
      <c r="A329" s="63"/>
    </row>
    <row r="330" spans="1:1" customFormat="1" ht="15" hidden="1" x14ac:dyDescent="0.25">
      <c r="A330" s="63"/>
    </row>
    <row r="331" spans="1:1" customFormat="1" ht="15" hidden="1" x14ac:dyDescent="0.25">
      <c r="A331" s="63"/>
    </row>
    <row r="332" spans="1:1" customFormat="1" ht="15" hidden="1" x14ac:dyDescent="0.25">
      <c r="A332" s="63"/>
    </row>
    <row r="333" spans="1:1" customFormat="1" ht="15" hidden="1" x14ac:dyDescent="0.25">
      <c r="A333" s="63"/>
    </row>
    <row r="334" spans="1:1" customFormat="1" ht="15" hidden="1" x14ac:dyDescent="0.25">
      <c r="A334" s="63"/>
    </row>
    <row r="335" spans="1:1" customFormat="1" ht="15" hidden="1" x14ac:dyDescent="0.25">
      <c r="A335" s="63"/>
    </row>
    <row r="336" spans="1:1" customFormat="1" ht="15" hidden="1" x14ac:dyDescent="0.25">
      <c r="A336" s="63"/>
    </row>
    <row r="337" spans="1:1" customFormat="1" ht="15" hidden="1" x14ac:dyDescent="0.25">
      <c r="A337" s="63"/>
    </row>
    <row r="338" spans="1:1" customFormat="1" ht="15" hidden="1" x14ac:dyDescent="0.25">
      <c r="A338" s="63"/>
    </row>
    <row r="339" spans="1:1" customFormat="1" ht="15" hidden="1" x14ac:dyDescent="0.25">
      <c r="A339" s="63"/>
    </row>
    <row r="340" spans="1:1" customFormat="1" ht="15" hidden="1" x14ac:dyDescent="0.25">
      <c r="A340" s="63"/>
    </row>
    <row r="341" spans="1:1" customFormat="1" ht="15" hidden="1" x14ac:dyDescent="0.25">
      <c r="A341" s="63"/>
    </row>
    <row r="342" spans="1:1" customFormat="1" ht="15" hidden="1" x14ac:dyDescent="0.25">
      <c r="A342" s="63"/>
    </row>
    <row r="343" spans="1:1" customFormat="1" ht="15" hidden="1" x14ac:dyDescent="0.25">
      <c r="A343" s="63"/>
    </row>
    <row r="344" spans="1:1" customFormat="1" ht="15" hidden="1" x14ac:dyDescent="0.25">
      <c r="A344" s="63"/>
    </row>
    <row r="345" spans="1:1" customFormat="1" ht="15" hidden="1" x14ac:dyDescent="0.25">
      <c r="A345" s="63"/>
    </row>
    <row r="346" spans="1:1" customFormat="1" ht="15" hidden="1" x14ac:dyDescent="0.25">
      <c r="A346" s="63"/>
    </row>
    <row r="347" spans="1:1" customFormat="1" ht="15" hidden="1" x14ac:dyDescent="0.25">
      <c r="A347" s="63"/>
    </row>
    <row r="348" spans="1:1" customFormat="1" ht="15" hidden="1" x14ac:dyDescent="0.25">
      <c r="A348" s="63"/>
    </row>
    <row r="349" spans="1:1" customFormat="1" ht="15" hidden="1" x14ac:dyDescent="0.25">
      <c r="A349" s="63"/>
    </row>
    <row r="350" spans="1:1" customFormat="1" ht="15" hidden="1" x14ac:dyDescent="0.25">
      <c r="A350" s="63"/>
    </row>
    <row r="351" spans="1:1" customFormat="1" ht="15" hidden="1" x14ac:dyDescent="0.25">
      <c r="A351" s="63"/>
    </row>
    <row r="352" spans="1:1" customFormat="1" ht="15" hidden="1" x14ac:dyDescent="0.25">
      <c r="A352" s="63"/>
    </row>
    <row r="353" spans="1:1" customFormat="1" ht="15" hidden="1" x14ac:dyDescent="0.25">
      <c r="A353" s="63"/>
    </row>
    <row r="354" spans="1:1" customFormat="1" ht="15" hidden="1" x14ac:dyDescent="0.25">
      <c r="A354" s="63"/>
    </row>
    <row r="355" spans="1:1" customFormat="1" ht="15" hidden="1" x14ac:dyDescent="0.25">
      <c r="A355" s="63"/>
    </row>
    <row r="356" spans="1:1" customFormat="1" ht="15" hidden="1" x14ac:dyDescent="0.25">
      <c r="A356" s="63"/>
    </row>
    <row r="357" spans="1:1" customFormat="1" ht="15" hidden="1" x14ac:dyDescent="0.25">
      <c r="A357" s="63"/>
    </row>
    <row r="358" spans="1:1" customFormat="1" ht="15" hidden="1" x14ac:dyDescent="0.25">
      <c r="A358" s="63"/>
    </row>
    <row r="359" spans="1:1" customFormat="1" ht="15" hidden="1" x14ac:dyDescent="0.25">
      <c r="A359" s="63"/>
    </row>
    <row r="360" spans="1:1" customFormat="1" ht="15" hidden="1" x14ac:dyDescent="0.25">
      <c r="A360" s="63"/>
    </row>
    <row r="361" spans="1:1" customFormat="1" ht="15" hidden="1" x14ac:dyDescent="0.25">
      <c r="A361" s="63"/>
    </row>
    <row r="362" spans="1:1" customFormat="1" ht="15" hidden="1" x14ac:dyDescent="0.25">
      <c r="A362" s="63"/>
    </row>
    <row r="363" spans="1:1" customFormat="1" ht="15" hidden="1" x14ac:dyDescent="0.25">
      <c r="A363" s="63"/>
    </row>
    <row r="364" spans="1:1" customFormat="1" ht="15" hidden="1" x14ac:dyDescent="0.25">
      <c r="A364" s="63"/>
    </row>
    <row r="365" spans="1:1" customFormat="1" ht="15" hidden="1" x14ac:dyDescent="0.25">
      <c r="A365" s="63"/>
    </row>
    <row r="366" spans="1:1" customFormat="1" ht="15" hidden="1" x14ac:dyDescent="0.25">
      <c r="A366" s="63"/>
    </row>
    <row r="367" spans="1:1" customFormat="1" ht="15" hidden="1" x14ac:dyDescent="0.25">
      <c r="A367" s="63"/>
    </row>
    <row r="368" spans="1:1" customFormat="1" ht="15" hidden="1" x14ac:dyDescent="0.25">
      <c r="A368" s="63"/>
    </row>
    <row r="369" spans="1:1" customFormat="1" ht="15" hidden="1" x14ac:dyDescent="0.25">
      <c r="A369" s="63"/>
    </row>
    <row r="370" spans="1:1" customFormat="1" ht="15" hidden="1" x14ac:dyDescent="0.25">
      <c r="A370" s="63"/>
    </row>
    <row r="371" spans="1:1" customFormat="1" ht="15" hidden="1" x14ac:dyDescent="0.25">
      <c r="A371" s="63"/>
    </row>
    <row r="372" spans="1:1" customFormat="1" ht="15" hidden="1" x14ac:dyDescent="0.25">
      <c r="A372" s="63"/>
    </row>
    <row r="373" spans="1:1" customFormat="1" ht="15" hidden="1" x14ac:dyDescent="0.25">
      <c r="A373" s="63"/>
    </row>
    <row r="374" spans="1:1" customFormat="1" ht="15" hidden="1" x14ac:dyDescent="0.25">
      <c r="A374" s="63"/>
    </row>
    <row r="375" spans="1:1" customFormat="1" ht="15" hidden="1" x14ac:dyDescent="0.25">
      <c r="A375" s="63"/>
    </row>
    <row r="376" spans="1:1" customFormat="1" ht="15" hidden="1" x14ac:dyDescent="0.25">
      <c r="A376" s="63"/>
    </row>
    <row r="377" spans="1:1" customFormat="1" ht="15" hidden="1" x14ac:dyDescent="0.25">
      <c r="A377" s="63"/>
    </row>
    <row r="378" spans="1:1" customFormat="1" ht="15" hidden="1" x14ac:dyDescent="0.25">
      <c r="A378" s="63"/>
    </row>
    <row r="379" spans="1:1" customFormat="1" ht="15" hidden="1" x14ac:dyDescent="0.25">
      <c r="A379" s="63"/>
    </row>
    <row r="380" spans="1:1" customFormat="1" ht="15" hidden="1" x14ac:dyDescent="0.25">
      <c r="A380" s="63"/>
    </row>
    <row r="381" spans="1:1" customFormat="1" ht="15" hidden="1" x14ac:dyDescent="0.25">
      <c r="A381" s="63"/>
    </row>
    <row r="382" spans="1:1" customFormat="1" ht="15" hidden="1" x14ac:dyDescent="0.25">
      <c r="A382" s="63"/>
    </row>
    <row r="383" spans="1:1" customFormat="1" ht="15" hidden="1" x14ac:dyDescent="0.25">
      <c r="A383" s="63"/>
    </row>
    <row r="384" spans="1:1" customFormat="1" ht="15" hidden="1" x14ac:dyDescent="0.25">
      <c r="A384" s="63"/>
    </row>
    <row r="385" spans="1:1" customFormat="1" ht="15" hidden="1" x14ac:dyDescent="0.25">
      <c r="A385" s="63"/>
    </row>
    <row r="386" spans="1:1" customFormat="1" ht="15" hidden="1" x14ac:dyDescent="0.25">
      <c r="A386" s="63"/>
    </row>
    <row r="387" spans="1:1" customFormat="1" ht="15" hidden="1" x14ac:dyDescent="0.25">
      <c r="A387" s="63"/>
    </row>
    <row r="388" spans="1:1" customFormat="1" ht="15" hidden="1" x14ac:dyDescent="0.25">
      <c r="A388" s="63"/>
    </row>
    <row r="389" spans="1:1" customFormat="1" ht="15" hidden="1" x14ac:dyDescent="0.25">
      <c r="A389" s="63"/>
    </row>
    <row r="390" spans="1:1" customFormat="1" ht="15" hidden="1" x14ac:dyDescent="0.25">
      <c r="A390" s="63"/>
    </row>
    <row r="391" spans="1:1" customFormat="1" ht="15" hidden="1" x14ac:dyDescent="0.25">
      <c r="A391" s="63"/>
    </row>
    <row r="392" spans="1:1" customFormat="1" ht="15" hidden="1" x14ac:dyDescent="0.25">
      <c r="A392" s="63"/>
    </row>
    <row r="393" spans="1:1" customFormat="1" ht="15" hidden="1" x14ac:dyDescent="0.25">
      <c r="A393" s="63"/>
    </row>
    <row r="394" spans="1:1" customFormat="1" ht="15" hidden="1" x14ac:dyDescent="0.25">
      <c r="A394" s="63"/>
    </row>
    <row r="395" spans="1:1" customFormat="1" ht="15" hidden="1" x14ac:dyDescent="0.25">
      <c r="A395" s="63"/>
    </row>
    <row r="396" spans="1:1" customFormat="1" ht="15" hidden="1" x14ac:dyDescent="0.25">
      <c r="A396" s="63"/>
    </row>
    <row r="397" spans="1:1" customFormat="1" ht="15" hidden="1" x14ac:dyDescent="0.25">
      <c r="A397" s="63"/>
    </row>
    <row r="398" spans="1:1" customFormat="1" ht="15" hidden="1" x14ac:dyDescent="0.25">
      <c r="A398" s="63"/>
    </row>
    <row r="399" spans="1:1" customFormat="1" ht="15" hidden="1" x14ac:dyDescent="0.25">
      <c r="A399" s="63"/>
    </row>
    <row r="400" spans="1:1" customFormat="1" ht="15" hidden="1" x14ac:dyDescent="0.25">
      <c r="A400" s="63"/>
    </row>
    <row r="401" spans="1:1" customFormat="1" ht="15" hidden="1" x14ac:dyDescent="0.25">
      <c r="A401" s="63"/>
    </row>
    <row r="402" spans="1:1" customFormat="1" ht="15" hidden="1" x14ac:dyDescent="0.25">
      <c r="A402" s="63"/>
    </row>
    <row r="403" spans="1:1" customFormat="1" ht="15" hidden="1" x14ac:dyDescent="0.25">
      <c r="A403" s="63"/>
    </row>
    <row r="404" spans="1:1" customFormat="1" ht="15" hidden="1" x14ac:dyDescent="0.25">
      <c r="A404" s="63"/>
    </row>
    <row r="405" spans="1:1" customFormat="1" ht="15" hidden="1" x14ac:dyDescent="0.25">
      <c r="A405" s="63"/>
    </row>
    <row r="406" spans="1:1" customFormat="1" ht="15" hidden="1" x14ac:dyDescent="0.25">
      <c r="A406" s="63"/>
    </row>
    <row r="407" spans="1:1" customFormat="1" ht="15" hidden="1" x14ac:dyDescent="0.25">
      <c r="A407" s="63"/>
    </row>
    <row r="408" spans="1:1" customFormat="1" ht="15" hidden="1" x14ac:dyDescent="0.25">
      <c r="A408" s="63"/>
    </row>
    <row r="409" spans="1:1" customFormat="1" ht="15" hidden="1" x14ac:dyDescent="0.25">
      <c r="A409" s="63"/>
    </row>
    <row r="410" spans="1:1" customFormat="1" ht="15" hidden="1" x14ac:dyDescent="0.25">
      <c r="A410" s="63"/>
    </row>
    <row r="411" spans="1:1" customFormat="1" ht="15" hidden="1" x14ac:dyDescent="0.25">
      <c r="A411" s="63"/>
    </row>
    <row r="412" spans="1:1" customFormat="1" ht="15" hidden="1" x14ac:dyDescent="0.25">
      <c r="A412" s="63"/>
    </row>
    <row r="413" spans="1:1" customFormat="1" ht="15" hidden="1" x14ac:dyDescent="0.25">
      <c r="A413" s="63"/>
    </row>
    <row r="414" spans="1:1" customFormat="1" ht="15" hidden="1" x14ac:dyDescent="0.25">
      <c r="A414" s="63"/>
    </row>
    <row r="415" spans="1:1" customFormat="1" ht="15" hidden="1" x14ac:dyDescent="0.25">
      <c r="A415" s="63"/>
    </row>
    <row r="416" spans="1:1" customFormat="1" ht="15" hidden="1" x14ac:dyDescent="0.25">
      <c r="A416" s="63"/>
    </row>
    <row r="417" spans="1:1" customFormat="1" ht="15" hidden="1" x14ac:dyDescent="0.25">
      <c r="A417" s="63"/>
    </row>
    <row r="418" spans="1:1" customFormat="1" ht="15" hidden="1" x14ac:dyDescent="0.25">
      <c r="A418" s="63"/>
    </row>
    <row r="419" spans="1:1" customFormat="1" ht="15" hidden="1" x14ac:dyDescent="0.25">
      <c r="A419" s="63"/>
    </row>
    <row r="420" spans="1:1" customFormat="1" ht="15" hidden="1" x14ac:dyDescent="0.25">
      <c r="A420" s="63"/>
    </row>
    <row r="421" spans="1:1" customFormat="1" ht="15" hidden="1" x14ac:dyDescent="0.25">
      <c r="A421" s="63"/>
    </row>
    <row r="422" spans="1:1" customFormat="1" ht="15" hidden="1" x14ac:dyDescent="0.25">
      <c r="A422" s="63"/>
    </row>
    <row r="423" spans="1:1" customFormat="1" ht="15" hidden="1" x14ac:dyDescent="0.25">
      <c r="A423" s="63"/>
    </row>
    <row r="424" spans="1:1" customFormat="1" ht="15" hidden="1" x14ac:dyDescent="0.25">
      <c r="A424" s="63"/>
    </row>
    <row r="425" spans="1:1" customFormat="1" ht="15" hidden="1" x14ac:dyDescent="0.25">
      <c r="A425" s="63"/>
    </row>
    <row r="426" spans="1:1" customFormat="1" ht="15" hidden="1" x14ac:dyDescent="0.25">
      <c r="A426" s="63"/>
    </row>
    <row r="427" spans="1:1" customFormat="1" ht="15" hidden="1" x14ac:dyDescent="0.25">
      <c r="A427" s="63"/>
    </row>
    <row r="428" spans="1:1" customFormat="1" ht="15" hidden="1" x14ac:dyDescent="0.25">
      <c r="A428" s="63"/>
    </row>
    <row r="429" spans="1:1" customFormat="1" ht="15" hidden="1" x14ac:dyDescent="0.25">
      <c r="A429" s="63"/>
    </row>
    <row r="430" spans="1:1" customFormat="1" ht="15" hidden="1" x14ac:dyDescent="0.25">
      <c r="A430" s="63"/>
    </row>
    <row r="431" spans="1:1" customFormat="1" ht="15" hidden="1" x14ac:dyDescent="0.25">
      <c r="A431" s="63"/>
    </row>
    <row r="432" spans="1:1" customFormat="1" ht="15" hidden="1" x14ac:dyDescent="0.25">
      <c r="A432" s="63"/>
    </row>
    <row r="433" spans="1:1" customFormat="1" ht="15" hidden="1" x14ac:dyDescent="0.25">
      <c r="A433" s="63"/>
    </row>
    <row r="434" spans="1:1" customFormat="1" ht="15" hidden="1" x14ac:dyDescent="0.25">
      <c r="A434" s="63"/>
    </row>
    <row r="435" spans="1:1" customFormat="1" ht="15" hidden="1" x14ac:dyDescent="0.25">
      <c r="A435" s="63"/>
    </row>
    <row r="436" spans="1:1" customFormat="1" ht="15" hidden="1" x14ac:dyDescent="0.25">
      <c r="A436" s="63"/>
    </row>
    <row r="437" spans="1:1" customFormat="1" ht="15" hidden="1" x14ac:dyDescent="0.25">
      <c r="A437" s="63"/>
    </row>
    <row r="438" spans="1:1" customFormat="1" ht="15" hidden="1" x14ac:dyDescent="0.25">
      <c r="A438" s="63"/>
    </row>
    <row r="439" spans="1:1" customFormat="1" ht="15" hidden="1" x14ac:dyDescent="0.25">
      <c r="A439" s="63"/>
    </row>
    <row r="440" spans="1:1" customFormat="1" ht="15" hidden="1" x14ac:dyDescent="0.25">
      <c r="A440" s="63"/>
    </row>
    <row r="441" spans="1:1" customFormat="1" ht="15" hidden="1" x14ac:dyDescent="0.25">
      <c r="A441" s="63"/>
    </row>
    <row r="442" spans="1:1" customFormat="1" ht="15" hidden="1" x14ac:dyDescent="0.25">
      <c r="A442" s="63"/>
    </row>
    <row r="443" spans="1:1" customFormat="1" ht="15" hidden="1" x14ac:dyDescent="0.25">
      <c r="A443" s="63"/>
    </row>
    <row r="444" spans="1:1" customFormat="1" ht="15" hidden="1" x14ac:dyDescent="0.25">
      <c r="A444" s="63"/>
    </row>
    <row r="445" spans="1:1" customFormat="1" ht="15" hidden="1" x14ac:dyDescent="0.25">
      <c r="A445" s="63"/>
    </row>
    <row r="446" spans="1:1" customFormat="1" ht="15" hidden="1" x14ac:dyDescent="0.25">
      <c r="A446" s="63"/>
    </row>
    <row r="447" spans="1:1" customFormat="1" ht="15" hidden="1" x14ac:dyDescent="0.25">
      <c r="A447" s="63"/>
    </row>
    <row r="448" spans="1:1" customFormat="1" ht="15" hidden="1" x14ac:dyDescent="0.25">
      <c r="A448" s="63"/>
    </row>
    <row r="449" spans="1:1" customFormat="1" ht="15" hidden="1" x14ac:dyDescent="0.25">
      <c r="A449" s="63"/>
    </row>
    <row r="450" spans="1:1" customFormat="1" ht="15" hidden="1" x14ac:dyDescent="0.25">
      <c r="A450" s="63"/>
    </row>
    <row r="451" spans="1:1" customFormat="1" ht="15" hidden="1" x14ac:dyDescent="0.25">
      <c r="A451" s="63"/>
    </row>
    <row r="452" spans="1:1" customFormat="1" ht="15" hidden="1" x14ac:dyDescent="0.25">
      <c r="A452" s="63"/>
    </row>
    <row r="453" spans="1:1" customFormat="1" ht="15" hidden="1" x14ac:dyDescent="0.25">
      <c r="A453" s="63"/>
    </row>
    <row r="454" spans="1:1" customFormat="1" ht="15" hidden="1" x14ac:dyDescent="0.25">
      <c r="A454" s="63"/>
    </row>
    <row r="455" spans="1:1" customFormat="1" ht="15" hidden="1" x14ac:dyDescent="0.25">
      <c r="A455" s="63"/>
    </row>
    <row r="456" spans="1:1" customFormat="1" ht="15" hidden="1" x14ac:dyDescent="0.25">
      <c r="A456" s="63"/>
    </row>
    <row r="457" spans="1:1" customFormat="1" ht="15" hidden="1" x14ac:dyDescent="0.25">
      <c r="A457" s="63"/>
    </row>
    <row r="458" spans="1:1" customFormat="1" ht="15" hidden="1" x14ac:dyDescent="0.25">
      <c r="A458" s="63"/>
    </row>
    <row r="459" spans="1:1" customFormat="1" ht="15" hidden="1" x14ac:dyDescent="0.25">
      <c r="A459" s="63"/>
    </row>
    <row r="460" spans="1:1" customFormat="1" ht="15" hidden="1" x14ac:dyDescent="0.25">
      <c r="A460" s="63"/>
    </row>
    <row r="461" spans="1:1" customFormat="1" ht="15" hidden="1" x14ac:dyDescent="0.25">
      <c r="A461" s="63"/>
    </row>
    <row r="462" spans="1:1" customFormat="1" ht="15" hidden="1" x14ac:dyDescent="0.25">
      <c r="A462" s="63"/>
    </row>
    <row r="463" spans="1:1" customFormat="1" ht="15" hidden="1" x14ac:dyDescent="0.25">
      <c r="A463" s="63"/>
    </row>
    <row r="464" spans="1:1" customFormat="1" ht="15" hidden="1" x14ac:dyDescent="0.25">
      <c r="A464" s="63"/>
    </row>
    <row r="465" spans="1:1" customFormat="1" ht="15" hidden="1" x14ac:dyDescent="0.25">
      <c r="A465" s="63"/>
    </row>
    <row r="466" spans="1:1" customFormat="1" ht="15" hidden="1" x14ac:dyDescent="0.25">
      <c r="A466" s="63"/>
    </row>
    <row r="467" spans="1:1" customFormat="1" ht="15" hidden="1" x14ac:dyDescent="0.25">
      <c r="A467" s="63"/>
    </row>
    <row r="468" spans="1:1" customFormat="1" ht="15" hidden="1" x14ac:dyDescent="0.25">
      <c r="A468" s="63"/>
    </row>
    <row r="469" spans="1:1" customFormat="1" ht="15" hidden="1" x14ac:dyDescent="0.25">
      <c r="A469" s="63"/>
    </row>
    <row r="470" spans="1:1" customFormat="1" ht="15" hidden="1" x14ac:dyDescent="0.25">
      <c r="A470" s="63"/>
    </row>
    <row r="471" spans="1:1" customFormat="1" ht="15" hidden="1" x14ac:dyDescent="0.25">
      <c r="A471" s="63"/>
    </row>
    <row r="472" spans="1:1" customFormat="1" ht="15" hidden="1" x14ac:dyDescent="0.25">
      <c r="A472" s="63"/>
    </row>
    <row r="473" spans="1:1" customFormat="1" ht="15" hidden="1" x14ac:dyDescent="0.25">
      <c r="A473" s="63"/>
    </row>
    <row r="474" spans="1:1" customFormat="1" ht="15" hidden="1" x14ac:dyDescent="0.25">
      <c r="A474" s="63"/>
    </row>
    <row r="475" spans="1:1" customFormat="1" ht="15" hidden="1" x14ac:dyDescent="0.25">
      <c r="A475" s="63"/>
    </row>
    <row r="476" spans="1:1" customFormat="1" ht="15" hidden="1" x14ac:dyDescent="0.25">
      <c r="A476" s="63"/>
    </row>
    <row r="477" spans="1:1" customFormat="1" ht="15" hidden="1" x14ac:dyDescent="0.25">
      <c r="A477" s="63"/>
    </row>
    <row r="478" spans="1:1" customFormat="1" ht="15" hidden="1" x14ac:dyDescent="0.25">
      <c r="A478" s="63"/>
    </row>
    <row r="479" spans="1:1" customFormat="1" ht="15" hidden="1" x14ac:dyDescent="0.25">
      <c r="A479" s="63"/>
    </row>
    <row r="480" spans="1:1" customFormat="1" ht="15" hidden="1" x14ac:dyDescent="0.25">
      <c r="A480" s="63"/>
    </row>
    <row r="481" spans="1:1" customFormat="1" ht="15" hidden="1" x14ac:dyDescent="0.25">
      <c r="A481" s="63"/>
    </row>
    <row r="482" spans="1:1" customFormat="1" ht="15" hidden="1" x14ac:dyDescent="0.25">
      <c r="A482" s="63"/>
    </row>
    <row r="483" spans="1:1" customFormat="1" ht="15" hidden="1" x14ac:dyDescent="0.25">
      <c r="A483" s="63"/>
    </row>
    <row r="484" spans="1:1" customFormat="1" ht="15" hidden="1" x14ac:dyDescent="0.25">
      <c r="A484" s="63"/>
    </row>
    <row r="485" spans="1:1" customFormat="1" ht="15" hidden="1" x14ac:dyDescent="0.25">
      <c r="A485" s="63"/>
    </row>
    <row r="486" spans="1:1" customFormat="1" ht="15" hidden="1" x14ac:dyDescent="0.25">
      <c r="A486" s="63"/>
    </row>
    <row r="487" spans="1:1" customFormat="1" ht="15" hidden="1" x14ac:dyDescent="0.25">
      <c r="A487" s="63"/>
    </row>
    <row r="488" spans="1:1" customFormat="1" ht="15" hidden="1" x14ac:dyDescent="0.25">
      <c r="A488" s="63"/>
    </row>
    <row r="489" spans="1:1" customFormat="1" ht="15" hidden="1" x14ac:dyDescent="0.25">
      <c r="A489" s="63"/>
    </row>
    <row r="490" spans="1:1" customFormat="1" ht="15" hidden="1" x14ac:dyDescent="0.25">
      <c r="A490" s="63"/>
    </row>
    <row r="491" spans="1:1" customFormat="1" ht="15" hidden="1" x14ac:dyDescent="0.25">
      <c r="A491" s="63"/>
    </row>
    <row r="492" spans="1:1" customFormat="1" ht="15" hidden="1" x14ac:dyDescent="0.25">
      <c r="A492" s="63"/>
    </row>
    <row r="493" spans="1:1" customFormat="1" ht="15" hidden="1" x14ac:dyDescent="0.25">
      <c r="A493" s="63"/>
    </row>
    <row r="494" spans="1:1" customFormat="1" ht="15" hidden="1" x14ac:dyDescent="0.25">
      <c r="A494" s="63"/>
    </row>
    <row r="495" spans="1:1" customFormat="1" ht="15" hidden="1" x14ac:dyDescent="0.25">
      <c r="A495" s="63"/>
    </row>
    <row r="496" spans="1:1" customFormat="1" ht="15" hidden="1" x14ac:dyDescent="0.25">
      <c r="A496" s="63"/>
    </row>
    <row r="497" spans="1:1" customFormat="1" ht="15" hidden="1" x14ac:dyDescent="0.25">
      <c r="A497" s="63"/>
    </row>
    <row r="498" spans="1:1" customFormat="1" ht="15" hidden="1" x14ac:dyDescent="0.25">
      <c r="A498" s="63"/>
    </row>
    <row r="499" spans="1:1" customFormat="1" ht="15" hidden="1" x14ac:dyDescent="0.25">
      <c r="A499" s="63"/>
    </row>
    <row r="500" spans="1:1" customFormat="1" ht="15" hidden="1" x14ac:dyDescent="0.25">
      <c r="A500" s="63"/>
    </row>
    <row r="501" spans="1:1" customFormat="1" ht="15" hidden="1" x14ac:dyDescent="0.25">
      <c r="A501" s="63"/>
    </row>
    <row r="502" spans="1:1" customFormat="1" ht="15" hidden="1" x14ac:dyDescent="0.25">
      <c r="A502" s="63"/>
    </row>
    <row r="503" spans="1:1" customFormat="1" ht="15" hidden="1" x14ac:dyDescent="0.25">
      <c r="A503" s="63"/>
    </row>
    <row r="504" spans="1:1" customFormat="1" ht="15" hidden="1" x14ac:dyDescent="0.25">
      <c r="A504" s="63"/>
    </row>
    <row r="505" spans="1:1" customFormat="1" ht="15" hidden="1" x14ac:dyDescent="0.25">
      <c r="A505" s="63"/>
    </row>
    <row r="506" spans="1:1" customFormat="1" ht="15" hidden="1" x14ac:dyDescent="0.25">
      <c r="A506" s="63"/>
    </row>
    <row r="507" spans="1:1" customFormat="1" ht="15" hidden="1" x14ac:dyDescent="0.25">
      <c r="A507" s="63"/>
    </row>
    <row r="508" spans="1:1" customFormat="1" ht="15" hidden="1" x14ac:dyDescent="0.25">
      <c r="A508" s="63"/>
    </row>
    <row r="509" spans="1:1" customFormat="1" ht="15" hidden="1" x14ac:dyDescent="0.25">
      <c r="A509" s="63"/>
    </row>
    <row r="510" spans="1:1" customFormat="1" ht="15" hidden="1" x14ac:dyDescent="0.25">
      <c r="A510" s="63"/>
    </row>
    <row r="511" spans="1:1" customFormat="1" ht="15" hidden="1" x14ac:dyDescent="0.25">
      <c r="A511" s="63"/>
    </row>
    <row r="512" spans="1:1" customFormat="1" ht="15" hidden="1" x14ac:dyDescent="0.25">
      <c r="A512" s="63"/>
    </row>
    <row r="513" spans="1:1" customFormat="1" ht="15" hidden="1" x14ac:dyDescent="0.25">
      <c r="A513" s="63"/>
    </row>
    <row r="514" spans="1:1" customFormat="1" ht="15" hidden="1" x14ac:dyDescent="0.25">
      <c r="A514" s="63"/>
    </row>
    <row r="515" spans="1:1" customFormat="1" ht="15" hidden="1" x14ac:dyDescent="0.25">
      <c r="A515" s="63"/>
    </row>
    <row r="516" spans="1:1" customFormat="1" ht="15" hidden="1" x14ac:dyDescent="0.25">
      <c r="A516" s="63"/>
    </row>
    <row r="517" spans="1:1" customFormat="1" ht="15" hidden="1" x14ac:dyDescent="0.25">
      <c r="A517" s="63"/>
    </row>
    <row r="518" spans="1:1" customFormat="1" ht="15" hidden="1" x14ac:dyDescent="0.25">
      <c r="A518" s="63"/>
    </row>
    <row r="519" spans="1:1" customFormat="1" ht="15" hidden="1" x14ac:dyDescent="0.25">
      <c r="A519" s="63"/>
    </row>
    <row r="520" spans="1:1" customFormat="1" ht="15" hidden="1" x14ac:dyDescent="0.25">
      <c r="A520" s="63"/>
    </row>
    <row r="521" spans="1:1" customFormat="1" ht="15" hidden="1" x14ac:dyDescent="0.25">
      <c r="A521" s="63"/>
    </row>
    <row r="522" spans="1:1" customFormat="1" ht="15" hidden="1" x14ac:dyDescent="0.25">
      <c r="A522" s="63"/>
    </row>
    <row r="523" spans="1:1" customFormat="1" ht="15" hidden="1" x14ac:dyDescent="0.25">
      <c r="A523" s="63"/>
    </row>
    <row r="524" spans="1:1" customFormat="1" ht="15" hidden="1" x14ac:dyDescent="0.25">
      <c r="A524" s="63"/>
    </row>
    <row r="525" spans="1:1" customFormat="1" ht="15" hidden="1" x14ac:dyDescent="0.25">
      <c r="A525" s="63"/>
    </row>
    <row r="526" spans="1:1" customFormat="1" ht="15" hidden="1" x14ac:dyDescent="0.25">
      <c r="A526" s="63"/>
    </row>
    <row r="527" spans="1:1" customFormat="1" ht="15" hidden="1" x14ac:dyDescent="0.25">
      <c r="A527" s="63"/>
    </row>
    <row r="528" spans="1:1" customFormat="1" ht="15" hidden="1" x14ac:dyDescent="0.25">
      <c r="A528" s="63"/>
    </row>
    <row r="529" spans="1:1" customFormat="1" ht="15" hidden="1" x14ac:dyDescent="0.25">
      <c r="A529" s="63"/>
    </row>
    <row r="530" spans="1:1" customFormat="1" ht="15" hidden="1" x14ac:dyDescent="0.25">
      <c r="A530" s="63"/>
    </row>
    <row r="531" spans="1:1" customFormat="1" ht="15" hidden="1" x14ac:dyDescent="0.25">
      <c r="A531" s="63"/>
    </row>
    <row r="532" spans="1:1" customFormat="1" ht="15" hidden="1" x14ac:dyDescent="0.25">
      <c r="A532" s="63"/>
    </row>
    <row r="533" spans="1:1" customFormat="1" ht="15" hidden="1" x14ac:dyDescent="0.25">
      <c r="A533" s="63"/>
    </row>
    <row r="534" spans="1:1" customFormat="1" ht="15" hidden="1" x14ac:dyDescent="0.25">
      <c r="A534" s="63"/>
    </row>
    <row r="535" spans="1:1" customFormat="1" ht="15" hidden="1" x14ac:dyDescent="0.25">
      <c r="A535" s="63"/>
    </row>
    <row r="536" spans="1:1" customFormat="1" ht="15" hidden="1" x14ac:dyDescent="0.25">
      <c r="A536" s="63"/>
    </row>
    <row r="537" spans="1:1" customFormat="1" ht="15" hidden="1" x14ac:dyDescent="0.25">
      <c r="A537" s="63"/>
    </row>
    <row r="538" spans="1:1" customFormat="1" ht="15" hidden="1" x14ac:dyDescent="0.25">
      <c r="A538" s="63"/>
    </row>
    <row r="539" spans="1:1" customFormat="1" ht="15" hidden="1" x14ac:dyDescent="0.25">
      <c r="A539" s="63"/>
    </row>
    <row r="540" spans="1:1" customFormat="1" ht="15" hidden="1" x14ac:dyDescent="0.25">
      <c r="A540" s="63"/>
    </row>
    <row r="541" spans="1:1" customFormat="1" ht="15" hidden="1" x14ac:dyDescent="0.25">
      <c r="A541" s="63"/>
    </row>
    <row r="542" spans="1:1" customFormat="1" ht="15" hidden="1" x14ac:dyDescent="0.25">
      <c r="A542" s="63"/>
    </row>
    <row r="543" spans="1:1" customFormat="1" ht="15" hidden="1" x14ac:dyDescent="0.25">
      <c r="A543" s="63"/>
    </row>
    <row r="544" spans="1:1" customFormat="1" ht="15" hidden="1" x14ac:dyDescent="0.25">
      <c r="A544" s="63"/>
    </row>
    <row r="545" spans="1:1" customFormat="1" ht="15" hidden="1" x14ac:dyDescent="0.25">
      <c r="A545" s="63"/>
    </row>
    <row r="546" spans="1:1" customFormat="1" ht="15" hidden="1" x14ac:dyDescent="0.25">
      <c r="A546" s="63"/>
    </row>
    <row r="547" spans="1:1" customFormat="1" ht="15" hidden="1" x14ac:dyDescent="0.25">
      <c r="A547" s="63"/>
    </row>
    <row r="548" spans="1:1" customFormat="1" ht="15" hidden="1" x14ac:dyDescent="0.25">
      <c r="A548" s="63"/>
    </row>
    <row r="549" spans="1:1" customFormat="1" ht="15" hidden="1" x14ac:dyDescent="0.25">
      <c r="A549" s="63"/>
    </row>
    <row r="550" spans="1:1" customFormat="1" ht="15" hidden="1" x14ac:dyDescent="0.25">
      <c r="A550" s="63"/>
    </row>
    <row r="551" spans="1:1" customFormat="1" ht="15" hidden="1" x14ac:dyDescent="0.25">
      <c r="A551" s="63"/>
    </row>
    <row r="552" spans="1:1" customFormat="1" ht="15" hidden="1" x14ac:dyDescent="0.25">
      <c r="A552" s="63"/>
    </row>
    <row r="553" spans="1:1" customFormat="1" ht="15" hidden="1" x14ac:dyDescent="0.25">
      <c r="A553" s="63"/>
    </row>
    <row r="554" spans="1:1" customFormat="1" ht="15" hidden="1" x14ac:dyDescent="0.25">
      <c r="A554" s="63"/>
    </row>
    <row r="555" spans="1:1" customFormat="1" ht="15" hidden="1" x14ac:dyDescent="0.25">
      <c r="A555" s="63"/>
    </row>
    <row r="556" spans="1:1" customFormat="1" ht="15" hidden="1" x14ac:dyDescent="0.25">
      <c r="A556" s="63"/>
    </row>
    <row r="557" spans="1:1" customFormat="1" ht="15" hidden="1" x14ac:dyDescent="0.25">
      <c r="A557" s="63"/>
    </row>
    <row r="558" spans="1:1" customFormat="1" ht="15" hidden="1" x14ac:dyDescent="0.25">
      <c r="A558" s="63"/>
    </row>
    <row r="559" spans="1:1" customFormat="1" ht="15" hidden="1" x14ac:dyDescent="0.25">
      <c r="A559" s="63"/>
    </row>
    <row r="560" spans="1:1" customFormat="1" ht="15" hidden="1" x14ac:dyDescent="0.25">
      <c r="A560" s="63"/>
    </row>
    <row r="561" spans="1:1" customFormat="1" ht="15" hidden="1" x14ac:dyDescent="0.25">
      <c r="A561" s="63"/>
    </row>
    <row r="562" spans="1:1" customFormat="1" ht="15" hidden="1" x14ac:dyDescent="0.25">
      <c r="A562" s="63"/>
    </row>
    <row r="563" spans="1:1" customFormat="1" ht="15" hidden="1" x14ac:dyDescent="0.25">
      <c r="A563" s="63"/>
    </row>
    <row r="564" spans="1:1" customFormat="1" ht="15" hidden="1" x14ac:dyDescent="0.25">
      <c r="A564" s="63"/>
    </row>
    <row r="565" spans="1:1" customFormat="1" ht="15" hidden="1" x14ac:dyDescent="0.25">
      <c r="A565" s="63"/>
    </row>
    <row r="566" spans="1:1" customFormat="1" ht="15" hidden="1" x14ac:dyDescent="0.25">
      <c r="A566" s="63"/>
    </row>
    <row r="567" spans="1:1" customFormat="1" ht="15" hidden="1" x14ac:dyDescent="0.25">
      <c r="A567" s="63"/>
    </row>
    <row r="568" spans="1:1" customFormat="1" ht="15" hidden="1" x14ac:dyDescent="0.25">
      <c r="A568" s="63"/>
    </row>
    <row r="569" spans="1:1" customFormat="1" ht="15" hidden="1" x14ac:dyDescent="0.25">
      <c r="A569" s="63"/>
    </row>
    <row r="570" spans="1:1" customFormat="1" ht="15" hidden="1" x14ac:dyDescent="0.25">
      <c r="A570" s="63"/>
    </row>
    <row r="571" spans="1:1" customFormat="1" ht="15" hidden="1" x14ac:dyDescent="0.25">
      <c r="A571" s="63"/>
    </row>
    <row r="572" spans="1:1" customFormat="1" ht="15" hidden="1" x14ac:dyDescent="0.25">
      <c r="A572" s="63"/>
    </row>
    <row r="573" spans="1:1" customFormat="1" ht="15" hidden="1" x14ac:dyDescent="0.25">
      <c r="A573" s="63"/>
    </row>
    <row r="574" spans="1:1" customFormat="1" ht="15" hidden="1" x14ac:dyDescent="0.25">
      <c r="A574" s="63"/>
    </row>
    <row r="575" spans="1:1" customFormat="1" ht="15" hidden="1" x14ac:dyDescent="0.25">
      <c r="A575" s="63"/>
    </row>
    <row r="576" spans="1:1" customFormat="1" ht="15" hidden="1" x14ac:dyDescent="0.25">
      <c r="A576" s="63"/>
    </row>
    <row r="577" spans="1:1" customFormat="1" ht="15" hidden="1" x14ac:dyDescent="0.25">
      <c r="A577" s="63"/>
    </row>
    <row r="578" spans="1:1" customFormat="1" ht="15" hidden="1" x14ac:dyDescent="0.25">
      <c r="A578" s="63"/>
    </row>
    <row r="579" spans="1:1" customFormat="1" ht="15" hidden="1" x14ac:dyDescent="0.25">
      <c r="A579" s="63"/>
    </row>
    <row r="580" spans="1:1" customFormat="1" ht="15" hidden="1" x14ac:dyDescent="0.25">
      <c r="A580" s="63"/>
    </row>
    <row r="581" spans="1:1" customFormat="1" ht="15" hidden="1" x14ac:dyDescent="0.25">
      <c r="A581" s="63"/>
    </row>
    <row r="582" spans="1:1" customFormat="1" ht="15" hidden="1" x14ac:dyDescent="0.25">
      <c r="A582" s="63"/>
    </row>
    <row r="583" spans="1:1" customFormat="1" ht="15" hidden="1" x14ac:dyDescent="0.25">
      <c r="A583" s="63"/>
    </row>
    <row r="584" spans="1:1" customFormat="1" ht="15" hidden="1" x14ac:dyDescent="0.25">
      <c r="A584" s="63"/>
    </row>
    <row r="585" spans="1:1" customFormat="1" ht="15" hidden="1" x14ac:dyDescent="0.25">
      <c r="A585" s="63"/>
    </row>
    <row r="586" spans="1:1" customFormat="1" ht="15" hidden="1" x14ac:dyDescent="0.25">
      <c r="A586" s="63"/>
    </row>
    <row r="587" spans="1:1" customFormat="1" ht="15" hidden="1" x14ac:dyDescent="0.25">
      <c r="A587" s="63"/>
    </row>
    <row r="588" spans="1:1" customFormat="1" ht="15" hidden="1" x14ac:dyDescent="0.25">
      <c r="A588" s="63"/>
    </row>
    <row r="589" spans="1:1" customFormat="1" ht="15" hidden="1" x14ac:dyDescent="0.25">
      <c r="A589" s="63"/>
    </row>
    <row r="590" spans="1:1" customFormat="1" ht="15" hidden="1" x14ac:dyDescent="0.25">
      <c r="A590" s="63"/>
    </row>
    <row r="591" spans="1:1" customFormat="1" ht="15" hidden="1" x14ac:dyDescent="0.25">
      <c r="A591" s="63"/>
    </row>
    <row r="592" spans="1:1" customFormat="1" ht="15" hidden="1" x14ac:dyDescent="0.25">
      <c r="A592" s="63"/>
    </row>
    <row r="593" spans="1:1" customFormat="1" ht="15" hidden="1" x14ac:dyDescent="0.25">
      <c r="A593" s="63"/>
    </row>
    <row r="594" spans="1:1" customFormat="1" ht="15" hidden="1" x14ac:dyDescent="0.25">
      <c r="A594" s="63"/>
    </row>
    <row r="595" spans="1:1" customFormat="1" ht="15" hidden="1" x14ac:dyDescent="0.25">
      <c r="A595" s="63"/>
    </row>
    <row r="596" spans="1:1" customFormat="1" ht="15" hidden="1" x14ac:dyDescent="0.25">
      <c r="A596" s="63"/>
    </row>
    <row r="597" spans="1:1" customFormat="1" ht="15" hidden="1" x14ac:dyDescent="0.25">
      <c r="A597" s="63"/>
    </row>
    <row r="598" spans="1:1" customFormat="1" ht="15" hidden="1" x14ac:dyDescent="0.25">
      <c r="A598" s="63"/>
    </row>
    <row r="599" spans="1:1" customFormat="1" ht="15" hidden="1" x14ac:dyDescent="0.25">
      <c r="A599" s="63"/>
    </row>
    <row r="600" spans="1:1" customFormat="1" ht="15" hidden="1" x14ac:dyDescent="0.25">
      <c r="A600" s="63"/>
    </row>
    <row r="601" spans="1:1" customFormat="1" ht="15" hidden="1" x14ac:dyDescent="0.25">
      <c r="A601" s="63"/>
    </row>
    <row r="602" spans="1:1" customFormat="1" ht="15" hidden="1" x14ac:dyDescent="0.25">
      <c r="A602" s="63"/>
    </row>
    <row r="603" spans="1:1" customFormat="1" ht="15" hidden="1" x14ac:dyDescent="0.25">
      <c r="A603" s="63"/>
    </row>
    <row r="604" spans="1:1" customFormat="1" ht="15" hidden="1" x14ac:dyDescent="0.25">
      <c r="A604" s="63"/>
    </row>
    <row r="605" spans="1:1" customFormat="1" ht="15" hidden="1" x14ac:dyDescent="0.25">
      <c r="A605" s="63"/>
    </row>
    <row r="606" spans="1:1" customFormat="1" ht="15" hidden="1" x14ac:dyDescent="0.25">
      <c r="A606" s="63"/>
    </row>
    <row r="607" spans="1:1" customFormat="1" ht="15" hidden="1" x14ac:dyDescent="0.25">
      <c r="A607" s="63"/>
    </row>
    <row r="608" spans="1:1" customFormat="1" ht="15" hidden="1" x14ac:dyDescent="0.25">
      <c r="A608" s="63"/>
    </row>
    <row r="609" spans="1:1" customFormat="1" ht="15" hidden="1" x14ac:dyDescent="0.25">
      <c r="A609" s="63"/>
    </row>
    <row r="610" spans="1:1" customFormat="1" ht="15" hidden="1" x14ac:dyDescent="0.25">
      <c r="A610" s="63"/>
    </row>
    <row r="611" spans="1:1" customFormat="1" ht="15" hidden="1" x14ac:dyDescent="0.25">
      <c r="A611" s="63"/>
    </row>
    <row r="612" spans="1:1" customFormat="1" ht="15" hidden="1" x14ac:dyDescent="0.25">
      <c r="A612" s="63"/>
    </row>
    <row r="613" spans="1:1" customFormat="1" ht="15" hidden="1" x14ac:dyDescent="0.25">
      <c r="A613" s="63"/>
    </row>
    <row r="614" spans="1:1" customFormat="1" ht="15" hidden="1" x14ac:dyDescent="0.25">
      <c r="A614" s="63"/>
    </row>
    <row r="615" spans="1:1" customFormat="1" ht="15" hidden="1" x14ac:dyDescent="0.25">
      <c r="A615" s="63"/>
    </row>
    <row r="616" spans="1:1" customFormat="1" ht="15" hidden="1" x14ac:dyDescent="0.25">
      <c r="A616" s="63"/>
    </row>
    <row r="617" spans="1:1" customFormat="1" ht="15" hidden="1" x14ac:dyDescent="0.25">
      <c r="A617" s="63"/>
    </row>
    <row r="618" spans="1:1" customFormat="1" ht="15" hidden="1" x14ac:dyDescent="0.25">
      <c r="A618" s="63"/>
    </row>
    <row r="619" spans="1:1" customFormat="1" ht="15" hidden="1" x14ac:dyDescent="0.25">
      <c r="A619" s="63"/>
    </row>
    <row r="620" spans="1:1" customFormat="1" ht="15" hidden="1" x14ac:dyDescent="0.25">
      <c r="A620" s="63"/>
    </row>
    <row r="621" spans="1:1" customFormat="1" ht="15" hidden="1" x14ac:dyDescent="0.25">
      <c r="A621" s="63"/>
    </row>
    <row r="622" spans="1:1" customFormat="1" ht="15" hidden="1" x14ac:dyDescent="0.25">
      <c r="A622" s="63"/>
    </row>
    <row r="623" spans="1:1" customFormat="1" ht="15" hidden="1" x14ac:dyDescent="0.25">
      <c r="A623" s="63"/>
    </row>
    <row r="624" spans="1:1" customFormat="1" ht="15" hidden="1" x14ac:dyDescent="0.25">
      <c r="A624" s="63"/>
    </row>
    <row r="625" spans="1:1" customFormat="1" ht="15" hidden="1" x14ac:dyDescent="0.25">
      <c r="A625" s="63"/>
    </row>
    <row r="626" spans="1:1" customFormat="1" ht="15" hidden="1" x14ac:dyDescent="0.25">
      <c r="A626" s="63"/>
    </row>
    <row r="627" spans="1:1" customFormat="1" ht="15" hidden="1" x14ac:dyDescent="0.25">
      <c r="A627" s="63"/>
    </row>
    <row r="628" spans="1:1" customFormat="1" ht="15" hidden="1" x14ac:dyDescent="0.25">
      <c r="A628" s="63"/>
    </row>
    <row r="629" spans="1:1" customFormat="1" ht="15" hidden="1" x14ac:dyDescent="0.25">
      <c r="A629" s="63"/>
    </row>
    <row r="630" spans="1:1" customFormat="1" ht="15" hidden="1" x14ac:dyDescent="0.25">
      <c r="A630" s="63"/>
    </row>
    <row r="631" spans="1:1" customFormat="1" ht="15" hidden="1" x14ac:dyDescent="0.25">
      <c r="A631" s="63"/>
    </row>
    <row r="632" spans="1:1" customFormat="1" ht="15" hidden="1" x14ac:dyDescent="0.25">
      <c r="A632" s="63"/>
    </row>
    <row r="633" spans="1:1" customFormat="1" ht="15" hidden="1" x14ac:dyDescent="0.25">
      <c r="A633" s="63"/>
    </row>
    <row r="634" spans="1:1" customFormat="1" ht="15" hidden="1" x14ac:dyDescent="0.25">
      <c r="A634" s="63"/>
    </row>
    <row r="635" spans="1:1" customFormat="1" ht="15" hidden="1" x14ac:dyDescent="0.25">
      <c r="A635" s="63"/>
    </row>
    <row r="636" spans="1:1" customFormat="1" ht="15" hidden="1" x14ac:dyDescent="0.25">
      <c r="A636" s="63"/>
    </row>
    <row r="637" spans="1:1" customFormat="1" ht="15" hidden="1" x14ac:dyDescent="0.25">
      <c r="A637" s="63"/>
    </row>
    <row r="638" spans="1:1" customFormat="1" ht="15" hidden="1" x14ac:dyDescent="0.25">
      <c r="A638" s="63"/>
    </row>
    <row r="639" spans="1:1" customFormat="1" ht="15" hidden="1" x14ac:dyDescent="0.25">
      <c r="A639" s="63"/>
    </row>
    <row r="640" spans="1:1" customFormat="1" ht="15" hidden="1" x14ac:dyDescent="0.25">
      <c r="A640" s="63"/>
    </row>
    <row r="641" spans="1:1" customFormat="1" ht="15" hidden="1" x14ac:dyDescent="0.25">
      <c r="A641" s="63"/>
    </row>
    <row r="642" spans="1:1" customFormat="1" ht="15" hidden="1" x14ac:dyDescent="0.25">
      <c r="A642" s="63"/>
    </row>
    <row r="643" spans="1:1" customFormat="1" ht="15" hidden="1" x14ac:dyDescent="0.25">
      <c r="A643" s="63"/>
    </row>
    <row r="644" spans="1:1" customFormat="1" ht="15" hidden="1" x14ac:dyDescent="0.25">
      <c r="A644" s="63"/>
    </row>
    <row r="645" spans="1:1" customFormat="1" ht="15" hidden="1" x14ac:dyDescent="0.25">
      <c r="A645" s="63"/>
    </row>
    <row r="646" spans="1:1" customFormat="1" ht="15" hidden="1" x14ac:dyDescent="0.25">
      <c r="A646" s="63"/>
    </row>
    <row r="647" spans="1:1" customFormat="1" ht="15" hidden="1" x14ac:dyDescent="0.25">
      <c r="A647" s="63"/>
    </row>
    <row r="648" spans="1:1" customFormat="1" ht="15" hidden="1" x14ac:dyDescent="0.25">
      <c r="A648" s="63"/>
    </row>
    <row r="649" spans="1:1" customFormat="1" ht="15" hidden="1" x14ac:dyDescent="0.25">
      <c r="A649" s="63"/>
    </row>
    <row r="650" spans="1:1" customFormat="1" ht="15" hidden="1" x14ac:dyDescent="0.25">
      <c r="A650" s="63"/>
    </row>
    <row r="651" spans="1:1" customFormat="1" ht="15" hidden="1" x14ac:dyDescent="0.25">
      <c r="A651" s="63"/>
    </row>
    <row r="652" spans="1:1" customFormat="1" ht="15" hidden="1" x14ac:dyDescent="0.25">
      <c r="A652" s="63"/>
    </row>
    <row r="653" spans="1:1" customFormat="1" ht="15" hidden="1" x14ac:dyDescent="0.25">
      <c r="A653" s="63"/>
    </row>
    <row r="654" spans="1:1" customFormat="1" ht="15" hidden="1" x14ac:dyDescent="0.25">
      <c r="A654" s="63"/>
    </row>
    <row r="655" spans="1:1" customFormat="1" ht="15" hidden="1" x14ac:dyDescent="0.25">
      <c r="A655" s="63"/>
    </row>
    <row r="656" spans="1:1" customFormat="1" ht="15" hidden="1" x14ac:dyDescent="0.25">
      <c r="A656" s="63"/>
    </row>
    <row r="657" spans="1:1" customFormat="1" ht="15" hidden="1" x14ac:dyDescent="0.25">
      <c r="A657" s="63"/>
    </row>
    <row r="658" spans="1:1" customFormat="1" ht="15" hidden="1" x14ac:dyDescent="0.25">
      <c r="A658" s="63"/>
    </row>
    <row r="659" spans="1:1" customFormat="1" ht="15" hidden="1" x14ac:dyDescent="0.25">
      <c r="A659" s="63"/>
    </row>
    <row r="660" spans="1:1" customFormat="1" ht="15" hidden="1" x14ac:dyDescent="0.25">
      <c r="A660" s="63"/>
    </row>
    <row r="661" spans="1:1" customFormat="1" ht="15" hidden="1" x14ac:dyDescent="0.25">
      <c r="A661" s="63"/>
    </row>
    <row r="662" spans="1:1" customFormat="1" ht="15" hidden="1" x14ac:dyDescent="0.25">
      <c r="A662" s="63"/>
    </row>
    <row r="663" spans="1:1" customFormat="1" ht="15" hidden="1" x14ac:dyDescent="0.25">
      <c r="A663" s="63"/>
    </row>
    <row r="664" spans="1:1" customFormat="1" ht="15" hidden="1" x14ac:dyDescent="0.25">
      <c r="A664" s="63"/>
    </row>
    <row r="665" spans="1:1" customFormat="1" ht="15" hidden="1" x14ac:dyDescent="0.25">
      <c r="A665" s="63"/>
    </row>
    <row r="666" spans="1:1" customFormat="1" ht="15" hidden="1" x14ac:dyDescent="0.25">
      <c r="A666" s="63"/>
    </row>
    <row r="667" spans="1:1" customFormat="1" ht="15" hidden="1" x14ac:dyDescent="0.25">
      <c r="A667" s="63"/>
    </row>
    <row r="668" spans="1:1" customFormat="1" ht="15" hidden="1" x14ac:dyDescent="0.25">
      <c r="A668" s="63"/>
    </row>
    <row r="669" spans="1:1" customFormat="1" ht="15" hidden="1" x14ac:dyDescent="0.25">
      <c r="A669" s="63"/>
    </row>
    <row r="670" spans="1:1" customFormat="1" ht="15" hidden="1" x14ac:dyDescent="0.25">
      <c r="A670" s="63"/>
    </row>
    <row r="671" spans="1:1" customFormat="1" ht="15" hidden="1" x14ac:dyDescent="0.25">
      <c r="A671" s="63"/>
    </row>
    <row r="672" spans="1:1" customFormat="1" ht="15" hidden="1" x14ac:dyDescent="0.25">
      <c r="A672" s="63"/>
    </row>
    <row r="673" spans="1:1" customFormat="1" ht="15" hidden="1" x14ac:dyDescent="0.25">
      <c r="A673" s="63"/>
    </row>
    <row r="674" spans="1:1" customFormat="1" ht="15" hidden="1" x14ac:dyDescent="0.25">
      <c r="A674" s="63"/>
    </row>
    <row r="675" spans="1:1" customFormat="1" ht="15" hidden="1" x14ac:dyDescent="0.25">
      <c r="A675" s="63"/>
    </row>
    <row r="676" spans="1:1" customFormat="1" ht="15" hidden="1" x14ac:dyDescent="0.25">
      <c r="A676" s="63"/>
    </row>
    <row r="677" spans="1:1" customFormat="1" ht="15" hidden="1" x14ac:dyDescent="0.25">
      <c r="A677" s="63"/>
    </row>
    <row r="678" spans="1:1" customFormat="1" ht="15" hidden="1" x14ac:dyDescent="0.25">
      <c r="A678" s="63"/>
    </row>
    <row r="679" spans="1:1" customFormat="1" ht="15" hidden="1" x14ac:dyDescent="0.25">
      <c r="A679" s="63"/>
    </row>
    <row r="680" spans="1:1" customFormat="1" ht="15" hidden="1" x14ac:dyDescent="0.25">
      <c r="A680" s="63"/>
    </row>
    <row r="681" spans="1:1" customFormat="1" ht="15" hidden="1" x14ac:dyDescent="0.25">
      <c r="A681" s="63"/>
    </row>
    <row r="682" spans="1:1" customFormat="1" ht="15" hidden="1" x14ac:dyDescent="0.25">
      <c r="A682" s="63"/>
    </row>
    <row r="683" spans="1:1" customFormat="1" ht="15" hidden="1" x14ac:dyDescent="0.25">
      <c r="A683" s="63"/>
    </row>
    <row r="684" spans="1:1" customFormat="1" ht="15" hidden="1" x14ac:dyDescent="0.25">
      <c r="A684" s="63"/>
    </row>
    <row r="685" spans="1:1" customFormat="1" ht="15" hidden="1" x14ac:dyDescent="0.25">
      <c r="A685" s="63"/>
    </row>
    <row r="686" spans="1:1" customFormat="1" ht="15" hidden="1" x14ac:dyDescent="0.25">
      <c r="A686" s="63"/>
    </row>
    <row r="687" spans="1:1" customFormat="1" ht="15" hidden="1" x14ac:dyDescent="0.25">
      <c r="A687" s="63"/>
    </row>
    <row r="688" spans="1:1" customFormat="1" ht="15" hidden="1" x14ac:dyDescent="0.25">
      <c r="A688" s="63"/>
    </row>
    <row r="689" spans="1:1" customFormat="1" ht="15" hidden="1" x14ac:dyDescent="0.25">
      <c r="A689" s="63"/>
    </row>
    <row r="690" spans="1:1" customFormat="1" ht="15" hidden="1" x14ac:dyDescent="0.25">
      <c r="A690" s="63"/>
    </row>
    <row r="691" spans="1:1" customFormat="1" ht="15" hidden="1" x14ac:dyDescent="0.25">
      <c r="A691" s="63"/>
    </row>
    <row r="692" spans="1:1" customFormat="1" ht="15" hidden="1" x14ac:dyDescent="0.25">
      <c r="A692" s="63"/>
    </row>
    <row r="693" spans="1:1" customFormat="1" ht="15" hidden="1" x14ac:dyDescent="0.25">
      <c r="A693" s="63"/>
    </row>
    <row r="694" spans="1:1" customFormat="1" ht="15" hidden="1" x14ac:dyDescent="0.25">
      <c r="A694" s="63"/>
    </row>
    <row r="695" spans="1:1" customFormat="1" ht="15" hidden="1" x14ac:dyDescent="0.25">
      <c r="A695" s="63"/>
    </row>
    <row r="696" spans="1:1" customFormat="1" ht="15" hidden="1" x14ac:dyDescent="0.25">
      <c r="A696" s="63"/>
    </row>
    <row r="697" spans="1:1" customFormat="1" ht="15" hidden="1" x14ac:dyDescent="0.25">
      <c r="A697" s="63"/>
    </row>
    <row r="698" spans="1:1" customFormat="1" ht="15" hidden="1" x14ac:dyDescent="0.25">
      <c r="A698" s="63"/>
    </row>
    <row r="699" spans="1:1" customFormat="1" ht="15" hidden="1" x14ac:dyDescent="0.25">
      <c r="A699" s="63"/>
    </row>
    <row r="700" spans="1:1" customFormat="1" ht="15" hidden="1" x14ac:dyDescent="0.25">
      <c r="A700" s="63"/>
    </row>
    <row r="701" spans="1:1" customFormat="1" ht="15" hidden="1" x14ac:dyDescent="0.25">
      <c r="A701" s="63"/>
    </row>
    <row r="702" spans="1:1" customFormat="1" ht="15" hidden="1" x14ac:dyDescent="0.25">
      <c r="A702" s="63"/>
    </row>
    <row r="703" spans="1:1" customFormat="1" ht="15" hidden="1" x14ac:dyDescent="0.25">
      <c r="A703" s="63"/>
    </row>
    <row r="704" spans="1:1" customFormat="1" ht="15" hidden="1" x14ac:dyDescent="0.25">
      <c r="A704" s="63"/>
    </row>
    <row r="705" spans="1:1" customFormat="1" ht="15" hidden="1" x14ac:dyDescent="0.25">
      <c r="A705" s="63"/>
    </row>
    <row r="706" spans="1:1" customFormat="1" ht="15" hidden="1" x14ac:dyDescent="0.25">
      <c r="A706" s="63"/>
    </row>
    <row r="707" spans="1:1" customFormat="1" ht="15" hidden="1" x14ac:dyDescent="0.25">
      <c r="A707" s="63"/>
    </row>
    <row r="708" spans="1:1" customFormat="1" ht="15" hidden="1" x14ac:dyDescent="0.25">
      <c r="A708" s="63"/>
    </row>
    <row r="709" spans="1:1" customFormat="1" ht="15" hidden="1" x14ac:dyDescent="0.25">
      <c r="A709" s="63"/>
    </row>
    <row r="710" spans="1:1" customFormat="1" ht="15" hidden="1" x14ac:dyDescent="0.25">
      <c r="A710" s="63"/>
    </row>
    <row r="711" spans="1:1" customFormat="1" ht="15" hidden="1" x14ac:dyDescent="0.25">
      <c r="A711" s="63"/>
    </row>
    <row r="712" spans="1:1" customFormat="1" ht="15" hidden="1" x14ac:dyDescent="0.25">
      <c r="A712" s="63"/>
    </row>
    <row r="713" spans="1:1" customFormat="1" ht="15" hidden="1" x14ac:dyDescent="0.25">
      <c r="A713" s="63"/>
    </row>
    <row r="714" spans="1:1" customFormat="1" ht="15" hidden="1" x14ac:dyDescent="0.25">
      <c r="A714" s="63"/>
    </row>
    <row r="715" spans="1:1" customFormat="1" ht="15" hidden="1" x14ac:dyDescent="0.25">
      <c r="A715" s="63"/>
    </row>
    <row r="716" spans="1:1" customFormat="1" ht="15" hidden="1" x14ac:dyDescent="0.25">
      <c r="A716" s="63"/>
    </row>
    <row r="717" spans="1:1" customFormat="1" ht="15" hidden="1" x14ac:dyDescent="0.25">
      <c r="A717" s="63"/>
    </row>
    <row r="718" spans="1:1" customFormat="1" ht="15" hidden="1" x14ac:dyDescent="0.25">
      <c r="A718" s="63"/>
    </row>
    <row r="719" spans="1:1" customFormat="1" ht="15" hidden="1" x14ac:dyDescent="0.25">
      <c r="A719" s="63"/>
    </row>
    <row r="720" spans="1:1" customFormat="1" ht="15" hidden="1" x14ac:dyDescent="0.25">
      <c r="A720" s="63"/>
    </row>
    <row r="721" spans="1:1" customFormat="1" ht="15" hidden="1" x14ac:dyDescent="0.25">
      <c r="A721" s="63"/>
    </row>
    <row r="722" spans="1:1" customFormat="1" ht="15" hidden="1" x14ac:dyDescent="0.25">
      <c r="A722" s="63"/>
    </row>
    <row r="723" spans="1:1" customFormat="1" ht="15" hidden="1" x14ac:dyDescent="0.25">
      <c r="A723" s="63"/>
    </row>
    <row r="724" spans="1:1" customFormat="1" ht="15" hidden="1" x14ac:dyDescent="0.25">
      <c r="A724" s="63"/>
    </row>
    <row r="725" spans="1:1" customFormat="1" ht="15" hidden="1" x14ac:dyDescent="0.25">
      <c r="A725" s="63"/>
    </row>
    <row r="726" spans="1:1" customFormat="1" ht="15" hidden="1" x14ac:dyDescent="0.25">
      <c r="A726" s="63"/>
    </row>
    <row r="727" spans="1:1" customFormat="1" ht="15" hidden="1" x14ac:dyDescent="0.25">
      <c r="A727" s="63"/>
    </row>
    <row r="728" spans="1:1" customFormat="1" ht="15" hidden="1" x14ac:dyDescent="0.25">
      <c r="A728" s="63"/>
    </row>
    <row r="729" spans="1:1" customFormat="1" ht="15" hidden="1" x14ac:dyDescent="0.25">
      <c r="A729" s="63"/>
    </row>
    <row r="730" spans="1:1" customFormat="1" ht="15" hidden="1" x14ac:dyDescent="0.25">
      <c r="A730" s="63"/>
    </row>
    <row r="731" spans="1:1" customFormat="1" ht="15" hidden="1" x14ac:dyDescent="0.25">
      <c r="A731" s="63"/>
    </row>
    <row r="732" spans="1:1" customFormat="1" ht="15" hidden="1" x14ac:dyDescent="0.25">
      <c r="A732" s="63"/>
    </row>
    <row r="733" spans="1:1" customFormat="1" ht="15" hidden="1" x14ac:dyDescent="0.25">
      <c r="A733" s="63"/>
    </row>
    <row r="734" spans="1:1" customFormat="1" ht="15" hidden="1" x14ac:dyDescent="0.25">
      <c r="A734" s="63"/>
    </row>
    <row r="735" spans="1:1" customFormat="1" ht="15" hidden="1" x14ac:dyDescent="0.25">
      <c r="A735" s="63"/>
    </row>
    <row r="736" spans="1:1" customFormat="1" ht="15" hidden="1" x14ac:dyDescent="0.25">
      <c r="A736" s="63"/>
    </row>
    <row r="737" spans="1:1" customFormat="1" ht="15" hidden="1" x14ac:dyDescent="0.25">
      <c r="A737" s="63"/>
    </row>
    <row r="738" spans="1:1" customFormat="1" ht="15" hidden="1" x14ac:dyDescent="0.25">
      <c r="A738" s="63"/>
    </row>
    <row r="739" spans="1:1" customFormat="1" ht="15" hidden="1" x14ac:dyDescent="0.25">
      <c r="A739" s="63"/>
    </row>
    <row r="740" spans="1:1" customFormat="1" ht="15" hidden="1" x14ac:dyDescent="0.25">
      <c r="A740" s="63"/>
    </row>
    <row r="741" spans="1:1" customFormat="1" ht="15" hidden="1" x14ac:dyDescent="0.25">
      <c r="A741" s="63"/>
    </row>
    <row r="742" spans="1:1" customFormat="1" ht="15" hidden="1" x14ac:dyDescent="0.25">
      <c r="A742" s="63"/>
    </row>
    <row r="743" spans="1:1" customFormat="1" ht="15" hidden="1" x14ac:dyDescent="0.25">
      <c r="A743" s="63"/>
    </row>
    <row r="744" spans="1:1" customFormat="1" ht="15" hidden="1" x14ac:dyDescent="0.25">
      <c r="A744" s="63"/>
    </row>
    <row r="745" spans="1:1" customFormat="1" ht="15" hidden="1" x14ac:dyDescent="0.25">
      <c r="A745" s="63"/>
    </row>
    <row r="746" spans="1:1" customFormat="1" ht="15" hidden="1" x14ac:dyDescent="0.25">
      <c r="A746" s="63"/>
    </row>
    <row r="747" spans="1:1" customFormat="1" ht="15" hidden="1" x14ac:dyDescent="0.25">
      <c r="A747" s="63"/>
    </row>
    <row r="748" spans="1:1" customFormat="1" ht="15" hidden="1" x14ac:dyDescent="0.25">
      <c r="A748" s="63"/>
    </row>
    <row r="749" spans="1:1" customFormat="1" ht="15" hidden="1" x14ac:dyDescent="0.25">
      <c r="A749" s="63"/>
    </row>
    <row r="750" spans="1:1" customFormat="1" ht="15" hidden="1" x14ac:dyDescent="0.25">
      <c r="A750" s="63"/>
    </row>
    <row r="751" spans="1:1" customFormat="1" ht="15" hidden="1" x14ac:dyDescent="0.25">
      <c r="A751" s="63"/>
    </row>
    <row r="752" spans="1:1" customFormat="1" ht="15" hidden="1" x14ac:dyDescent="0.25">
      <c r="A752" s="63"/>
    </row>
    <row r="753" spans="1:1" customFormat="1" ht="15" hidden="1" x14ac:dyDescent="0.25">
      <c r="A753" s="63"/>
    </row>
    <row r="754" spans="1:1" customFormat="1" ht="15" hidden="1" x14ac:dyDescent="0.25">
      <c r="A754" s="63"/>
    </row>
    <row r="755" spans="1:1" customFormat="1" ht="15" hidden="1" x14ac:dyDescent="0.25">
      <c r="A755" s="63"/>
    </row>
    <row r="756" spans="1:1" customFormat="1" ht="15" hidden="1" x14ac:dyDescent="0.25">
      <c r="A756" s="63"/>
    </row>
    <row r="757" spans="1:1" customFormat="1" ht="15" hidden="1" x14ac:dyDescent="0.25">
      <c r="A757" s="63"/>
    </row>
    <row r="758" spans="1:1" customFormat="1" ht="15" hidden="1" x14ac:dyDescent="0.25">
      <c r="A758" s="63"/>
    </row>
    <row r="759" spans="1:1" customFormat="1" ht="15" hidden="1" x14ac:dyDescent="0.25">
      <c r="A759" s="63"/>
    </row>
    <row r="760" spans="1:1" customFormat="1" ht="15" hidden="1" x14ac:dyDescent="0.25">
      <c r="A760" s="63"/>
    </row>
    <row r="761" spans="1:1" customFormat="1" ht="15" hidden="1" x14ac:dyDescent="0.25">
      <c r="A761" s="63"/>
    </row>
    <row r="762" spans="1:1" customFormat="1" ht="15" hidden="1" x14ac:dyDescent="0.25">
      <c r="A762" s="63"/>
    </row>
    <row r="763" spans="1:1" customFormat="1" ht="15" hidden="1" x14ac:dyDescent="0.25">
      <c r="A763" s="63"/>
    </row>
    <row r="764" spans="1:1" customFormat="1" ht="15" hidden="1" x14ac:dyDescent="0.25">
      <c r="A764" s="63"/>
    </row>
    <row r="765" spans="1:1" customFormat="1" ht="15" hidden="1" x14ac:dyDescent="0.25">
      <c r="A765" s="63"/>
    </row>
    <row r="766" spans="1:1" customFormat="1" ht="15" hidden="1" x14ac:dyDescent="0.25">
      <c r="A766" s="63"/>
    </row>
    <row r="767" spans="1:1" customFormat="1" ht="15" hidden="1" x14ac:dyDescent="0.25">
      <c r="A767" s="63"/>
    </row>
    <row r="768" spans="1:1" customFormat="1" ht="15" hidden="1" x14ac:dyDescent="0.25">
      <c r="A768" s="63"/>
    </row>
    <row r="769" spans="1:1" customFormat="1" ht="15" hidden="1" x14ac:dyDescent="0.25">
      <c r="A769" s="63"/>
    </row>
    <row r="770" spans="1:1" customFormat="1" ht="15" hidden="1" x14ac:dyDescent="0.25">
      <c r="A770" s="63"/>
    </row>
    <row r="771" spans="1:1" customFormat="1" ht="15" hidden="1" x14ac:dyDescent="0.25">
      <c r="A771" s="63"/>
    </row>
    <row r="772" spans="1:1" customFormat="1" ht="15" hidden="1" x14ac:dyDescent="0.25">
      <c r="A772" s="63"/>
    </row>
    <row r="773" spans="1:1" customFormat="1" ht="15" hidden="1" x14ac:dyDescent="0.25">
      <c r="A773" s="63"/>
    </row>
    <row r="774" spans="1:1" customFormat="1" ht="15" hidden="1" x14ac:dyDescent="0.25">
      <c r="A774" s="63"/>
    </row>
    <row r="775" spans="1:1" customFormat="1" ht="15" hidden="1" x14ac:dyDescent="0.25">
      <c r="A775" s="63"/>
    </row>
    <row r="776" spans="1:1" customFormat="1" ht="15" hidden="1" x14ac:dyDescent="0.25">
      <c r="A776" s="63"/>
    </row>
    <row r="777" spans="1:1" customFormat="1" ht="15" hidden="1" x14ac:dyDescent="0.25">
      <c r="A777" s="63"/>
    </row>
    <row r="778" spans="1:1" customFormat="1" ht="15" hidden="1" x14ac:dyDescent="0.25">
      <c r="A778" s="63"/>
    </row>
    <row r="779" spans="1:1" customFormat="1" ht="15" hidden="1" x14ac:dyDescent="0.25">
      <c r="A779" s="63"/>
    </row>
    <row r="780" spans="1:1" customFormat="1" ht="15" hidden="1" x14ac:dyDescent="0.25">
      <c r="A780" s="63"/>
    </row>
    <row r="781" spans="1:1" customFormat="1" ht="15" hidden="1" x14ac:dyDescent="0.25">
      <c r="A781" s="63"/>
    </row>
    <row r="782" spans="1:1" customFormat="1" ht="15" hidden="1" x14ac:dyDescent="0.25">
      <c r="A782" s="63"/>
    </row>
    <row r="783" spans="1:1" customFormat="1" ht="15" hidden="1" x14ac:dyDescent="0.25">
      <c r="A783" s="63"/>
    </row>
    <row r="784" spans="1:1" customFormat="1" ht="15" hidden="1" x14ac:dyDescent="0.25">
      <c r="A784" s="63"/>
    </row>
    <row r="785" spans="1:1" customFormat="1" ht="15" hidden="1" x14ac:dyDescent="0.25">
      <c r="A785" s="63"/>
    </row>
    <row r="786" spans="1:1" customFormat="1" ht="15" hidden="1" x14ac:dyDescent="0.25">
      <c r="A786" s="63"/>
    </row>
    <row r="787" spans="1:1" customFormat="1" ht="15" hidden="1" x14ac:dyDescent="0.25">
      <c r="A787" s="63"/>
    </row>
    <row r="788" spans="1:1" customFormat="1" ht="15" hidden="1" x14ac:dyDescent="0.25">
      <c r="A788" s="63"/>
    </row>
    <row r="789" spans="1:1" customFormat="1" ht="15" hidden="1" x14ac:dyDescent="0.25">
      <c r="A789" s="63"/>
    </row>
    <row r="790" spans="1:1" customFormat="1" ht="15" hidden="1" x14ac:dyDescent="0.25">
      <c r="A790" s="63"/>
    </row>
    <row r="791" spans="1:1" customFormat="1" ht="15" hidden="1" x14ac:dyDescent="0.25">
      <c r="A791" s="63"/>
    </row>
    <row r="792" spans="1:1" customFormat="1" ht="15" hidden="1" x14ac:dyDescent="0.25">
      <c r="A792" s="63"/>
    </row>
    <row r="793" spans="1:1" customFormat="1" ht="15" hidden="1" x14ac:dyDescent="0.25">
      <c r="A793" s="63"/>
    </row>
    <row r="794" spans="1:1" customFormat="1" ht="15" hidden="1" x14ac:dyDescent="0.25">
      <c r="A794" s="63"/>
    </row>
    <row r="795" spans="1:1" customFormat="1" ht="15" hidden="1" x14ac:dyDescent="0.25">
      <c r="A795" s="63"/>
    </row>
    <row r="796" spans="1:1" customFormat="1" ht="15" hidden="1" x14ac:dyDescent="0.25">
      <c r="A796" s="63"/>
    </row>
    <row r="797" spans="1:1" customFormat="1" ht="15" hidden="1" x14ac:dyDescent="0.25">
      <c r="A797" s="63"/>
    </row>
    <row r="798" spans="1:1" customFormat="1" ht="15" hidden="1" x14ac:dyDescent="0.25">
      <c r="A798" s="63"/>
    </row>
    <row r="799" spans="1:1" customFormat="1" ht="15" hidden="1" x14ac:dyDescent="0.25">
      <c r="A799" s="63"/>
    </row>
    <row r="800" spans="1:1" customFormat="1" ht="15" hidden="1" x14ac:dyDescent="0.25">
      <c r="A800" s="63"/>
    </row>
    <row r="801" spans="1:1" customFormat="1" ht="15" hidden="1" x14ac:dyDescent="0.25">
      <c r="A801" s="63"/>
    </row>
    <row r="802" spans="1:1" customFormat="1" ht="15" hidden="1" x14ac:dyDescent="0.25">
      <c r="A802" s="63"/>
    </row>
    <row r="803" spans="1:1" customFormat="1" ht="15" hidden="1" x14ac:dyDescent="0.25">
      <c r="A803" s="63"/>
    </row>
    <row r="804" spans="1:1" customFormat="1" ht="15" hidden="1" x14ac:dyDescent="0.25">
      <c r="A804" s="63"/>
    </row>
    <row r="805" spans="1:1" customFormat="1" ht="15" hidden="1" x14ac:dyDescent="0.25">
      <c r="A805" s="63"/>
    </row>
    <row r="806" spans="1:1" customFormat="1" ht="15" hidden="1" x14ac:dyDescent="0.25">
      <c r="A806" s="63"/>
    </row>
    <row r="807" spans="1:1" customFormat="1" ht="15" hidden="1" x14ac:dyDescent="0.25">
      <c r="A807" s="63"/>
    </row>
    <row r="808" spans="1:1" customFormat="1" ht="15" hidden="1" x14ac:dyDescent="0.25">
      <c r="A808" s="63"/>
    </row>
    <row r="809" spans="1:1" customFormat="1" ht="15" hidden="1" x14ac:dyDescent="0.25">
      <c r="A809" s="63"/>
    </row>
    <row r="810" spans="1:1" customFormat="1" ht="15" hidden="1" x14ac:dyDescent="0.25">
      <c r="A810" s="63"/>
    </row>
    <row r="811" spans="1:1" customFormat="1" ht="15" hidden="1" x14ac:dyDescent="0.25">
      <c r="A811" s="63"/>
    </row>
    <row r="812" spans="1:1" customFormat="1" ht="15" hidden="1" x14ac:dyDescent="0.25">
      <c r="A812" s="63"/>
    </row>
    <row r="813" spans="1:1" customFormat="1" ht="15" hidden="1" x14ac:dyDescent="0.25">
      <c r="A813" s="63"/>
    </row>
    <row r="814" spans="1:1" customFormat="1" ht="15" hidden="1" x14ac:dyDescent="0.25">
      <c r="A814" s="63"/>
    </row>
    <row r="815" spans="1:1" customFormat="1" ht="15" hidden="1" x14ac:dyDescent="0.25">
      <c r="A815" s="63"/>
    </row>
    <row r="816" spans="1:1" customFormat="1" ht="15" hidden="1" x14ac:dyDescent="0.25">
      <c r="A816" s="63"/>
    </row>
    <row r="817" spans="1:1" customFormat="1" ht="15" hidden="1" x14ac:dyDescent="0.25">
      <c r="A817" s="63"/>
    </row>
    <row r="818" spans="1:1" customFormat="1" ht="15" hidden="1" x14ac:dyDescent="0.25">
      <c r="A818" s="63"/>
    </row>
    <row r="819" spans="1:1" customFormat="1" ht="15" hidden="1" x14ac:dyDescent="0.25">
      <c r="A819" s="63"/>
    </row>
    <row r="820" spans="1:1" customFormat="1" ht="15" hidden="1" x14ac:dyDescent="0.25">
      <c r="A820" s="63"/>
    </row>
    <row r="821" spans="1:1" customFormat="1" ht="15" hidden="1" x14ac:dyDescent="0.25">
      <c r="A821" s="63"/>
    </row>
    <row r="822" spans="1:1" customFormat="1" ht="15" hidden="1" x14ac:dyDescent="0.25">
      <c r="A822" s="63"/>
    </row>
    <row r="823" spans="1:1" customFormat="1" ht="15" hidden="1" x14ac:dyDescent="0.25">
      <c r="A823" s="63"/>
    </row>
    <row r="824" spans="1:1" customFormat="1" ht="15" hidden="1" x14ac:dyDescent="0.25">
      <c r="A824" s="63"/>
    </row>
    <row r="825" spans="1:1" customFormat="1" ht="15" hidden="1" x14ac:dyDescent="0.25">
      <c r="A825" s="63"/>
    </row>
    <row r="826" spans="1:1" customFormat="1" ht="15" hidden="1" x14ac:dyDescent="0.25">
      <c r="A826" s="63"/>
    </row>
    <row r="827" spans="1:1" customFormat="1" ht="15" hidden="1" x14ac:dyDescent="0.25">
      <c r="A827" s="63"/>
    </row>
    <row r="828" spans="1:1" customFormat="1" ht="15" hidden="1" x14ac:dyDescent="0.25">
      <c r="A828" s="63"/>
    </row>
    <row r="829" spans="1:1" customFormat="1" ht="15" hidden="1" x14ac:dyDescent="0.25">
      <c r="A829" s="63"/>
    </row>
    <row r="830" spans="1:1" customFormat="1" ht="15" hidden="1" x14ac:dyDescent="0.25">
      <c r="A830" s="63"/>
    </row>
    <row r="831" spans="1:1" customFormat="1" ht="15" hidden="1" x14ac:dyDescent="0.25">
      <c r="A831" s="63"/>
    </row>
    <row r="832" spans="1:1" customFormat="1" ht="15" hidden="1" x14ac:dyDescent="0.25">
      <c r="A832" s="63"/>
    </row>
    <row r="833" spans="1:1" customFormat="1" ht="15" hidden="1" x14ac:dyDescent="0.25">
      <c r="A833" s="63"/>
    </row>
    <row r="834" spans="1:1" customFormat="1" ht="15" hidden="1" x14ac:dyDescent="0.25">
      <c r="A834" s="63"/>
    </row>
    <row r="835" spans="1:1" customFormat="1" ht="15" hidden="1" x14ac:dyDescent="0.25">
      <c r="A835" s="63"/>
    </row>
    <row r="836" spans="1:1" customFormat="1" ht="15" hidden="1" x14ac:dyDescent="0.25">
      <c r="A836" s="63"/>
    </row>
    <row r="837" spans="1:1" customFormat="1" ht="15" hidden="1" x14ac:dyDescent="0.25">
      <c r="A837" s="63"/>
    </row>
    <row r="838" spans="1:1" customFormat="1" ht="15" hidden="1" x14ac:dyDescent="0.25">
      <c r="A838" s="63"/>
    </row>
    <row r="839" spans="1:1" customFormat="1" ht="15" hidden="1" x14ac:dyDescent="0.25">
      <c r="A839" s="63"/>
    </row>
    <row r="840" spans="1:1" customFormat="1" ht="15" hidden="1" x14ac:dyDescent="0.25">
      <c r="A840" s="63"/>
    </row>
    <row r="841" spans="1:1" customFormat="1" ht="15" hidden="1" x14ac:dyDescent="0.25">
      <c r="A841" s="63"/>
    </row>
    <row r="842" spans="1:1" customFormat="1" ht="15" hidden="1" x14ac:dyDescent="0.25">
      <c r="A842" s="63"/>
    </row>
    <row r="843" spans="1:1" customFormat="1" ht="15" hidden="1" x14ac:dyDescent="0.25">
      <c r="A843" s="63"/>
    </row>
    <row r="844" spans="1:1" customFormat="1" ht="15" hidden="1" x14ac:dyDescent="0.25">
      <c r="A844" s="63"/>
    </row>
    <row r="845" spans="1:1" customFormat="1" ht="15" hidden="1" x14ac:dyDescent="0.25">
      <c r="A845" s="63"/>
    </row>
    <row r="846" spans="1:1" customFormat="1" ht="15" hidden="1" x14ac:dyDescent="0.25">
      <c r="A846" s="63"/>
    </row>
    <row r="847" spans="1:1" customFormat="1" ht="15" hidden="1" x14ac:dyDescent="0.25">
      <c r="A847" s="63"/>
    </row>
    <row r="848" spans="1:1" customFormat="1" ht="15" hidden="1" x14ac:dyDescent="0.25">
      <c r="A848" s="63"/>
    </row>
    <row r="849" spans="1:1" customFormat="1" ht="15" hidden="1" x14ac:dyDescent="0.25">
      <c r="A849" s="63"/>
    </row>
    <row r="850" spans="1:1" customFormat="1" ht="15" hidden="1" x14ac:dyDescent="0.25">
      <c r="A850" s="63"/>
    </row>
    <row r="851" spans="1:1" customFormat="1" ht="15" hidden="1" x14ac:dyDescent="0.25">
      <c r="A851" s="63"/>
    </row>
    <row r="852" spans="1:1" customFormat="1" ht="15" hidden="1" x14ac:dyDescent="0.25">
      <c r="A852" s="63"/>
    </row>
    <row r="853" spans="1:1" customFormat="1" ht="15" hidden="1" x14ac:dyDescent="0.25">
      <c r="A853" s="63"/>
    </row>
    <row r="854" spans="1:1" customFormat="1" ht="15" hidden="1" x14ac:dyDescent="0.25">
      <c r="A854" s="63"/>
    </row>
    <row r="855" spans="1:1" customFormat="1" ht="15" hidden="1" x14ac:dyDescent="0.25">
      <c r="A855" s="63"/>
    </row>
    <row r="856" spans="1:1" customFormat="1" ht="15" hidden="1" x14ac:dyDescent="0.25">
      <c r="A856" s="63"/>
    </row>
    <row r="857" spans="1:1" customFormat="1" ht="15" hidden="1" x14ac:dyDescent="0.25">
      <c r="A857" s="63"/>
    </row>
    <row r="858" spans="1:1" customFormat="1" ht="15" hidden="1" x14ac:dyDescent="0.25">
      <c r="A858" s="63"/>
    </row>
    <row r="859" spans="1:1" customFormat="1" ht="15" hidden="1" x14ac:dyDescent="0.25">
      <c r="A859" s="63"/>
    </row>
    <row r="860" spans="1:1" customFormat="1" ht="15" hidden="1" x14ac:dyDescent="0.25">
      <c r="A860" s="63"/>
    </row>
    <row r="861" spans="1:1" customFormat="1" ht="15" hidden="1" x14ac:dyDescent="0.25">
      <c r="A861" s="63"/>
    </row>
    <row r="862" spans="1:1" customFormat="1" ht="15" hidden="1" x14ac:dyDescent="0.25">
      <c r="A862" s="63"/>
    </row>
    <row r="863" spans="1:1" customFormat="1" ht="15" hidden="1" x14ac:dyDescent="0.25">
      <c r="A863" s="63"/>
    </row>
    <row r="864" spans="1:1" customFormat="1" ht="15" hidden="1" x14ac:dyDescent="0.25">
      <c r="A864" s="63"/>
    </row>
    <row r="865" spans="1:1" customFormat="1" ht="15" hidden="1" x14ac:dyDescent="0.25">
      <c r="A865" s="63"/>
    </row>
    <row r="866" spans="1:1" customFormat="1" ht="15" hidden="1" x14ac:dyDescent="0.25">
      <c r="A866" s="63"/>
    </row>
    <row r="867" spans="1:1" customFormat="1" ht="15" hidden="1" x14ac:dyDescent="0.25">
      <c r="A867" s="63"/>
    </row>
    <row r="868" spans="1:1" customFormat="1" ht="15" hidden="1" x14ac:dyDescent="0.25">
      <c r="A868" s="63"/>
    </row>
    <row r="869" spans="1:1" customFormat="1" ht="15" hidden="1" x14ac:dyDescent="0.25">
      <c r="A869" s="63"/>
    </row>
    <row r="870" spans="1:1" customFormat="1" ht="15" hidden="1" x14ac:dyDescent="0.25">
      <c r="A870" s="63"/>
    </row>
    <row r="871" spans="1:1" customFormat="1" ht="15" hidden="1" x14ac:dyDescent="0.25">
      <c r="A871" s="63"/>
    </row>
    <row r="872" spans="1:1" customFormat="1" ht="15" hidden="1" x14ac:dyDescent="0.25">
      <c r="A872" s="63"/>
    </row>
    <row r="873" spans="1:1" customFormat="1" ht="15" hidden="1" x14ac:dyDescent="0.25">
      <c r="A873" s="63"/>
    </row>
    <row r="874" spans="1:1" customFormat="1" ht="15" hidden="1" x14ac:dyDescent="0.25">
      <c r="A874" s="63"/>
    </row>
    <row r="875" spans="1:1" customFormat="1" ht="15" hidden="1" x14ac:dyDescent="0.25">
      <c r="A875" s="63"/>
    </row>
    <row r="876" spans="1:1" customFormat="1" ht="15" hidden="1" x14ac:dyDescent="0.25">
      <c r="A876" s="63"/>
    </row>
    <row r="877" spans="1:1" customFormat="1" ht="15" hidden="1" x14ac:dyDescent="0.25">
      <c r="A877" s="63"/>
    </row>
    <row r="878" spans="1:1" customFormat="1" ht="15" hidden="1" x14ac:dyDescent="0.25">
      <c r="A878" s="63"/>
    </row>
    <row r="879" spans="1:1" customFormat="1" ht="15" hidden="1" x14ac:dyDescent="0.25">
      <c r="A879" s="63"/>
    </row>
    <row r="880" spans="1:1" customFormat="1" ht="15" hidden="1" x14ac:dyDescent="0.25">
      <c r="A880" s="63"/>
    </row>
    <row r="881" spans="1:1" customFormat="1" ht="15" hidden="1" x14ac:dyDescent="0.25">
      <c r="A881" s="63"/>
    </row>
    <row r="882" spans="1:1" customFormat="1" ht="15" hidden="1" x14ac:dyDescent="0.25">
      <c r="A882" s="63"/>
    </row>
    <row r="883" spans="1:1" customFormat="1" ht="15" hidden="1" x14ac:dyDescent="0.25">
      <c r="A883" s="63"/>
    </row>
    <row r="884" spans="1:1" customFormat="1" ht="15" hidden="1" x14ac:dyDescent="0.25">
      <c r="A884" s="63"/>
    </row>
    <row r="885" spans="1:1" customFormat="1" ht="15" hidden="1" x14ac:dyDescent="0.25">
      <c r="A885" s="63"/>
    </row>
    <row r="886" spans="1:1" customFormat="1" ht="15" hidden="1" x14ac:dyDescent="0.25">
      <c r="A886" s="63"/>
    </row>
    <row r="887" spans="1:1" customFormat="1" ht="15" hidden="1" x14ac:dyDescent="0.25">
      <c r="A887" s="63"/>
    </row>
    <row r="888" spans="1:1" customFormat="1" ht="15" hidden="1" x14ac:dyDescent="0.25">
      <c r="A888" s="63"/>
    </row>
    <row r="889" spans="1:1" customFormat="1" ht="15" hidden="1" x14ac:dyDescent="0.25">
      <c r="A889" s="63"/>
    </row>
    <row r="890" spans="1:1" customFormat="1" ht="15" hidden="1" x14ac:dyDescent="0.25">
      <c r="A890" s="63"/>
    </row>
    <row r="891" spans="1:1" customFormat="1" ht="15" hidden="1" x14ac:dyDescent="0.25">
      <c r="A891" s="63"/>
    </row>
    <row r="892" spans="1:1" customFormat="1" ht="15" hidden="1" x14ac:dyDescent="0.25">
      <c r="A892" s="63"/>
    </row>
    <row r="893" spans="1:1" customFormat="1" ht="15" hidden="1" x14ac:dyDescent="0.25">
      <c r="A893" s="63"/>
    </row>
    <row r="894" spans="1:1" customFormat="1" ht="15" hidden="1" x14ac:dyDescent="0.25">
      <c r="A894" s="63"/>
    </row>
    <row r="895" spans="1:1" customFormat="1" ht="15" hidden="1" x14ac:dyDescent="0.25">
      <c r="A895" s="63"/>
    </row>
    <row r="896" spans="1:1" customFormat="1" ht="15" hidden="1" x14ac:dyDescent="0.25">
      <c r="A896" s="63"/>
    </row>
    <row r="897" spans="1:1" customFormat="1" ht="15" hidden="1" x14ac:dyDescent="0.25">
      <c r="A897" s="63"/>
    </row>
    <row r="898" spans="1:1" customFormat="1" ht="15" hidden="1" x14ac:dyDescent="0.25">
      <c r="A898" s="63"/>
    </row>
    <row r="899" spans="1:1" customFormat="1" ht="15" hidden="1" x14ac:dyDescent="0.25">
      <c r="A899" s="63"/>
    </row>
    <row r="900" spans="1:1" customFormat="1" ht="15" hidden="1" x14ac:dyDescent="0.25">
      <c r="A900" s="63"/>
    </row>
    <row r="901" spans="1:1" customFormat="1" ht="15" hidden="1" x14ac:dyDescent="0.25">
      <c r="A901" s="63"/>
    </row>
    <row r="902" spans="1:1" customFormat="1" ht="15" hidden="1" x14ac:dyDescent="0.25">
      <c r="A902" s="63"/>
    </row>
    <row r="903" spans="1:1" customFormat="1" ht="15" hidden="1" x14ac:dyDescent="0.25">
      <c r="A903" s="63"/>
    </row>
    <row r="904" spans="1:1" customFormat="1" ht="15" hidden="1" x14ac:dyDescent="0.25">
      <c r="A904" s="63"/>
    </row>
    <row r="905" spans="1:1" customFormat="1" ht="15" hidden="1" x14ac:dyDescent="0.25">
      <c r="A905" s="63"/>
    </row>
    <row r="906" spans="1:1" customFormat="1" ht="15" hidden="1" x14ac:dyDescent="0.25">
      <c r="A906" s="63"/>
    </row>
    <row r="907" spans="1:1" customFormat="1" ht="15" hidden="1" x14ac:dyDescent="0.25">
      <c r="A907" s="63"/>
    </row>
    <row r="908" spans="1:1" customFormat="1" ht="15" hidden="1" x14ac:dyDescent="0.25">
      <c r="A908" s="63"/>
    </row>
    <row r="909" spans="1:1" customFormat="1" ht="15" hidden="1" x14ac:dyDescent="0.25">
      <c r="A909" s="63"/>
    </row>
    <row r="910" spans="1:1" customFormat="1" ht="15" hidden="1" x14ac:dyDescent="0.25">
      <c r="A910" s="63"/>
    </row>
    <row r="911" spans="1:1" customFormat="1" ht="15" hidden="1" x14ac:dyDescent="0.25">
      <c r="A911" s="63"/>
    </row>
    <row r="912" spans="1:1" customFormat="1" ht="15" hidden="1" x14ac:dyDescent="0.25">
      <c r="A912" s="63"/>
    </row>
    <row r="913" spans="1:1" customFormat="1" ht="15" hidden="1" x14ac:dyDescent="0.25">
      <c r="A913" s="63"/>
    </row>
    <row r="914" spans="1:1" customFormat="1" ht="15" hidden="1" x14ac:dyDescent="0.25">
      <c r="A914" s="63"/>
    </row>
    <row r="915" spans="1:1" customFormat="1" ht="15" hidden="1" x14ac:dyDescent="0.25">
      <c r="A915" s="63"/>
    </row>
    <row r="916" spans="1:1" customFormat="1" ht="15" hidden="1" x14ac:dyDescent="0.25">
      <c r="A916" s="63"/>
    </row>
    <row r="917" spans="1:1" customFormat="1" ht="15" hidden="1" x14ac:dyDescent="0.25">
      <c r="A917" s="63"/>
    </row>
    <row r="918" spans="1:1" customFormat="1" ht="15" hidden="1" x14ac:dyDescent="0.25">
      <c r="A918" s="63"/>
    </row>
    <row r="919" spans="1:1" customFormat="1" ht="15" hidden="1" x14ac:dyDescent="0.25">
      <c r="A919" s="63"/>
    </row>
    <row r="920" spans="1:1" customFormat="1" ht="15" hidden="1" x14ac:dyDescent="0.25">
      <c r="A920" s="63"/>
    </row>
    <row r="921" spans="1:1" customFormat="1" ht="15" hidden="1" x14ac:dyDescent="0.25">
      <c r="A921" s="63"/>
    </row>
    <row r="922" spans="1:1" customFormat="1" ht="15" hidden="1" x14ac:dyDescent="0.25">
      <c r="A922" s="63"/>
    </row>
    <row r="923" spans="1:1" customFormat="1" ht="15" hidden="1" x14ac:dyDescent="0.25">
      <c r="A923" s="63"/>
    </row>
    <row r="924" spans="1:1" customFormat="1" ht="15" hidden="1" x14ac:dyDescent="0.25">
      <c r="A924" s="63"/>
    </row>
    <row r="925" spans="1:1" customFormat="1" ht="15" hidden="1" x14ac:dyDescent="0.25">
      <c r="A925" s="63"/>
    </row>
    <row r="926" spans="1:1" customFormat="1" ht="15" hidden="1" x14ac:dyDescent="0.25">
      <c r="A926" s="63"/>
    </row>
    <row r="927" spans="1:1" customFormat="1" ht="15" hidden="1" x14ac:dyDescent="0.25">
      <c r="A927" s="63"/>
    </row>
    <row r="928" spans="1:1" customFormat="1" ht="15" hidden="1" x14ac:dyDescent="0.25">
      <c r="A928" s="63"/>
    </row>
    <row r="929" spans="1:1" customFormat="1" ht="15" hidden="1" x14ac:dyDescent="0.25">
      <c r="A929" s="63"/>
    </row>
    <row r="930" spans="1:1" customFormat="1" ht="15" hidden="1" x14ac:dyDescent="0.25">
      <c r="A930" s="63"/>
    </row>
    <row r="931" spans="1:1" customFormat="1" ht="15" hidden="1" x14ac:dyDescent="0.25">
      <c r="A931" s="63"/>
    </row>
    <row r="932" spans="1:1" customFormat="1" ht="15" hidden="1" x14ac:dyDescent="0.25">
      <c r="A932" s="63"/>
    </row>
    <row r="933" spans="1:1" customFormat="1" ht="15" hidden="1" x14ac:dyDescent="0.25">
      <c r="A933" s="63"/>
    </row>
    <row r="934" spans="1:1" customFormat="1" ht="15" hidden="1" x14ac:dyDescent="0.25">
      <c r="A934" s="63"/>
    </row>
    <row r="935" spans="1:1" customFormat="1" ht="15" hidden="1" x14ac:dyDescent="0.25">
      <c r="A935" s="63"/>
    </row>
    <row r="936" spans="1:1" customFormat="1" ht="15" hidden="1" x14ac:dyDescent="0.25">
      <c r="A936" s="63"/>
    </row>
    <row r="937" spans="1:1" customFormat="1" ht="15" hidden="1" x14ac:dyDescent="0.25">
      <c r="A937" s="63"/>
    </row>
    <row r="938" spans="1:1" customFormat="1" ht="15" hidden="1" x14ac:dyDescent="0.25">
      <c r="A938" s="63"/>
    </row>
    <row r="939" spans="1:1" customFormat="1" ht="15" hidden="1" x14ac:dyDescent="0.25">
      <c r="A939" s="63"/>
    </row>
    <row r="940" spans="1:1" customFormat="1" ht="15" hidden="1" x14ac:dyDescent="0.25">
      <c r="A940" s="63"/>
    </row>
    <row r="941" spans="1:1" customFormat="1" ht="15" hidden="1" x14ac:dyDescent="0.25">
      <c r="A941" s="63"/>
    </row>
    <row r="942" spans="1:1" customFormat="1" ht="15" hidden="1" x14ac:dyDescent="0.25">
      <c r="A942" s="63"/>
    </row>
    <row r="943" spans="1:1" customFormat="1" ht="15" hidden="1" x14ac:dyDescent="0.25">
      <c r="A943" s="63"/>
    </row>
    <row r="944" spans="1:1" customFormat="1" ht="15" hidden="1" x14ac:dyDescent="0.25">
      <c r="A944" s="63"/>
    </row>
    <row r="945" spans="1:1" customFormat="1" ht="15" hidden="1" x14ac:dyDescent="0.25">
      <c r="A945" s="63"/>
    </row>
    <row r="946" spans="1:1" customFormat="1" ht="15" hidden="1" x14ac:dyDescent="0.25">
      <c r="A946" s="63"/>
    </row>
    <row r="947" spans="1:1" customFormat="1" ht="15" hidden="1" x14ac:dyDescent="0.25">
      <c r="A947" s="63"/>
    </row>
    <row r="948" spans="1:1" customFormat="1" ht="15" hidden="1" x14ac:dyDescent="0.25">
      <c r="A948" s="63"/>
    </row>
    <row r="949" spans="1:1" customFormat="1" ht="15" hidden="1" x14ac:dyDescent="0.25">
      <c r="A949" s="63"/>
    </row>
    <row r="950" spans="1:1" customFormat="1" ht="15" hidden="1" x14ac:dyDescent="0.25">
      <c r="A950" s="63"/>
    </row>
    <row r="951" spans="1:1" customFormat="1" ht="15" hidden="1" x14ac:dyDescent="0.25">
      <c r="A951" s="63"/>
    </row>
    <row r="952" spans="1:1" customFormat="1" ht="15" hidden="1" x14ac:dyDescent="0.25">
      <c r="A952" s="63"/>
    </row>
    <row r="953" spans="1:1" customFormat="1" ht="15" hidden="1" x14ac:dyDescent="0.25">
      <c r="A953" s="63"/>
    </row>
    <row r="954" spans="1:1" customFormat="1" ht="15" hidden="1" x14ac:dyDescent="0.25">
      <c r="A954" s="63"/>
    </row>
    <row r="955" spans="1:1" customFormat="1" ht="15" hidden="1" x14ac:dyDescent="0.25">
      <c r="A955" s="63"/>
    </row>
    <row r="956" spans="1:1" customFormat="1" ht="15" hidden="1" x14ac:dyDescent="0.25">
      <c r="A956" s="63"/>
    </row>
    <row r="957" spans="1:1" customFormat="1" ht="15" hidden="1" x14ac:dyDescent="0.25">
      <c r="A957" s="63"/>
    </row>
    <row r="958" spans="1:1" customFormat="1" ht="15" hidden="1" x14ac:dyDescent="0.25">
      <c r="A958" s="63"/>
    </row>
    <row r="959" spans="1:1" customFormat="1" ht="15" hidden="1" x14ac:dyDescent="0.25">
      <c r="A959" s="63"/>
    </row>
    <row r="960" spans="1:1" customFormat="1" ht="15" hidden="1" x14ac:dyDescent="0.25">
      <c r="A960" s="63"/>
    </row>
    <row r="961" spans="1:1" customFormat="1" ht="15" hidden="1" x14ac:dyDescent="0.25">
      <c r="A961" s="63"/>
    </row>
    <row r="962" spans="1:1" customFormat="1" ht="15" hidden="1" x14ac:dyDescent="0.25">
      <c r="A962" s="63"/>
    </row>
    <row r="963" spans="1:1" customFormat="1" ht="15" hidden="1" x14ac:dyDescent="0.25">
      <c r="A963" s="63"/>
    </row>
    <row r="964" spans="1:1" customFormat="1" ht="15" hidden="1" x14ac:dyDescent="0.25">
      <c r="A964" s="63"/>
    </row>
    <row r="965" spans="1:1" customFormat="1" ht="15" hidden="1" x14ac:dyDescent="0.25">
      <c r="A965" s="63"/>
    </row>
    <row r="966" spans="1:1" customFormat="1" ht="15" hidden="1" x14ac:dyDescent="0.25">
      <c r="A966" s="63"/>
    </row>
    <row r="967" spans="1:1" customFormat="1" ht="15" hidden="1" x14ac:dyDescent="0.25">
      <c r="A967" s="63"/>
    </row>
    <row r="968" spans="1:1" customFormat="1" ht="15" hidden="1" x14ac:dyDescent="0.25">
      <c r="A968" s="63"/>
    </row>
    <row r="969" spans="1:1" customFormat="1" ht="15" hidden="1" x14ac:dyDescent="0.25">
      <c r="A969" s="63"/>
    </row>
    <row r="970" spans="1:1" customFormat="1" ht="15" hidden="1" x14ac:dyDescent="0.25">
      <c r="A970" s="63"/>
    </row>
    <row r="971" spans="1:1" customFormat="1" ht="15" hidden="1" x14ac:dyDescent="0.25">
      <c r="A971" s="63"/>
    </row>
    <row r="972" spans="1:1" customFormat="1" ht="15" hidden="1" x14ac:dyDescent="0.25">
      <c r="A972" s="63"/>
    </row>
    <row r="973" spans="1:1" customFormat="1" ht="15" hidden="1" x14ac:dyDescent="0.25">
      <c r="A973" s="63"/>
    </row>
    <row r="974" spans="1:1" customFormat="1" ht="15" hidden="1" x14ac:dyDescent="0.25">
      <c r="A974" s="63"/>
    </row>
    <row r="975" spans="1:1" customFormat="1" ht="15" hidden="1" x14ac:dyDescent="0.25">
      <c r="A975" s="63"/>
    </row>
    <row r="976" spans="1:1" customFormat="1" ht="15" hidden="1" x14ac:dyDescent="0.25">
      <c r="A976" s="63"/>
    </row>
    <row r="977" spans="1:1" customFormat="1" ht="15" hidden="1" x14ac:dyDescent="0.25">
      <c r="A977" s="63"/>
    </row>
    <row r="978" spans="1:1" customFormat="1" ht="15" hidden="1" x14ac:dyDescent="0.25">
      <c r="A978" s="63"/>
    </row>
    <row r="979" spans="1:1" customFormat="1" ht="15" hidden="1" x14ac:dyDescent="0.25">
      <c r="A979" s="63"/>
    </row>
    <row r="980" spans="1:1" customFormat="1" ht="15" hidden="1" x14ac:dyDescent="0.25">
      <c r="A980" s="63"/>
    </row>
    <row r="981" spans="1:1" customFormat="1" ht="15" hidden="1" x14ac:dyDescent="0.25">
      <c r="A981" s="63"/>
    </row>
    <row r="982" spans="1:1" customFormat="1" ht="15" hidden="1" x14ac:dyDescent="0.25">
      <c r="A982" s="63"/>
    </row>
    <row r="983" spans="1:1" customFormat="1" ht="15" hidden="1" x14ac:dyDescent="0.25">
      <c r="A983" s="63"/>
    </row>
    <row r="984" spans="1:1" customFormat="1" ht="15" hidden="1" x14ac:dyDescent="0.25">
      <c r="A984" s="63"/>
    </row>
    <row r="985" spans="1:1" customFormat="1" ht="15" hidden="1" x14ac:dyDescent="0.25">
      <c r="A985" s="63"/>
    </row>
    <row r="986" spans="1:1" customFormat="1" ht="15" hidden="1" x14ac:dyDescent="0.25">
      <c r="A986" s="63"/>
    </row>
    <row r="987" spans="1:1" customFormat="1" ht="15" hidden="1" x14ac:dyDescent="0.25">
      <c r="A987" s="63"/>
    </row>
    <row r="988" spans="1:1" customFormat="1" ht="15" hidden="1" x14ac:dyDescent="0.25">
      <c r="A988" s="63"/>
    </row>
    <row r="989" spans="1:1" customFormat="1" ht="15" hidden="1" x14ac:dyDescent="0.25">
      <c r="A989" s="63"/>
    </row>
    <row r="990" spans="1:1" customFormat="1" ht="15" hidden="1" x14ac:dyDescent="0.25">
      <c r="A990" s="63"/>
    </row>
    <row r="991" spans="1:1" customFormat="1" ht="15" hidden="1" x14ac:dyDescent="0.25">
      <c r="A991" s="63"/>
    </row>
    <row r="992" spans="1:1" customFormat="1" ht="15" hidden="1" x14ac:dyDescent="0.25">
      <c r="A992" s="63"/>
    </row>
    <row r="993" spans="1:1" customFormat="1" ht="15" hidden="1" x14ac:dyDescent="0.25">
      <c r="A993" s="63"/>
    </row>
    <row r="994" spans="1:1" customFormat="1" ht="15" hidden="1" x14ac:dyDescent="0.25">
      <c r="A994" s="63"/>
    </row>
    <row r="995" spans="1:1" customFormat="1" ht="15" hidden="1" x14ac:dyDescent="0.25">
      <c r="A995" s="63"/>
    </row>
    <row r="996" spans="1:1" customFormat="1" ht="15" hidden="1" x14ac:dyDescent="0.25">
      <c r="A996" s="63"/>
    </row>
    <row r="997" spans="1:1" customFormat="1" ht="15" hidden="1" x14ac:dyDescent="0.25">
      <c r="A997" s="63"/>
    </row>
    <row r="998" spans="1:1" customFormat="1" ht="15" hidden="1" x14ac:dyDescent="0.25">
      <c r="A998" s="63"/>
    </row>
    <row r="999" spans="1:1" customFormat="1" ht="15" hidden="1" x14ac:dyDescent="0.25">
      <c r="A999" s="63"/>
    </row>
    <row r="1000" spans="1:1" customFormat="1" ht="15" hidden="1" x14ac:dyDescent="0.25">
      <c r="A1000" s="63"/>
    </row>
    <row r="1001" spans="1:1" customFormat="1" ht="15" hidden="1" x14ac:dyDescent="0.25">
      <c r="A1001" s="63"/>
    </row>
    <row r="1002" spans="1:1" customFormat="1" ht="15" hidden="1" x14ac:dyDescent="0.25">
      <c r="A1002" s="63"/>
    </row>
    <row r="1003" spans="1:1" customFormat="1" ht="15" hidden="1" x14ac:dyDescent="0.25">
      <c r="A1003" s="63"/>
    </row>
    <row r="1004" spans="1:1" customFormat="1" ht="15" hidden="1" x14ac:dyDescent="0.25">
      <c r="A1004" s="63"/>
    </row>
    <row r="1005" spans="1:1" customFormat="1" ht="15" hidden="1" x14ac:dyDescent="0.25">
      <c r="A1005" s="63"/>
    </row>
    <row r="1006" spans="1:1" customFormat="1" ht="15" hidden="1" x14ac:dyDescent="0.25">
      <c r="A1006" s="63"/>
    </row>
    <row r="1007" spans="1:1" customFormat="1" ht="15" hidden="1" x14ac:dyDescent="0.25">
      <c r="A1007" s="63"/>
    </row>
    <row r="1008" spans="1:1" customFormat="1" ht="15" hidden="1" x14ac:dyDescent="0.25">
      <c r="A1008" s="63"/>
    </row>
    <row r="1009" spans="1:1" customFormat="1" ht="15" hidden="1" x14ac:dyDescent="0.25">
      <c r="A1009" s="63"/>
    </row>
    <row r="1010" spans="1:1" customFormat="1" ht="15" hidden="1" x14ac:dyDescent="0.25">
      <c r="A1010" s="63"/>
    </row>
    <row r="1011" spans="1:1" customFormat="1" ht="15" hidden="1" x14ac:dyDescent="0.25">
      <c r="A1011" s="63"/>
    </row>
    <row r="1012" spans="1:1" customFormat="1" ht="15" hidden="1" x14ac:dyDescent="0.25">
      <c r="A1012" s="63"/>
    </row>
    <row r="1013" spans="1:1" customFormat="1" ht="15" hidden="1" x14ac:dyDescent="0.25">
      <c r="A1013" s="63"/>
    </row>
    <row r="1014" spans="1:1" customFormat="1" ht="15" hidden="1" x14ac:dyDescent="0.25">
      <c r="A1014" s="63"/>
    </row>
    <row r="1015" spans="1:1" customFormat="1" ht="15" hidden="1" x14ac:dyDescent="0.25">
      <c r="A1015" s="63"/>
    </row>
    <row r="1016" spans="1:1" customFormat="1" ht="15" hidden="1" x14ac:dyDescent="0.25">
      <c r="A1016" s="63"/>
    </row>
    <row r="1017" spans="1:1" customFormat="1" ht="15" hidden="1" x14ac:dyDescent="0.25">
      <c r="A1017" s="63"/>
    </row>
    <row r="1018" spans="1:1" customFormat="1" ht="15" hidden="1" x14ac:dyDescent="0.25">
      <c r="A1018" s="63"/>
    </row>
    <row r="1019" spans="1:1" customFormat="1" ht="15" hidden="1" x14ac:dyDescent="0.25">
      <c r="A1019" s="63"/>
    </row>
    <row r="1020" spans="1:1" customFormat="1" ht="15" hidden="1" x14ac:dyDescent="0.25">
      <c r="A1020" s="63"/>
    </row>
    <row r="1021" spans="1:1" customFormat="1" ht="15" hidden="1" x14ac:dyDescent="0.25">
      <c r="A1021" s="63"/>
    </row>
    <row r="1022" spans="1:1" customFormat="1" ht="15" hidden="1" x14ac:dyDescent="0.25">
      <c r="A1022" s="63"/>
    </row>
    <row r="1023" spans="1:1" customFormat="1" ht="15" hidden="1" x14ac:dyDescent="0.25">
      <c r="A1023" s="63"/>
    </row>
    <row r="1024" spans="1:1" customFormat="1" ht="15" hidden="1" x14ac:dyDescent="0.25">
      <c r="A1024" s="63"/>
    </row>
    <row r="1025" spans="1:1" customFormat="1" ht="15" hidden="1" x14ac:dyDescent="0.25">
      <c r="A1025" s="63"/>
    </row>
    <row r="1026" spans="1:1" customFormat="1" ht="15" hidden="1" x14ac:dyDescent="0.25">
      <c r="A1026" s="63"/>
    </row>
    <row r="1027" spans="1:1" customFormat="1" ht="15" hidden="1" x14ac:dyDescent="0.25">
      <c r="A1027" s="63"/>
    </row>
    <row r="1028" spans="1:1" customFormat="1" ht="15" hidden="1" x14ac:dyDescent="0.25">
      <c r="A1028" s="63"/>
    </row>
    <row r="1029" spans="1:1" customFormat="1" ht="15" hidden="1" x14ac:dyDescent="0.25">
      <c r="A1029" s="63"/>
    </row>
    <row r="1030" spans="1:1" customFormat="1" ht="15" hidden="1" x14ac:dyDescent="0.25">
      <c r="A1030" s="63"/>
    </row>
    <row r="1031" spans="1:1" customFormat="1" ht="15" hidden="1" x14ac:dyDescent="0.25">
      <c r="A1031" s="63"/>
    </row>
    <row r="1032" spans="1:1" customFormat="1" ht="15" hidden="1" x14ac:dyDescent="0.25">
      <c r="A1032" s="63"/>
    </row>
    <row r="1033" spans="1:1" customFormat="1" ht="15" hidden="1" x14ac:dyDescent="0.25">
      <c r="A1033" s="63"/>
    </row>
    <row r="1034" spans="1:1" customFormat="1" ht="15" hidden="1" x14ac:dyDescent="0.25">
      <c r="A1034" s="63"/>
    </row>
    <row r="1035" spans="1:1" customFormat="1" ht="15" hidden="1" x14ac:dyDescent="0.25">
      <c r="A1035" s="63"/>
    </row>
    <row r="1036" spans="1:1" customFormat="1" ht="15" hidden="1" x14ac:dyDescent="0.25">
      <c r="A1036" s="63"/>
    </row>
    <row r="1037" spans="1:1" customFormat="1" ht="15" hidden="1" x14ac:dyDescent="0.25">
      <c r="A1037" s="63"/>
    </row>
    <row r="1038" spans="1:1" customFormat="1" ht="15" hidden="1" x14ac:dyDescent="0.25">
      <c r="A1038" s="63"/>
    </row>
    <row r="1039" spans="1:1" customFormat="1" ht="15" hidden="1" x14ac:dyDescent="0.25">
      <c r="A1039" s="63"/>
    </row>
    <row r="1040" spans="1:1" customFormat="1" ht="15" hidden="1" x14ac:dyDescent="0.25">
      <c r="A1040" s="63"/>
    </row>
    <row r="1041" spans="1:1" customFormat="1" ht="15" hidden="1" x14ac:dyDescent="0.25">
      <c r="A1041" s="63"/>
    </row>
    <row r="1042" spans="1:1" customFormat="1" ht="15" hidden="1" x14ac:dyDescent="0.25">
      <c r="A1042" s="63"/>
    </row>
    <row r="1043" spans="1:1" customFormat="1" ht="15" hidden="1" x14ac:dyDescent="0.25">
      <c r="A1043" s="63"/>
    </row>
    <row r="1044" spans="1:1" customFormat="1" ht="15" hidden="1" x14ac:dyDescent="0.25">
      <c r="A1044" s="63"/>
    </row>
    <row r="1045" spans="1:1" customFormat="1" ht="15" hidden="1" x14ac:dyDescent="0.25">
      <c r="A1045" s="63"/>
    </row>
    <row r="1046" spans="1:1" customFormat="1" ht="15" hidden="1" x14ac:dyDescent="0.25">
      <c r="A1046" s="63"/>
    </row>
    <row r="1047" spans="1:1" customFormat="1" ht="15" hidden="1" x14ac:dyDescent="0.25">
      <c r="A1047" s="63"/>
    </row>
    <row r="1048" spans="1:1" customFormat="1" ht="15" hidden="1" x14ac:dyDescent="0.25">
      <c r="A1048" s="63"/>
    </row>
    <row r="1049" spans="1:1" customFormat="1" ht="15" hidden="1" x14ac:dyDescent="0.25">
      <c r="A1049" s="63"/>
    </row>
    <row r="1050" spans="1:1" customFormat="1" ht="15" hidden="1" x14ac:dyDescent="0.25">
      <c r="A1050" s="63"/>
    </row>
    <row r="1051" spans="1:1" customFormat="1" ht="15" hidden="1" x14ac:dyDescent="0.25">
      <c r="A1051" s="63"/>
    </row>
    <row r="1052" spans="1:1" customFormat="1" ht="15" hidden="1" x14ac:dyDescent="0.25">
      <c r="A1052" s="63"/>
    </row>
    <row r="1053" spans="1:1" customFormat="1" ht="15" hidden="1" x14ac:dyDescent="0.25">
      <c r="A1053" s="63"/>
    </row>
    <row r="1054" spans="1:1" customFormat="1" ht="15" hidden="1" x14ac:dyDescent="0.25">
      <c r="A1054" s="63"/>
    </row>
    <row r="1055" spans="1:1" customFormat="1" ht="15" hidden="1" x14ac:dyDescent="0.25">
      <c r="A1055" s="63"/>
    </row>
    <row r="1056" spans="1:1" customFormat="1" ht="15" hidden="1" x14ac:dyDescent="0.25">
      <c r="A1056" s="63"/>
    </row>
    <row r="1057" spans="1:1" customFormat="1" ht="15" hidden="1" x14ac:dyDescent="0.25">
      <c r="A1057" s="63"/>
    </row>
    <row r="1058" spans="1:1" customFormat="1" ht="15" hidden="1" x14ac:dyDescent="0.25">
      <c r="A1058" s="63"/>
    </row>
    <row r="1059" spans="1:1" customFormat="1" ht="15" hidden="1" x14ac:dyDescent="0.25">
      <c r="A1059" s="63"/>
    </row>
    <row r="1060" spans="1:1" customFormat="1" ht="15" hidden="1" x14ac:dyDescent="0.25">
      <c r="A1060" s="63"/>
    </row>
    <row r="1061" spans="1:1" customFormat="1" ht="15" hidden="1" x14ac:dyDescent="0.25">
      <c r="A1061" s="63"/>
    </row>
    <row r="1062" spans="1:1" customFormat="1" ht="15" hidden="1" x14ac:dyDescent="0.25">
      <c r="A1062" s="63"/>
    </row>
    <row r="1063" spans="1:1" customFormat="1" ht="15" hidden="1" x14ac:dyDescent="0.25">
      <c r="A1063" s="63"/>
    </row>
    <row r="1064" spans="1:1" customFormat="1" ht="15" hidden="1" x14ac:dyDescent="0.25">
      <c r="A1064" s="63"/>
    </row>
    <row r="1065" spans="1:1" customFormat="1" ht="15" hidden="1" x14ac:dyDescent="0.25">
      <c r="A1065" s="63"/>
    </row>
    <row r="1066" spans="1:1" customFormat="1" ht="15" hidden="1" x14ac:dyDescent="0.25">
      <c r="A1066" s="63"/>
    </row>
    <row r="1067" spans="1:1" customFormat="1" ht="15" hidden="1" x14ac:dyDescent="0.25">
      <c r="A1067" s="63"/>
    </row>
    <row r="1068" spans="1:1" customFormat="1" ht="15" hidden="1" x14ac:dyDescent="0.25">
      <c r="A1068" s="63"/>
    </row>
    <row r="1069" spans="1:1" customFormat="1" ht="15" hidden="1" x14ac:dyDescent="0.25">
      <c r="A1069" s="63"/>
    </row>
    <row r="1070" spans="1:1" customFormat="1" ht="15" hidden="1" x14ac:dyDescent="0.25">
      <c r="A1070" s="63"/>
    </row>
    <row r="1071" spans="1:1" customFormat="1" ht="15" hidden="1" x14ac:dyDescent="0.25">
      <c r="A1071" s="63"/>
    </row>
    <row r="1072" spans="1:1" customFormat="1" ht="15" hidden="1" x14ac:dyDescent="0.25">
      <c r="A1072" s="63"/>
    </row>
    <row r="1073" spans="1:1" customFormat="1" ht="15" hidden="1" x14ac:dyDescent="0.25">
      <c r="A1073" s="63"/>
    </row>
    <row r="1074" spans="1:1" customFormat="1" ht="15" hidden="1" x14ac:dyDescent="0.25">
      <c r="A1074" s="63"/>
    </row>
    <row r="1075" spans="1:1" customFormat="1" ht="15" hidden="1" x14ac:dyDescent="0.25">
      <c r="A1075" s="63"/>
    </row>
    <row r="1076" spans="1:1" customFormat="1" ht="15" hidden="1" x14ac:dyDescent="0.25">
      <c r="A1076" s="63"/>
    </row>
    <row r="1077" spans="1:1" customFormat="1" ht="15" hidden="1" x14ac:dyDescent="0.25">
      <c r="A1077" s="63"/>
    </row>
    <row r="1078" spans="1:1" customFormat="1" ht="15" hidden="1" x14ac:dyDescent="0.25">
      <c r="A1078" s="63"/>
    </row>
    <row r="1079" spans="1:1" customFormat="1" ht="15" hidden="1" x14ac:dyDescent="0.25">
      <c r="A1079" s="63"/>
    </row>
    <row r="1080" spans="1:1" customFormat="1" ht="15" hidden="1" x14ac:dyDescent="0.25">
      <c r="A1080" s="63"/>
    </row>
    <row r="1081" spans="1:1" customFormat="1" ht="15" hidden="1" x14ac:dyDescent="0.25">
      <c r="A1081" s="63"/>
    </row>
    <row r="1082" spans="1:1" customFormat="1" ht="15" hidden="1" x14ac:dyDescent="0.25">
      <c r="A1082" s="63"/>
    </row>
    <row r="1083" spans="1:1" customFormat="1" ht="15" hidden="1" x14ac:dyDescent="0.25">
      <c r="A1083" s="63"/>
    </row>
    <row r="1084" spans="1:1" customFormat="1" ht="15" hidden="1" x14ac:dyDescent="0.25">
      <c r="A1084" s="63"/>
    </row>
    <row r="1085" spans="1:1" customFormat="1" ht="15" hidden="1" x14ac:dyDescent="0.25">
      <c r="A1085" s="63"/>
    </row>
    <row r="1086" spans="1:1" customFormat="1" ht="15" hidden="1" x14ac:dyDescent="0.25">
      <c r="A1086" s="63"/>
    </row>
    <row r="1087" spans="1:1" customFormat="1" ht="15" hidden="1" x14ac:dyDescent="0.25">
      <c r="A1087" s="63"/>
    </row>
    <row r="1088" spans="1:1" customFormat="1" ht="15" hidden="1" x14ac:dyDescent="0.25">
      <c r="A1088" s="63"/>
    </row>
    <row r="1089" spans="1:1" customFormat="1" ht="15" hidden="1" x14ac:dyDescent="0.25">
      <c r="A1089" s="63"/>
    </row>
    <row r="1090" spans="1:1" customFormat="1" ht="15" hidden="1" x14ac:dyDescent="0.25">
      <c r="A1090" s="63"/>
    </row>
    <row r="1091" spans="1:1" customFormat="1" ht="15" hidden="1" x14ac:dyDescent="0.25">
      <c r="A1091" s="63"/>
    </row>
    <row r="1092" spans="1:1" customFormat="1" ht="15" hidden="1" x14ac:dyDescent="0.25">
      <c r="A1092" s="63"/>
    </row>
    <row r="1093" spans="1:1" customFormat="1" ht="15" hidden="1" x14ac:dyDescent="0.25">
      <c r="A1093" s="63"/>
    </row>
    <row r="1094" spans="1:1" customFormat="1" ht="15" hidden="1" x14ac:dyDescent="0.25">
      <c r="A1094" s="63"/>
    </row>
    <row r="1095" spans="1:1" customFormat="1" ht="15" hidden="1" x14ac:dyDescent="0.25">
      <c r="A1095" s="63"/>
    </row>
    <row r="1096" spans="1:1" customFormat="1" ht="15" hidden="1" x14ac:dyDescent="0.25">
      <c r="A1096" s="63"/>
    </row>
    <row r="1097" spans="1:1" customFormat="1" ht="15" hidden="1" x14ac:dyDescent="0.25">
      <c r="A1097" s="63"/>
    </row>
    <row r="1098" spans="1:1" customFormat="1" ht="15" hidden="1" x14ac:dyDescent="0.25">
      <c r="A1098" s="63"/>
    </row>
    <row r="1099" spans="1:1" customFormat="1" ht="15" hidden="1" x14ac:dyDescent="0.25">
      <c r="A1099" s="63"/>
    </row>
    <row r="1100" spans="1:1" customFormat="1" ht="15" hidden="1" x14ac:dyDescent="0.25">
      <c r="A1100" s="63"/>
    </row>
    <row r="1101" spans="1:1" customFormat="1" ht="15" hidden="1" x14ac:dyDescent="0.25">
      <c r="A1101" s="63"/>
    </row>
    <row r="1102" spans="1:1" customFormat="1" ht="15" hidden="1" x14ac:dyDescent="0.25">
      <c r="A1102" s="63"/>
    </row>
    <row r="1103" spans="1:1" customFormat="1" ht="15" hidden="1" x14ac:dyDescent="0.25">
      <c r="A1103" s="63"/>
    </row>
    <row r="1104" spans="1:1" customFormat="1" ht="15" hidden="1" x14ac:dyDescent="0.25">
      <c r="A1104" s="63"/>
    </row>
    <row r="1105" spans="1:1" customFormat="1" ht="15" hidden="1" x14ac:dyDescent="0.25">
      <c r="A1105" s="63"/>
    </row>
    <row r="1106" spans="1:1" customFormat="1" ht="15" hidden="1" x14ac:dyDescent="0.25">
      <c r="A1106" s="63"/>
    </row>
    <row r="1107" spans="1:1" customFormat="1" ht="15" hidden="1" x14ac:dyDescent="0.25">
      <c r="A1107" s="63"/>
    </row>
    <row r="1108" spans="1:1" customFormat="1" ht="15" hidden="1" x14ac:dyDescent="0.25">
      <c r="A1108" s="63"/>
    </row>
    <row r="1109" spans="1:1" customFormat="1" ht="15" hidden="1" x14ac:dyDescent="0.25">
      <c r="A1109" s="63"/>
    </row>
    <row r="1110" spans="1:1" customFormat="1" ht="15" hidden="1" x14ac:dyDescent="0.25">
      <c r="A1110" s="63"/>
    </row>
    <row r="1111" spans="1:1" customFormat="1" ht="15" hidden="1" x14ac:dyDescent="0.25">
      <c r="A1111" s="63"/>
    </row>
    <row r="1112" spans="1:1" customFormat="1" ht="15" hidden="1" x14ac:dyDescent="0.25">
      <c r="A1112" s="63"/>
    </row>
    <row r="1113" spans="1:1" customFormat="1" ht="15" hidden="1" x14ac:dyDescent="0.25">
      <c r="A1113" s="63"/>
    </row>
    <row r="1114" spans="1:1" customFormat="1" ht="15" hidden="1" x14ac:dyDescent="0.25">
      <c r="A1114" s="63"/>
    </row>
    <row r="1115" spans="1:1" customFormat="1" ht="15" hidden="1" x14ac:dyDescent="0.25">
      <c r="A1115" s="63"/>
    </row>
    <row r="1116" spans="1:1" customFormat="1" ht="15" hidden="1" x14ac:dyDescent="0.25">
      <c r="A1116" s="63"/>
    </row>
    <row r="1117" spans="1:1" customFormat="1" ht="15" hidden="1" x14ac:dyDescent="0.25">
      <c r="A1117" s="63"/>
    </row>
    <row r="1118" spans="1:1" customFormat="1" ht="15" hidden="1" x14ac:dyDescent="0.25">
      <c r="A1118" s="63"/>
    </row>
    <row r="1119" spans="1:1" customFormat="1" ht="15" hidden="1" x14ac:dyDescent="0.25">
      <c r="A1119" s="63"/>
    </row>
    <row r="1120" spans="1:1" customFormat="1" ht="15" hidden="1" x14ac:dyDescent="0.25">
      <c r="A1120" s="63"/>
    </row>
    <row r="1121" spans="1:1" customFormat="1" ht="15" hidden="1" x14ac:dyDescent="0.25">
      <c r="A1121" s="63"/>
    </row>
    <row r="1122" spans="1:1" customFormat="1" ht="15" hidden="1" x14ac:dyDescent="0.25">
      <c r="A1122" s="63"/>
    </row>
    <row r="1123" spans="1:1" customFormat="1" ht="15" hidden="1" x14ac:dyDescent="0.25">
      <c r="A1123" s="63"/>
    </row>
    <row r="1124" spans="1:1" customFormat="1" ht="15" hidden="1" x14ac:dyDescent="0.25">
      <c r="A1124" s="63"/>
    </row>
    <row r="1125" spans="1:1" customFormat="1" ht="15" hidden="1" x14ac:dyDescent="0.25">
      <c r="A1125" s="63"/>
    </row>
    <row r="1126" spans="1:1" customFormat="1" ht="15" hidden="1" x14ac:dyDescent="0.25">
      <c r="A1126" s="63"/>
    </row>
    <row r="1127" spans="1:1" customFormat="1" ht="15" hidden="1" x14ac:dyDescent="0.25">
      <c r="A1127" s="63"/>
    </row>
    <row r="1128" spans="1:1" customFormat="1" ht="15" hidden="1" x14ac:dyDescent="0.25">
      <c r="A1128" s="63"/>
    </row>
    <row r="1129" spans="1:1" customFormat="1" ht="15" hidden="1" x14ac:dyDescent="0.25">
      <c r="A1129" s="63"/>
    </row>
    <row r="1130" spans="1:1" customFormat="1" ht="15" hidden="1" x14ac:dyDescent="0.25">
      <c r="A1130" s="63"/>
    </row>
    <row r="1131" spans="1:1" customFormat="1" ht="15" hidden="1" x14ac:dyDescent="0.25">
      <c r="A1131" s="63"/>
    </row>
    <row r="1132" spans="1:1" customFormat="1" ht="15" hidden="1" x14ac:dyDescent="0.25">
      <c r="A1132" s="63"/>
    </row>
    <row r="1133" spans="1:1" customFormat="1" ht="15" hidden="1" x14ac:dyDescent="0.25">
      <c r="A1133" s="63"/>
    </row>
    <row r="1134" spans="1:1" customFormat="1" ht="15" hidden="1" x14ac:dyDescent="0.25">
      <c r="A1134" s="63"/>
    </row>
    <row r="1135" spans="1:1" customFormat="1" ht="15" hidden="1" x14ac:dyDescent="0.25">
      <c r="A1135" s="63"/>
    </row>
    <row r="1136" spans="1:1" customFormat="1" ht="15" hidden="1" x14ac:dyDescent="0.25">
      <c r="A1136" s="63"/>
    </row>
    <row r="1137" spans="1:1" customFormat="1" ht="15" hidden="1" x14ac:dyDescent="0.25">
      <c r="A1137" s="63"/>
    </row>
    <row r="1138" spans="1:1" customFormat="1" ht="15" hidden="1" x14ac:dyDescent="0.25">
      <c r="A1138" s="63"/>
    </row>
    <row r="1139" spans="1:1" customFormat="1" ht="15" hidden="1" x14ac:dyDescent="0.25">
      <c r="A1139" s="63"/>
    </row>
    <row r="1140" spans="1:1" customFormat="1" ht="15" hidden="1" x14ac:dyDescent="0.25">
      <c r="A1140" s="63"/>
    </row>
    <row r="1141" spans="1:1" customFormat="1" ht="15" hidden="1" x14ac:dyDescent="0.25">
      <c r="A1141" s="63"/>
    </row>
    <row r="1142" spans="1:1" customFormat="1" ht="15" hidden="1" x14ac:dyDescent="0.25">
      <c r="A1142" s="63"/>
    </row>
    <row r="1143" spans="1:1" customFormat="1" ht="15" hidden="1" x14ac:dyDescent="0.25">
      <c r="A1143" s="63"/>
    </row>
    <row r="1144" spans="1:1" customFormat="1" ht="15" hidden="1" x14ac:dyDescent="0.25">
      <c r="A1144" s="63"/>
    </row>
    <row r="1145" spans="1:1" customFormat="1" ht="15" hidden="1" x14ac:dyDescent="0.25">
      <c r="A1145" s="63"/>
    </row>
    <row r="1146" spans="1:1" customFormat="1" ht="15" hidden="1" x14ac:dyDescent="0.25">
      <c r="A1146" s="63"/>
    </row>
    <row r="1147" spans="1:1" customFormat="1" ht="15" hidden="1" x14ac:dyDescent="0.25">
      <c r="A1147" s="63"/>
    </row>
    <row r="1148" spans="1:1" customFormat="1" ht="15" hidden="1" x14ac:dyDescent="0.25">
      <c r="A1148" s="63"/>
    </row>
    <row r="1149" spans="1:1" customFormat="1" ht="15" hidden="1" x14ac:dyDescent="0.25">
      <c r="A1149" s="63"/>
    </row>
    <row r="1150" spans="1:1" customFormat="1" ht="15" hidden="1" x14ac:dyDescent="0.25">
      <c r="A1150" s="63"/>
    </row>
    <row r="1151" spans="1:1" customFormat="1" ht="15" hidden="1" x14ac:dyDescent="0.25">
      <c r="A1151" s="63"/>
    </row>
    <row r="1152" spans="1:1" customFormat="1" ht="15" hidden="1" x14ac:dyDescent="0.25">
      <c r="A1152" s="63"/>
    </row>
    <row r="1153" spans="1:1" customFormat="1" ht="15" hidden="1" x14ac:dyDescent="0.25">
      <c r="A1153" s="63"/>
    </row>
    <row r="1154" spans="1:1" customFormat="1" ht="15" hidden="1" x14ac:dyDescent="0.25">
      <c r="A1154" s="63"/>
    </row>
    <row r="1155" spans="1:1" customFormat="1" ht="15" hidden="1" x14ac:dyDescent="0.25">
      <c r="A1155" s="63"/>
    </row>
    <row r="1156" spans="1:1" customFormat="1" ht="15" hidden="1" x14ac:dyDescent="0.25">
      <c r="A1156" s="63"/>
    </row>
    <row r="1157" spans="1:1" customFormat="1" ht="15" hidden="1" x14ac:dyDescent="0.25">
      <c r="A1157" s="63"/>
    </row>
    <row r="1158" spans="1:1" customFormat="1" ht="15" hidden="1" x14ac:dyDescent="0.25">
      <c r="A1158" s="63"/>
    </row>
    <row r="1159" spans="1:1" customFormat="1" ht="15" hidden="1" x14ac:dyDescent="0.25">
      <c r="A1159" s="63"/>
    </row>
    <row r="1160" spans="1:1" customFormat="1" ht="15" hidden="1" x14ac:dyDescent="0.25">
      <c r="A1160" s="63"/>
    </row>
    <row r="1161" spans="1:1" customFormat="1" ht="15" hidden="1" x14ac:dyDescent="0.25">
      <c r="A1161" s="63"/>
    </row>
    <row r="1162" spans="1:1" customFormat="1" ht="15" hidden="1" x14ac:dyDescent="0.25">
      <c r="A1162" s="63"/>
    </row>
    <row r="1163" spans="1:1" customFormat="1" ht="15" hidden="1" x14ac:dyDescent="0.25">
      <c r="A1163" s="63"/>
    </row>
    <row r="1164" spans="1:1" customFormat="1" ht="15" hidden="1" x14ac:dyDescent="0.25">
      <c r="A1164" s="63"/>
    </row>
    <row r="1165" spans="1:1" customFormat="1" ht="15" hidden="1" x14ac:dyDescent="0.25">
      <c r="A1165" s="63"/>
    </row>
    <row r="1166" spans="1:1" customFormat="1" ht="15" hidden="1" x14ac:dyDescent="0.25">
      <c r="A1166" s="63"/>
    </row>
    <row r="1167" spans="1:1" customFormat="1" ht="15" hidden="1" x14ac:dyDescent="0.25">
      <c r="A1167" s="63"/>
    </row>
    <row r="1168" spans="1:1" customFormat="1" ht="15" hidden="1" x14ac:dyDescent="0.25">
      <c r="A1168" s="63"/>
    </row>
    <row r="1169" spans="1:1" customFormat="1" ht="15" hidden="1" x14ac:dyDescent="0.25">
      <c r="A1169" s="63"/>
    </row>
    <row r="1170" spans="1:1" customFormat="1" ht="15" hidden="1" x14ac:dyDescent="0.25">
      <c r="A1170" s="63"/>
    </row>
    <row r="1171" spans="1:1" customFormat="1" ht="15" hidden="1" x14ac:dyDescent="0.25">
      <c r="A1171" s="63"/>
    </row>
    <row r="1172" spans="1:1" customFormat="1" ht="15" hidden="1" x14ac:dyDescent="0.25">
      <c r="A1172" s="63"/>
    </row>
    <row r="1173" spans="1:1" customFormat="1" ht="15" hidden="1" x14ac:dyDescent="0.25">
      <c r="A1173" s="63"/>
    </row>
    <row r="1174" spans="1:1" customFormat="1" ht="15" hidden="1" x14ac:dyDescent="0.25">
      <c r="A1174" s="63"/>
    </row>
    <row r="1175" spans="1:1" customFormat="1" ht="15" hidden="1" x14ac:dyDescent="0.25">
      <c r="A1175" s="63"/>
    </row>
    <row r="1176" spans="1:1" customFormat="1" ht="15" hidden="1" x14ac:dyDescent="0.25">
      <c r="A1176" s="63"/>
    </row>
    <row r="1177" spans="1:1" customFormat="1" ht="15" hidden="1" x14ac:dyDescent="0.25">
      <c r="A1177" s="63"/>
    </row>
    <row r="1178" spans="1:1" customFormat="1" ht="15" hidden="1" x14ac:dyDescent="0.25">
      <c r="A1178" s="63"/>
    </row>
    <row r="1179" spans="1:1" customFormat="1" ht="15" hidden="1" x14ac:dyDescent="0.25">
      <c r="A1179" s="63"/>
    </row>
    <row r="1180" spans="1:1" customFormat="1" ht="15" hidden="1" x14ac:dyDescent="0.25">
      <c r="A1180" s="63"/>
    </row>
    <row r="1181" spans="1:1" customFormat="1" ht="15" hidden="1" x14ac:dyDescent="0.25">
      <c r="A1181" s="63"/>
    </row>
    <row r="1182" spans="1:1" customFormat="1" ht="15" hidden="1" x14ac:dyDescent="0.25">
      <c r="A1182" s="63"/>
    </row>
    <row r="1183" spans="1:1" customFormat="1" ht="15" hidden="1" x14ac:dyDescent="0.25">
      <c r="A1183" s="63"/>
    </row>
    <row r="1184" spans="1:1" customFormat="1" ht="15" hidden="1" x14ac:dyDescent="0.25">
      <c r="A1184" s="63"/>
    </row>
    <row r="1185" spans="1:1" customFormat="1" ht="15" hidden="1" x14ac:dyDescent="0.25">
      <c r="A1185" s="63"/>
    </row>
    <row r="1186" spans="1:1" customFormat="1" ht="15" hidden="1" x14ac:dyDescent="0.25">
      <c r="A1186" s="63"/>
    </row>
    <row r="1187" spans="1:1" customFormat="1" ht="15" hidden="1" x14ac:dyDescent="0.25">
      <c r="A1187" s="63"/>
    </row>
    <row r="1188" spans="1:1" customFormat="1" ht="15" hidden="1" x14ac:dyDescent="0.25">
      <c r="A1188" s="63"/>
    </row>
    <row r="1189" spans="1:1" customFormat="1" ht="15" hidden="1" x14ac:dyDescent="0.25">
      <c r="A1189" s="63"/>
    </row>
    <row r="1190" spans="1:1" customFormat="1" ht="15" hidden="1" x14ac:dyDescent="0.25">
      <c r="A1190" s="63"/>
    </row>
    <row r="1191" spans="1:1" customFormat="1" ht="15" hidden="1" x14ac:dyDescent="0.25">
      <c r="A1191" s="63"/>
    </row>
    <row r="1192" spans="1:1" customFormat="1" ht="15" hidden="1" x14ac:dyDescent="0.25">
      <c r="A1192" s="63"/>
    </row>
    <row r="1193" spans="1:1" customFormat="1" ht="15" hidden="1" x14ac:dyDescent="0.25">
      <c r="A1193" s="63"/>
    </row>
    <row r="1194" spans="1:1" customFormat="1" ht="15" hidden="1" x14ac:dyDescent="0.25">
      <c r="A1194" s="63"/>
    </row>
    <row r="1195" spans="1:1" customFormat="1" ht="15" hidden="1" x14ac:dyDescent="0.25">
      <c r="A1195" s="63"/>
    </row>
    <row r="1196" spans="1:1" customFormat="1" ht="15" hidden="1" x14ac:dyDescent="0.25">
      <c r="A1196" s="63"/>
    </row>
    <row r="1197" spans="1:1" customFormat="1" ht="15" hidden="1" x14ac:dyDescent="0.25">
      <c r="A1197" s="63"/>
    </row>
    <row r="1198" spans="1:1" customFormat="1" ht="15" hidden="1" x14ac:dyDescent="0.25">
      <c r="A1198" s="63"/>
    </row>
    <row r="1199" spans="1:1" customFormat="1" ht="15" hidden="1" x14ac:dyDescent="0.25">
      <c r="A1199" s="63"/>
    </row>
    <row r="1200" spans="1:1" customFormat="1" ht="15" hidden="1" x14ac:dyDescent="0.25">
      <c r="A1200" s="63"/>
    </row>
    <row r="1201" spans="1:1" customFormat="1" ht="15" hidden="1" x14ac:dyDescent="0.25">
      <c r="A1201" s="63"/>
    </row>
    <row r="1202" spans="1:1" customFormat="1" ht="15" hidden="1" x14ac:dyDescent="0.25">
      <c r="A1202" s="63"/>
    </row>
    <row r="1203" spans="1:1" customFormat="1" ht="15" hidden="1" x14ac:dyDescent="0.25">
      <c r="A1203" s="63"/>
    </row>
    <row r="1204" spans="1:1" customFormat="1" ht="15" hidden="1" x14ac:dyDescent="0.25">
      <c r="A1204" s="63"/>
    </row>
    <row r="1205" spans="1:1" customFormat="1" ht="15" hidden="1" x14ac:dyDescent="0.25">
      <c r="A1205" s="63"/>
    </row>
    <row r="1206" spans="1:1" customFormat="1" ht="15" hidden="1" x14ac:dyDescent="0.25">
      <c r="A1206" s="63"/>
    </row>
    <row r="1207" spans="1:1" customFormat="1" ht="15" hidden="1" x14ac:dyDescent="0.25">
      <c r="A1207" s="63"/>
    </row>
    <row r="1208" spans="1:1" customFormat="1" ht="15" hidden="1" x14ac:dyDescent="0.25">
      <c r="A1208" s="63"/>
    </row>
    <row r="1209" spans="1:1" customFormat="1" ht="15" hidden="1" x14ac:dyDescent="0.25">
      <c r="A1209" s="63"/>
    </row>
    <row r="1210" spans="1:1" customFormat="1" ht="15" hidden="1" x14ac:dyDescent="0.25">
      <c r="A1210" s="63"/>
    </row>
    <row r="1211" spans="1:1" customFormat="1" ht="15" hidden="1" x14ac:dyDescent="0.25">
      <c r="A1211" s="63"/>
    </row>
    <row r="1212" spans="1:1" customFormat="1" ht="15" hidden="1" x14ac:dyDescent="0.25">
      <c r="A1212" s="63"/>
    </row>
    <row r="1213" spans="1:1" customFormat="1" ht="15" hidden="1" x14ac:dyDescent="0.25">
      <c r="A1213" s="63"/>
    </row>
    <row r="1214" spans="1:1" customFormat="1" ht="15" hidden="1" x14ac:dyDescent="0.25">
      <c r="A1214" s="63"/>
    </row>
    <row r="1215" spans="1:1" customFormat="1" ht="15" hidden="1" x14ac:dyDescent="0.25">
      <c r="A1215" s="63"/>
    </row>
    <row r="1216" spans="1:1" customFormat="1" ht="15" hidden="1" x14ac:dyDescent="0.25">
      <c r="A1216" s="63"/>
    </row>
    <row r="1217" spans="1:1" customFormat="1" ht="15" hidden="1" x14ac:dyDescent="0.25">
      <c r="A1217" s="63"/>
    </row>
    <row r="1218" spans="1:1" customFormat="1" ht="15" hidden="1" x14ac:dyDescent="0.25">
      <c r="A1218" s="63"/>
    </row>
    <row r="1219" spans="1:1" customFormat="1" ht="15" hidden="1" x14ac:dyDescent="0.25">
      <c r="A1219" s="63"/>
    </row>
    <row r="1220" spans="1:1" customFormat="1" ht="15" hidden="1" x14ac:dyDescent="0.25">
      <c r="A1220" s="63"/>
    </row>
    <row r="1221" spans="1:1" customFormat="1" ht="15" hidden="1" x14ac:dyDescent="0.25">
      <c r="A1221" s="63"/>
    </row>
    <row r="1222" spans="1:1" customFormat="1" ht="15" hidden="1" x14ac:dyDescent="0.25">
      <c r="A1222" s="63"/>
    </row>
    <row r="1223" spans="1:1" customFormat="1" ht="15" hidden="1" x14ac:dyDescent="0.25">
      <c r="A1223" s="63"/>
    </row>
    <row r="1224" spans="1:1" customFormat="1" ht="15" hidden="1" x14ac:dyDescent="0.25">
      <c r="A1224" s="63"/>
    </row>
    <row r="1225" spans="1:1" customFormat="1" ht="15" hidden="1" x14ac:dyDescent="0.25">
      <c r="A1225" s="63"/>
    </row>
    <row r="1226" spans="1:1" customFormat="1" ht="15" hidden="1" x14ac:dyDescent="0.25">
      <c r="A1226" s="63"/>
    </row>
    <row r="1227" spans="1:1" customFormat="1" ht="15" hidden="1" x14ac:dyDescent="0.25">
      <c r="A1227" s="63"/>
    </row>
    <row r="1228" spans="1:1" customFormat="1" ht="15" hidden="1" x14ac:dyDescent="0.25">
      <c r="A1228" s="63"/>
    </row>
    <row r="1229" spans="1:1" customFormat="1" ht="15" hidden="1" x14ac:dyDescent="0.25">
      <c r="A1229" s="63"/>
    </row>
    <row r="1230" spans="1:1" customFormat="1" ht="15" hidden="1" x14ac:dyDescent="0.25">
      <c r="A1230" s="63"/>
    </row>
    <row r="1231" spans="1:1" customFormat="1" ht="15" hidden="1" x14ac:dyDescent="0.25">
      <c r="A1231" s="63"/>
    </row>
    <row r="1232" spans="1:1" customFormat="1" ht="15" hidden="1" x14ac:dyDescent="0.25">
      <c r="A1232" s="63"/>
    </row>
    <row r="1233" spans="1:1" customFormat="1" ht="15" hidden="1" x14ac:dyDescent="0.25">
      <c r="A1233" s="63"/>
    </row>
    <row r="1234" spans="1:1" customFormat="1" ht="15" hidden="1" x14ac:dyDescent="0.25">
      <c r="A1234" s="63"/>
    </row>
    <row r="1235" spans="1:1" customFormat="1" ht="15" hidden="1" x14ac:dyDescent="0.25">
      <c r="A1235" s="63"/>
    </row>
    <row r="1236" spans="1:1" customFormat="1" ht="15" hidden="1" x14ac:dyDescent="0.25">
      <c r="A1236" s="63"/>
    </row>
    <row r="1237" spans="1:1" customFormat="1" ht="15" hidden="1" x14ac:dyDescent="0.25">
      <c r="A1237" s="63"/>
    </row>
    <row r="1238" spans="1:1" customFormat="1" ht="15" hidden="1" x14ac:dyDescent="0.25">
      <c r="A1238" s="63"/>
    </row>
    <row r="1239" spans="1:1" customFormat="1" ht="15" hidden="1" x14ac:dyDescent="0.25">
      <c r="A1239" s="63"/>
    </row>
    <row r="1240" spans="1:1" customFormat="1" ht="15" hidden="1" x14ac:dyDescent="0.25">
      <c r="A1240" s="63"/>
    </row>
    <row r="1241" spans="1:1" customFormat="1" ht="15" hidden="1" x14ac:dyDescent="0.25">
      <c r="A1241" s="63"/>
    </row>
    <row r="1242" spans="1:1" customFormat="1" ht="15" hidden="1" x14ac:dyDescent="0.25">
      <c r="A1242" s="63"/>
    </row>
    <row r="1243" spans="1:1" customFormat="1" ht="15" hidden="1" x14ac:dyDescent="0.25">
      <c r="A1243" s="63"/>
    </row>
    <row r="1244" spans="1:1" customFormat="1" ht="15" hidden="1" x14ac:dyDescent="0.25">
      <c r="A1244" s="63"/>
    </row>
    <row r="1245" spans="1:1" customFormat="1" ht="15" hidden="1" x14ac:dyDescent="0.25">
      <c r="A1245" s="63"/>
    </row>
    <row r="1246" spans="1:1" customFormat="1" ht="15" hidden="1" x14ac:dyDescent="0.25">
      <c r="A1246" s="63"/>
    </row>
    <row r="1247" spans="1:1" customFormat="1" ht="15" hidden="1" x14ac:dyDescent="0.25">
      <c r="A1247" s="63"/>
    </row>
    <row r="1248" spans="1:1" customFormat="1" ht="15" hidden="1" x14ac:dyDescent="0.25">
      <c r="A1248" s="63"/>
    </row>
    <row r="1249" spans="1:1" customFormat="1" ht="15" hidden="1" x14ac:dyDescent="0.25">
      <c r="A1249" s="63"/>
    </row>
    <row r="1250" spans="1:1" customFormat="1" ht="15" hidden="1" x14ac:dyDescent="0.25">
      <c r="A1250" s="63"/>
    </row>
    <row r="1251" spans="1:1" customFormat="1" ht="15" hidden="1" x14ac:dyDescent="0.25">
      <c r="A1251" s="63"/>
    </row>
    <row r="1252" spans="1:1" customFormat="1" ht="15" hidden="1" x14ac:dyDescent="0.25">
      <c r="A1252" s="63"/>
    </row>
    <row r="1253" spans="1:1" customFormat="1" ht="15" hidden="1" x14ac:dyDescent="0.25">
      <c r="A1253" s="63"/>
    </row>
    <row r="1254" spans="1:1" customFormat="1" ht="15" hidden="1" x14ac:dyDescent="0.25">
      <c r="A1254" s="63"/>
    </row>
    <row r="1255" spans="1:1" customFormat="1" ht="15" hidden="1" x14ac:dyDescent="0.25">
      <c r="A1255" s="63"/>
    </row>
    <row r="1256" spans="1:1" customFormat="1" ht="15" hidden="1" x14ac:dyDescent="0.25">
      <c r="A1256" s="63"/>
    </row>
    <row r="1257" spans="1:1" customFormat="1" ht="15" hidden="1" x14ac:dyDescent="0.25">
      <c r="A1257" s="63"/>
    </row>
    <row r="1258" spans="1:1" customFormat="1" ht="15" hidden="1" x14ac:dyDescent="0.25">
      <c r="A1258" s="63"/>
    </row>
    <row r="1259" spans="1:1" customFormat="1" ht="15" hidden="1" x14ac:dyDescent="0.25">
      <c r="A1259" s="63"/>
    </row>
    <row r="1260" spans="1:1" customFormat="1" ht="15" hidden="1" x14ac:dyDescent="0.25">
      <c r="A1260" s="63"/>
    </row>
    <row r="1261" spans="1:1" customFormat="1" ht="15" hidden="1" x14ac:dyDescent="0.25">
      <c r="A1261" s="63"/>
    </row>
    <row r="1262" spans="1:1" customFormat="1" ht="15" hidden="1" x14ac:dyDescent="0.25">
      <c r="A1262" s="63"/>
    </row>
    <row r="1263" spans="1:1" customFormat="1" ht="15" hidden="1" x14ac:dyDescent="0.25">
      <c r="A1263" s="63"/>
    </row>
    <row r="1264" spans="1:1" customFormat="1" ht="15" hidden="1" x14ac:dyDescent="0.25">
      <c r="A1264" s="63"/>
    </row>
    <row r="1265" spans="1:1" customFormat="1" ht="15" hidden="1" x14ac:dyDescent="0.25">
      <c r="A1265" s="63"/>
    </row>
    <row r="1266" spans="1:1" customFormat="1" ht="15" hidden="1" x14ac:dyDescent="0.25">
      <c r="A1266" s="63"/>
    </row>
    <row r="1267" spans="1:1" customFormat="1" ht="15" hidden="1" x14ac:dyDescent="0.25">
      <c r="A1267" s="63"/>
    </row>
    <row r="1268" spans="1:1" customFormat="1" ht="15" hidden="1" x14ac:dyDescent="0.25">
      <c r="A1268" s="63"/>
    </row>
    <row r="1269" spans="1:1" customFormat="1" ht="15" hidden="1" x14ac:dyDescent="0.25">
      <c r="A1269" s="63"/>
    </row>
    <row r="1270" spans="1:1" customFormat="1" ht="15" hidden="1" x14ac:dyDescent="0.25">
      <c r="A1270" s="63"/>
    </row>
    <row r="1271" spans="1:1" customFormat="1" ht="15" hidden="1" x14ac:dyDescent="0.25">
      <c r="A1271" s="63"/>
    </row>
    <row r="1272" spans="1:1" customFormat="1" ht="15" hidden="1" x14ac:dyDescent="0.25">
      <c r="A1272" s="63"/>
    </row>
    <row r="1273" spans="1:1" customFormat="1" ht="15" hidden="1" x14ac:dyDescent="0.25">
      <c r="A1273" s="63"/>
    </row>
    <row r="1274" spans="1:1" customFormat="1" ht="15" hidden="1" x14ac:dyDescent="0.25">
      <c r="A1274" s="63"/>
    </row>
    <row r="1275" spans="1:1" customFormat="1" ht="15" hidden="1" x14ac:dyDescent="0.25">
      <c r="A1275" s="63"/>
    </row>
    <row r="1276" spans="1:1" customFormat="1" ht="15" hidden="1" x14ac:dyDescent="0.25">
      <c r="A1276" s="63"/>
    </row>
    <row r="1277" spans="1:1" customFormat="1" ht="15" hidden="1" x14ac:dyDescent="0.25">
      <c r="A1277" s="63"/>
    </row>
    <row r="1278" spans="1:1" customFormat="1" ht="15" hidden="1" x14ac:dyDescent="0.25">
      <c r="A1278" s="63"/>
    </row>
    <row r="1279" spans="1:1" customFormat="1" ht="15" hidden="1" x14ac:dyDescent="0.25">
      <c r="A1279" s="63"/>
    </row>
    <row r="1280" spans="1:1" customFormat="1" ht="15" hidden="1" x14ac:dyDescent="0.25">
      <c r="A1280" s="63"/>
    </row>
    <row r="1281" spans="1:1" customFormat="1" ht="15" hidden="1" x14ac:dyDescent="0.25">
      <c r="A1281" s="63"/>
    </row>
    <row r="1282" spans="1:1" customFormat="1" ht="15" hidden="1" x14ac:dyDescent="0.25">
      <c r="A1282" s="63"/>
    </row>
    <row r="1283" spans="1:1" customFormat="1" ht="15" hidden="1" x14ac:dyDescent="0.25">
      <c r="A1283" s="63"/>
    </row>
    <row r="1284" spans="1:1" customFormat="1" ht="15" hidden="1" x14ac:dyDescent="0.25">
      <c r="A1284" s="63"/>
    </row>
    <row r="1285" spans="1:1" customFormat="1" ht="15" hidden="1" x14ac:dyDescent="0.25">
      <c r="A1285" s="63"/>
    </row>
    <row r="1286" spans="1:1" customFormat="1" ht="15" hidden="1" x14ac:dyDescent="0.25">
      <c r="A1286" s="63"/>
    </row>
    <row r="1287" spans="1:1" customFormat="1" ht="15" hidden="1" x14ac:dyDescent="0.25">
      <c r="A1287" s="63"/>
    </row>
    <row r="1288" spans="1:1" customFormat="1" ht="15" hidden="1" x14ac:dyDescent="0.25">
      <c r="A1288" s="63"/>
    </row>
    <row r="1289" spans="1:1" customFormat="1" ht="15" hidden="1" x14ac:dyDescent="0.25">
      <c r="A1289" s="63"/>
    </row>
    <row r="1290" spans="1:1" customFormat="1" ht="15" hidden="1" x14ac:dyDescent="0.25">
      <c r="A1290" s="63"/>
    </row>
    <row r="1291" spans="1:1" customFormat="1" ht="15" hidden="1" x14ac:dyDescent="0.25">
      <c r="A1291" s="63"/>
    </row>
    <row r="1292" spans="1:1" customFormat="1" ht="15" hidden="1" x14ac:dyDescent="0.25">
      <c r="A1292" s="63"/>
    </row>
    <row r="1293" spans="1:1" customFormat="1" ht="15" hidden="1" x14ac:dyDescent="0.25">
      <c r="A1293" s="63"/>
    </row>
    <row r="1294" spans="1:1" customFormat="1" ht="15" hidden="1" x14ac:dyDescent="0.25">
      <c r="A1294" s="63"/>
    </row>
    <row r="1295" spans="1:1" customFormat="1" ht="15" hidden="1" x14ac:dyDescent="0.25">
      <c r="A1295" s="63"/>
    </row>
    <row r="1296" spans="1:1" customFormat="1" ht="15" hidden="1" x14ac:dyDescent="0.25">
      <c r="A1296" s="63"/>
    </row>
    <row r="1297" spans="1:1" customFormat="1" ht="15" hidden="1" x14ac:dyDescent="0.25">
      <c r="A1297" s="63"/>
    </row>
    <row r="1298" spans="1:1" customFormat="1" ht="15" hidden="1" x14ac:dyDescent="0.25">
      <c r="A1298" s="63"/>
    </row>
    <row r="1299" spans="1:1" customFormat="1" ht="15" hidden="1" x14ac:dyDescent="0.25">
      <c r="A1299" s="63"/>
    </row>
    <row r="1300" spans="1:1" customFormat="1" ht="15" hidden="1" x14ac:dyDescent="0.25">
      <c r="A1300" s="63"/>
    </row>
    <row r="1301" spans="1:1" customFormat="1" ht="15" hidden="1" x14ac:dyDescent="0.25">
      <c r="A1301" s="63"/>
    </row>
    <row r="1302" spans="1:1" customFormat="1" ht="15" hidden="1" x14ac:dyDescent="0.25">
      <c r="A1302" s="63"/>
    </row>
    <row r="1303" spans="1:1" customFormat="1" ht="15" hidden="1" x14ac:dyDescent="0.25">
      <c r="A1303" s="63"/>
    </row>
    <row r="1304" spans="1:1" customFormat="1" ht="15" hidden="1" x14ac:dyDescent="0.25">
      <c r="A1304" s="63"/>
    </row>
    <row r="1305" spans="1:1" customFormat="1" ht="15" hidden="1" x14ac:dyDescent="0.25">
      <c r="A1305" s="63"/>
    </row>
    <row r="1306" spans="1:1" customFormat="1" ht="15" hidden="1" x14ac:dyDescent="0.25">
      <c r="A1306" s="63"/>
    </row>
    <row r="1307" spans="1:1" customFormat="1" ht="15" hidden="1" x14ac:dyDescent="0.25">
      <c r="A1307" s="63"/>
    </row>
    <row r="1308" spans="1:1" customFormat="1" ht="15" hidden="1" x14ac:dyDescent="0.25">
      <c r="A1308" s="63"/>
    </row>
    <row r="1309" spans="1:1" customFormat="1" ht="15" hidden="1" x14ac:dyDescent="0.25">
      <c r="A1309" s="63"/>
    </row>
    <row r="1310" spans="1:1" customFormat="1" ht="15" hidden="1" x14ac:dyDescent="0.25">
      <c r="A1310" s="63"/>
    </row>
    <row r="1311" spans="1:1" customFormat="1" ht="15" hidden="1" x14ac:dyDescent="0.25">
      <c r="A1311" s="63"/>
    </row>
    <row r="1312" spans="1:1" customFormat="1" ht="15" hidden="1" x14ac:dyDescent="0.25">
      <c r="A1312" s="63"/>
    </row>
    <row r="1313" spans="1:1" customFormat="1" ht="15" hidden="1" x14ac:dyDescent="0.25">
      <c r="A1313" s="63"/>
    </row>
    <row r="1314" spans="1:1" customFormat="1" ht="15" hidden="1" x14ac:dyDescent="0.25">
      <c r="A1314" s="63"/>
    </row>
    <row r="1315" spans="1:1" customFormat="1" ht="15" hidden="1" x14ac:dyDescent="0.25">
      <c r="A1315" s="63"/>
    </row>
    <row r="1316" spans="1:1" customFormat="1" ht="15" hidden="1" x14ac:dyDescent="0.25">
      <c r="A1316" s="63"/>
    </row>
    <row r="1317" spans="1:1" customFormat="1" ht="15" hidden="1" x14ac:dyDescent="0.25">
      <c r="A1317" s="63"/>
    </row>
    <row r="1318" spans="1:1" customFormat="1" ht="15" hidden="1" x14ac:dyDescent="0.25">
      <c r="A1318" s="63"/>
    </row>
    <row r="1319" spans="1:1" customFormat="1" ht="15" hidden="1" x14ac:dyDescent="0.25">
      <c r="A1319" s="63"/>
    </row>
    <row r="1320" spans="1:1" customFormat="1" ht="15" hidden="1" x14ac:dyDescent="0.25">
      <c r="A1320" s="63"/>
    </row>
    <row r="1321" spans="1:1" customFormat="1" ht="15" hidden="1" x14ac:dyDescent="0.25">
      <c r="A1321" s="63"/>
    </row>
    <row r="1322" spans="1:1" customFormat="1" ht="15" hidden="1" x14ac:dyDescent="0.25">
      <c r="A1322" s="63"/>
    </row>
    <row r="1323" spans="1:1" customFormat="1" ht="15" hidden="1" x14ac:dyDescent="0.25">
      <c r="A1323" s="63"/>
    </row>
    <row r="1324" spans="1:1" customFormat="1" ht="15" hidden="1" x14ac:dyDescent="0.25">
      <c r="A1324" s="63"/>
    </row>
    <row r="1325" spans="1:1" customFormat="1" ht="15" hidden="1" x14ac:dyDescent="0.25">
      <c r="A1325" s="63"/>
    </row>
    <row r="1326" spans="1:1" customFormat="1" ht="15" hidden="1" x14ac:dyDescent="0.25">
      <c r="A1326" s="63"/>
    </row>
    <row r="1327" spans="1:1" customFormat="1" ht="15" hidden="1" x14ac:dyDescent="0.25">
      <c r="A1327" s="63"/>
    </row>
    <row r="1328" spans="1:1" customFormat="1" ht="15" hidden="1" x14ac:dyDescent="0.25">
      <c r="A1328" s="63"/>
    </row>
    <row r="1329" spans="1:1" customFormat="1" ht="15" hidden="1" x14ac:dyDescent="0.25">
      <c r="A1329" s="63"/>
    </row>
    <row r="1330" spans="1:1" customFormat="1" ht="15" hidden="1" x14ac:dyDescent="0.25">
      <c r="A1330" s="63"/>
    </row>
    <row r="1331" spans="1:1" customFormat="1" ht="15" hidden="1" x14ac:dyDescent="0.25">
      <c r="A1331" s="63"/>
    </row>
    <row r="1332" spans="1:1" customFormat="1" ht="15" hidden="1" x14ac:dyDescent="0.25">
      <c r="A1332" s="63"/>
    </row>
    <row r="1333" spans="1:1" customFormat="1" ht="15" hidden="1" x14ac:dyDescent="0.25">
      <c r="A1333" s="63"/>
    </row>
    <row r="1334" spans="1:1" customFormat="1" ht="15" hidden="1" x14ac:dyDescent="0.25">
      <c r="A1334" s="63"/>
    </row>
    <row r="1335" spans="1:1" customFormat="1" ht="15" hidden="1" x14ac:dyDescent="0.25">
      <c r="A1335" s="63"/>
    </row>
    <row r="1336" spans="1:1" customFormat="1" ht="15" hidden="1" x14ac:dyDescent="0.25">
      <c r="A1336" s="63"/>
    </row>
    <row r="1337" spans="1:1" customFormat="1" ht="15" hidden="1" x14ac:dyDescent="0.25">
      <c r="A1337" s="63"/>
    </row>
    <row r="1338" spans="1:1" customFormat="1" ht="15" hidden="1" x14ac:dyDescent="0.25">
      <c r="A1338" s="63"/>
    </row>
    <row r="1339" spans="1:1" customFormat="1" ht="15" hidden="1" x14ac:dyDescent="0.25">
      <c r="A1339" s="63"/>
    </row>
    <row r="1340" spans="1:1" customFormat="1" ht="15" hidden="1" x14ac:dyDescent="0.25">
      <c r="A1340" s="63"/>
    </row>
    <row r="1341" spans="1:1" customFormat="1" ht="15" hidden="1" x14ac:dyDescent="0.25">
      <c r="A1341" s="63"/>
    </row>
    <row r="1342" spans="1:1" customFormat="1" ht="15" hidden="1" x14ac:dyDescent="0.25">
      <c r="A1342" s="63"/>
    </row>
    <row r="1343" spans="1:1" customFormat="1" ht="15" hidden="1" x14ac:dyDescent="0.25">
      <c r="A1343" s="63"/>
    </row>
    <row r="1344" spans="1:1" customFormat="1" ht="15" hidden="1" x14ac:dyDescent="0.25">
      <c r="A1344" s="63"/>
    </row>
    <row r="1345" spans="1:1" customFormat="1" ht="15" hidden="1" x14ac:dyDescent="0.25">
      <c r="A1345" s="63"/>
    </row>
    <row r="1346" spans="1:1" customFormat="1" ht="15" hidden="1" x14ac:dyDescent="0.25">
      <c r="A1346" s="63"/>
    </row>
    <row r="1347" spans="1:1" customFormat="1" ht="15" hidden="1" x14ac:dyDescent="0.25">
      <c r="A1347" s="63"/>
    </row>
    <row r="1348" spans="1:1" customFormat="1" ht="15" hidden="1" x14ac:dyDescent="0.25">
      <c r="A1348" s="63"/>
    </row>
    <row r="1349" spans="1:1" customFormat="1" ht="15" hidden="1" x14ac:dyDescent="0.25">
      <c r="A1349" s="63"/>
    </row>
    <row r="1350" spans="1:1" customFormat="1" ht="15" hidden="1" x14ac:dyDescent="0.25">
      <c r="A1350" s="63"/>
    </row>
    <row r="1351" spans="1:1" customFormat="1" ht="15" hidden="1" x14ac:dyDescent="0.25">
      <c r="A1351" s="63"/>
    </row>
    <row r="1352" spans="1:1" customFormat="1" ht="15" hidden="1" x14ac:dyDescent="0.25">
      <c r="A1352" s="63"/>
    </row>
    <row r="1353" spans="1:1" customFormat="1" ht="15" hidden="1" x14ac:dyDescent="0.25">
      <c r="A1353" s="63"/>
    </row>
    <row r="1354" spans="1:1" customFormat="1" ht="15" hidden="1" x14ac:dyDescent="0.25">
      <c r="A1354" s="63"/>
    </row>
    <row r="1355" spans="1:1" customFormat="1" ht="15" hidden="1" x14ac:dyDescent="0.25">
      <c r="A1355" s="63"/>
    </row>
    <row r="1356" spans="1:1" customFormat="1" ht="15" hidden="1" x14ac:dyDescent="0.25">
      <c r="A1356" s="63"/>
    </row>
    <row r="1357" spans="1:1" customFormat="1" ht="15" hidden="1" x14ac:dyDescent="0.25">
      <c r="A1357" s="63"/>
    </row>
    <row r="1358" spans="1:1" customFormat="1" ht="15" hidden="1" x14ac:dyDescent="0.25">
      <c r="A1358" s="63"/>
    </row>
    <row r="1359" spans="1:1" customFormat="1" ht="15" hidden="1" x14ac:dyDescent="0.25">
      <c r="A1359" s="63"/>
    </row>
    <row r="1360" spans="1:1" customFormat="1" ht="15" hidden="1" x14ac:dyDescent="0.25">
      <c r="A1360" s="63"/>
    </row>
    <row r="1361" spans="1:1" customFormat="1" ht="15" hidden="1" x14ac:dyDescent="0.25">
      <c r="A1361" s="63"/>
    </row>
    <row r="1362" spans="1:1" customFormat="1" ht="15" hidden="1" x14ac:dyDescent="0.25">
      <c r="A1362" s="63"/>
    </row>
    <row r="1363" spans="1:1" customFormat="1" ht="15" hidden="1" x14ac:dyDescent="0.25">
      <c r="A1363" s="63"/>
    </row>
    <row r="1364" spans="1:1" customFormat="1" ht="15" hidden="1" x14ac:dyDescent="0.25">
      <c r="A1364" s="63"/>
    </row>
    <row r="1365" spans="1:1" customFormat="1" ht="15" hidden="1" x14ac:dyDescent="0.25">
      <c r="A1365" s="63"/>
    </row>
    <row r="1366" spans="1:1" customFormat="1" ht="15" hidden="1" x14ac:dyDescent="0.25">
      <c r="A1366" s="63"/>
    </row>
    <row r="1367" spans="1:1" customFormat="1" ht="15" hidden="1" x14ac:dyDescent="0.25">
      <c r="A1367" s="63"/>
    </row>
    <row r="1368" spans="1:1" customFormat="1" ht="15" hidden="1" x14ac:dyDescent="0.25">
      <c r="A1368" s="63"/>
    </row>
    <row r="1369" spans="1:1" customFormat="1" ht="15" hidden="1" x14ac:dyDescent="0.25">
      <c r="A1369" s="63"/>
    </row>
    <row r="1370" spans="1:1" customFormat="1" ht="15" hidden="1" x14ac:dyDescent="0.25">
      <c r="A1370" s="63"/>
    </row>
    <row r="1371" spans="1:1" customFormat="1" ht="15" hidden="1" x14ac:dyDescent="0.25">
      <c r="A1371" s="63"/>
    </row>
    <row r="1372" spans="1:1" customFormat="1" ht="15" hidden="1" x14ac:dyDescent="0.25">
      <c r="A1372" s="63"/>
    </row>
    <row r="1373" spans="1:1" customFormat="1" ht="15" hidden="1" x14ac:dyDescent="0.25">
      <c r="A1373" s="63"/>
    </row>
    <row r="1374" spans="1:1" customFormat="1" ht="15" hidden="1" x14ac:dyDescent="0.25">
      <c r="A1374" s="63"/>
    </row>
    <row r="1375" spans="1:1" customFormat="1" ht="15" hidden="1" x14ac:dyDescent="0.25">
      <c r="A1375" s="63"/>
    </row>
    <row r="1376" spans="1:1" customFormat="1" ht="15" hidden="1" x14ac:dyDescent="0.25">
      <c r="A1376" s="63"/>
    </row>
    <row r="1377" spans="1:1" customFormat="1" ht="15" hidden="1" x14ac:dyDescent="0.25">
      <c r="A1377" s="63"/>
    </row>
    <row r="1378" spans="1:1" customFormat="1" ht="15" hidden="1" x14ac:dyDescent="0.25">
      <c r="A1378" s="63"/>
    </row>
    <row r="1379" spans="1:1" customFormat="1" ht="15" hidden="1" x14ac:dyDescent="0.25">
      <c r="A1379" s="63"/>
    </row>
    <row r="1380" spans="1:1" customFormat="1" ht="15" hidden="1" x14ac:dyDescent="0.25">
      <c r="A1380" s="63"/>
    </row>
    <row r="1381" spans="1:1" customFormat="1" ht="15" hidden="1" x14ac:dyDescent="0.25">
      <c r="A1381" s="63"/>
    </row>
    <row r="1382" spans="1:1" customFormat="1" ht="15" hidden="1" x14ac:dyDescent="0.25">
      <c r="A1382" s="63"/>
    </row>
    <row r="1383" spans="1:1" customFormat="1" ht="15" hidden="1" x14ac:dyDescent="0.25">
      <c r="A1383" s="63"/>
    </row>
    <row r="1384" spans="1:1" customFormat="1" ht="15" hidden="1" x14ac:dyDescent="0.25">
      <c r="A1384" s="63"/>
    </row>
    <row r="1385" spans="1:1" customFormat="1" ht="15" hidden="1" x14ac:dyDescent="0.25">
      <c r="A1385" s="63"/>
    </row>
    <row r="1386" spans="1:1" customFormat="1" ht="15" hidden="1" x14ac:dyDescent="0.25">
      <c r="A1386" s="63"/>
    </row>
    <row r="1387" spans="1:1" customFormat="1" ht="15" hidden="1" x14ac:dyDescent="0.25">
      <c r="A1387" s="63"/>
    </row>
    <row r="1388" spans="1:1" customFormat="1" ht="15" hidden="1" x14ac:dyDescent="0.25">
      <c r="A1388" s="63"/>
    </row>
    <row r="1389" spans="1:1" customFormat="1" ht="15" hidden="1" x14ac:dyDescent="0.25">
      <c r="A1389" s="63"/>
    </row>
    <row r="1390" spans="1:1" customFormat="1" ht="15" hidden="1" x14ac:dyDescent="0.25">
      <c r="A1390" s="63"/>
    </row>
    <row r="1391" spans="1:1" customFormat="1" ht="15" hidden="1" x14ac:dyDescent="0.25">
      <c r="A1391" s="63"/>
    </row>
    <row r="1392" spans="1:1" customFormat="1" ht="15" hidden="1" x14ac:dyDescent="0.25">
      <c r="A1392" s="63"/>
    </row>
    <row r="1393" spans="1:1" customFormat="1" ht="15" hidden="1" x14ac:dyDescent="0.25">
      <c r="A1393" s="63"/>
    </row>
    <row r="1394" spans="1:1" customFormat="1" ht="15" hidden="1" x14ac:dyDescent="0.25">
      <c r="A1394" s="63"/>
    </row>
    <row r="1395" spans="1:1" customFormat="1" ht="15" hidden="1" x14ac:dyDescent="0.25">
      <c r="A1395" s="63"/>
    </row>
    <row r="1396" spans="1:1" customFormat="1" ht="15" hidden="1" x14ac:dyDescent="0.25">
      <c r="A1396" s="63"/>
    </row>
    <row r="1397" spans="1:1" customFormat="1" ht="15" hidden="1" x14ac:dyDescent="0.25">
      <c r="A1397" s="63"/>
    </row>
    <row r="1398" spans="1:1" customFormat="1" ht="15" hidden="1" x14ac:dyDescent="0.25">
      <c r="A1398" s="63"/>
    </row>
    <row r="1399" spans="1:1" customFormat="1" ht="15" hidden="1" x14ac:dyDescent="0.25">
      <c r="A1399" s="63"/>
    </row>
    <row r="1400" spans="1:1" customFormat="1" ht="15" hidden="1" x14ac:dyDescent="0.25">
      <c r="A1400" s="63"/>
    </row>
    <row r="1401" spans="1:1" customFormat="1" ht="15" hidden="1" x14ac:dyDescent="0.25">
      <c r="A1401" s="63"/>
    </row>
    <row r="1402" spans="1:1" customFormat="1" ht="15" hidden="1" x14ac:dyDescent="0.25">
      <c r="A1402" s="63"/>
    </row>
    <row r="1403" spans="1:1" customFormat="1" ht="15" hidden="1" x14ac:dyDescent="0.25">
      <c r="A1403" s="63"/>
    </row>
    <row r="1404" spans="1:1" customFormat="1" ht="15" hidden="1" x14ac:dyDescent="0.25">
      <c r="A1404" s="63"/>
    </row>
    <row r="1405" spans="1:1" customFormat="1" ht="15" hidden="1" x14ac:dyDescent="0.25">
      <c r="A1405" s="63"/>
    </row>
    <row r="1406" spans="1:1" customFormat="1" ht="15" hidden="1" x14ac:dyDescent="0.25">
      <c r="A1406" s="63"/>
    </row>
    <row r="1407" spans="1:1" customFormat="1" ht="15" hidden="1" x14ac:dyDescent="0.25">
      <c r="A1407" s="63"/>
    </row>
    <row r="1408" spans="1:1" customFormat="1" ht="15" hidden="1" x14ac:dyDescent="0.25">
      <c r="A1408" s="63"/>
    </row>
    <row r="1409" spans="1:1" customFormat="1" ht="15" hidden="1" x14ac:dyDescent="0.25">
      <c r="A1409" s="63"/>
    </row>
    <row r="1410" spans="1:1" customFormat="1" ht="15" hidden="1" x14ac:dyDescent="0.25">
      <c r="A1410" s="63"/>
    </row>
    <row r="1411" spans="1:1" customFormat="1" ht="15" hidden="1" x14ac:dyDescent="0.25">
      <c r="A1411" s="63"/>
    </row>
    <row r="1412" spans="1:1" customFormat="1" ht="15" hidden="1" x14ac:dyDescent="0.25">
      <c r="A1412" s="63"/>
    </row>
    <row r="1413" spans="1:1" customFormat="1" ht="15" hidden="1" x14ac:dyDescent="0.25">
      <c r="A1413" s="63"/>
    </row>
    <row r="1414" spans="1:1" customFormat="1" ht="15" hidden="1" x14ac:dyDescent="0.25">
      <c r="A1414" s="63"/>
    </row>
    <row r="1415" spans="1:1" customFormat="1" ht="15" hidden="1" x14ac:dyDescent="0.25">
      <c r="A1415" s="63"/>
    </row>
    <row r="1416" spans="1:1" customFormat="1" ht="15" hidden="1" x14ac:dyDescent="0.25">
      <c r="A1416" s="63"/>
    </row>
    <row r="1417" spans="1:1" customFormat="1" ht="15" hidden="1" x14ac:dyDescent="0.25">
      <c r="A1417" s="63"/>
    </row>
    <row r="1418" spans="1:1" customFormat="1" ht="15" hidden="1" x14ac:dyDescent="0.25">
      <c r="A1418" s="63"/>
    </row>
    <row r="1419" spans="1:1" customFormat="1" ht="15" hidden="1" x14ac:dyDescent="0.25">
      <c r="A1419" s="63"/>
    </row>
    <row r="1420" spans="1:1" customFormat="1" ht="15" hidden="1" x14ac:dyDescent="0.25">
      <c r="A1420" s="63"/>
    </row>
    <row r="1421" spans="1:1" customFormat="1" ht="15" hidden="1" x14ac:dyDescent="0.25">
      <c r="A1421" s="63"/>
    </row>
    <row r="1422" spans="1:1" customFormat="1" ht="15" hidden="1" x14ac:dyDescent="0.25">
      <c r="A1422" s="63"/>
    </row>
    <row r="1423" spans="1:1" customFormat="1" ht="15" hidden="1" x14ac:dyDescent="0.25">
      <c r="A1423" s="63"/>
    </row>
    <row r="1424" spans="1:1" customFormat="1" ht="15" hidden="1" x14ac:dyDescent="0.25">
      <c r="A1424" s="63"/>
    </row>
    <row r="1425" spans="1:1" customFormat="1" ht="15" hidden="1" x14ac:dyDescent="0.25">
      <c r="A1425" s="63"/>
    </row>
    <row r="1426" spans="1:1" customFormat="1" ht="15" hidden="1" x14ac:dyDescent="0.25">
      <c r="A1426" s="63"/>
    </row>
    <row r="1427" spans="1:1" customFormat="1" ht="15" hidden="1" x14ac:dyDescent="0.25">
      <c r="A1427" s="63"/>
    </row>
    <row r="1428" spans="1:1" customFormat="1" ht="15" hidden="1" x14ac:dyDescent="0.25">
      <c r="A1428" s="63"/>
    </row>
    <row r="1429" spans="1:1" customFormat="1" ht="15" hidden="1" x14ac:dyDescent="0.25">
      <c r="A1429" s="63"/>
    </row>
    <row r="1430" spans="1:1" customFormat="1" ht="15" hidden="1" x14ac:dyDescent="0.25">
      <c r="A1430" s="63"/>
    </row>
    <row r="1431" spans="1:1" customFormat="1" ht="15" hidden="1" x14ac:dyDescent="0.25">
      <c r="A1431" s="63"/>
    </row>
    <row r="1432" spans="1:1" customFormat="1" ht="15" hidden="1" x14ac:dyDescent="0.25">
      <c r="A1432" s="63"/>
    </row>
    <row r="1433" spans="1:1" customFormat="1" ht="15" hidden="1" x14ac:dyDescent="0.25">
      <c r="A1433" s="63"/>
    </row>
    <row r="1434" spans="1:1" customFormat="1" ht="15" hidden="1" x14ac:dyDescent="0.25">
      <c r="A1434" s="63"/>
    </row>
    <row r="1435" spans="1:1" customFormat="1" ht="15" hidden="1" x14ac:dyDescent="0.25">
      <c r="A1435" s="63"/>
    </row>
    <row r="1436" spans="1:1" customFormat="1" ht="15" hidden="1" x14ac:dyDescent="0.25">
      <c r="A1436" s="63"/>
    </row>
    <row r="1437" spans="1:1" customFormat="1" ht="15" hidden="1" x14ac:dyDescent="0.25">
      <c r="A1437" s="63"/>
    </row>
    <row r="1438" spans="1:1" customFormat="1" ht="15" hidden="1" x14ac:dyDescent="0.25">
      <c r="A1438" s="63"/>
    </row>
    <row r="1439" spans="1:1" customFormat="1" ht="15" hidden="1" x14ac:dyDescent="0.25">
      <c r="A1439" s="63"/>
    </row>
    <row r="1440" spans="1:1" customFormat="1" ht="15" hidden="1" x14ac:dyDescent="0.25">
      <c r="A1440" s="63"/>
    </row>
    <row r="1441" spans="1:1" customFormat="1" ht="15" hidden="1" x14ac:dyDescent="0.25">
      <c r="A1441" s="63"/>
    </row>
    <row r="1442" spans="1:1" customFormat="1" ht="15" hidden="1" x14ac:dyDescent="0.25">
      <c r="A1442" s="63"/>
    </row>
    <row r="1443" spans="1:1" customFormat="1" ht="15" hidden="1" x14ac:dyDescent="0.25">
      <c r="A1443" s="63"/>
    </row>
    <row r="1444" spans="1:1" customFormat="1" ht="15" hidden="1" x14ac:dyDescent="0.25">
      <c r="A1444" s="63"/>
    </row>
    <row r="1445" spans="1:1" customFormat="1" ht="15" hidden="1" x14ac:dyDescent="0.25">
      <c r="A1445" s="63"/>
    </row>
    <row r="1446" spans="1:1" customFormat="1" ht="15" hidden="1" x14ac:dyDescent="0.25">
      <c r="A1446" s="63"/>
    </row>
    <row r="1447" spans="1:1" customFormat="1" ht="15" hidden="1" x14ac:dyDescent="0.25">
      <c r="A1447" s="63"/>
    </row>
    <row r="1448" spans="1:1" customFormat="1" ht="15" hidden="1" x14ac:dyDescent="0.25">
      <c r="A1448" s="63"/>
    </row>
    <row r="1449" spans="1:1" customFormat="1" ht="15" hidden="1" x14ac:dyDescent="0.25">
      <c r="A1449" s="63"/>
    </row>
    <row r="1450" spans="1:1" customFormat="1" ht="15" hidden="1" x14ac:dyDescent="0.25">
      <c r="A1450" s="63"/>
    </row>
    <row r="1451" spans="1:1" customFormat="1" ht="15" hidden="1" x14ac:dyDescent="0.25">
      <c r="A1451" s="63"/>
    </row>
    <row r="1452" spans="1:1" customFormat="1" ht="15" hidden="1" x14ac:dyDescent="0.25">
      <c r="A1452" s="63"/>
    </row>
    <row r="1453" spans="1:1" customFormat="1" ht="15" hidden="1" x14ac:dyDescent="0.25">
      <c r="A1453" s="63"/>
    </row>
    <row r="1454" spans="1:1" customFormat="1" ht="15" hidden="1" x14ac:dyDescent="0.25">
      <c r="A1454" s="63"/>
    </row>
    <row r="1455" spans="1:1" customFormat="1" ht="15" hidden="1" x14ac:dyDescent="0.25">
      <c r="A1455" s="63"/>
    </row>
    <row r="1456" spans="1:1" customFormat="1" ht="15" hidden="1" x14ac:dyDescent="0.25">
      <c r="A1456" s="63"/>
    </row>
    <row r="1457" spans="1:1" customFormat="1" ht="15" hidden="1" x14ac:dyDescent="0.25">
      <c r="A1457" s="63"/>
    </row>
    <row r="1458" spans="1:1" customFormat="1" ht="15" hidden="1" x14ac:dyDescent="0.25">
      <c r="A1458" s="63"/>
    </row>
    <row r="1459" spans="1:1" customFormat="1" ht="15" hidden="1" x14ac:dyDescent="0.25">
      <c r="A1459" s="63"/>
    </row>
    <row r="1460" spans="1:1" customFormat="1" ht="15" hidden="1" x14ac:dyDescent="0.25">
      <c r="A1460" s="63"/>
    </row>
    <row r="1461" spans="1:1" customFormat="1" ht="15" hidden="1" x14ac:dyDescent="0.25">
      <c r="A1461" s="63"/>
    </row>
    <row r="1462" spans="1:1" customFormat="1" ht="15" hidden="1" x14ac:dyDescent="0.25">
      <c r="A1462" s="63"/>
    </row>
    <row r="1463" spans="1:1" customFormat="1" ht="15" hidden="1" x14ac:dyDescent="0.25">
      <c r="A1463" s="63"/>
    </row>
    <row r="1464" spans="1:1" customFormat="1" ht="15" hidden="1" x14ac:dyDescent="0.25">
      <c r="A1464" s="63"/>
    </row>
    <row r="1465" spans="1:1" customFormat="1" ht="15" hidden="1" x14ac:dyDescent="0.25">
      <c r="A1465" s="63"/>
    </row>
    <row r="1466" spans="1:1" customFormat="1" ht="15" hidden="1" x14ac:dyDescent="0.25">
      <c r="A1466" s="63"/>
    </row>
    <row r="1467" spans="1:1" customFormat="1" ht="15" hidden="1" x14ac:dyDescent="0.25">
      <c r="A1467" s="63"/>
    </row>
    <row r="1468" spans="1:1" customFormat="1" ht="15" hidden="1" x14ac:dyDescent="0.25">
      <c r="A1468" s="63"/>
    </row>
    <row r="1469" spans="1:1" customFormat="1" ht="15" hidden="1" x14ac:dyDescent="0.25">
      <c r="A1469" s="63"/>
    </row>
    <row r="1470" spans="1:1" customFormat="1" ht="15" hidden="1" x14ac:dyDescent="0.25">
      <c r="A1470" s="63"/>
    </row>
    <row r="1471" spans="1:1" customFormat="1" ht="15" hidden="1" x14ac:dyDescent="0.25">
      <c r="A1471" s="63"/>
    </row>
    <row r="1472" spans="1:1" customFormat="1" ht="15" hidden="1" x14ac:dyDescent="0.25">
      <c r="A1472" s="63"/>
    </row>
    <row r="1473" spans="1:1" customFormat="1" ht="15" hidden="1" x14ac:dyDescent="0.25">
      <c r="A1473" s="63"/>
    </row>
    <row r="1474" spans="1:1" customFormat="1" ht="15" hidden="1" x14ac:dyDescent="0.25">
      <c r="A1474" s="63"/>
    </row>
    <row r="1475" spans="1:1" customFormat="1" ht="15" hidden="1" x14ac:dyDescent="0.25">
      <c r="A1475" s="63"/>
    </row>
    <row r="1476" spans="1:1" customFormat="1" ht="15" hidden="1" x14ac:dyDescent="0.25">
      <c r="A1476" s="63"/>
    </row>
    <row r="1477" spans="1:1" customFormat="1" ht="15" hidden="1" x14ac:dyDescent="0.25">
      <c r="A1477" s="63"/>
    </row>
    <row r="1478" spans="1:1" customFormat="1" ht="15" hidden="1" x14ac:dyDescent="0.25">
      <c r="A1478" s="63"/>
    </row>
    <row r="1479" spans="1:1" customFormat="1" ht="15" hidden="1" x14ac:dyDescent="0.25">
      <c r="A1479" s="63"/>
    </row>
    <row r="1480" spans="1:1" customFormat="1" ht="15" hidden="1" x14ac:dyDescent="0.25">
      <c r="A1480" s="63"/>
    </row>
    <row r="1481" spans="1:1" customFormat="1" ht="15" hidden="1" x14ac:dyDescent="0.25">
      <c r="A1481" s="63"/>
    </row>
    <row r="1482" spans="1:1" customFormat="1" ht="15" hidden="1" x14ac:dyDescent="0.25">
      <c r="A1482" s="63"/>
    </row>
    <row r="1483" spans="1:1" customFormat="1" ht="15" hidden="1" x14ac:dyDescent="0.25">
      <c r="A1483" s="63"/>
    </row>
    <row r="1484" spans="1:1" customFormat="1" ht="15" hidden="1" x14ac:dyDescent="0.25">
      <c r="A1484" s="63"/>
    </row>
    <row r="1485" spans="1:1" customFormat="1" ht="15" hidden="1" x14ac:dyDescent="0.25">
      <c r="A1485" s="63"/>
    </row>
    <row r="1486" spans="1:1" customFormat="1" ht="15" hidden="1" x14ac:dyDescent="0.25">
      <c r="A1486" s="63"/>
    </row>
    <row r="1487" spans="1:1" customFormat="1" ht="15" hidden="1" x14ac:dyDescent="0.25">
      <c r="A1487" s="63"/>
    </row>
    <row r="1488" spans="1:1" customFormat="1" ht="15" hidden="1" x14ac:dyDescent="0.25">
      <c r="A1488" s="63"/>
    </row>
    <row r="1489" spans="1:1" customFormat="1" ht="15" hidden="1" x14ac:dyDescent="0.25">
      <c r="A1489" s="63"/>
    </row>
    <row r="1490" spans="1:1" customFormat="1" ht="15" hidden="1" x14ac:dyDescent="0.25">
      <c r="A1490" s="63"/>
    </row>
    <row r="1491" spans="1:1" customFormat="1" ht="15" hidden="1" x14ac:dyDescent="0.25">
      <c r="A1491" s="63"/>
    </row>
    <row r="1492" spans="1:1" customFormat="1" ht="15" hidden="1" x14ac:dyDescent="0.25">
      <c r="A1492" s="63"/>
    </row>
    <row r="1493" spans="1:1" customFormat="1" ht="15" hidden="1" x14ac:dyDescent="0.25">
      <c r="A1493" s="63"/>
    </row>
    <row r="1494" spans="1:1" customFormat="1" ht="15" hidden="1" x14ac:dyDescent="0.25">
      <c r="A1494" s="63"/>
    </row>
    <row r="1495" spans="1:1" customFormat="1" ht="15" hidden="1" x14ac:dyDescent="0.25">
      <c r="A1495" s="63"/>
    </row>
    <row r="1496" spans="1:1" customFormat="1" ht="15" hidden="1" x14ac:dyDescent="0.25">
      <c r="A1496" s="63"/>
    </row>
    <row r="1497" spans="1:1" customFormat="1" ht="15" hidden="1" x14ac:dyDescent="0.25">
      <c r="A1497" s="63"/>
    </row>
    <row r="1498" spans="1:1" customFormat="1" ht="15" hidden="1" x14ac:dyDescent="0.25">
      <c r="A1498" s="63"/>
    </row>
    <row r="1499" spans="1:1" customFormat="1" ht="15" hidden="1" x14ac:dyDescent="0.25">
      <c r="A1499" s="63"/>
    </row>
    <row r="1500" spans="1:1" customFormat="1" ht="15" hidden="1" x14ac:dyDescent="0.25">
      <c r="A1500" s="63"/>
    </row>
    <row r="1501" spans="1:1" customFormat="1" ht="15" hidden="1" x14ac:dyDescent="0.25">
      <c r="A1501" s="63"/>
    </row>
    <row r="1502" spans="1:1" customFormat="1" ht="15" hidden="1" x14ac:dyDescent="0.25">
      <c r="A1502" s="63"/>
    </row>
    <row r="1503" spans="1:1" customFormat="1" ht="15" hidden="1" x14ac:dyDescent="0.25">
      <c r="A1503" s="63"/>
    </row>
    <row r="1504" spans="1:1" customFormat="1" ht="15" hidden="1" x14ac:dyDescent="0.25">
      <c r="A1504" s="63"/>
    </row>
    <row r="1505" spans="1:1" customFormat="1" ht="15" hidden="1" x14ac:dyDescent="0.25">
      <c r="A1505" s="63"/>
    </row>
    <row r="1506" spans="1:1" customFormat="1" ht="15" hidden="1" x14ac:dyDescent="0.25">
      <c r="A1506" s="63"/>
    </row>
    <row r="1507" spans="1:1" customFormat="1" ht="15" hidden="1" x14ac:dyDescent="0.25">
      <c r="A1507" s="63"/>
    </row>
    <row r="1508" spans="1:1" customFormat="1" ht="15" hidden="1" x14ac:dyDescent="0.25">
      <c r="A1508" s="63"/>
    </row>
    <row r="1509" spans="1:1" customFormat="1" ht="15" hidden="1" x14ac:dyDescent="0.25">
      <c r="A1509" s="63"/>
    </row>
    <row r="1510" spans="1:1" customFormat="1" ht="15" hidden="1" x14ac:dyDescent="0.25">
      <c r="A1510" s="63"/>
    </row>
    <row r="1511" spans="1:1" customFormat="1" ht="15" hidden="1" x14ac:dyDescent="0.25">
      <c r="A1511" s="63"/>
    </row>
    <row r="1512" spans="1:1" customFormat="1" ht="15" hidden="1" x14ac:dyDescent="0.25">
      <c r="A1512" s="63"/>
    </row>
    <row r="1513" spans="1:1" customFormat="1" ht="15" hidden="1" x14ac:dyDescent="0.25">
      <c r="A1513" s="63"/>
    </row>
    <row r="1514" spans="1:1" customFormat="1" ht="15" hidden="1" x14ac:dyDescent="0.25">
      <c r="A1514" s="63"/>
    </row>
    <row r="1515" spans="1:1" customFormat="1" ht="15" hidden="1" x14ac:dyDescent="0.25">
      <c r="A1515" s="63"/>
    </row>
    <row r="1516" spans="1:1" customFormat="1" ht="15" hidden="1" x14ac:dyDescent="0.25">
      <c r="A1516" s="63"/>
    </row>
    <row r="1517" spans="1:1" customFormat="1" ht="15" hidden="1" x14ac:dyDescent="0.25">
      <c r="A1517" s="63"/>
    </row>
    <row r="1518" spans="1:1" customFormat="1" ht="15" hidden="1" x14ac:dyDescent="0.25">
      <c r="A1518" s="63"/>
    </row>
    <row r="1519" spans="1:1" customFormat="1" ht="15" hidden="1" x14ac:dyDescent="0.25">
      <c r="A1519" s="63"/>
    </row>
    <row r="1520" spans="1:1" customFormat="1" ht="15" hidden="1" x14ac:dyDescent="0.25">
      <c r="A1520" s="63"/>
    </row>
    <row r="1521" spans="1:1" customFormat="1" ht="15" hidden="1" x14ac:dyDescent="0.25">
      <c r="A1521" s="63"/>
    </row>
    <row r="1522" spans="1:1" customFormat="1" ht="15" hidden="1" x14ac:dyDescent="0.25">
      <c r="A1522" s="63"/>
    </row>
    <row r="1523" spans="1:1" customFormat="1" ht="15" hidden="1" x14ac:dyDescent="0.25">
      <c r="A1523" s="63"/>
    </row>
    <row r="1524" spans="1:1" customFormat="1" ht="15" hidden="1" x14ac:dyDescent="0.25">
      <c r="A1524" s="63"/>
    </row>
    <row r="1525" spans="1:1" customFormat="1" ht="15" hidden="1" x14ac:dyDescent="0.25">
      <c r="A1525" s="63"/>
    </row>
    <row r="1526" spans="1:1" customFormat="1" ht="15" hidden="1" x14ac:dyDescent="0.25">
      <c r="A1526" s="63"/>
    </row>
    <row r="1527" spans="1:1" customFormat="1" ht="15" hidden="1" x14ac:dyDescent="0.25">
      <c r="A1527" s="63"/>
    </row>
    <row r="1528" spans="1:1" customFormat="1" ht="15" hidden="1" x14ac:dyDescent="0.25">
      <c r="A1528" s="63"/>
    </row>
    <row r="1529" spans="1:1" customFormat="1" ht="15" hidden="1" x14ac:dyDescent="0.25">
      <c r="A1529" s="63"/>
    </row>
    <row r="1530" spans="1:1" customFormat="1" ht="15" hidden="1" x14ac:dyDescent="0.25">
      <c r="A1530" s="63"/>
    </row>
    <row r="1531" spans="1:1" customFormat="1" ht="15" hidden="1" x14ac:dyDescent="0.25">
      <c r="A1531" s="63"/>
    </row>
    <row r="1532" spans="1:1" customFormat="1" ht="15" hidden="1" x14ac:dyDescent="0.25">
      <c r="A1532" s="63"/>
    </row>
    <row r="1533" spans="1:1" customFormat="1" ht="15" hidden="1" x14ac:dyDescent="0.25">
      <c r="A1533" s="63"/>
    </row>
    <row r="1534" spans="1:1" customFormat="1" ht="15" hidden="1" x14ac:dyDescent="0.25">
      <c r="A1534" s="63"/>
    </row>
    <row r="1535" spans="1:1" customFormat="1" ht="15" hidden="1" x14ac:dyDescent="0.25">
      <c r="A1535" s="63"/>
    </row>
    <row r="1536" spans="1:1" customFormat="1" ht="15" hidden="1" x14ac:dyDescent="0.25">
      <c r="A1536" s="63"/>
    </row>
    <row r="1537" spans="1:1" customFormat="1" ht="15" hidden="1" x14ac:dyDescent="0.25">
      <c r="A1537" s="63"/>
    </row>
    <row r="1538" spans="1:1" customFormat="1" ht="15" hidden="1" x14ac:dyDescent="0.25">
      <c r="A1538" s="63"/>
    </row>
    <row r="1539" spans="1:1" customFormat="1" ht="15" hidden="1" x14ac:dyDescent="0.25">
      <c r="A1539" s="63"/>
    </row>
    <row r="1540" spans="1:1" customFormat="1" ht="15" hidden="1" x14ac:dyDescent="0.25">
      <c r="A1540" s="63"/>
    </row>
    <row r="1541" spans="1:1" customFormat="1" ht="15" hidden="1" x14ac:dyDescent="0.25">
      <c r="A1541" s="63"/>
    </row>
    <row r="1542" spans="1:1" customFormat="1" ht="15" hidden="1" x14ac:dyDescent="0.25">
      <c r="A1542" s="63"/>
    </row>
    <row r="1543" spans="1:1" customFormat="1" ht="15" hidden="1" x14ac:dyDescent="0.25">
      <c r="A1543" s="63"/>
    </row>
    <row r="1544" spans="1:1" customFormat="1" ht="15" hidden="1" x14ac:dyDescent="0.25">
      <c r="A1544" s="63"/>
    </row>
    <row r="1545" spans="1:1" customFormat="1" ht="15" hidden="1" x14ac:dyDescent="0.25">
      <c r="A1545" s="63"/>
    </row>
    <row r="1546" spans="1:1" customFormat="1" ht="15" hidden="1" x14ac:dyDescent="0.25">
      <c r="A1546" s="63"/>
    </row>
    <row r="1547" spans="1:1" customFormat="1" ht="15" hidden="1" x14ac:dyDescent="0.25">
      <c r="A1547" s="63"/>
    </row>
    <row r="1548" spans="1:1" customFormat="1" ht="15" hidden="1" x14ac:dyDescent="0.25">
      <c r="A1548" s="63"/>
    </row>
    <row r="1549" spans="1:1" customFormat="1" ht="15" hidden="1" x14ac:dyDescent="0.25">
      <c r="A1549" s="63"/>
    </row>
    <row r="1550" spans="1:1" customFormat="1" ht="15" hidden="1" x14ac:dyDescent="0.25">
      <c r="A1550" s="63"/>
    </row>
    <row r="1551" spans="1:1" customFormat="1" ht="15" hidden="1" x14ac:dyDescent="0.25">
      <c r="A1551" s="63"/>
    </row>
    <row r="1552" spans="1:1" customFormat="1" ht="15" hidden="1" x14ac:dyDescent="0.25">
      <c r="A1552" s="63"/>
    </row>
    <row r="1553" spans="1:1" customFormat="1" ht="15" hidden="1" x14ac:dyDescent="0.25">
      <c r="A1553" s="63"/>
    </row>
    <row r="1554" spans="1:1" customFormat="1" ht="15" hidden="1" x14ac:dyDescent="0.25">
      <c r="A1554" s="63"/>
    </row>
    <row r="1555" spans="1:1" customFormat="1" ht="15" hidden="1" x14ac:dyDescent="0.25">
      <c r="A1555" s="63"/>
    </row>
    <row r="1556" spans="1:1" customFormat="1" ht="15" hidden="1" x14ac:dyDescent="0.25">
      <c r="A1556" s="63"/>
    </row>
    <row r="1557" spans="1:1" customFormat="1" ht="15" hidden="1" x14ac:dyDescent="0.25">
      <c r="A1557" s="63"/>
    </row>
    <row r="1558" spans="1:1" customFormat="1" ht="15" hidden="1" x14ac:dyDescent="0.25">
      <c r="A1558" s="63"/>
    </row>
    <row r="1559" spans="1:1" customFormat="1" ht="15" hidden="1" x14ac:dyDescent="0.25">
      <c r="A1559" s="63"/>
    </row>
    <row r="1560" spans="1:1" customFormat="1" ht="15" hidden="1" x14ac:dyDescent="0.25">
      <c r="A1560" s="63"/>
    </row>
    <row r="1561" spans="1:1" customFormat="1" ht="15" hidden="1" x14ac:dyDescent="0.25">
      <c r="A1561" s="63"/>
    </row>
    <row r="1562" spans="1:1" customFormat="1" ht="15" hidden="1" x14ac:dyDescent="0.25">
      <c r="A1562" s="63"/>
    </row>
    <row r="1563" spans="1:1" customFormat="1" ht="15" hidden="1" x14ac:dyDescent="0.25">
      <c r="A1563" s="63"/>
    </row>
    <row r="1564" spans="1:1" customFormat="1" ht="15" hidden="1" x14ac:dyDescent="0.25">
      <c r="A1564" s="63"/>
    </row>
    <row r="1565" spans="1:1" customFormat="1" ht="15" hidden="1" x14ac:dyDescent="0.25">
      <c r="A1565" s="63"/>
    </row>
    <row r="1566" spans="1:1" customFormat="1" ht="15" hidden="1" x14ac:dyDescent="0.25">
      <c r="A1566" s="63"/>
    </row>
    <row r="1567" spans="1:1" customFormat="1" ht="15" hidden="1" x14ac:dyDescent="0.25">
      <c r="A1567" s="63"/>
    </row>
    <row r="1568" spans="1:1" customFormat="1" ht="15" hidden="1" x14ac:dyDescent="0.25">
      <c r="A1568" s="63"/>
    </row>
    <row r="1569" spans="1:1" customFormat="1" ht="15" hidden="1" x14ac:dyDescent="0.25">
      <c r="A1569" s="63"/>
    </row>
    <row r="1570" spans="1:1" customFormat="1" ht="15" hidden="1" x14ac:dyDescent="0.25">
      <c r="A1570" s="63"/>
    </row>
    <row r="1571" spans="1:1" customFormat="1" ht="15" hidden="1" x14ac:dyDescent="0.25">
      <c r="A1571" s="63"/>
    </row>
    <row r="1572" spans="1:1" customFormat="1" ht="15" hidden="1" x14ac:dyDescent="0.25">
      <c r="A1572" s="63"/>
    </row>
    <row r="1573" spans="1:1" customFormat="1" ht="15" hidden="1" x14ac:dyDescent="0.25">
      <c r="A1573" s="63"/>
    </row>
    <row r="1574" spans="1:1" customFormat="1" ht="15" hidden="1" x14ac:dyDescent="0.25">
      <c r="A1574" s="63"/>
    </row>
    <row r="1575" spans="1:1" customFormat="1" ht="15" hidden="1" x14ac:dyDescent="0.25">
      <c r="A1575" s="63"/>
    </row>
    <row r="1576" spans="1:1" customFormat="1" ht="15" hidden="1" x14ac:dyDescent="0.25">
      <c r="A1576" s="63"/>
    </row>
    <row r="1577" spans="1:1" customFormat="1" ht="15" hidden="1" x14ac:dyDescent="0.25">
      <c r="A1577" s="63"/>
    </row>
    <row r="1578" spans="1:1" customFormat="1" ht="15" hidden="1" x14ac:dyDescent="0.25">
      <c r="A1578" s="63"/>
    </row>
    <row r="1579" spans="1:1" customFormat="1" ht="15" hidden="1" x14ac:dyDescent="0.25">
      <c r="A1579" s="63"/>
    </row>
    <row r="1580" spans="1:1" customFormat="1" ht="15" hidden="1" x14ac:dyDescent="0.25">
      <c r="A1580" s="63"/>
    </row>
    <row r="1581" spans="1:1" customFormat="1" ht="15" hidden="1" x14ac:dyDescent="0.25">
      <c r="A1581" s="63"/>
    </row>
    <row r="1582" spans="1:1" customFormat="1" ht="15" hidden="1" x14ac:dyDescent="0.25">
      <c r="A1582" s="63"/>
    </row>
    <row r="1583" spans="1:1" customFormat="1" ht="15" hidden="1" x14ac:dyDescent="0.25">
      <c r="A1583" s="63"/>
    </row>
    <row r="1584" spans="1:1" customFormat="1" ht="15" hidden="1" x14ac:dyDescent="0.25">
      <c r="A1584" s="63"/>
    </row>
    <row r="1585" spans="1:1" customFormat="1" ht="15" hidden="1" x14ac:dyDescent="0.25">
      <c r="A1585" s="63"/>
    </row>
    <row r="1586" spans="1:1" customFormat="1" ht="15" hidden="1" x14ac:dyDescent="0.25">
      <c r="A1586" s="63"/>
    </row>
    <row r="1587" spans="1:1" customFormat="1" ht="15" hidden="1" x14ac:dyDescent="0.25">
      <c r="A1587" s="63"/>
    </row>
    <row r="1588" spans="1:1" customFormat="1" ht="15" hidden="1" x14ac:dyDescent="0.25">
      <c r="A1588" s="63"/>
    </row>
    <row r="1589" spans="1:1" customFormat="1" ht="15" hidden="1" x14ac:dyDescent="0.25">
      <c r="A1589" s="63"/>
    </row>
    <row r="1590" spans="1:1" customFormat="1" ht="15" hidden="1" x14ac:dyDescent="0.25">
      <c r="A1590" s="63"/>
    </row>
    <row r="1591" spans="1:1" customFormat="1" ht="15" hidden="1" x14ac:dyDescent="0.25">
      <c r="A1591" s="63"/>
    </row>
    <row r="1592" spans="1:1" customFormat="1" ht="15" hidden="1" x14ac:dyDescent="0.25">
      <c r="A1592" s="63"/>
    </row>
    <row r="1593" spans="1:1" customFormat="1" ht="15" hidden="1" x14ac:dyDescent="0.25">
      <c r="A1593" s="63"/>
    </row>
    <row r="1594" spans="1:1" customFormat="1" ht="15" hidden="1" x14ac:dyDescent="0.25">
      <c r="A1594" s="63"/>
    </row>
    <row r="1595" spans="1:1" customFormat="1" ht="15" hidden="1" x14ac:dyDescent="0.25">
      <c r="A1595" s="63"/>
    </row>
    <row r="1596" spans="1:1" customFormat="1" ht="15" hidden="1" x14ac:dyDescent="0.25">
      <c r="A1596" s="63"/>
    </row>
    <row r="1597" spans="1:1" customFormat="1" ht="15" hidden="1" x14ac:dyDescent="0.25">
      <c r="A1597" s="63"/>
    </row>
    <row r="1598" spans="1:1" customFormat="1" ht="15" hidden="1" x14ac:dyDescent="0.25">
      <c r="A1598" s="63"/>
    </row>
    <row r="1599" spans="1:1" customFormat="1" ht="15" hidden="1" x14ac:dyDescent="0.25">
      <c r="A1599" s="63"/>
    </row>
    <row r="1600" spans="1:1" customFormat="1" ht="15" hidden="1" x14ac:dyDescent="0.25">
      <c r="A1600" s="63"/>
    </row>
    <row r="1601" spans="1:1" customFormat="1" ht="15" hidden="1" x14ac:dyDescent="0.25">
      <c r="A1601" s="63"/>
    </row>
    <row r="1602" spans="1:1" customFormat="1" ht="15" hidden="1" x14ac:dyDescent="0.25">
      <c r="A1602" s="63"/>
    </row>
    <row r="1603" spans="1:1" customFormat="1" ht="15" hidden="1" x14ac:dyDescent="0.25">
      <c r="A1603" s="63"/>
    </row>
    <row r="1604" spans="1:1" customFormat="1" ht="15" hidden="1" x14ac:dyDescent="0.25">
      <c r="A1604" s="63"/>
    </row>
    <row r="1605" spans="1:1" customFormat="1" ht="15" hidden="1" x14ac:dyDescent="0.25">
      <c r="A1605" s="63"/>
    </row>
    <row r="1606" spans="1:1" customFormat="1" ht="15" hidden="1" x14ac:dyDescent="0.25">
      <c r="A1606" s="63"/>
    </row>
    <row r="1607" spans="1:1" customFormat="1" ht="15" hidden="1" x14ac:dyDescent="0.25">
      <c r="A1607" s="63"/>
    </row>
    <row r="1608" spans="1:1" customFormat="1" ht="15" hidden="1" x14ac:dyDescent="0.25">
      <c r="A1608" s="63"/>
    </row>
    <row r="1609" spans="1:1" customFormat="1" ht="15" hidden="1" x14ac:dyDescent="0.25">
      <c r="A1609" s="63"/>
    </row>
    <row r="1610" spans="1:1" customFormat="1" ht="15" hidden="1" x14ac:dyDescent="0.25">
      <c r="A1610" s="63"/>
    </row>
    <row r="1611" spans="1:1" customFormat="1" ht="15" hidden="1" x14ac:dyDescent="0.25">
      <c r="A1611" s="63"/>
    </row>
    <row r="1612" spans="1:1" customFormat="1" ht="15" hidden="1" x14ac:dyDescent="0.25">
      <c r="A1612" s="63"/>
    </row>
    <row r="1613" spans="1:1" customFormat="1" ht="15" hidden="1" x14ac:dyDescent="0.25">
      <c r="A1613" s="63"/>
    </row>
    <row r="1614" spans="1:1" customFormat="1" ht="15" hidden="1" x14ac:dyDescent="0.25">
      <c r="A1614" s="63"/>
    </row>
    <row r="1615" spans="1:1" customFormat="1" ht="15" hidden="1" x14ac:dyDescent="0.25">
      <c r="A1615" s="63"/>
    </row>
    <row r="1616" spans="1:1" customFormat="1" ht="15" hidden="1" x14ac:dyDescent="0.25">
      <c r="A1616" s="63"/>
    </row>
    <row r="1617" spans="1:1" customFormat="1" ht="15" hidden="1" x14ac:dyDescent="0.25">
      <c r="A1617" s="63"/>
    </row>
    <row r="1618" spans="1:1" customFormat="1" ht="15" hidden="1" x14ac:dyDescent="0.25">
      <c r="A1618" s="63"/>
    </row>
    <row r="1619" spans="1:1" customFormat="1" ht="15" hidden="1" x14ac:dyDescent="0.25">
      <c r="A1619" s="63"/>
    </row>
    <row r="1620" spans="1:1" customFormat="1" ht="15" hidden="1" x14ac:dyDescent="0.25">
      <c r="A1620" s="63"/>
    </row>
    <row r="1621" spans="1:1" customFormat="1" ht="15" hidden="1" x14ac:dyDescent="0.25">
      <c r="A1621" s="63"/>
    </row>
    <row r="1622" spans="1:1" customFormat="1" ht="15" hidden="1" x14ac:dyDescent="0.25">
      <c r="A1622" s="63"/>
    </row>
    <row r="1623" spans="1:1" customFormat="1" ht="15" hidden="1" x14ac:dyDescent="0.25">
      <c r="A1623" s="63"/>
    </row>
    <row r="1624" spans="1:1" customFormat="1" ht="15" hidden="1" x14ac:dyDescent="0.25">
      <c r="A1624" s="63"/>
    </row>
    <row r="1625" spans="1:1" customFormat="1" ht="15" hidden="1" x14ac:dyDescent="0.25">
      <c r="A1625" s="63"/>
    </row>
    <row r="1626" spans="1:1" customFormat="1" ht="15" hidden="1" x14ac:dyDescent="0.25">
      <c r="A1626" s="63"/>
    </row>
    <row r="1627" spans="1:1" customFormat="1" ht="15" hidden="1" x14ac:dyDescent="0.25">
      <c r="A1627" s="63"/>
    </row>
    <row r="1628" spans="1:1" customFormat="1" ht="15" hidden="1" x14ac:dyDescent="0.25">
      <c r="A1628" s="63"/>
    </row>
    <row r="1629" spans="1:1" customFormat="1" ht="15" hidden="1" x14ac:dyDescent="0.25">
      <c r="A1629" s="63"/>
    </row>
    <row r="1630" spans="1:1" customFormat="1" ht="15" hidden="1" x14ac:dyDescent="0.25">
      <c r="A1630" s="63"/>
    </row>
    <row r="1631" spans="1:1" customFormat="1" ht="15" hidden="1" x14ac:dyDescent="0.25">
      <c r="A1631" s="63"/>
    </row>
    <row r="1632" spans="1:1" customFormat="1" ht="15" hidden="1" x14ac:dyDescent="0.25">
      <c r="A1632" s="63"/>
    </row>
    <row r="1633" spans="1:1" customFormat="1" ht="15" hidden="1" x14ac:dyDescent="0.25">
      <c r="A1633" s="63"/>
    </row>
    <row r="1634" spans="1:1" customFormat="1" ht="15" hidden="1" x14ac:dyDescent="0.25">
      <c r="A1634" s="63"/>
    </row>
    <row r="1635" spans="1:1" customFormat="1" ht="15" hidden="1" x14ac:dyDescent="0.25">
      <c r="A1635" s="63"/>
    </row>
    <row r="1636" spans="1:1" customFormat="1" ht="15" hidden="1" x14ac:dyDescent="0.25">
      <c r="A1636" s="63"/>
    </row>
    <row r="1637" spans="1:1" customFormat="1" ht="15" hidden="1" x14ac:dyDescent="0.25">
      <c r="A1637" s="63"/>
    </row>
    <row r="1638" spans="1:1" customFormat="1" ht="15" hidden="1" x14ac:dyDescent="0.25">
      <c r="A1638" s="63"/>
    </row>
    <row r="1639" spans="1:1" customFormat="1" ht="15" hidden="1" x14ac:dyDescent="0.25">
      <c r="A1639" s="63"/>
    </row>
    <row r="1640" spans="1:1" customFormat="1" ht="15" hidden="1" x14ac:dyDescent="0.25">
      <c r="A1640" s="63"/>
    </row>
    <row r="1641" spans="1:1" customFormat="1" ht="15" hidden="1" x14ac:dyDescent="0.25">
      <c r="A1641" s="63"/>
    </row>
    <row r="1642" spans="1:1" customFormat="1" ht="15" hidden="1" x14ac:dyDescent="0.25">
      <c r="A1642" s="63"/>
    </row>
    <row r="1643" spans="1:1" customFormat="1" ht="15" hidden="1" x14ac:dyDescent="0.25">
      <c r="A1643" s="63"/>
    </row>
    <row r="1644" spans="1:1" customFormat="1" ht="15" hidden="1" x14ac:dyDescent="0.25">
      <c r="A1644" s="63"/>
    </row>
    <row r="1645" spans="1:1" customFormat="1" ht="15" hidden="1" x14ac:dyDescent="0.25">
      <c r="A1645" s="63"/>
    </row>
    <row r="1646" spans="1:1" customFormat="1" ht="15" hidden="1" x14ac:dyDescent="0.25">
      <c r="A1646" s="63"/>
    </row>
    <row r="1647" spans="1:1" customFormat="1" ht="15" hidden="1" x14ac:dyDescent="0.25">
      <c r="A1647" s="63"/>
    </row>
    <row r="1648" spans="1:1" customFormat="1" ht="15" hidden="1" x14ac:dyDescent="0.25">
      <c r="A1648" s="63"/>
    </row>
    <row r="1649" spans="1:1" customFormat="1" ht="15" hidden="1" x14ac:dyDescent="0.25">
      <c r="A1649" s="63"/>
    </row>
    <row r="1650" spans="1:1" customFormat="1" ht="15" hidden="1" x14ac:dyDescent="0.25">
      <c r="A1650" s="63"/>
    </row>
    <row r="1651" spans="1:1" customFormat="1" ht="15" hidden="1" x14ac:dyDescent="0.25">
      <c r="A1651" s="63"/>
    </row>
    <row r="1652" spans="1:1" customFormat="1" ht="15" hidden="1" x14ac:dyDescent="0.25">
      <c r="A1652" s="63"/>
    </row>
    <row r="1653" spans="1:1" customFormat="1" ht="15" hidden="1" x14ac:dyDescent="0.25">
      <c r="A1653" s="63"/>
    </row>
    <row r="1654" spans="1:1" customFormat="1" ht="15" hidden="1" x14ac:dyDescent="0.25">
      <c r="A1654" s="63"/>
    </row>
    <row r="1655" spans="1:1" customFormat="1" ht="15" hidden="1" x14ac:dyDescent="0.25">
      <c r="A1655" s="63"/>
    </row>
    <row r="1656" spans="1:1" customFormat="1" ht="15" hidden="1" x14ac:dyDescent="0.25">
      <c r="A1656" s="63"/>
    </row>
    <row r="1657" spans="1:1" customFormat="1" ht="15" hidden="1" x14ac:dyDescent="0.25">
      <c r="A1657" s="63"/>
    </row>
    <row r="1658" spans="1:1" customFormat="1" ht="15" hidden="1" x14ac:dyDescent="0.25">
      <c r="A1658" s="63"/>
    </row>
    <row r="1659" spans="1:1" customFormat="1" ht="15" hidden="1" x14ac:dyDescent="0.25">
      <c r="A1659" s="63"/>
    </row>
    <row r="1660" spans="1:1" customFormat="1" ht="15" hidden="1" x14ac:dyDescent="0.25">
      <c r="A1660" s="63"/>
    </row>
    <row r="1661" spans="1:1" customFormat="1" ht="15" hidden="1" x14ac:dyDescent="0.25">
      <c r="A1661" s="63"/>
    </row>
    <row r="1662" spans="1:1" customFormat="1" ht="15" hidden="1" x14ac:dyDescent="0.25">
      <c r="A1662" s="63"/>
    </row>
    <row r="1663" spans="1:1" customFormat="1" ht="15" hidden="1" x14ac:dyDescent="0.25">
      <c r="A1663" s="63"/>
    </row>
    <row r="1664" spans="1:1" customFormat="1" ht="15" hidden="1" x14ac:dyDescent="0.25">
      <c r="A1664" s="63"/>
    </row>
    <row r="1665" spans="1:1" customFormat="1" ht="15" hidden="1" x14ac:dyDescent="0.25">
      <c r="A1665" s="63"/>
    </row>
    <row r="1666" spans="1:1" customFormat="1" ht="15" hidden="1" x14ac:dyDescent="0.25">
      <c r="A1666" s="63"/>
    </row>
    <row r="1667" spans="1:1" customFormat="1" ht="15" hidden="1" x14ac:dyDescent="0.25">
      <c r="A1667" s="63"/>
    </row>
    <row r="1668" spans="1:1" customFormat="1" ht="15" hidden="1" x14ac:dyDescent="0.25">
      <c r="A1668" s="63"/>
    </row>
    <row r="1669" spans="1:1" customFormat="1" ht="15" hidden="1" x14ac:dyDescent="0.25">
      <c r="A1669" s="63"/>
    </row>
    <row r="1670" spans="1:1" customFormat="1" ht="15" hidden="1" x14ac:dyDescent="0.25">
      <c r="A1670" s="63"/>
    </row>
    <row r="1671" spans="1:1" customFormat="1" ht="15" hidden="1" x14ac:dyDescent="0.25">
      <c r="A1671" s="63"/>
    </row>
    <row r="1672" spans="1:1" customFormat="1" ht="15" hidden="1" x14ac:dyDescent="0.25">
      <c r="A1672" s="63"/>
    </row>
    <row r="1673" spans="1:1" customFormat="1" ht="15" hidden="1" x14ac:dyDescent="0.25">
      <c r="A1673" s="63"/>
    </row>
    <row r="1674" spans="1:1" customFormat="1" ht="15" hidden="1" x14ac:dyDescent="0.25">
      <c r="A1674" s="63"/>
    </row>
    <row r="1675" spans="1:1" customFormat="1" ht="15" hidden="1" x14ac:dyDescent="0.25">
      <c r="A1675" s="63"/>
    </row>
    <row r="1676" spans="1:1" customFormat="1" ht="15" hidden="1" x14ac:dyDescent="0.25">
      <c r="A1676" s="63"/>
    </row>
    <row r="1677" spans="1:1" customFormat="1" ht="15" hidden="1" x14ac:dyDescent="0.25">
      <c r="A1677" s="63"/>
    </row>
    <row r="1678" spans="1:1" customFormat="1" ht="15" hidden="1" x14ac:dyDescent="0.25">
      <c r="A1678" s="63"/>
    </row>
    <row r="1679" spans="1:1" customFormat="1" ht="15" hidden="1" x14ac:dyDescent="0.25">
      <c r="A1679" s="63"/>
    </row>
    <row r="1680" spans="1:1" customFormat="1" ht="15" hidden="1" x14ac:dyDescent="0.25">
      <c r="A1680" s="63"/>
    </row>
    <row r="1681" spans="1:1" customFormat="1" ht="15" hidden="1" x14ac:dyDescent="0.25">
      <c r="A1681" s="63"/>
    </row>
    <row r="1682" spans="1:1" customFormat="1" ht="15" hidden="1" x14ac:dyDescent="0.25">
      <c r="A1682" s="63"/>
    </row>
    <row r="1683" spans="1:1" customFormat="1" ht="15" hidden="1" x14ac:dyDescent="0.25">
      <c r="A1683" s="63"/>
    </row>
    <row r="1684" spans="1:1" customFormat="1" ht="15" hidden="1" x14ac:dyDescent="0.25">
      <c r="A1684" s="63"/>
    </row>
    <row r="1685" spans="1:1" customFormat="1" ht="15" hidden="1" x14ac:dyDescent="0.25">
      <c r="A1685" s="63"/>
    </row>
    <row r="1686" spans="1:1" customFormat="1" ht="15" hidden="1" x14ac:dyDescent="0.25">
      <c r="A1686" s="63"/>
    </row>
    <row r="1687" spans="1:1" customFormat="1" ht="15" hidden="1" x14ac:dyDescent="0.25">
      <c r="A1687" s="63"/>
    </row>
    <row r="1688" spans="1:1" customFormat="1" ht="15" hidden="1" x14ac:dyDescent="0.25">
      <c r="A1688" s="63"/>
    </row>
    <row r="1689" spans="1:1" customFormat="1" ht="15" hidden="1" x14ac:dyDescent="0.25">
      <c r="A1689" s="63"/>
    </row>
    <row r="1690" spans="1:1" customFormat="1" ht="15" hidden="1" x14ac:dyDescent="0.25">
      <c r="A1690" s="63"/>
    </row>
    <row r="1691" spans="1:1" customFormat="1" ht="15" hidden="1" x14ac:dyDescent="0.25">
      <c r="A1691" s="63"/>
    </row>
    <row r="1692" spans="1:1" customFormat="1" ht="15" hidden="1" x14ac:dyDescent="0.25">
      <c r="A1692" s="63"/>
    </row>
    <row r="1693" spans="1:1" customFormat="1" ht="15" hidden="1" x14ac:dyDescent="0.25">
      <c r="A1693" s="63"/>
    </row>
    <row r="1694" spans="1:1" customFormat="1" ht="15" hidden="1" x14ac:dyDescent="0.25">
      <c r="A1694" s="63"/>
    </row>
    <row r="1695" spans="1:1" customFormat="1" ht="15" hidden="1" x14ac:dyDescent="0.25">
      <c r="A1695" s="63"/>
    </row>
    <row r="1696" spans="1:1" customFormat="1" ht="15" hidden="1" x14ac:dyDescent="0.25">
      <c r="A1696" s="63"/>
    </row>
    <row r="1697" spans="1:1" customFormat="1" ht="15" hidden="1" x14ac:dyDescent="0.25">
      <c r="A1697" s="63"/>
    </row>
    <row r="1698" spans="1:1" customFormat="1" ht="15" hidden="1" x14ac:dyDescent="0.25">
      <c r="A1698" s="63"/>
    </row>
    <row r="1699" spans="1:1" customFormat="1" ht="15" hidden="1" x14ac:dyDescent="0.25">
      <c r="A1699" s="63"/>
    </row>
    <row r="1700" spans="1:1" customFormat="1" ht="15" hidden="1" x14ac:dyDescent="0.25">
      <c r="A1700" s="63"/>
    </row>
    <row r="1701" spans="1:1" customFormat="1" ht="15" hidden="1" x14ac:dyDescent="0.25">
      <c r="A1701" s="63"/>
    </row>
    <row r="1702" spans="1:1" customFormat="1" ht="15" hidden="1" x14ac:dyDescent="0.25">
      <c r="A1702" s="63"/>
    </row>
    <row r="1703" spans="1:1" customFormat="1" ht="15" hidden="1" x14ac:dyDescent="0.25">
      <c r="A1703" s="63"/>
    </row>
    <row r="1704" spans="1:1" customFormat="1" ht="15" hidden="1" x14ac:dyDescent="0.25">
      <c r="A1704" s="63"/>
    </row>
    <row r="1705" spans="1:1" customFormat="1" ht="15" hidden="1" x14ac:dyDescent="0.25">
      <c r="A1705" s="63"/>
    </row>
    <row r="1706" spans="1:1" customFormat="1" ht="15" hidden="1" x14ac:dyDescent="0.25">
      <c r="A1706" s="63"/>
    </row>
    <row r="1707" spans="1:1" customFormat="1" ht="15" hidden="1" x14ac:dyDescent="0.25">
      <c r="A1707" s="63"/>
    </row>
    <row r="1708" spans="1:1" customFormat="1" ht="15" hidden="1" x14ac:dyDescent="0.25">
      <c r="A1708" s="63"/>
    </row>
    <row r="1709" spans="1:1" customFormat="1" ht="15" hidden="1" x14ac:dyDescent="0.25">
      <c r="A1709" s="63"/>
    </row>
    <row r="1710" spans="1:1" customFormat="1" ht="15" hidden="1" x14ac:dyDescent="0.25">
      <c r="A1710" s="63"/>
    </row>
    <row r="1711" spans="1:1" customFormat="1" ht="15" hidden="1" x14ac:dyDescent="0.25">
      <c r="A1711" s="63"/>
    </row>
    <row r="1712" spans="1:1" customFormat="1" ht="15" hidden="1" x14ac:dyDescent="0.25">
      <c r="A1712" s="63"/>
    </row>
    <row r="1713" spans="1:1" customFormat="1" ht="15" hidden="1" x14ac:dyDescent="0.25">
      <c r="A1713" s="63"/>
    </row>
    <row r="1714" spans="1:1" customFormat="1" ht="15" hidden="1" x14ac:dyDescent="0.25">
      <c r="A1714" s="63"/>
    </row>
    <row r="1715" spans="1:1" customFormat="1" ht="15" hidden="1" x14ac:dyDescent="0.25">
      <c r="A1715" s="63"/>
    </row>
    <row r="1716" spans="1:1" customFormat="1" ht="15" hidden="1" x14ac:dyDescent="0.25">
      <c r="A1716" s="63"/>
    </row>
    <row r="1717" spans="1:1" customFormat="1" ht="15" hidden="1" x14ac:dyDescent="0.25">
      <c r="A1717" s="63"/>
    </row>
    <row r="1718" spans="1:1" customFormat="1" ht="15" hidden="1" x14ac:dyDescent="0.25">
      <c r="A1718" s="63"/>
    </row>
    <row r="1719" spans="1:1" customFormat="1" ht="15" hidden="1" x14ac:dyDescent="0.25">
      <c r="A1719" s="63"/>
    </row>
    <row r="1720" spans="1:1" customFormat="1" ht="15" hidden="1" x14ac:dyDescent="0.25">
      <c r="A1720" s="63"/>
    </row>
    <row r="1721" spans="1:1" customFormat="1" ht="15" hidden="1" x14ac:dyDescent="0.25">
      <c r="A1721" s="63"/>
    </row>
    <row r="1722" spans="1:1" customFormat="1" ht="15" hidden="1" x14ac:dyDescent="0.25">
      <c r="A1722" s="63"/>
    </row>
    <row r="1723" spans="1:1" customFormat="1" ht="15" hidden="1" x14ac:dyDescent="0.25">
      <c r="A1723" s="63"/>
    </row>
    <row r="1724" spans="1:1" customFormat="1" ht="15" hidden="1" x14ac:dyDescent="0.25">
      <c r="A1724" s="63"/>
    </row>
    <row r="1725" spans="1:1" customFormat="1" ht="15" hidden="1" x14ac:dyDescent="0.25">
      <c r="A1725" s="63"/>
    </row>
    <row r="1726" spans="1:1" customFormat="1" ht="15" hidden="1" x14ac:dyDescent="0.25">
      <c r="A1726" s="63"/>
    </row>
    <row r="1727" spans="1:1" customFormat="1" ht="15" hidden="1" x14ac:dyDescent="0.25">
      <c r="A1727" s="63"/>
    </row>
    <row r="1728" spans="1:1" customFormat="1" ht="15" hidden="1" x14ac:dyDescent="0.25">
      <c r="A1728" s="63"/>
    </row>
    <row r="1729" spans="1:1" customFormat="1" ht="15" hidden="1" x14ac:dyDescent="0.25">
      <c r="A1729" s="63"/>
    </row>
    <row r="1730" spans="1:1" customFormat="1" ht="15" hidden="1" x14ac:dyDescent="0.25">
      <c r="A1730" s="63"/>
    </row>
    <row r="1731" spans="1:1" customFormat="1" ht="15" hidden="1" x14ac:dyDescent="0.25">
      <c r="A1731" s="63"/>
    </row>
    <row r="1732" spans="1:1" customFormat="1" ht="15" hidden="1" x14ac:dyDescent="0.25">
      <c r="A1732" s="63"/>
    </row>
    <row r="1733" spans="1:1" customFormat="1" ht="15" hidden="1" x14ac:dyDescent="0.25">
      <c r="A1733" s="63"/>
    </row>
    <row r="1734" spans="1:1" customFormat="1" ht="15" hidden="1" x14ac:dyDescent="0.25">
      <c r="A1734" s="63"/>
    </row>
    <row r="1735" spans="1:1" customFormat="1" ht="15" hidden="1" x14ac:dyDescent="0.25">
      <c r="A1735" s="63"/>
    </row>
    <row r="1736" spans="1:1" customFormat="1" ht="15" hidden="1" x14ac:dyDescent="0.25">
      <c r="A1736" s="63"/>
    </row>
    <row r="1737" spans="1:1" customFormat="1" ht="15" hidden="1" x14ac:dyDescent="0.25">
      <c r="A1737" s="63"/>
    </row>
    <row r="1738" spans="1:1" customFormat="1" ht="15" hidden="1" x14ac:dyDescent="0.25">
      <c r="A1738" s="63"/>
    </row>
    <row r="1739" spans="1:1" customFormat="1" ht="15" hidden="1" x14ac:dyDescent="0.25">
      <c r="A1739" s="63"/>
    </row>
    <row r="1740" spans="1:1" customFormat="1" ht="15" hidden="1" x14ac:dyDescent="0.25">
      <c r="A1740" s="63"/>
    </row>
    <row r="1741" spans="1:1" customFormat="1" ht="15" hidden="1" x14ac:dyDescent="0.25">
      <c r="A1741" s="63"/>
    </row>
    <row r="1742" spans="1:1" customFormat="1" ht="15" hidden="1" x14ac:dyDescent="0.25">
      <c r="A1742" s="63"/>
    </row>
    <row r="1743" spans="1:1" customFormat="1" ht="15" hidden="1" x14ac:dyDescent="0.25">
      <c r="A1743" s="63"/>
    </row>
    <row r="1744" spans="1:1" customFormat="1" ht="15" hidden="1" x14ac:dyDescent="0.25">
      <c r="A1744" s="63"/>
    </row>
    <row r="1745" spans="1:1" customFormat="1" ht="15" hidden="1" x14ac:dyDescent="0.25">
      <c r="A1745" s="63"/>
    </row>
    <row r="1746" spans="1:1" customFormat="1" ht="15" hidden="1" x14ac:dyDescent="0.25">
      <c r="A1746" s="63"/>
    </row>
    <row r="1747" spans="1:1" customFormat="1" ht="15" hidden="1" x14ac:dyDescent="0.25">
      <c r="A1747" s="63"/>
    </row>
    <row r="1748" spans="1:1" customFormat="1" ht="15" hidden="1" x14ac:dyDescent="0.25">
      <c r="A1748" s="63"/>
    </row>
    <row r="1749" spans="1:1" customFormat="1" ht="15" hidden="1" x14ac:dyDescent="0.25">
      <c r="A1749" s="63"/>
    </row>
    <row r="1750" spans="1:1" customFormat="1" ht="15" hidden="1" x14ac:dyDescent="0.25">
      <c r="A1750" s="63"/>
    </row>
    <row r="1751" spans="1:1" customFormat="1" ht="15" hidden="1" x14ac:dyDescent="0.25">
      <c r="A1751" s="63"/>
    </row>
    <row r="1752" spans="1:1" customFormat="1" ht="15" hidden="1" x14ac:dyDescent="0.25">
      <c r="A1752" s="63"/>
    </row>
    <row r="1753" spans="1:1" customFormat="1" ht="15" hidden="1" x14ac:dyDescent="0.25">
      <c r="A1753" s="63"/>
    </row>
    <row r="1754" spans="1:1" customFormat="1" ht="15" hidden="1" x14ac:dyDescent="0.25">
      <c r="A1754" s="63"/>
    </row>
    <row r="1755" spans="1:1" customFormat="1" ht="15" hidden="1" x14ac:dyDescent="0.25">
      <c r="A1755" s="63"/>
    </row>
    <row r="1756" spans="1:1" customFormat="1" ht="15" hidden="1" x14ac:dyDescent="0.25">
      <c r="A1756" s="63"/>
    </row>
    <row r="1757" spans="1:1" customFormat="1" ht="15" hidden="1" x14ac:dyDescent="0.25">
      <c r="A1757" s="63"/>
    </row>
    <row r="1758" spans="1:1" customFormat="1" ht="15" hidden="1" x14ac:dyDescent="0.25">
      <c r="A1758" s="63"/>
    </row>
    <row r="1759" spans="1:1" customFormat="1" ht="15" hidden="1" x14ac:dyDescent="0.25">
      <c r="A1759" s="63"/>
    </row>
    <row r="1760" spans="1:1" customFormat="1" ht="15" hidden="1" x14ac:dyDescent="0.25">
      <c r="A1760" s="63"/>
    </row>
    <row r="1761" spans="1:1" customFormat="1" ht="15" hidden="1" x14ac:dyDescent="0.25">
      <c r="A1761" s="63"/>
    </row>
    <row r="1762" spans="1:1" customFormat="1" ht="15" hidden="1" x14ac:dyDescent="0.25">
      <c r="A1762" s="63"/>
    </row>
    <row r="1763" spans="1:1" customFormat="1" ht="15" hidden="1" x14ac:dyDescent="0.25">
      <c r="A1763" s="63"/>
    </row>
    <row r="1764" spans="1:1" customFormat="1" ht="15" hidden="1" x14ac:dyDescent="0.25">
      <c r="A1764" s="63"/>
    </row>
    <row r="1765" spans="1:1" customFormat="1" ht="15" hidden="1" x14ac:dyDescent="0.25">
      <c r="A1765" s="63"/>
    </row>
    <row r="1766" spans="1:1" customFormat="1" ht="15" hidden="1" x14ac:dyDescent="0.25">
      <c r="A1766" s="63"/>
    </row>
    <row r="1767" spans="1:1" customFormat="1" ht="15" hidden="1" x14ac:dyDescent="0.25">
      <c r="A1767" s="63"/>
    </row>
    <row r="1768" spans="1:1" customFormat="1" ht="15" hidden="1" x14ac:dyDescent="0.25">
      <c r="A1768" s="63"/>
    </row>
    <row r="1769" spans="1:1" customFormat="1" ht="15" hidden="1" x14ac:dyDescent="0.25">
      <c r="A1769" s="63"/>
    </row>
    <row r="1770" spans="1:1" customFormat="1" ht="15" hidden="1" x14ac:dyDescent="0.25">
      <c r="A1770" s="63"/>
    </row>
    <row r="1771" spans="1:1" customFormat="1" ht="15" hidden="1" x14ac:dyDescent="0.25">
      <c r="A1771" s="63"/>
    </row>
    <row r="1772" spans="1:1" customFormat="1" ht="15" hidden="1" x14ac:dyDescent="0.25">
      <c r="A1772" s="63"/>
    </row>
    <row r="1773" spans="1:1" customFormat="1" ht="15" hidden="1" x14ac:dyDescent="0.25">
      <c r="A1773" s="63"/>
    </row>
    <row r="1774" spans="1:1" customFormat="1" ht="15" hidden="1" x14ac:dyDescent="0.25">
      <c r="A1774" s="63"/>
    </row>
    <row r="1775" spans="1:1" customFormat="1" ht="15" hidden="1" x14ac:dyDescent="0.25">
      <c r="A1775" s="63"/>
    </row>
    <row r="1776" spans="1:1" customFormat="1" ht="15" hidden="1" x14ac:dyDescent="0.25">
      <c r="A1776" s="63"/>
    </row>
    <row r="1777" spans="1:1" customFormat="1" ht="15" hidden="1" x14ac:dyDescent="0.25">
      <c r="A1777" s="63"/>
    </row>
    <row r="1778" spans="1:1" customFormat="1" ht="15" hidden="1" x14ac:dyDescent="0.25">
      <c r="A1778" s="63"/>
    </row>
    <row r="1779" spans="1:1" customFormat="1" ht="15" hidden="1" x14ac:dyDescent="0.25">
      <c r="A1779" s="63"/>
    </row>
    <row r="1780" spans="1:1" customFormat="1" ht="15" hidden="1" x14ac:dyDescent="0.25">
      <c r="A1780" s="63"/>
    </row>
    <row r="1781" spans="1:1" customFormat="1" ht="15" hidden="1" x14ac:dyDescent="0.25">
      <c r="A1781" s="63"/>
    </row>
    <row r="1782" spans="1:1" customFormat="1" ht="15" hidden="1" x14ac:dyDescent="0.25">
      <c r="A1782" s="63"/>
    </row>
    <row r="1783" spans="1:1" customFormat="1" ht="15" hidden="1" x14ac:dyDescent="0.25">
      <c r="A1783" s="63"/>
    </row>
    <row r="1784" spans="1:1" customFormat="1" ht="15" hidden="1" x14ac:dyDescent="0.25">
      <c r="A1784" s="63"/>
    </row>
    <row r="1785" spans="1:1" customFormat="1" ht="15" hidden="1" x14ac:dyDescent="0.25">
      <c r="A1785" s="63"/>
    </row>
    <row r="1786" spans="1:1" customFormat="1" ht="15" hidden="1" x14ac:dyDescent="0.25">
      <c r="A1786" s="63"/>
    </row>
    <row r="1787" spans="1:1" customFormat="1" ht="15" hidden="1" x14ac:dyDescent="0.25">
      <c r="A1787" s="63"/>
    </row>
    <row r="1788" spans="1:1" customFormat="1" ht="15" hidden="1" x14ac:dyDescent="0.25">
      <c r="A1788" s="63"/>
    </row>
    <row r="1789" spans="1:1" customFormat="1" ht="15" hidden="1" x14ac:dyDescent="0.25">
      <c r="A1789" s="63"/>
    </row>
    <row r="1790" spans="1:1" customFormat="1" ht="15" hidden="1" x14ac:dyDescent="0.25">
      <c r="A1790" s="63"/>
    </row>
    <row r="1791" spans="1:1" customFormat="1" ht="15" hidden="1" x14ac:dyDescent="0.25">
      <c r="A1791" s="63"/>
    </row>
    <row r="1792" spans="1:1" customFormat="1" ht="15" hidden="1" x14ac:dyDescent="0.25">
      <c r="A1792" s="63"/>
    </row>
    <row r="1793" spans="1:1" customFormat="1" ht="15" hidden="1" x14ac:dyDescent="0.25">
      <c r="A1793" s="63"/>
    </row>
    <row r="1794" spans="1:1" customFormat="1" ht="15" hidden="1" x14ac:dyDescent="0.25">
      <c r="A1794" s="63"/>
    </row>
    <row r="1795" spans="1:1" customFormat="1" ht="15" hidden="1" x14ac:dyDescent="0.25">
      <c r="A1795" s="63"/>
    </row>
    <row r="1796" spans="1:1" customFormat="1" ht="15" hidden="1" x14ac:dyDescent="0.25">
      <c r="A1796" s="63"/>
    </row>
    <row r="1797" spans="1:1" customFormat="1" ht="15" hidden="1" x14ac:dyDescent="0.25">
      <c r="A1797" s="63"/>
    </row>
    <row r="1798" spans="1:1" customFormat="1" ht="15" hidden="1" x14ac:dyDescent="0.25">
      <c r="A1798" s="63"/>
    </row>
    <row r="1799" spans="1:1" customFormat="1" ht="15" hidden="1" x14ac:dyDescent="0.25">
      <c r="A1799" s="63"/>
    </row>
    <row r="1800" spans="1:1" customFormat="1" ht="15" hidden="1" x14ac:dyDescent="0.25">
      <c r="A1800" s="63"/>
    </row>
    <row r="1801" spans="1:1" customFormat="1" ht="15" hidden="1" x14ac:dyDescent="0.25">
      <c r="A1801" s="63"/>
    </row>
    <row r="1802" spans="1:1" customFormat="1" ht="15" hidden="1" x14ac:dyDescent="0.25">
      <c r="A1802" s="63"/>
    </row>
    <row r="1803" spans="1:1" customFormat="1" ht="15" hidden="1" x14ac:dyDescent="0.25">
      <c r="A1803" s="63"/>
    </row>
    <row r="1804" spans="1:1" customFormat="1" ht="15" hidden="1" x14ac:dyDescent="0.25">
      <c r="A1804" s="63"/>
    </row>
    <row r="1805" spans="1:1" customFormat="1" ht="15" hidden="1" x14ac:dyDescent="0.25">
      <c r="A1805" s="63"/>
    </row>
    <row r="1806" spans="1:1" customFormat="1" ht="15" hidden="1" x14ac:dyDescent="0.25">
      <c r="A1806" s="63"/>
    </row>
    <row r="1807" spans="1:1" customFormat="1" ht="15" hidden="1" x14ac:dyDescent="0.25">
      <c r="A1807" s="63"/>
    </row>
    <row r="1808" spans="1:1" customFormat="1" ht="15" hidden="1" x14ac:dyDescent="0.25">
      <c r="A1808" s="63"/>
    </row>
    <row r="1809" spans="1:1" customFormat="1" ht="15" hidden="1" x14ac:dyDescent="0.25">
      <c r="A1809" s="63"/>
    </row>
    <row r="1810" spans="1:1" customFormat="1" ht="15" hidden="1" x14ac:dyDescent="0.25">
      <c r="A1810" s="63"/>
    </row>
    <row r="1811" spans="1:1" customFormat="1" ht="15" hidden="1" x14ac:dyDescent="0.25">
      <c r="A1811" s="63"/>
    </row>
    <row r="1812" spans="1:1" customFormat="1" ht="15" hidden="1" x14ac:dyDescent="0.25">
      <c r="A1812" s="63"/>
    </row>
    <row r="1813" spans="1:1" customFormat="1" ht="15" hidden="1" x14ac:dyDescent="0.25">
      <c r="A1813" s="63"/>
    </row>
    <row r="1814" spans="1:1" customFormat="1" ht="15" hidden="1" x14ac:dyDescent="0.25">
      <c r="A1814" s="63"/>
    </row>
    <row r="1815" spans="1:1" customFormat="1" ht="15" hidden="1" x14ac:dyDescent="0.25">
      <c r="A1815" s="63"/>
    </row>
    <row r="1816" spans="1:1" customFormat="1" ht="15" hidden="1" x14ac:dyDescent="0.25">
      <c r="A1816" s="63"/>
    </row>
    <row r="1817" spans="1:1" customFormat="1" ht="15" hidden="1" x14ac:dyDescent="0.25">
      <c r="A1817" s="63"/>
    </row>
    <row r="1818" spans="1:1" customFormat="1" ht="15" hidden="1" x14ac:dyDescent="0.25">
      <c r="A1818" s="63"/>
    </row>
    <row r="1819" spans="1:1" customFormat="1" ht="15" hidden="1" x14ac:dyDescent="0.25">
      <c r="A1819" s="63"/>
    </row>
    <row r="1820" spans="1:1" customFormat="1" ht="15" hidden="1" x14ac:dyDescent="0.25">
      <c r="A1820" s="63"/>
    </row>
    <row r="1821" spans="1:1" customFormat="1" ht="15" hidden="1" x14ac:dyDescent="0.25">
      <c r="A1821" s="63"/>
    </row>
    <row r="1822" spans="1:1" customFormat="1" ht="15" hidden="1" x14ac:dyDescent="0.25">
      <c r="A1822" s="63"/>
    </row>
    <row r="1823" spans="1:1" customFormat="1" ht="15" hidden="1" x14ac:dyDescent="0.25">
      <c r="A1823" s="63"/>
    </row>
    <row r="1824" spans="1:1" customFormat="1" ht="15" hidden="1" x14ac:dyDescent="0.25">
      <c r="A1824" s="63"/>
    </row>
    <row r="1825" spans="1:1" customFormat="1" ht="15" hidden="1" x14ac:dyDescent="0.25">
      <c r="A1825" s="63"/>
    </row>
    <row r="1826" spans="1:1" customFormat="1" ht="15" hidden="1" x14ac:dyDescent="0.25">
      <c r="A1826" s="63"/>
    </row>
    <row r="1827" spans="1:1" customFormat="1" ht="15" hidden="1" x14ac:dyDescent="0.25">
      <c r="A1827" s="63"/>
    </row>
    <row r="1828" spans="1:1" customFormat="1" ht="15" hidden="1" x14ac:dyDescent="0.25">
      <c r="A1828" s="63"/>
    </row>
    <row r="1829" spans="1:1" customFormat="1" ht="15" hidden="1" x14ac:dyDescent="0.25">
      <c r="A1829" s="63"/>
    </row>
    <row r="1830" spans="1:1" customFormat="1" ht="15" hidden="1" x14ac:dyDescent="0.25">
      <c r="A1830" s="63"/>
    </row>
    <row r="1831" spans="1:1" customFormat="1" ht="15" hidden="1" x14ac:dyDescent="0.25">
      <c r="A1831" s="63"/>
    </row>
    <row r="1832" spans="1:1" customFormat="1" ht="15" hidden="1" x14ac:dyDescent="0.25">
      <c r="A1832" s="63"/>
    </row>
    <row r="1833" spans="1:1" customFormat="1" ht="15" hidden="1" x14ac:dyDescent="0.25">
      <c r="A1833" s="63"/>
    </row>
    <row r="1834" spans="1:1" customFormat="1" ht="15" hidden="1" x14ac:dyDescent="0.25">
      <c r="A1834" s="63"/>
    </row>
    <row r="1835" spans="1:1" customFormat="1" ht="15" hidden="1" x14ac:dyDescent="0.25">
      <c r="A1835" s="63"/>
    </row>
    <row r="1836" spans="1:1" customFormat="1" ht="15" hidden="1" x14ac:dyDescent="0.25">
      <c r="A1836" s="63"/>
    </row>
    <row r="1837" spans="1:1" customFormat="1" ht="15" hidden="1" x14ac:dyDescent="0.25">
      <c r="A1837" s="63"/>
    </row>
    <row r="1838" spans="1:1" customFormat="1" ht="15" hidden="1" x14ac:dyDescent="0.25">
      <c r="A1838" s="63"/>
    </row>
    <row r="1839" spans="1:1" customFormat="1" ht="15" hidden="1" x14ac:dyDescent="0.25">
      <c r="A1839" s="63"/>
    </row>
    <row r="1840" spans="1:1" customFormat="1" ht="15" hidden="1" x14ac:dyDescent="0.25">
      <c r="A1840" s="63"/>
    </row>
    <row r="1841" spans="1:1" customFormat="1" ht="15" hidden="1" x14ac:dyDescent="0.25">
      <c r="A1841" s="63"/>
    </row>
    <row r="1842" spans="1:1" customFormat="1" ht="15" hidden="1" x14ac:dyDescent="0.25">
      <c r="A1842" s="63"/>
    </row>
    <row r="1843" spans="1:1" customFormat="1" ht="15" hidden="1" x14ac:dyDescent="0.25">
      <c r="A1843" s="63"/>
    </row>
    <row r="1844" spans="1:1" customFormat="1" ht="15" hidden="1" x14ac:dyDescent="0.25">
      <c r="A1844" s="63"/>
    </row>
    <row r="1845" spans="1:1" customFormat="1" ht="15" hidden="1" x14ac:dyDescent="0.25">
      <c r="A1845" s="63"/>
    </row>
    <row r="1846" spans="1:1" customFormat="1" ht="15" hidden="1" x14ac:dyDescent="0.25">
      <c r="A1846" s="63"/>
    </row>
    <row r="1847" spans="1:1" customFormat="1" ht="15" hidden="1" x14ac:dyDescent="0.25">
      <c r="A1847" s="63"/>
    </row>
    <row r="1848" spans="1:1" customFormat="1" ht="15" hidden="1" x14ac:dyDescent="0.25">
      <c r="A1848" s="63"/>
    </row>
    <row r="1849" spans="1:1" customFormat="1" ht="15" hidden="1" x14ac:dyDescent="0.25">
      <c r="A1849" s="63"/>
    </row>
    <row r="1850" spans="1:1" customFormat="1" ht="15" hidden="1" x14ac:dyDescent="0.25">
      <c r="A1850" s="63"/>
    </row>
    <row r="1851" spans="1:1" customFormat="1" ht="15" hidden="1" x14ac:dyDescent="0.25">
      <c r="A1851" s="63"/>
    </row>
    <row r="1852" spans="1:1" customFormat="1" ht="15" hidden="1" x14ac:dyDescent="0.25">
      <c r="A1852" s="63"/>
    </row>
    <row r="1853" spans="1:1" customFormat="1" ht="15" hidden="1" x14ac:dyDescent="0.25">
      <c r="A1853" s="63"/>
    </row>
    <row r="1854" spans="1:1" customFormat="1" ht="15" hidden="1" x14ac:dyDescent="0.25">
      <c r="A1854" s="63"/>
    </row>
    <row r="1855" spans="1:1" customFormat="1" ht="15" hidden="1" x14ac:dyDescent="0.25">
      <c r="A1855" s="63"/>
    </row>
    <row r="1856" spans="1:1" customFormat="1" ht="15" hidden="1" x14ac:dyDescent="0.25">
      <c r="A1856" s="63"/>
    </row>
    <row r="1857" spans="1:1" customFormat="1" ht="15" hidden="1" x14ac:dyDescent="0.25">
      <c r="A1857" s="63"/>
    </row>
    <row r="1858" spans="1:1" customFormat="1" ht="15" hidden="1" x14ac:dyDescent="0.25">
      <c r="A1858" s="63"/>
    </row>
    <row r="1859" spans="1:1" customFormat="1" ht="15" hidden="1" x14ac:dyDescent="0.25">
      <c r="A1859" s="63"/>
    </row>
    <row r="1860" spans="1:1" customFormat="1" ht="15" hidden="1" x14ac:dyDescent="0.25">
      <c r="A1860" s="63"/>
    </row>
    <row r="1861" spans="1:1" customFormat="1" ht="15" hidden="1" x14ac:dyDescent="0.25">
      <c r="A1861" s="63"/>
    </row>
    <row r="1862" spans="1:1" customFormat="1" ht="15" hidden="1" x14ac:dyDescent="0.25">
      <c r="A1862" s="63"/>
    </row>
    <row r="1863" spans="1:1" customFormat="1" ht="15" hidden="1" x14ac:dyDescent="0.25">
      <c r="A1863" s="63"/>
    </row>
    <row r="1864" spans="1:1" customFormat="1" ht="15" hidden="1" x14ac:dyDescent="0.25">
      <c r="A1864" s="63"/>
    </row>
    <row r="1865" spans="1:1" customFormat="1" ht="15" hidden="1" x14ac:dyDescent="0.25">
      <c r="A1865" s="63"/>
    </row>
    <row r="1866" spans="1:1" customFormat="1" ht="15" hidden="1" x14ac:dyDescent="0.25">
      <c r="A1866" s="63"/>
    </row>
    <row r="1867" spans="1:1" customFormat="1" ht="15" hidden="1" x14ac:dyDescent="0.25">
      <c r="A1867" s="63"/>
    </row>
    <row r="1868" spans="1:1" customFormat="1" ht="15" hidden="1" x14ac:dyDescent="0.25">
      <c r="A1868" s="63"/>
    </row>
    <row r="1869" spans="1:1" customFormat="1" ht="15" hidden="1" x14ac:dyDescent="0.25">
      <c r="A1869" s="63"/>
    </row>
    <row r="1876" spans="1:6" ht="31.5" hidden="1" x14ac:dyDescent="0.25">
      <c r="A1876" s="64" t="s">
        <v>162</v>
      </c>
      <c r="B1876" s="65">
        <v>11955</v>
      </c>
      <c r="D1876" s="66" t="s">
        <v>163</v>
      </c>
      <c r="E1876" s="66" t="s">
        <v>164</v>
      </c>
      <c r="F1876" s="66" t="s">
        <v>165</v>
      </c>
    </row>
    <row r="1877" spans="1:6" ht="126" hidden="1" x14ac:dyDescent="0.25">
      <c r="A1877" s="64" t="s">
        <v>30</v>
      </c>
      <c r="B1877" s="65">
        <v>11964</v>
      </c>
      <c r="D1877" s="66">
        <f>$B$12</f>
        <v>11976</v>
      </c>
      <c r="E1877" s="66" t="str">
        <f>$B$21</f>
        <v>Mantenimiento de bienes muebles, enseres, maquinaria, equipo, transporte y software</v>
      </c>
      <c r="F1877" s="67">
        <f>$L$89</f>
        <v>213156561.41</v>
      </c>
    </row>
    <row r="1878" spans="1:6" ht="31.5" hidden="1" x14ac:dyDescent="0.25">
      <c r="A1878" s="64" t="s">
        <v>166</v>
      </c>
      <c r="B1878" s="65">
        <v>11965</v>
      </c>
    </row>
    <row r="1879" spans="1:6" ht="47.25" hidden="1" x14ac:dyDescent="0.25">
      <c r="A1879" s="64" t="s">
        <v>167</v>
      </c>
      <c r="B1879" s="65">
        <v>11969</v>
      </c>
    </row>
    <row r="1880" spans="1:6" ht="31.5" hidden="1" x14ac:dyDescent="0.25">
      <c r="A1880" s="64" t="s">
        <v>168</v>
      </c>
      <c r="B1880" s="65">
        <v>11971</v>
      </c>
    </row>
    <row r="1881" spans="1:6" ht="47.25" hidden="1" x14ac:dyDescent="0.25">
      <c r="A1881" s="64" t="s">
        <v>169</v>
      </c>
      <c r="B1881" s="65">
        <v>11972</v>
      </c>
    </row>
    <row r="1882" spans="1:6" ht="94.5" hidden="1" x14ac:dyDescent="0.25">
      <c r="A1882" s="64" t="s">
        <v>170</v>
      </c>
      <c r="B1882" s="65">
        <v>11973</v>
      </c>
    </row>
    <row r="1883" spans="1:6" ht="15.75" hidden="1" x14ac:dyDescent="0.25">
      <c r="A1883" s="64" t="s">
        <v>171</v>
      </c>
      <c r="B1883" s="65">
        <v>11976</v>
      </c>
    </row>
    <row r="1884" spans="1:6" ht="78.75" hidden="1" x14ac:dyDescent="0.25">
      <c r="A1884" s="64" t="s">
        <v>172</v>
      </c>
      <c r="B1884" s="65">
        <v>11979</v>
      </c>
    </row>
    <row r="1885" spans="1:6" ht="15" hidden="1" x14ac:dyDescent="0.25">
      <c r="B1885" s="65">
        <v>11983</v>
      </c>
    </row>
    <row r="1886" spans="1:6" ht="15" hidden="1" x14ac:dyDescent="0.25">
      <c r="B1886" s="65">
        <v>12002</v>
      </c>
    </row>
    <row r="1887" spans="1:6" ht="15" hidden="1" x14ac:dyDescent="0.25">
      <c r="B1887" s="65">
        <v>12013</v>
      </c>
    </row>
    <row r="1888" spans="1:6" ht="15" hidden="1" x14ac:dyDescent="0.25">
      <c r="B1888" s="65">
        <v>12014</v>
      </c>
    </row>
    <row r="1889" spans="2:2" ht="15" hidden="1" x14ac:dyDescent="0.25">
      <c r="B1889" s="65">
        <v>12021</v>
      </c>
    </row>
    <row r="1890" spans="2:2" ht="15" hidden="1" x14ac:dyDescent="0.25">
      <c r="B1890" s="65">
        <v>12036</v>
      </c>
    </row>
    <row r="1891" spans="2:2" ht="15" hidden="1" x14ac:dyDescent="0.25">
      <c r="B1891" s="65">
        <v>12038</v>
      </c>
    </row>
    <row r="1892" spans="2:2" ht="15" hidden="1" x14ac:dyDescent="0.25">
      <c r="B1892" s="65">
        <v>12043</v>
      </c>
    </row>
    <row r="1893" spans="2:2" ht="15" hidden="1" x14ac:dyDescent="0.25">
      <c r="B1893" s="65">
        <v>12047</v>
      </c>
    </row>
    <row r="1894" spans="2:2" ht="15" hidden="1" x14ac:dyDescent="0.25">
      <c r="B1894" s="65">
        <v>12048</v>
      </c>
    </row>
    <row r="1895" spans="2:2" ht="15" hidden="1" x14ac:dyDescent="0.25">
      <c r="B1895" s="65">
        <v>12049</v>
      </c>
    </row>
    <row r="1896" spans="2:2" ht="15" hidden="1" x14ac:dyDescent="0.25">
      <c r="B1896" s="65">
        <v>12059</v>
      </c>
    </row>
    <row r="1897" spans="2:2" ht="15" hidden="1" x14ac:dyDescent="0.25">
      <c r="B1897" s="65">
        <v>12062</v>
      </c>
    </row>
    <row r="1898" spans="2:2" ht="15" hidden="1" x14ac:dyDescent="0.25">
      <c r="B1898" s="65">
        <v>12070</v>
      </c>
    </row>
    <row r="1899" spans="2:2" ht="15" hidden="1" x14ac:dyDescent="0.25">
      <c r="B1899" s="65">
        <v>12072</v>
      </c>
    </row>
    <row r="1900" spans="2:2" ht="15" hidden="1" x14ac:dyDescent="0.25">
      <c r="B1900" s="65">
        <v>12078</v>
      </c>
    </row>
    <row r="1901" spans="2:2" ht="15" hidden="1" x14ac:dyDescent="0.25">
      <c r="B1901" s="65">
        <v>12081</v>
      </c>
    </row>
    <row r="1902" spans="2:2" ht="15" hidden="1" x14ac:dyDescent="0.25">
      <c r="B1902" s="65">
        <v>12098</v>
      </c>
    </row>
    <row r="1903" spans="2:2" ht="15" hidden="1" x14ac:dyDescent="0.25">
      <c r="B1903" s="65">
        <v>12108</v>
      </c>
    </row>
    <row r="1904" spans="2:2" ht="15" hidden="1" x14ac:dyDescent="0.25">
      <c r="B1904" s="65">
        <v>12137</v>
      </c>
    </row>
    <row r="1905" spans="2:2" ht="15" hidden="1" x14ac:dyDescent="0.25">
      <c r="B1905" s="65">
        <v>12151</v>
      </c>
    </row>
    <row r="1906" spans="2:2" ht="15" hidden="1" x14ac:dyDescent="0.25">
      <c r="B1906" s="65">
        <v>12162</v>
      </c>
    </row>
    <row r="1907" spans="2:2" ht="15" hidden="1" x14ac:dyDescent="0.25">
      <c r="B1907" s="65">
        <v>12194</v>
      </c>
    </row>
    <row r="1908" spans="2:2" ht="15" hidden="1" x14ac:dyDescent="0.25">
      <c r="B1908" s="65">
        <v>12201</v>
      </c>
    </row>
    <row r="1909" spans="2:2" ht="15" hidden="1" x14ac:dyDescent="0.25">
      <c r="B1909" s="65">
        <v>12206</v>
      </c>
    </row>
    <row r="1910" spans="2:2" ht="15" hidden="1" x14ac:dyDescent="0.25">
      <c r="B1910" s="65">
        <v>12213</v>
      </c>
    </row>
    <row r="1911" spans="2:2" ht="15" hidden="1" x14ac:dyDescent="0.25">
      <c r="B1911" s="65">
        <v>12216</v>
      </c>
    </row>
    <row r="1912" spans="2:2" ht="15" hidden="1" x14ac:dyDescent="0.25">
      <c r="B1912" s="65">
        <v>12221</v>
      </c>
    </row>
    <row r="1913" spans="2:2" ht="15" hidden="1" x14ac:dyDescent="0.25">
      <c r="B1913" s="65">
        <v>12247</v>
      </c>
    </row>
    <row r="1914" spans="2:2" ht="15" hidden="1" x14ac:dyDescent="0.25">
      <c r="B1914" s="65">
        <v>12262</v>
      </c>
    </row>
    <row r="1915" spans="2:2" ht="15" hidden="1" x14ac:dyDescent="0.25">
      <c r="B1915" s="65">
        <v>12265</v>
      </c>
    </row>
    <row r="1916" spans="2:2" ht="15" hidden="1" x14ac:dyDescent="0.25">
      <c r="B1916" s="65">
        <v>12269</v>
      </c>
    </row>
    <row r="1917" spans="2:2" ht="15" hidden="1" x14ac:dyDescent="0.25">
      <c r="B1917" s="65">
        <v>12277</v>
      </c>
    </row>
    <row r="1918" spans="2:2" ht="15" hidden="1" x14ac:dyDescent="0.25">
      <c r="B1918" s="65">
        <v>12282</v>
      </c>
    </row>
    <row r="1919" spans="2:2" ht="15" hidden="1" x14ac:dyDescent="0.25">
      <c r="B1919" s="65">
        <v>12283</v>
      </c>
    </row>
    <row r="1920" spans="2:2" ht="15" hidden="1" x14ac:dyDescent="0.25">
      <c r="B1920" s="65">
        <v>12351</v>
      </c>
    </row>
    <row r="1921" spans="2:2" ht="15" hidden="1" x14ac:dyDescent="0.25">
      <c r="B1921" s="65">
        <v>12355</v>
      </c>
    </row>
    <row r="1922" spans="2:2" ht="15" hidden="1" x14ac:dyDescent="0.25">
      <c r="B1922" s="65">
        <v>12370</v>
      </c>
    </row>
    <row r="1923" spans="2:2" ht="15" hidden="1" x14ac:dyDescent="0.25">
      <c r="B1923" s="65">
        <v>12385</v>
      </c>
    </row>
    <row r="1924" spans="2:2" ht="15" hidden="1" x14ac:dyDescent="0.25">
      <c r="B1924" s="65">
        <v>12400</v>
      </c>
    </row>
    <row r="1925" spans="2:2" ht="15" hidden="1" x14ac:dyDescent="0.25">
      <c r="B1925" s="65">
        <v>12410</v>
      </c>
    </row>
    <row r="1926" spans="2:2" ht="15" hidden="1" x14ac:dyDescent="0.25">
      <c r="B1926" s="65">
        <v>12418</v>
      </c>
    </row>
    <row r="1927" spans="2:2" ht="15" hidden="1" x14ac:dyDescent="0.25">
      <c r="B1927" s="65">
        <v>12434</v>
      </c>
    </row>
    <row r="1928" spans="2:2" ht="15" hidden="1" x14ac:dyDescent="0.25">
      <c r="B1928" s="65">
        <v>12448</v>
      </c>
    </row>
    <row r="1929" spans="2:2" ht="15" hidden="1" x14ac:dyDescent="0.25">
      <c r="B1929" s="65">
        <v>12466</v>
      </c>
    </row>
    <row r="1930" spans="2:2" ht="15" hidden="1" x14ac:dyDescent="0.25">
      <c r="B1930" s="65">
        <v>12470</v>
      </c>
    </row>
    <row r="1931" spans="2:2" ht="15" hidden="1" x14ac:dyDescent="0.25">
      <c r="B1931" s="65">
        <v>12481</v>
      </c>
    </row>
    <row r="1932" spans="2:2" ht="15" hidden="1" x14ac:dyDescent="0.25">
      <c r="B1932" s="65">
        <v>12490</v>
      </c>
    </row>
    <row r="1933" spans="2:2" ht="15" hidden="1" x14ac:dyDescent="0.25">
      <c r="B1933" s="65">
        <v>12504</v>
      </c>
    </row>
    <row r="1934" spans="2:2" ht="15" hidden="1" x14ac:dyDescent="0.25">
      <c r="B1934" s="65">
        <v>12526</v>
      </c>
    </row>
    <row r="1935" spans="2:2" ht="15" hidden="1" x14ac:dyDescent="0.25">
      <c r="B1935" s="65">
        <v>12529</v>
      </c>
    </row>
    <row r="1936" spans="2:2" ht="15" hidden="1" x14ac:dyDescent="0.25">
      <c r="B1936" s="65">
        <v>12545</v>
      </c>
    </row>
    <row r="1937" spans="2:2" ht="15" hidden="1" x14ac:dyDescent="0.25">
      <c r="B1937" s="65">
        <v>12592</v>
      </c>
    </row>
    <row r="1938" spans="2:2" ht="15" hidden="1" x14ac:dyDescent="0.25">
      <c r="B1938" s="65">
        <v>12601</v>
      </c>
    </row>
    <row r="1939" spans="2:2" ht="15" hidden="1" x14ac:dyDescent="0.25">
      <c r="B1939" s="65">
        <v>12618</v>
      </c>
    </row>
    <row r="1940" spans="2:2" ht="15" hidden="1" x14ac:dyDescent="0.25">
      <c r="B1940" s="65">
        <v>12722</v>
      </c>
    </row>
    <row r="1941" spans="2:2" ht="15" hidden="1" x14ac:dyDescent="0.25">
      <c r="B1941" s="65">
        <v>12726</v>
      </c>
    </row>
    <row r="1942" spans="2:2" ht="15" hidden="1" x14ac:dyDescent="0.25">
      <c r="B1942" s="65">
        <v>12774</v>
      </c>
    </row>
    <row r="1943" spans="2:2" ht="15" hidden="1" x14ac:dyDescent="0.25">
      <c r="B1943" s="65">
        <v>12784</v>
      </c>
    </row>
    <row r="1944" spans="2:2" ht="15" hidden="1" x14ac:dyDescent="0.25">
      <c r="B1944" s="65">
        <v>12785</v>
      </c>
    </row>
    <row r="1945" spans="2:2" ht="15" hidden="1" x14ac:dyDescent="0.25">
      <c r="B1945" s="65">
        <v>12811</v>
      </c>
    </row>
    <row r="1946" spans="2:2" ht="15" hidden="1" x14ac:dyDescent="0.25">
      <c r="B1946" s="65">
        <v>12812</v>
      </c>
    </row>
    <row r="1947" spans="2:2" ht="15" hidden="1" x14ac:dyDescent="0.25">
      <c r="B1947" s="65">
        <v>12818</v>
      </c>
    </row>
    <row r="1948" spans="2:2" ht="15" hidden="1" x14ac:dyDescent="0.25">
      <c r="B1948" s="65">
        <v>12822</v>
      </c>
    </row>
    <row r="1949" spans="2:2" ht="15" hidden="1" x14ac:dyDescent="0.25">
      <c r="B1949" s="65">
        <v>12833</v>
      </c>
    </row>
    <row r="1950" spans="2:2" ht="15" hidden="1" x14ac:dyDescent="0.25">
      <c r="B1950" s="65">
        <v>12898</v>
      </c>
    </row>
    <row r="1951" spans="2:2" ht="15" hidden="1" x14ac:dyDescent="0.25">
      <c r="B1951" s="65">
        <v>12927</v>
      </c>
    </row>
    <row r="1952" spans="2:2" ht="15" hidden="1" x14ac:dyDescent="0.25">
      <c r="B1952" s="65">
        <v>12930</v>
      </c>
    </row>
    <row r="1953" spans="2:2" ht="15" hidden="1" x14ac:dyDescent="0.25">
      <c r="B1953" s="65">
        <v>12935</v>
      </c>
    </row>
    <row r="1954" spans="2:2" ht="15" hidden="1" x14ac:dyDescent="0.25">
      <c r="B1954" s="65">
        <v>13068</v>
      </c>
    </row>
    <row r="1955" spans="2:2" ht="15" hidden="1" x14ac:dyDescent="0.25">
      <c r="B1955" s="65">
        <v>13076</v>
      </c>
    </row>
    <row r="1956" spans="2:2" ht="15" hidden="1" x14ac:dyDescent="0.25">
      <c r="B1956" s="65">
        <v>13100</v>
      </c>
    </row>
    <row r="1957" spans="2:2" ht="15" hidden="1" x14ac:dyDescent="0.25">
      <c r="B1957" s="65">
        <v>13145</v>
      </c>
    </row>
    <row r="1958" spans="2:2" ht="15" hidden="1" x14ac:dyDescent="0.25">
      <c r="B1958" s="65">
        <v>13155</v>
      </c>
    </row>
  </sheetData>
  <mergeCells count="22">
    <mergeCell ref="B15:F15"/>
    <mergeCell ref="A1:M1"/>
    <mergeCell ref="A2:M3"/>
    <mergeCell ref="A6:F6"/>
    <mergeCell ref="B7:F7"/>
    <mergeCell ref="B8:F8"/>
    <mergeCell ref="B9:F9"/>
    <mergeCell ref="B10:F10"/>
    <mergeCell ref="B11:F11"/>
    <mergeCell ref="B12:F12"/>
    <mergeCell ref="B13:F13"/>
    <mergeCell ref="B14:F14"/>
    <mergeCell ref="B22:F22"/>
    <mergeCell ref="A88:I88"/>
    <mergeCell ref="A89:I89"/>
    <mergeCell ref="A90:M90"/>
    <mergeCell ref="B16:F16"/>
    <mergeCell ref="B17:F17"/>
    <mergeCell ref="B18:F18"/>
    <mergeCell ref="B19:F19"/>
    <mergeCell ref="B20:F20"/>
    <mergeCell ref="B21:F21"/>
  </mergeCells>
  <dataValidations count="2">
    <dataValidation type="list" allowBlank="1" showInputMessage="1" showErrorMessage="1" sqref="B12:F12" xr:uid="{211608BD-00D7-4CD8-84A5-BAEDB32D3BFD}">
      <formula1>$B$1876:$B$1958</formula1>
    </dataValidation>
    <dataValidation type="list" allowBlank="1" showInputMessage="1" showErrorMessage="1" sqref="B21:F21" xr:uid="{5ADBD4F7-9042-482D-8189-FD523EB040D8}">
      <formula1>$A$1876:$A$1884</formula1>
    </dataValidation>
  </dataValidations>
  <hyperlinks>
    <hyperlink ref="B16" r:id="rId1" xr:uid="{ABCCE4E2-4693-465D-B5B9-5C7FEE4D3BD0}"/>
    <hyperlink ref="B17" r:id="rId2" xr:uid="{6F931B0E-C1FA-4B5C-BA97-7F7CD09630A6}"/>
  </hyperlinks>
  <pageMargins left="0.7" right="0.7" top="0.75" bottom="0.75" header="0.3" footer="0.3"/>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OFERTA ECONOMICA</vt:lpstr>
      <vt:lpstr>Hoja1</vt:lpstr>
      <vt:lpstr>Hoja2</vt:lpstr>
      <vt:lpstr>'OFERTA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Yeider Ariel Castillo Contreras</dc:creator>
  <cp:lastModifiedBy>Jhanerys Paola Gomez Bayona</cp:lastModifiedBy>
  <cp:lastPrinted>2025-07-02T21:09:22Z</cp:lastPrinted>
  <dcterms:created xsi:type="dcterms:W3CDTF">2025-06-02T20:15:49Z</dcterms:created>
  <dcterms:modified xsi:type="dcterms:W3CDTF">2025-10-02T14:39:17Z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2025-06-02T20:18:44Z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2c4820fd-707b-4aaf-8608-eb1a25c69128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