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DA\PROCESOS2018\BPM\Evaluación\"/>
    </mc:Choice>
  </mc:AlternateContent>
  <bookViews>
    <workbookView xWindow="720" yWindow="630" windowWidth="19095" windowHeight="6975" activeTab="1"/>
  </bookViews>
  <sheets>
    <sheet name="INDEPRO" sheetId="1" r:id="rId1"/>
    <sheet name="TODOSISTEMAS" sheetId="4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N6" i="1" l="1"/>
  <c r="O6" i="1" s="1"/>
  <c r="O7" i="1"/>
  <c r="N8" i="1"/>
  <c r="O8" i="1" s="1"/>
  <c r="O11" i="4"/>
  <c r="O9" i="1" l="1"/>
</calcChain>
</file>

<file path=xl/sharedStrings.xml><?xml version="1.0" encoding="utf-8"?>
<sst xmlns="http://schemas.openxmlformats.org/spreadsheetml/2006/main" count="117" uniqueCount="52">
  <si>
    <t>REQUISITO</t>
  </si>
  <si>
    <t>PROPONENTE:  TODOSISTEMAS</t>
  </si>
  <si>
    <t>CERTIFICACIONES</t>
  </si>
  <si>
    <t>OBJETO</t>
  </si>
  <si>
    <t>FECHA INICIO CONTRATO&gt;=01/01/2011</t>
  </si>
  <si>
    <t>FECHA  FIN</t>
  </si>
  <si>
    <t>TECNOLOGÍA</t>
  </si>
  <si>
    <t>VALOR DEL CONTRATO (SMMLV)</t>
  </si>
  <si>
    <t>El proponente deberá acreditar experiencia que ha realizado proyectos de BPM Auraportal verificables a través de certificaciones de mínimos dos (2) y máximo cuatro (4) contratos ejecutados al 100% al cierre del presente proceso de selección, celebrados a partir del 1º de enero de 2011 (Fecha en la cual se publicó la versión 2.0 del BPMN).</t>
  </si>
  <si>
    <t>CUMPLIMIENTO 1</t>
  </si>
  <si>
    <t>CUMPLIMIENTO 2</t>
  </si>
  <si>
    <t>CUMPLIMIENTO 3</t>
  </si>
  <si>
    <t>CUMPLIMIENTO 4</t>
  </si>
  <si>
    <t>CUMPLIMIENTO 5</t>
  </si>
  <si>
    <t>Cumplimiento 1</t>
  </si>
  <si>
    <t>Cumplimiento 2</t>
  </si>
  <si>
    <t>Cumplimiento 3</t>
  </si>
  <si>
    <t>Cumplimiento 4</t>
  </si>
  <si>
    <t>Cumplimiento 5</t>
  </si>
  <si>
    <t>En al menos una certificación que ha diseñado (diagramado) procesos en la versión 2.0 del BPMN en la herramienta BPM AuraPortal,</t>
  </si>
  <si>
    <t>En al menos una certificación que haya construido servicios web y capas de presentación a través y con la herramienta BPM AuraPortal.</t>
  </si>
  <si>
    <t>En al menos una certificación que ha automatizado procesos y puestos en producción (implementado, puesta en marcha o puesta en operación) en la herramienta BPM AuraPortal.</t>
  </si>
  <si>
    <t>En al menos una certificación que ha integrado sistemas de información a través y con la herramienta BPM AuraPortal.</t>
  </si>
  <si>
    <t>En al menos una certificación que ha realizado mantenimiento evolutivo sobre procesos implementados en la herramienta BPM AuraPortal</t>
  </si>
  <si>
    <t>FONDO DE TECNOLOGÍAS DE LA INFORMACIÓN Y LAS COMUNICACIONES</t>
  </si>
  <si>
    <t>SUPERSOCIEDADES</t>
  </si>
  <si>
    <t>Prestar los servicios de asesoría en el mantenimiento y soporte a los procesos del MINTIC implementados en la herramienta Auraportal V. 4.2.  (Registro TIC, Registro Postal, Asuntos Postales, Vigilancia y Control, terminales móviles e interfaces)</t>
  </si>
  <si>
    <t>VALOR DEL CONTRATO (PESOS)</t>
  </si>
  <si>
    <t>Prestar el servicio de asesoría en el mantenimiento y soporte a los procesos del MINTIC implementados en la herramienta Auraportal V. 4.0 o 4.1. (Registro TIC, Servicios Postales, Vigilancia y control, y los demás que se implementen en 2011)</t>
  </si>
  <si>
    <t>Prestar los servicios especializados para la implementación de funcionalidades sobre la plataforma Auraportal - BPM (BUSINESS PROCESS MANAGEMENT) y su integración con los sistemas de información de la Superintendencia de Sociedades</t>
  </si>
  <si>
    <t>SI</t>
  </si>
  <si>
    <t>Contratar la prestación del servicio de soporte y mantentenimiento preventivo y correctivo del sistema de información desarrollado con la herramienta Auraportal que incluye los módulos de Registro TIC, Servicios Postales, Vigilancia y control, Terminales Móviles, Radiodifusión Sonora, Radioaficionados, banda Ciudadana y los webservices que se interconectan con los demás sistemas de información de la entidad.</t>
  </si>
  <si>
    <t>Auraportal</t>
  </si>
  <si>
    <t>TOTAL VALOR CONTRATO SMMLV</t>
  </si>
  <si>
    <t>RESULTADO</t>
  </si>
  <si>
    <t>CUMPLE</t>
  </si>
  <si>
    <t>CODIGOS UNSPC</t>
  </si>
  <si>
    <t>No CONTRATO RUP</t>
  </si>
  <si>
    <t>43232400
81112200</t>
  </si>
  <si>
    <t>81112200
43232400
81111500</t>
  </si>
  <si>
    <t>43232400
81112200
81111500</t>
  </si>
  <si>
    <t>81112200
43232400</t>
  </si>
  <si>
    <t>Prestar los servicios profesionales para desarrollar e implementar la mejoras, los módulos nuevos y los servicios de soporte y mantenimiento preventivo y correctivo de los sistemas de información desarrollados sobre la plataforma Auraportal</t>
  </si>
  <si>
    <t>Prestar los servicios profesionales para apoyar el fortalecimiento y optimización de los procesos sistematizados e implementados sobre la plataforma AURAPORTAL bajo la notación BPMN</t>
  </si>
  <si>
    <r>
      <t xml:space="preserve">FONDO DE TECNOLOGÍAS DE LA INFORMACIÓN Y LAS COMUNICACIONES
</t>
    </r>
    <r>
      <rPr>
        <sz val="11"/>
        <color rgb="FFFF0000"/>
        <rFont val="Calibri"/>
        <family val="2"/>
        <scheme val="minor"/>
      </rPr>
      <t>UNION TEMPORAL - PARTICIPACIÓN DEL 70%</t>
    </r>
  </si>
  <si>
    <t xml:space="preserve">AURAPORTAL </t>
  </si>
  <si>
    <t>81111500
81112200</t>
  </si>
  <si>
    <t>PROPONENTE: INDEPRO</t>
  </si>
  <si>
    <t>NO CUMPLE, la certificación NO  relaciona la calificación de servicio.</t>
  </si>
  <si>
    <t xml:space="preserve">NO CUMPLE </t>
  </si>
  <si>
    <t>EMPRESA: INDEPRO</t>
  </si>
  <si>
    <t>EMPRESA: TODOSISTEMAS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</si>
</sst>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1" applyFont="1" applyBorder="1" applyAlignment="1">
      <alignment horizontal="center" vertical="center"/>
    </xf>
    <xf numFmtId="164" fontId="0" fillId="0" borderId="1" xfId="1" applyFon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7" fillId="0" borderId="1" xfId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horizontal="justify" vertical="center"/>
    </xf>
    <xf numFmtId="0" fontId="0" fillId="4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0" fontId="0" fillId="0" borderId="1" xfId="0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6"/>
  <sheetViews>
    <sheetView topLeftCell="C7" zoomScaleNormal="100" workbookViewId="0">
      <selection activeCell="G3" sqref="G3"/>
    </sheetView>
  </sheetViews>
  <sheetFormatPr baseColWidth="10" defaultRowHeight="15" x14ac:dyDescent="0.25"/>
  <cols>
    <col min="1" max="1" width="32.140625" customWidth="1"/>
    <col min="2" max="2" width="41.28515625" customWidth="1"/>
    <col min="3" max="3" width="30.5703125" customWidth="1"/>
    <col min="4" max="8" width="10" customWidth="1"/>
    <col min="9" max="9" width="19.140625" customWidth="1"/>
    <col min="10" max="10" width="15" customWidth="1"/>
    <col min="11" max="11" width="13.42578125" customWidth="1"/>
    <col min="12" max="12" width="23.5703125" customWidth="1"/>
    <col min="13" max="13" width="18.28515625" customWidth="1"/>
    <col min="14" max="14" width="23.7109375" customWidth="1"/>
    <col min="15" max="15" width="22.28515625" customWidth="1"/>
    <col min="16" max="16" width="35.28515625" customWidth="1"/>
  </cols>
  <sheetData>
    <row r="2" spans="1:17" ht="23.25" x14ac:dyDescent="0.35">
      <c r="C2" s="24" t="s">
        <v>50</v>
      </c>
    </row>
    <row r="4" spans="1:17" ht="18.75" x14ac:dyDescent="0.3">
      <c r="B4" s="21" t="s">
        <v>47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7" ht="59.25" customHeight="1" x14ac:dyDescent="0.25">
      <c r="A5" s="2" t="s">
        <v>0</v>
      </c>
      <c r="B5" s="3" t="s">
        <v>2</v>
      </c>
      <c r="C5" s="3" t="s">
        <v>3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3" t="s">
        <v>6</v>
      </c>
      <c r="J5" s="3" t="s">
        <v>37</v>
      </c>
      <c r="K5" s="3" t="s">
        <v>36</v>
      </c>
      <c r="L5" s="3" t="s">
        <v>4</v>
      </c>
      <c r="M5" s="3" t="s">
        <v>5</v>
      </c>
      <c r="N5" s="3" t="s">
        <v>27</v>
      </c>
      <c r="O5" s="3" t="s">
        <v>7</v>
      </c>
      <c r="P5" s="3" t="s">
        <v>34</v>
      </c>
      <c r="Q5" s="1"/>
    </row>
    <row r="6" spans="1:17" ht="168" customHeight="1" x14ac:dyDescent="0.25">
      <c r="A6" s="22" t="s">
        <v>8</v>
      </c>
      <c r="B6" s="6" t="s">
        <v>24</v>
      </c>
      <c r="C6" s="16" t="s">
        <v>42</v>
      </c>
      <c r="D6" s="7"/>
      <c r="E6" s="7" t="s">
        <v>30</v>
      </c>
      <c r="F6" s="7" t="s">
        <v>30</v>
      </c>
      <c r="G6" s="7" t="s">
        <v>30</v>
      </c>
      <c r="H6" s="7" t="s">
        <v>30</v>
      </c>
      <c r="I6" s="7" t="s">
        <v>45</v>
      </c>
      <c r="J6" s="7">
        <v>2</v>
      </c>
      <c r="K6" s="6" t="s">
        <v>46</v>
      </c>
      <c r="L6" s="11">
        <v>42053</v>
      </c>
      <c r="M6" s="12">
        <v>42369</v>
      </c>
      <c r="N6" s="9">
        <f>1278645960+639286741</f>
        <v>1917932701</v>
      </c>
      <c r="O6" s="14">
        <f>+N6/644350</f>
        <v>2976.5386839450607</v>
      </c>
      <c r="P6" s="19" t="s">
        <v>48</v>
      </c>
    </row>
    <row r="7" spans="1:17" ht="157.5" customHeight="1" x14ac:dyDescent="0.25">
      <c r="A7" s="22"/>
      <c r="B7" s="6" t="s">
        <v>24</v>
      </c>
      <c r="C7" s="16" t="s">
        <v>43</v>
      </c>
      <c r="D7" s="7" t="s">
        <v>30</v>
      </c>
      <c r="E7" s="7"/>
      <c r="F7" s="7" t="s">
        <v>30</v>
      </c>
      <c r="G7" s="7"/>
      <c r="H7" s="7"/>
      <c r="I7" s="7" t="s">
        <v>45</v>
      </c>
      <c r="J7" s="7">
        <v>3</v>
      </c>
      <c r="K7" s="6" t="s">
        <v>46</v>
      </c>
      <c r="L7" s="11">
        <v>42492</v>
      </c>
      <c r="M7" s="11">
        <v>42735</v>
      </c>
      <c r="N7" s="15">
        <v>382668920</v>
      </c>
      <c r="O7" s="14">
        <f>+N7/689455</f>
        <v>555.03103175696742</v>
      </c>
      <c r="P7" s="19" t="s">
        <v>48</v>
      </c>
    </row>
    <row r="8" spans="1:17" ht="155.25" customHeight="1" x14ac:dyDescent="0.25">
      <c r="A8" s="22"/>
      <c r="B8" s="6" t="s">
        <v>44</v>
      </c>
      <c r="C8" s="16" t="s">
        <v>42</v>
      </c>
      <c r="D8" s="7"/>
      <c r="E8" s="7"/>
      <c r="F8" s="7"/>
      <c r="G8" s="7"/>
      <c r="H8" s="7" t="s">
        <v>30</v>
      </c>
      <c r="I8" s="7" t="s">
        <v>45</v>
      </c>
      <c r="J8" s="6">
        <v>4</v>
      </c>
      <c r="K8" s="6" t="s">
        <v>46</v>
      </c>
      <c r="L8" s="11">
        <v>41817</v>
      </c>
      <c r="M8" s="11">
        <v>42004</v>
      </c>
      <c r="N8" s="15">
        <f>520535616*0.7</f>
        <v>364374931.19999999</v>
      </c>
      <c r="O8" s="14">
        <f>+N8/616000</f>
        <v>591.51774545454543</v>
      </c>
      <c r="P8" s="19" t="s">
        <v>48</v>
      </c>
    </row>
    <row r="9" spans="1:17" ht="36.75" customHeight="1" x14ac:dyDescent="0.25">
      <c r="M9" s="23" t="s">
        <v>33</v>
      </c>
      <c r="N9" s="23"/>
      <c r="O9" s="17">
        <f>SUM(O6:O8)</f>
        <v>4123.0874611565732</v>
      </c>
      <c r="P9" s="20" t="s">
        <v>49</v>
      </c>
    </row>
    <row r="12" spans="1:17" x14ac:dyDescent="0.25">
      <c r="A12" s="4" t="s">
        <v>14</v>
      </c>
      <c r="B12" t="s">
        <v>19</v>
      </c>
    </row>
    <row r="13" spans="1:17" x14ac:dyDescent="0.25">
      <c r="A13" s="4" t="s">
        <v>15</v>
      </c>
      <c r="B13" t="s">
        <v>20</v>
      </c>
    </row>
    <row r="14" spans="1:17" x14ac:dyDescent="0.25">
      <c r="A14" s="4" t="s">
        <v>16</v>
      </c>
      <c r="B14" t="s">
        <v>21</v>
      </c>
    </row>
    <row r="15" spans="1:17" x14ac:dyDescent="0.25">
      <c r="A15" s="4" t="s">
        <v>17</v>
      </c>
      <c r="B15" t="s">
        <v>22</v>
      </c>
    </row>
    <row r="16" spans="1:17" x14ac:dyDescent="0.25">
      <c r="A16" s="4" t="s">
        <v>18</v>
      </c>
      <c r="B16" t="s">
        <v>23</v>
      </c>
    </row>
  </sheetData>
  <mergeCells count="3">
    <mergeCell ref="B4:P4"/>
    <mergeCell ref="A6:A8"/>
    <mergeCell ref="M9:N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8"/>
  <sheetViews>
    <sheetView tabSelected="1" topLeftCell="C1" zoomScale="90" zoomScaleNormal="90" workbookViewId="0">
      <selection activeCell="G3" sqref="G3"/>
    </sheetView>
  </sheetViews>
  <sheetFormatPr baseColWidth="10" defaultRowHeight="15" x14ac:dyDescent="0.25"/>
  <cols>
    <col min="1" max="1" width="32.140625" customWidth="1"/>
    <col min="2" max="2" width="41.28515625" customWidth="1"/>
    <col min="3" max="3" width="30.5703125" customWidth="1"/>
    <col min="4" max="8" width="10" customWidth="1"/>
    <col min="9" max="9" width="16.28515625" customWidth="1"/>
    <col min="10" max="10" width="15" customWidth="1"/>
    <col min="11" max="11" width="13.42578125" customWidth="1"/>
    <col min="12" max="12" width="23.5703125" customWidth="1"/>
    <col min="13" max="13" width="18.28515625" customWidth="1"/>
    <col min="14" max="14" width="23.7109375" customWidth="1"/>
    <col min="15" max="15" width="22.28515625" customWidth="1"/>
    <col min="16" max="16" width="35.28515625" customWidth="1"/>
  </cols>
  <sheetData>
    <row r="2" spans="1:18" ht="23.25" x14ac:dyDescent="0.35">
      <c r="C2" s="24" t="s">
        <v>51</v>
      </c>
    </row>
    <row r="5" spans="1:18" ht="18.75" x14ac:dyDescent="0.3">
      <c r="B5" s="21" t="s">
        <v>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8" ht="59.25" customHeight="1" x14ac:dyDescent="0.25">
      <c r="A6" s="2" t="s">
        <v>0</v>
      </c>
      <c r="B6" s="3" t="s">
        <v>2</v>
      </c>
      <c r="C6" s="3" t="s">
        <v>3</v>
      </c>
      <c r="D6" s="5" t="s">
        <v>9</v>
      </c>
      <c r="E6" s="5" t="s">
        <v>10</v>
      </c>
      <c r="F6" s="5" t="s">
        <v>11</v>
      </c>
      <c r="G6" s="5" t="s">
        <v>12</v>
      </c>
      <c r="H6" s="5" t="s">
        <v>13</v>
      </c>
      <c r="I6" s="3" t="s">
        <v>6</v>
      </c>
      <c r="J6" s="3" t="s">
        <v>37</v>
      </c>
      <c r="K6" s="3" t="s">
        <v>36</v>
      </c>
      <c r="L6" s="3" t="s">
        <v>4</v>
      </c>
      <c r="M6" s="3" t="s">
        <v>5</v>
      </c>
      <c r="N6" s="3" t="s">
        <v>27</v>
      </c>
      <c r="O6" s="3" t="s">
        <v>7</v>
      </c>
      <c r="P6" s="3" t="s">
        <v>34</v>
      </c>
      <c r="Q6" s="1"/>
    </row>
    <row r="7" spans="1:18" ht="254.25" customHeight="1" x14ac:dyDescent="0.25">
      <c r="A7" s="22" t="s">
        <v>8</v>
      </c>
      <c r="B7" s="6" t="s">
        <v>24</v>
      </c>
      <c r="C7" s="8" t="s">
        <v>31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30</v>
      </c>
      <c r="I7" s="7" t="s">
        <v>32</v>
      </c>
      <c r="J7" s="7">
        <v>1</v>
      </c>
      <c r="K7" s="6" t="s">
        <v>38</v>
      </c>
      <c r="L7" s="11">
        <v>41359</v>
      </c>
      <c r="M7" s="12">
        <v>41516</v>
      </c>
      <c r="N7" s="9">
        <v>374096340</v>
      </c>
      <c r="O7" s="7">
        <v>634.6</v>
      </c>
      <c r="P7" s="19" t="s">
        <v>48</v>
      </c>
      <c r="R7" s="18"/>
    </row>
    <row r="8" spans="1:18" ht="135" x14ac:dyDescent="0.25">
      <c r="A8" s="22"/>
      <c r="B8" s="6" t="s">
        <v>24</v>
      </c>
      <c r="C8" s="8" t="s">
        <v>28</v>
      </c>
      <c r="D8" s="7"/>
      <c r="E8" s="7"/>
      <c r="F8" s="7"/>
      <c r="G8" s="7"/>
      <c r="H8" s="7" t="s">
        <v>30</v>
      </c>
      <c r="I8" s="7" t="s">
        <v>32</v>
      </c>
      <c r="J8" s="7">
        <v>11</v>
      </c>
      <c r="K8" s="6" t="s">
        <v>39</v>
      </c>
      <c r="L8" s="11">
        <v>40669</v>
      </c>
      <c r="M8" s="11">
        <v>40908</v>
      </c>
      <c r="N8" s="10">
        <v>443329171</v>
      </c>
      <c r="O8" s="7">
        <v>827.72</v>
      </c>
      <c r="P8" s="19" t="s">
        <v>48</v>
      </c>
    </row>
    <row r="9" spans="1:18" ht="135" x14ac:dyDescent="0.25">
      <c r="A9" s="22"/>
      <c r="B9" s="6" t="s">
        <v>24</v>
      </c>
      <c r="C9" s="8" t="s">
        <v>26</v>
      </c>
      <c r="D9" s="7" t="s">
        <v>30</v>
      </c>
      <c r="E9" s="7"/>
      <c r="F9" s="7" t="s">
        <v>30</v>
      </c>
      <c r="G9" s="7"/>
      <c r="H9" s="7" t="s">
        <v>30</v>
      </c>
      <c r="I9" s="7" t="s">
        <v>32</v>
      </c>
      <c r="J9" s="6">
        <v>12</v>
      </c>
      <c r="K9" s="6" t="s">
        <v>40</v>
      </c>
      <c r="L9" s="11">
        <v>40942</v>
      </c>
      <c r="M9" s="11">
        <v>41274</v>
      </c>
      <c r="N9" s="10">
        <v>867038130</v>
      </c>
      <c r="O9" s="7">
        <v>1529.98</v>
      </c>
      <c r="P9" s="19" t="s">
        <v>48</v>
      </c>
    </row>
    <row r="10" spans="1:18" ht="150" x14ac:dyDescent="0.25">
      <c r="A10" s="22"/>
      <c r="B10" s="7" t="s">
        <v>25</v>
      </c>
      <c r="C10" s="8" t="s">
        <v>29</v>
      </c>
      <c r="D10" s="7" t="s">
        <v>30</v>
      </c>
      <c r="E10" s="7" t="s">
        <v>30</v>
      </c>
      <c r="F10" s="7" t="s">
        <v>30</v>
      </c>
      <c r="G10" s="7" t="s">
        <v>30</v>
      </c>
      <c r="H10" s="7"/>
      <c r="I10" s="7" t="s">
        <v>32</v>
      </c>
      <c r="J10" s="7">
        <v>20</v>
      </c>
      <c r="K10" s="6" t="s">
        <v>41</v>
      </c>
      <c r="L10" s="11">
        <v>43065</v>
      </c>
      <c r="M10" s="11">
        <v>43084</v>
      </c>
      <c r="N10" s="10">
        <v>426020000</v>
      </c>
      <c r="O10" s="7">
        <v>577.48</v>
      </c>
      <c r="P10" s="7" t="s">
        <v>35</v>
      </c>
    </row>
    <row r="11" spans="1:18" ht="36.75" customHeight="1" x14ac:dyDescent="0.25">
      <c r="M11" s="23" t="s">
        <v>33</v>
      </c>
      <c r="N11" s="23"/>
      <c r="O11" s="13">
        <f>SUM(O7:O10)</f>
        <v>3569.78</v>
      </c>
      <c r="P11" s="20" t="s">
        <v>49</v>
      </c>
    </row>
    <row r="14" spans="1:18" x14ac:dyDescent="0.25">
      <c r="A14" s="4" t="s">
        <v>14</v>
      </c>
      <c r="B14" t="s">
        <v>19</v>
      </c>
    </row>
    <row r="15" spans="1:18" x14ac:dyDescent="0.25">
      <c r="A15" s="4" t="s">
        <v>15</v>
      </c>
      <c r="B15" t="s">
        <v>20</v>
      </c>
    </row>
    <row r="16" spans="1:18" x14ac:dyDescent="0.25">
      <c r="A16" s="4" t="s">
        <v>16</v>
      </c>
      <c r="B16" t="s">
        <v>21</v>
      </c>
    </row>
    <row r="17" spans="1:2" x14ac:dyDescent="0.25">
      <c r="A17" s="4" t="s">
        <v>17</v>
      </c>
      <c r="B17" t="s">
        <v>22</v>
      </c>
    </row>
    <row r="18" spans="1:2" x14ac:dyDescent="0.25">
      <c r="A18" s="4" t="s">
        <v>18</v>
      </c>
      <c r="B18" t="s">
        <v>23</v>
      </c>
    </row>
  </sheetData>
  <mergeCells count="3">
    <mergeCell ref="B5:P5"/>
    <mergeCell ref="A7:A10"/>
    <mergeCell ref="M11:N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E92ECF2D99045BAABC4466BB252D4" ma:contentTypeVersion="0" ma:contentTypeDescription="Crear nuevo documento." ma:contentTypeScope="" ma:versionID="272c02a513bd9d49cbcd274751f99ae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ba8a198e9bb40c3eeca6d0bd41257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23E6C1-91C8-471D-A49B-7B6060D11F8F}"/>
</file>

<file path=customXml/itemProps2.xml><?xml version="1.0" encoding="utf-8"?>
<ds:datastoreItem xmlns:ds="http://schemas.openxmlformats.org/officeDocument/2006/customXml" ds:itemID="{69F07855-D6AB-444A-9FEF-8BF0C0FA1798}"/>
</file>

<file path=customXml/itemProps3.xml><?xml version="1.0" encoding="utf-8"?>
<ds:datastoreItem xmlns:ds="http://schemas.openxmlformats.org/officeDocument/2006/customXml" ds:itemID="{C40F9A2E-C457-4E99-B0EA-9B0742CBB6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INDEPRO</vt:lpstr>
      <vt:lpstr>TODOSISTEMAS</vt:lpstr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Marisol Castiblanco Calixto</dc:creator>
  <cp:lastModifiedBy>Carlos Martín Coy Rodriguez</cp:lastModifiedBy>
  <dcterms:created xsi:type="dcterms:W3CDTF">2018-05-08T19:05:11Z</dcterms:created>
  <dcterms:modified xsi:type="dcterms:W3CDTF">2018-05-12T18:49:47Z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0x01010078AE92ECF2D99045BAABC4466BB252D4</vt:lpwstr>
  </property>
</Properties>
</file>