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500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<sst xmlns="http://schemas.openxmlformats.org/spreadsheetml/2006/main" count="45" uniqueCount="41">
  <si>
    <t>COMPAÑÍA MAYFER</t>
  </si>
  <si>
    <t>Gestión Ambiental de Colombia SAS ESP</t>
  </si>
  <si>
    <t>Item</t>
  </si>
  <si>
    <t>Descripción</t>
  </si>
  <si>
    <t>Cantidad</t>
  </si>
  <si>
    <t>Vr unitario SIN IVA</t>
  </si>
  <si>
    <t>Vr total</t>
  </si>
  <si>
    <r>
      <rPr>
        <b/>
        <sz val="12"/>
        <rFont val="Calibri"/>
        <charset val="134"/>
      </rPr>
      <t>Vr unitario SIN IVA</t>
    </r>
  </si>
  <si>
    <r>
      <rPr>
        <b/>
        <sz val="12"/>
        <rFont val="Calibri"/>
        <charset val="134"/>
      </rPr>
      <t>Vr total</t>
    </r>
  </si>
  <si>
    <t>SILLAS SALA DE COMPUTO AMBIENTES DE FORMACIÓN: Descripción, Espaldar: Carcasa fabricada en polipropileno de espesor 4,5 mm con filtro uv. Espaldar plástico fabricado en polipropileno virgen. Asiento: Asiento plástico, fabricado en polipropileno virgen de 4,5 mm de espesor con filtro uv, disponible en diferentes colores según catálogo. Anclado a la estructura por presión y sujeción mediante tornillos ocultos. Sistema Estructural: Estructura autoportante e independiente de la carcasa de espaldar y estructura interna del asiento. Conformada por una viga mayor en tubo oval: dd12 40x20x2 - viga menor en tubo redondo 14x1,5, base de 4 apoyos en tubo redondo r 235 s3 25x1,5 en acero cromado, con uniones en soldadura de proyección reforzada para tal caso y acabado cromado. Incluye niveladores o tapones deslizadores, en polipropileno, resistentes al desgaste, a la fricción y al impacto para permitir la protección del piso, de igual forma incluye sistema de filas de acuerdo a necesidad. Almacenamiento: Las sillas deben ser apilables para un fácil sistema de almacenamiento el cual permita apilar hasta 15 sillas.</t>
  </si>
  <si>
    <t>MESA RECTANGULAR PARA AMBIENTES DE FORMACIÓN: Mesa de 0,70m largo x 0,55m ancho x 0,72m alto, fabricadas así: SUPERFICIE, Fabricada en madera industrial de 30 mm, cara superior enchapada en formica de alta presión FB, cara inferior balance bracker para evitar pandeos y proteger de la humedad, filos en canto rígido de 2 mm termo fundido, perforación rematada por un pasa cables en polipropileno. * PEDESTALES Fabricados en tubo cuadrado de 2"" calibre18, con reforzamiento tipo Angulo en lamina cold rolled en esquinas, terminados en pintura epoxi poliéster aplicado con sistema electrostática color a elección. Tapones en polipropileno con niveladores para ajuste de altura. Incluye canaleta metálica a lo largo de la mesa de 12cm ancho x 4cm fondo, calibre 18.</t>
  </si>
  <si>
    <t>MESAS CAFETEFIA: Mesa para cafetería. superficie en polipropileno, patas en aluminio. Dimensiones: 89x.89x.74.</t>
  </si>
  <si>
    <t>SILLAS CAFETERIA: Silla para cafetería. espaldar y asientos integrados en una sola pieza. patas en aluminio.</t>
  </si>
  <si>
    <r>
      <t>Escritorio de tres puestos para equipos de cómputo con ducto metálico para cableado</t>
    </r>
    <r>
      <rPr>
        <sz val="10"/>
        <color rgb="FF000000"/>
        <rFont val="Arial"/>
        <charset val="134"/>
      </rPr>
      <t>.
Medidas: Alto: 75cm, Frente: 240cm, Fondo: 60cm 
Materiales: Base metálica en tubo cuadrado de 2” X 2” calibre 16, con niveladores y acabado en pintura electroestática color blanco, superficie en meláminico imitación madera de 18mm o más con canto rígido en PVC, ducto metálico con bases para fijar cuatro contactos eléctricos y un punto de datos por puesto.</t>
    </r>
  </si>
  <si>
    <r>
      <rPr>
        <b/>
        <sz val="10"/>
        <color rgb="FF000000"/>
        <rFont val="Arial"/>
        <charset val="134"/>
      </rPr>
      <t xml:space="preserve">Silla para dibujo
</t>
    </r>
    <r>
      <rPr>
        <sz val="10"/>
        <color rgb="FF000000"/>
        <rFont val="Arial"/>
        <charset val="134"/>
      </rPr>
      <t xml:space="preserve">
Espaldar y asiento en triplex de 15 mm lacado, aro apoya pies en Nylon regulables, base en Nylon negro con rodachines o deslizadores </t>
    </r>
  </si>
  <si>
    <r>
      <rPr>
        <b/>
        <sz val="10"/>
        <color rgb="FF000000"/>
        <rFont val="Arial"/>
        <charset val="134"/>
      </rPr>
      <t>Mesa de dibujo técnico con soporte de acero Inoxidable</t>
    </r>
    <r>
      <rPr>
        <sz val="10"/>
        <color rgb="FF000000"/>
        <rFont val="Arial"/>
        <charset val="134"/>
      </rPr>
      <t xml:space="preserve"> </t>
    </r>
    <r>
      <rPr>
        <b/>
        <sz val="10"/>
        <color rgb="FF000000"/>
        <rFont val="Arial"/>
        <charset val="134"/>
      </rPr>
      <t xml:space="preserve">con inclinación  de superficie
</t>
    </r>
    <r>
      <rPr>
        <sz val="10"/>
        <color rgb="FF000000"/>
        <rFont val="Arial"/>
        <charset val="134"/>
      </rPr>
      <t>Medidas: Alto: 74 cm Frente: 120 cm Fondo: 80 cm; Espesor tablero aglomerado: 2.5 cm; Espesor soporte
metálico: 5 cm
Materiales: Base metálica en tubo cuadrado de 2” con niveladores y acabado en pintura electroestática color
blanco, Tablero aglomerado MDP de 18 mm color 
Soporte acero inoxidable de ¾ “con acabado en pintura electroestática color blanco para la inclinación de la tapa.</t>
    </r>
  </si>
  <si>
    <r>
      <rPr>
        <b/>
        <sz val="10"/>
        <color rgb="FF000000"/>
        <rFont val="Arial"/>
        <charset val="134"/>
      </rPr>
      <t xml:space="preserve">Silla de escritorio
</t>
    </r>
    <r>
      <rPr>
        <sz val="10"/>
        <color rgb="FF000000"/>
        <rFont val="Arial"/>
        <charset val="134"/>
      </rPr>
      <t xml:space="preserve">
Material: Polipropileno (Plástico), Metál, tipo cuero.
Medidas: Ancho 50 cm, largo 50cm y alto 110cm                                                            Espaldar ajustable en altura y profundidad, Giro de asiento en 360º,
    </t>
    </r>
  </si>
  <si>
    <r>
      <rPr>
        <b/>
        <sz val="10"/>
        <color rgb="FF000000"/>
        <rFont val="Arial"/>
        <charset val="134"/>
      </rPr>
      <t xml:space="preserve">Tablero Acrílico Cuadriculado                                                                           
</t>
    </r>
    <r>
      <rPr>
        <sz val="10"/>
        <color rgb="FF000000"/>
        <rFont val="Arial"/>
        <charset val="134"/>
      </rPr>
      <t>Medidas: Alto: 60 cm Ancho: 120 cm;                                    
Materiales: tablex y/o MDF alta densidad de 1cm de espesor; Formica pizarrón brillante de alto impacto</t>
    </r>
  </si>
  <si>
    <r>
      <rPr>
        <b/>
        <sz val="10"/>
        <color rgb="FF000000"/>
        <rFont val="Arial"/>
        <charset val="134"/>
      </rPr>
      <t xml:space="preserve">Tablero de Corcho                                                                          
</t>
    </r>
    <r>
      <rPr>
        <sz val="10"/>
        <color rgb="FF000000"/>
        <rFont val="Arial"/>
        <charset val="134"/>
      </rPr>
      <t>Medidas: Alto: 90 cm Ancho: 120 cm;                                    
Materiales: Marco de aluminio y corcho</t>
    </r>
  </si>
  <si>
    <t xml:space="preserve"> Juegos de parasoles, mesas y sillas para las zonas comunes del Centro de Tecnologías para la construcción y la madera, parasol de 2x2 cuadrado lona acrílica + mesa de 75x75 cubierta en acero inoxidable con base para parasol + 4 silla en polipropileno</t>
  </si>
  <si>
    <t>Subtotal</t>
  </si>
  <si>
    <t>Valor Iva</t>
  </si>
  <si>
    <t>Total IVA incluido</t>
  </si>
  <si>
    <r>
      <rPr>
        <b/>
        <sz val="10"/>
        <color rgb="FF000000"/>
        <rFont val="Arial"/>
        <charset val="134"/>
      </rPr>
      <t xml:space="preserve">LS831WU - Proyector láser
WUXGA
</t>
    </r>
    <r>
      <rPr>
        <sz val="10"/>
        <color rgb="FF000000"/>
        <rFont val="Arial"/>
        <charset val="134"/>
      </rPr>
      <t xml:space="preserve">
Lúmenes ANSI 4.500 resolución WUXGA. Tecnología láser de fósforo, 20.000 horas de vida útil. Proyección ultracorta de 0.25, corrección trapezoidal H/V y el ajuste de cuatro esquinas, función de orientación a 360 grados, ViewSonic LS831WU, entrada HDBaseT de un cable, vídeo HD y audio hasta 60 metros a través de un único cable de red.
</t>
    </r>
    <r>
      <rPr>
        <b/>
        <sz val="10"/>
        <color rgb="FF000000"/>
        <rFont val="Arial"/>
        <charset val="134"/>
      </rPr>
      <t xml:space="preserve">Montaje de pared universal
</t>
    </r>
    <r>
      <rPr>
        <sz val="10"/>
        <color rgb="FF000000"/>
        <rFont val="Arial"/>
        <charset val="134"/>
      </rPr>
      <t xml:space="preserve">ViewSonic.
Montaje de pared universal con longitud de brazo ajustable. 
</t>
    </r>
    <r>
      <rPr>
        <b/>
        <sz val="10"/>
        <color rgb="FF000000"/>
        <rFont val="Arial"/>
        <charset val="134"/>
      </rPr>
      <t xml:space="preserve">Telon electrico 300x230 centimetros
</t>
    </r>
    <r>
      <rPr>
        <sz val="10"/>
        <color rgb="FF000000"/>
        <rFont val="Arial"/>
        <charset val="134"/>
      </rPr>
      <t>Telones eléctricos con motor tubular ajustable. Controles conectados por radiofrecuencia.</t>
    </r>
  </si>
  <si>
    <r>
      <rPr>
        <b/>
        <sz val="10"/>
        <color rgb="FF000000"/>
        <rFont val="Arial"/>
        <charset val="134"/>
      </rPr>
      <t xml:space="preserve">Pantalla interactiva
</t>
    </r>
    <r>
      <rPr>
        <sz val="10"/>
        <color rgb="FF000000"/>
        <rFont val="Arial"/>
        <charset val="134"/>
      </rPr>
      <t>Tamaño: 55" Resolución 3840x2160 (16:9) Brillo 350 nit sin cristal Contraste: 4000:1 Uso 16 horas/día
Altavoces 10Wx2. WiFi Acelerómetro (Interfaz gira de acuerdo con orientación de FLIP), Super Clear coating, almacenamiento 8GB (5.35GB
disponible) Flip App Internal SoC, (SO Tizen 5.0)  Sistema touch: tecnología InGlass™ (IR), 4 puntos de escritura (SoC)
Lapiz Pasivo con soporte magnético, reconocimiento de escritura por diametro (2mm/ 4mm / 8mm / 50mm , 1024
niveles en modo pincel), tiempo de respuesta táctil 6.7ms
Entradas: HDMI (2), USB (1)
Salidas: USB Touch Out (1 tipo upstream), Audio Out (estéreo minijack)
Control: RS232C, RJ45
Resolución 4K UHD
(3840 x 2160) Pantalla táctil, Panel Tipo New Edge 60Hz (incluye pluma pasiva con imán),
Tablero en fondo blanco o negro, Wifi, Bluetooth, incluye parlantes, Brillo 220 nit (con vidrio),
Contraste 4000:1,, 8GB de memoria, sistema operativo VDLinux ,. Permite la conexión desde
dispositivos móviles a través de conexión
inalámbrica o NFC, permite imprimir la información del tablero, compartirla vía
correo electrónico, a una USB o a una unidad de red.
Entrada: HDMI(2), USB
Salida: Touch out, Audio ou</t>
    </r>
  </si>
  <si>
    <r>
      <rPr>
        <b/>
        <sz val="10"/>
        <color rgb="FF000000"/>
        <rFont val="Arial"/>
        <charset val="134"/>
      </rPr>
      <t xml:space="preserve">Video Proyector
</t>
    </r>
    <r>
      <rPr>
        <sz val="10"/>
        <color rgb="FF000000"/>
        <rFont val="Arial"/>
        <charset val="134"/>
      </rPr>
      <t>RESOLUCION 4K (3840x2160)
• 3.200 LUMENS REALES
• CONTRASTE DE 10.000:1
• 150”-200” A 3 METROS DE DISTNACIA
• TECNOLOGIA SUPER COLOR
• 1 AÑO DE GARANTIA</t>
    </r>
  </si>
  <si>
    <r>
      <rPr>
        <b/>
        <sz val="10"/>
        <color rgb="FF000000"/>
        <rFont val="Arial"/>
        <charset val="134"/>
      </rPr>
      <t>Plotter</t>
    </r>
    <r>
      <rPr>
        <sz val="10"/>
        <color rgb="FF000000"/>
        <rFont val="Arial"/>
        <charset val="134"/>
      </rPr>
      <t xml:space="preserve"> Ancho 91 cms
4 tintas (cyan, magenta, amarillo, negra)
Conexiones: Red, Wi-fi, Usb.
Garantía 1 año
No incluye cable USB,
Incluye bandeja A3</t>
    </r>
  </si>
  <si>
    <t>ITEM</t>
  </si>
  <si>
    <t>ELEMENTO</t>
  </si>
  <si>
    <t>CANTIDAD</t>
  </si>
  <si>
    <t>SILLAS DE COMPUTO AMBIENTES DE FORMACIÓN</t>
  </si>
  <si>
    <t>MESA RECTANGULAR PARA AMBIENTES DE FORMACIÓN</t>
  </si>
  <si>
    <t>MESAS PARA CAFETERIA</t>
  </si>
  <si>
    <t>SILLAS CAFETERÍA</t>
  </si>
  <si>
    <t>ESCRITORIO DE TRES PUESTOS PARA EQUIPOS DE COMPUTO CON DUCTO METALICO PARA CABLEADO</t>
  </si>
  <si>
    <t>SILLAS PARA DIBUJO</t>
  </si>
  <si>
    <t>MESA DE DIBUJO TÉCNICO CON SOPORTE DE ACERO INOXIDABLE CON INCLINACIÓN DE SUPERFICE</t>
  </si>
  <si>
    <t xml:space="preserve">SILLA DE ESCRITORIO </t>
  </si>
  <si>
    <t>TABLERO ACRILICO CUADRICULADO</t>
  </si>
  <si>
    <t>TABLERO DE CORCHO</t>
  </si>
  <si>
    <t>JUEGOS DE PARASOLES MESAS Y SILLAS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</si>
</sst>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177" formatCode="_-&quot;$&quot;\ * #,##0.00_-;\-&quot;$&quot;\ * #,##0.00_-;_-&quot;$&quot;\ * &quot;-&quot;??_-;_-@_-"/>
    <numFmt numFmtId="178" formatCode="_ * #,##0_ ;_ * \-#,##0_ ;_ * &quot;-&quot;_ ;_ @_ "/>
  </numFmts>
  <fonts count="31">
    <font>
      <sz val="12"/>
      <color theme="1"/>
      <name val="Aptos Narrow"/>
      <charset val="134"/>
      <scheme val="minor"/>
    </font>
    <font>
      <b/>
      <sz val="10"/>
      <color theme="1"/>
      <name val="Arial"/>
      <charset val="134"/>
    </font>
    <font>
      <sz val="10"/>
      <color theme="1"/>
      <name val="Arial"/>
      <charset val="134"/>
    </font>
    <font>
      <b/>
      <sz val="11"/>
      <color theme="1"/>
      <name val="Aptos Narrow"/>
      <charset val="134"/>
      <scheme val="minor"/>
    </font>
    <font>
      <b/>
      <sz val="10"/>
      <color rgb="FF000000"/>
      <name val="Arial"/>
      <charset val="134"/>
    </font>
    <font>
      <sz val="10"/>
      <name val="Arial"/>
      <charset val="134"/>
    </font>
    <font>
      <sz val="12"/>
      <color rgb="FF000000"/>
      <name val="Calibri"/>
      <charset val="134"/>
    </font>
    <font>
      <sz val="10"/>
      <name val="Aptos Narrow"/>
      <charset val="134"/>
      <scheme val="minor"/>
    </font>
    <font>
      <b/>
      <sz val="12"/>
      <color theme="1"/>
      <name val="Aptos Narrow"/>
      <charset val="134"/>
      <scheme val="minor"/>
    </font>
    <font>
      <sz val="11"/>
      <color theme="1"/>
      <name val="Aptos Narrow"/>
      <charset val="134"/>
      <scheme val="minor"/>
    </font>
    <font>
      <u/>
      <sz val="11"/>
      <color rgb="FF0000FF"/>
      <name val="Aptos Narrow"/>
      <charset val="0"/>
      <scheme val="minor"/>
    </font>
    <font>
      <u/>
      <sz val="11"/>
      <color rgb="FF800080"/>
      <name val="Aptos Narrow"/>
      <charset val="0"/>
      <scheme val="minor"/>
    </font>
    <font>
      <sz val="11"/>
      <color rgb="FFFF0000"/>
      <name val="Aptos Narrow"/>
      <charset val="0"/>
      <scheme val="minor"/>
    </font>
    <font>
      <b/>
      <sz val="18"/>
      <color theme="3"/>
      <name val="Aptos Narrow"/>
      <charset val="134"/>
      <scheme val="minor"/>
    </font>
    <font>
      <i/>
      <sz val="11"/>
      <color rgb="FF7F7F7F"/>
      <name val="Aptos Narrow"/>
      <charset val="0"/>
      <scheme val="minor"/>
    </font>
    <font>
      <b/>
      <sz val="15"/>
      <color theme="3"/>
      <name val="Aptos Narrow"/>
      <charset val="134"/>
      <scheme val="minor"/>
    </font>
    <font>
      <b/>
      <sz val="13"/>
      <color theme="3"/>
      <name val="Aptos Narrow"/>
      <charset val="134"/>
      <scheme val="minor"/>
    </font>
    <font>
      <b/>
      <sz val="11"/>
      <color theme="3"/>
      <name val="Aptos Narrow"/>
      <charset val="134"/>
      <scheme val="minor"/>
    </font>
    <font>
      <sz val="11"/>
      <color rgb="FF3F3F76"/>
      <name val="Aptos Narrow"/>
      <charset val="0"/>
      <scheme val="minor"/>
    </font>
    <font>
      <b/>
      <sz val="11"/>
      <color rgb="FF3F3F3F"/>
      <name val="Aptos Narrow"/>
      <charset val="0"/>
      <scheme val="minor"/>
    </font>
    <font>
      <b/>
      <sz val="11"/>
      <color rgb="FFFA7D00"/>
      <name val="Aptos Narrow"/>
      <charset val="0"/>
      <scheme val="minor"/>
    </font>
    <font>
      <b/>
      <sz val="11"/>
      <color rgb="FFFFFFFF"/>
      <name val="Aptos Narrow"/>
      <charset val="0"/>
      <scheme val="minor"/>
    </font>
    <font>
      <sz val="11"/>
      <color rgb="FFFA7D00"/>
      <name val="Aptos Narrow"/>
      <charset val="0"/>
      <scheme val="minor"/>
    </font>
    <font>
      <b/>
      <sz val="11"/>
      <color theme="1"/>
      <name val="Aptos Narrow"/>
      <charset val="0"/>
      <scheme val="minor"/>
    </font>
    <font>
      <sz val="11"/>
      <color rgb="FF006100"/>
      <name val="Aptos Narrow"/>
      <charset val="0"/>
      <scheme val="minor"/>
    </font>
    <font>
      <sz val="11"/>
      <color rgb="FF9C0006"/>
      <name val="Aptos Narrow"/>
      <charset val="0"/>
      <scheme val="minor"/>
    </font>
    <font>
      <sz val="11"/>
      <color rgb="FF9C6500"/>
      <name val="Aptos Narrow"/>
      <charset val="0"/>
      <scheme val="minor"/>
    </font>
    <font>
      <sz val="11"/>
      <color theme="0"/>
      <name val="Aptos Narrow"/>
      <charset val="0"/>
      <scheme val="minor"/>
    </font>
    <font>
      <sz val="11"/>
      <color theme="1"/>
      <name val="Aptos Narrow"/>
      <charset val="0"/>
      <scheme val="minor"/>
    </font>
    <font>
      <sz val="10"/>
      <color rgb="FF000000"/>
      <name val="Arial"/>
      <charset val="134"/>
    </font>
    <font>
      <b/>
      <sz val="12"/>
      <name val="Calibri"/>
      <charset val="134"/>
    </font>
  </fonts>
  <fills count="3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9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6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10" applyNumberFormat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1" fillId="9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5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distributed"/>
    </xf>
    <xf numFmtId="0" fontId="2" fillId="0" borderId="1" xfId="0" applyFont="1" applyBorder="1" applyAlignment="1">
      <alignment horizontal="distributed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5" fillId="3" borderId="1" xfId="49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shrinkToFit="1"/>
    </xf>
    <xf numFmtId="177" fontId="6" fillId="0" borderId="1" xfId="2" applyFont="1" applyBorder="1" applyAlignment="1">
      <alignment shrinkToFit="1"/>
    </xf>
    <xf numFmtId="177" fontId="0" fillId="0" borderId="1" xfId="2" applyFont="1" applyBorder="1"/>
    <xf numFmtId="0" fontId="0" fillId="5" borderId="1" xfId="0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vertical="center" shrinkToFit="1"/>
    </xf>
    <xf numFmtId="0" fontId="5" fillId="0" borderId="1" xfId="49" applyFill="1" applyBorder="1" applyAlignment="1">
      <alignment horizontal="center" vertical="center"/>
    </xf>
    <xf numFmtId="0" fontId="5" fillId="0" borderId="1" xfId="49" applyBorder="1" applyAlignment="1">
      <alignment horizontal="center" vertical="center"/>
    </xf>
    <xf numFmtId="0" fontId="7" fillId="5" borderId="1" xfId="49" applyFont="1" applyFill="1" applyBorder="1" applyAlignment="1">
      <alignment horizontal="left" vertical="center" wrapText="1"/>
    </xf>
    <xf numFmtId="0" fontId="7" fillId="0" borderId="1" xfId="49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/>
    </xf>
    <xf numFmtId="3" fontId="8" fillId="0" borderId="0" xfId="0" applyNumberFormat="1" applyFont="1" applyBorder="1" applyAlignment="1">
      <alignment horizontal="center"/>
    </xf>
    <xf numFmtId="3" fontId="8" fillId="0" borderId="5" xfId="0" applyNumberFormat="1" applyFont="1" applyBorder="1" applyAlignment="1">
      <alignment horizontal="center"/>
    </xf>
    <xf numFmtId="177" fontId="6" fillId="0" borderId="6" xfId="2" applyFont="1" applyBorder="1" applyAlignment="1">
      <alignment shrinkToFit="1"/>
    </xf>
    <xf numFmtId="177" fontId="0" fillId="0" borderId="6" xfId="2" applyFont="1" applyBorder="1"/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0" fillId="0" borderId="1" xfId="0" applyBorder="1"/>
    <xf numFmtId="177" fontId="0" fillId="0" borderId="1" xfId="0" applyNumberFormat="1" applyBorder="1"/>
    <xf numFmtId="177" fontId="0" fillId="0" borderId="0" xfId="0" applyNumberFormat="1"/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H19"/>
  <sheetViews>
    <sheetView tabSelected="1" zoomScale="80" zoomScaleNormal="80" topLeftCell="A5" workbookViewId="0">
      <selection activeCell="C14" sqref="C14"/>
    </sheetView>
  </sheetViews>
  <sheetFormatPr defaultColWidth="11" defaultRowHeight="15" outlineLevelCol="7"/>
  <cols>
    <col min="1" max="1" width="3.12592592592593" customWidth="1"/>
    <col min="2" max="2" width="5.62222222222222" customWidth="1"/>
    <col min="3" max="3" width="64.1259259259259" customWidth="1"/>
    <col min="4" max="4" width="23.6222222222222" customWidth="1"/>
    <col min="6" max="6" width="20.8740740740741" customWidth="1"/>
    <col min="7" max="7" width="19.3777777777778" customWidth="1"/>
    <col min="8" max="8" width="24.5037037037037" customWidth="1"/>
  </cols>
  <sheetData>
    <row r="1" spans="5:8">
      <c r="E1" s="11" t="s">
        <v>0</v>
      </c>
      <c r="F1" s="12"/>
      <c r="G1" s="11" t="s">
        <v>1</v>
      </c>
      <c r="H1" s="12"/>
    </row>
    <row r="2" spans="2:8">
      <c r="B2" s="13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3" t="s">
        <v>5</v>
      </c>
      <c r="H2" s="13" t="s">
        <v>6</v>
      </c>
    </row>
    <row r="3" spans="2:8">
      <c r="B3" s="13"/>
      <c r="C3" s="13"/>
      <c r="D3" s="13"/>
      <c r="E3" s="13" t="s">
        <v>7</v>
      </c>
      <c r="F3" s="13" t="s">
        <v>8</v>
      </c>
      <c r="G3" s="13" t="s">
        <v>7</v>
      </c>
      <c r="H3" s="13" t="s">
        <v>8</v>
      </c>
    </row>
    <row r="4" ht="309" customHeight="1" spans="2:8">
      <c r="B4" s="6">
        <v>1</v>
      </c>
      <c r="C4" s="14" t="s">
        <v>9</v>
      </c>
      <c r="D4" s="15">
        <v>98</v>
      </c>
      <c r="E4" s="16">
        <v>270000</v>
      </c>
      <c r="F4" s="16">
        <f>+E4*D4</f>
        <v>26460000</v>
      </c>
      <c r="G4" s="17">
        <v>300000</v>
      </c>
      <c r="H4" s="17">
        <f>+G4*D4</f>
        <v>29400000</v>
      </c>
    </row>
    <row r="5" ht="207.95" customHeight="1" spans="2:8">
      <c r="B5" s="6">
        <v>2</v>
      </c>
      <c r="C5" s="14" t="s">
        <v>10</v>
      </c>
      <c r="D5" s="15">
        <v>98</v>
      </c>
      <c r="E5" s="16">
        <v>1206000</v>
      </c>
      <c r="F5" s="16">
        <f t="shared" ref="F5:F14" si="0">+E5*D5</f>
        <v>118188000</v>
      </c>
      <c r="G5" s="18">
        <v>1300000</v>
      </c>
      <c r="H5" s="17">
        <f t="shared" ref="H5:H14" si="1">+G5*D5</f>
        <v>127400000</v>
      </c>
    </row>
    <row r="6" ht="60.95" customHeight="1" spans="2:8">
      <c r="B6" s="6">
        <v>3</v>
      </c>
      <c r="C6" s="19" t="s">
        <v>11</v>
      </c>
      <c r="D6" s="15">
        <v>50</v>
      </c>
      <c r="E6" s="20">
        <v>504000</v>
      </c>
      <c r="F6" s="16">
        <f t="shared" si="0"/>
        <v>25200000</v>
      </c>
      <c r="G6" s="18">
        <v>584000</v>
      </c>
      <c r="H6" s="17">
        <f t="shared" si="1"/>
        <v>29200000</v>
      </c>
    </row>
    <row r="7" ht="60" customHeight="1" spans="2:8">
      <c r="B7" s="6">
        <v>4</v>
      </c>
      <c r="C7" s="19" t="s">
        <v>12</v>
      </c>
      <c r="D7" s="15">
        <v>200</v>
      </c>
      <c r="E7" s="20">
        <v>252000</v>
      </c>
      <c r="F7" s="16">
        <f t="shared" si="0"/>
        <v>50400000</v>
      </c>
      <c r="G7" s="18">
        <v>282000</v>
      </c>
      <c r="H7" s="17">
        <f t="shared" si="1"/>
        <v>56400000</v>
      </c>
    </row>
    <row r="8" ht="116.1" customHeight="1" spans="2:8">
      <c r="B8" s="6">
        <v>5</v>
      </c>
      <c r="C8" s="7" t="s">
        <v>13</v>
      </c>
      <c r="D8" s="21">
        <v>10</v>
      </c>
      <c r="E8" s="16">
        <v>1980000</v>
      </c>
      <c r="F8" s="16">
        <f t="shared" si="0"/>
        <v>19800000</v>
      </c>
      <c r="G8" s="18">
        <v>1990000</v>
      </c>
      <c r="H8" s="17">
        <f t="shared" si="1"/>
        <v>19900000</v>
      </c>
    </row>
    <row r="9" ht="90.95" customHeight="1" spans="2:8">
      <c r="B9" s="6">
        <v>6</v>
      </c>
      <c r="C9" s="7" t="s">
        <v>14</v>
      </c>
      <c r="D9" s="21">
        <v>25</v>
      </c>
      <c r="E9" s="16">
        <v>630000</v>
      </c>
      <c r="F9" s="16">
        <f t="shared" si="0"/>
        <v>15750000</v>
      </c>
      <c r="G9" s="18">
        <v>680000</v>
      </c>
      <c r="H9" s="17">
        <f t="shared" si="1"/>
        <v>17000000</v>
      </c>
    </row>
    <row r="10" ht="114.75" spans="2:8">
      <c r="B10" s="6">
        <v>7</v>
      </c>
      <c r="C10" s="7" t="s">
        <v>15</v>
      </c>
      <c r="D10" s="22">
        <v>25</v>
      </c>
      <c r="E10" s="16">
        <v>1116000</v>
      </c>
      <c r="F10" s="16">
        <f t="shared" si="0"/>
        <v>27900000</v>
      </c>
      <c r="G10" s="18">
        <v>1205000</v>
      </c>
      <c r="H10" s="17">
        <f t="shared" si="1"/>
        <v>30125000</v>
      </c>
    </row>
    <row r="11" ht="76.5" spans="2:8">
      <c r="B11" s="6">
        <v>9</v>
      </c>
      <c r="C11" s="7" t="s">
        <v>16</v>
      </c>
      <c r="D11" s="9">
        <v>15</v>
      </c>
      <c r="E11" s="16">
        <v>630000</v>
      </c>
      <c r="F11" s="16">
        <f t="shared" si="0"/>
        <v>9450000</v>
      </c>
      <c r="G11" s="18">
        <v>730000</v>
      </c>
      <c r="H11" s="17">
        <f t="shared" si="1"/>
        <v>10950000</v>
      </c>
    </row>
    <row r="12" ht="51" spans="2:8">
      <c r="B12" s="6">
        <v>10</v>
      </c>
      <c r="C12" s="7" t="s">
        <v>17</v>
      </c>
      <c r="D12" s="9">
        <v>10</v>
      </c>
      <c r="E12" s="20">
        <v>342000</v>
      </c>
      <c r="F12" s="16">
        <f t="shared" si="0"/>
        <v>3420000</v>
      </c>
      <c r="G12" s="18">
        <v>390000</v>
      </c>
      <c r="H12" s="17">
        <f t="shared" si="1"/>
        <v>3900000</v>
      </c>
    </row>
    <row r="13" ht="51" customHeight="1" spans="2:8">
      <c r="B13" s="6">
        <v>13</v>
      </c>
      <c r="C13" s="7" t="s">
        <v>18</v>
      </c>
      <c r="D13" s="9">
        <v>4</v>
      </c>
      <c r="E13" s="20">
        <v>810000</v>
      </c>
      <c r="F13" s="16">
        <f t="shared" si="0"/>
        <v>3240000</v>
      </c>
      <c r="G13" s="18">
        <v>890000</v>
      </c>
      <c r="H13" s="17">
        <f t="shared" si="1"/>
        <v>3560000</v>
      </c>
    </row>
    <row r="14" ht="41.25" customHeight="1" spans="2:8">
      <c r="B14" s="6">
        <v>15</v>
      </c>
      <c r="C14" s="23" t="s">
        <v>19</v>
      </c>
      <c r="D14" s="24">
        <v>40</v>
      </c>
      <c r="E14" s="16">
        <v>2070000</v>
      </c>
      <c r="F14" s="16">
        <f t="shared" si="0"/>
        <v>82800000</v>
      </c>
      <c r="G14" s="18">
        <v>2370000</v>
      </c>
      <c r="H14" s="17">
        <f t="shared" si="1"/>
        <v>94800000</v>
      </c>
    </row>
    <row r="15" ht="15.75" spans="2:8">
      <c r="B15" s="25" t="s">
        <v>20</v>
      </c>
      <c r="C15" s="26"/>
      <c r="D15" s="26"/>
      <c r="E15" s="27"/>
      <c r="F15" s="28">
        <f>SUM(F4:F14)</f>
        <v>382608000</v>
      </c>
      <c r="H15" s="29">
        <f>SUM(H4:H14)</f>
        <v>422635000</v>
      </c>
    </row>
    <row r="16" ht="15.75" spans="2:8">
      <c r="B16" s="30" t="s">
        <v>21</v>
      </c>
      <c r="C16" s="31"/>
      <c r="D16" s="31"/>
      <c r="E16" s="32"/>
      <c r="F16" s="17">
        <v>73256400</v>
      </c>
      <c r="H16" s="33">
        <v>80908650</v>
      </c>
    </row>
    <row r="17" ht="15.75" spans="2:8">
      <c r="B17" s="30" t="s">
        <v>22</v>
      </c>
      <c r="C17" s="31"/>
      <c r="D17" s="31"/>
      <c r="E17" s="32"/>
      <c r="F17" s="17">
        <f>+F16+F15</f>
        <v>455864400</v>
      </c>
      <c r="H17" s="34">
        <f>+H16+H15</f>
        <v>503543650</v>
      </c>
    </row>
    <row r="19" spans="6:6">
      <c r="F19" s="35">
        <f>(F17+H17)/2</f>
        <v>479704025</v>
      </c>
    </row>
  </sheetData>
  <mergeCells count="12">
    <mergeCell ref="E1:F1"/>
    <mergeCell ref="G1:H1"/>
    <mergeCell ref="B15:E15"/>
    <mergeCell ref="B16:E16"/>
    <mergeCell ref="B17:E17"/>
    <mergeCell ref="B2:B3"/>
    <mergeCell ref="C2:C3"/>
    <mergeCell ref="D2:D3"/>
    <mergeCell ref="E2:E3"/>
    <mergeCell ref="F2:F3"/>
    <mergeCell ref="G2:G3"/>
    <mergeCell ref="H2:H3"/>
  </mergeCells>
  <pageMargins left="0.7" right="0.7" top="0.75" bottom="0.75" header="0.3" footer="0.3"/>
  <pageSetup paperSize="1" scale="4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D6"/>
  <sheetViews>
    <sheetView topLeftCell="A4" workbookViewId="0">
      <selection activeCell="B6" sqref="B6:D6"/>
    </sheetView>
  </sheetViews>
  <sheetFormatPr defaultColWidth="8.87407407407407" defaultRowHeight="15" outlineLevelRow="5" outlineLevelCol="3"/>
  <cols>
    <col min="2" max="2" width="9" customWidth="1"/>
    <col min="3" max="3" width="58.5037037037037" customWidth="1"/>
    <col min="4" max="4" width="23.6222222222222" customWidth="1"/>
  </cols>
  <sheetData>
    <row r="3" ht="153" spans="2:4">
      <c r="B3" s="6">
        <v>8</v>
      </c>
      <c r="C3" s="7" t="s">
        <v>23</v>
      </c>
      <c r="D3" s="8">
        <v>3</v>
      </c>
    </row>
    <row r="4" ht="306" spans="2:4">
      <c r="B4" s="6">
        <v>11</v>
      </c>
      <c r="C4" s="7" t="s">
        <v>24</v>
      </c>
      <c r="D4" s="9">
        <v>3</v>
      </c>
    </row>
    <row r="5" ht="89.25" spans="2:4">
      <c r="B5" s="6">
        <v>12</v>
      </c>
      <c r="C5" s="10" t="s">
        <v>25</v>
      </c>
      <c r="D5" s="9">
        <v>5</v>
      </c>
    </row>
    <row r="6" ht="76.5" spans="2:4">
      <c r="B6" s="6">
        <v>14</v>
      </c>
      <c r="C6" s="7" t="s">
        <v>26</v>
      </c>
      <c r="D6" s="9">
        <v>1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4:E15"/>
  <sheetViews>
    <sheetView workbookViewId="0">
      <selection activeCell="G9" sqref="G9"/>
    </sheetView>
  </sheetViews>
  <sheetFormatPr defaultColWidth="8.88888888888889" defaultRowHeight="15" outlineLevelCol="4"/>
  <cols>
    <col min="3" max="3" width="5.11111111111111" customWidth="1"/>
    <col min="4" max="4" width="43.3333333333333" customWidth="1"/>
    <col min="5" max="5" width="9.88888888888889" customWidth="1"/>
  </cols>
  <sheetData>
    <row r="4" spans="3:5">
      <c r="C4" s="1" t="s">
        <v>27</v>
      </c>
      <c r="D4" s="1" t="s">
        <v>28</v>
      </c>
      <c r="E4" s="1" t="s">
        <v>29</v>
      </c>
    </row>
    <row r="5" spans="3:5">
      <c r="C5" s="2">
        <v>1</v>
      </c>
      <c r="D5" s="3" t="s">
        <v>30</v>
      </c>
      <c r="E5" s="2">
        <v>98</v>
      </c>
    </row>
    <row r="6" spans="3:5">
      <c r="C6" s="2">
        <v>2</v>
      </c>
      <c r="D6" s="3" t="s">
        <v>31</v>
      </c>
      <c r="E6" s="2">
        <v>98</v>
      </c>
    </row>
    <row r="7" spans="3:5">
      <c r="C7" s="2">
        <v>3</v>
      </c>
      <c r="D7" s="3" t="s">
        <v>32</v>
      </c>
      <c r="E7" s="2">
        <v>50</v>
      </c>
    </row>
    <row r="8" spans="3:5">
      <c r="C8" s="2">
        <v>4</v>
      </c>
      <c r="D8" s="3" t="s">
        <v>33</v>
      </c>
      <c r="E8" s="2">
        <v>200</v>
      </c>
    </row>
    <row r="9" ht="24" customHeight="1" spans="3:5">
      <c r="C9" s="2">
        <v>5</v>
      </c>
      <c r="D9" s="4" t="s">
        <v>34</v>
      </c>
      <c r="E9" s="2">
        <v>10</v>
      </c>
    </row>
    <row r="10" spans="3:5">
      <c r="C10" s="2">
        <v>6</v>
      </c>
      <c r="D10" s="3" t="s">
        <v>35</v>
      </c>
      <c r="E10" s="2">
        <v>25</v>
      </c>
    </row>
    <row r="11" ht="25.5" spans="3:5">
      <c r="C11" s="2">
        <v>7</v>
      </c>
      <c r="D11" s="5" t="s">
        <v>36</v>
      </c>
      <c r="E11" s="2">
        <v>25</v>
      </c>
    </row>
    <row r="12" spans="3:5">
      <c r="C12" s="2">
        <v>8</v>
      </c>
      <c r="D12" s="3" t="s">
        <v>37</v>
      </c>
      <c r="E12" s="2">
        <v>15</v>
      </c>
    </row>
    <row r="13" spans="3:5">
      <c r="C13" s="2">
        <v>9</v>
      </c>
      <c r="D13" s="3" t="s">
        <v>38</v>
      </c>
      <c r="E13" s="2">
        <v>10</v>
      </c>
    </row>
    <row r="14" spans="3:5">
      <c r="C14" s="2">
        <v>10</v>
      </c>
      <c r="D14" s="3" t="s">
        <v>39</v>
      </c>
      <c r="E14" s="2">
        <v>4</v>
      </c>
    </row>
    <row r="15" spans="3:5">
      <c r="C15" s="2">
        <v>11</v>
      </c>
      <c r="D15" s="3" t="s">
        <v>40</v>
      </c>
      <c r="E15" s="2">
        <v>40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Tarazona Rojas</dc:creator>
  <cp:lastModifiedBy>Santiago Cortes</cp:lastModifiedBy>
  <dcterms:created xsi:type="dcterms:W3CDTF">2025-07-24T14:13:00Z</dcterms:created>
  <cp:lastPrinted>2025-09-05T16:59:00Z</cp:lastPrinted>
  <dcterms:modified xsi:type="dcterms:W3CDTF">2025-09-25T22:35:37Z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2025-07-24T15:12:22Z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8012c585-c1ed-418d-add0-abcb733e45e5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  <property fmtid="{D5CDD505-2E9C-101B-9397-08002B2CF9AE}" pid="10" name="ICV">
    <vt:lpwstr>DE6AF8FCDAF94559A1B83FE9BDB2E9A5_13</vt:lpwstr>
  </property>
  <property fmtid="{D5CDD505-2E9C-101B-9397-08002B2CF9AE}" pid="11" name="KSOProductBuildVer">
    <vt:lpwstr>3082-12.2.0.22549</vt:lpwstr>
  </property>
</Properties>
</file>