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2025\11. PETICIONES\6. LUISA\1. SUBASTA SEGURIDAD\"/>
    </mc:Choice>
  </mc:AlternateContent>
  <xr:revisionPtr revIDLastSave="0" documentId="13_ncr:1_{CCD3B837-374A-425B-B55E-C510B65C1D96}" xr6:coauthVersionLast="47" xr6:coauthVersionMax="47" xr10:uidLastSave="{00000000-0000-0000-0000-000000000000}"/>
  <bookViews>
    <workbookView xWindow="-108" yWindow="-108" windowWidth="23256" windowHeight="12456" xr2:uid="{4815DB65-B2BC-4FAB-A0A3-F37B1F6050A6}"/>
  </bookViews>
  <sheets>
    <sheet name="Propuesta Economica " sheetId="1" r:id="rId1"/>
  </sheets>
  <externalReferences>
    <externalReference r:id="rId2"/>
  </externalReferences>
  <definedNames>
    <definedName name="AREA">[1]CODIFICACIÓN!#REF!</definedName>
    <definedName name="CENTRO">[1]CODIFICACIÓN!#REF!</definedName>
    <definedName name="CENTROCOSTOS">[1]CODIFICACIÓN!#REF!</definedName>
    <definedName name="CPC">#REF!</definedName>
    <definedName name="IDENTIFICACION">#REF!</definedName>
    <definedName name="IDENTIFIQUE">#REF!</definedName>
    <definedName name="NO">#REF!</definedName>
    <definedName name="NOMBREAREA">[1]CODIFICACIÓN!#REF!</definedName>
    <definedName name="NOMBREPROYECTO">[1]CODIFICACIÓN!#REF!</definedName>
    <definedName name="NOMBRERUBRO">[1]CODIFICACIÓN!#REF!</definedName>
    <definedName name="NOO">#REF!</definedName>
    <definedName name="PROYECTO">[1]CODIFICACIÓN!#REF!</definedName>
    <definedName name="RUBROINV">[1]CODIFICACIÓN!#REF!</definedName>
    <definedName name="RUBROS">#REF!</definedName>
    <definedName name="SI">#REF!</definedName>
    <definedName name="SumadeSaldoPresupuesto">[1]CODIFICACIÓN!#REF!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3" i="1" l="1"/>
  <c r="D13" i="1"/>
  <c r="E13" i="1"/>
  <c r="H13" i="1"/>
  <c r="J13" i="1" s="1"/>
  <c r="I13" i="1"/>
  <c r="K13" i="1"/>
  <c r="M13" i="1"/>
  <c r="C14" i="1"/>
  <c r="D14" i="1"/>
  <c r="E14" i="1"/>
  <c r="H14" i="1"/>
  <c r="I14" i="1"/>
  <c r="J14" i="1"/>
  <c r="K14" i="1"/>
  <c r="L14" i="1"/>
  <c r="M14" i="1"/>
  <c r="C15" i="1"/>
  <c r="D15" i="1"/>
  <c r="E15" i="1"/>
  <c r="H15" i="1"/>
  <c r="I15" i="1" s="1"/>
  <c r="J15" i="1"/>
  <c r="K15" i="1"/>
  <c r="L15" i="1" s="1"/>
  <c r="M15" i="1"/>
  <c r="C16" i="1"/>
  <c r="D16" i="1"/>
  <c r="E16" i="1"/>
  <c r="H16" i="1"/>
  <c r="K16" i="1"/>
  <c r="M16" i="1"/>
  <c r="C17" i="1"/>
  <c r="D17" i="1"/>
  <c r="E17" i="1"/>
  <c r="H17" i="1"/>
  <c r="I17" i="1"/>
  <c r="J17" i="1"/>
  <c r="K17" i="1"/>
  <c r="L17" i="1"/>
  <c r="M17" i="1"/>
  <c r="C18" i="1"/>
  <c r="D18" i="1"/>
  <c r="E18" i="1"/>
  <c r="K18" i="1"/>
  <c r="H18" i="1"/>
  <c r="J18" i="1" s="1"/>
  <c r="I18" i="1"/>
  <c r="M18" i="1"/>
  <c r="D19" i="1"/>
  <c r="E19" i="1"/>
  <c r="H19" i="1"/>
  <c r="I19" i="1" s="1"/>
  <c r="J19" i="1"/>
  <c r="K19" i="1"/>
  <c r="L19" i="1" s="1"/>
  <c r="M19" i="1"/>
  <c r="C20" i="1"/>
  <c r="D20" i="1"/>
  <c r="E20" i="1"/>
  <c r="H20" i="1"/>
  <c r="I20" i="1"/>
  <c r="J20" i="1"/>
  <c r="K20" i="1"/>
  <c r="L20" i="1"/>
  <c r="M20" i="1"/>
  <c r="C21" i="1"/>
  <c r="D21" i="1"/>
  <c r="E21" i="1"/>
  <c r="H21" i="1"/>
  <c r="J21" i="1" s="1"/>
  <c r="M21" i="1"/>
  <c r="C22" i="1"/>
  <c r="D22" i="1"/>
  <c r="E22" i="1"/>
  <c r="H22" i="1"/>
  <c r="I22" i="1"/>
  <c r="J22" i="1"/>
  <c r="K22" i="1"/>
  <c r="L22" i="1"/>
  <c r="M22" i="1"/>
  <c r="C23" i="1"/>
  <c r="D23" i="1"/>
  <c r="E23" i="1"/>
  <c r="H23" i="1"/>
  <c r="I23" i="1"/>
  <c r="J23" i="1"/>
  <c r="K23" i="1"/>
  <c r="L23" i="1" s="1"/>
  <c r="M23" i="1"/>
  <c r="C24" i="1"/>
  <c r="D24" i="1"/>
  <c r="E24" i="1"/>
  <c r="H24" i="1"/>
  <c r="I24" i="1"/>
  <c r="J24" i="1"/>
  <c r="K24" i="1"/>
  <c r="L24" i="1"/>
  <c r="M24" i="1"/>
  <c r="C25" i="1"/>
  <c r="D25" i="1"/>
  <c r="E25" i="1"/>
  <c r="H25" i="1"/>
  <c r="I25" i="1" s="1"/>
  <c r="J25" i="1"/>
  <c r="K25" i="1"/>
  <c r="L25" i="1"/>
  <c r="M25" i="1"/>
  <c r="C26" i="1"/>
  <c r="D26" i="1"/>
  <c r="E26" i="1"/>
  <c r="H26" i="1"/>
  <c r="I26" i="1" s="1"/>
  <c r="J26" i="1"/>
  <c r="K26" i="1"/>
  <c r="L26" i="1" s="1"/>
  <c r="M26" i="1"/>
  <c r="C27" i="1"/>
  <c r="D27" i="1"/>
  <c r="E27" i="1"/>
  <c r="H27" i="1"/>
  <c r="J27" i="1" s="1"/>
  <c r="L27" i="1" s="1"/>
  <c r="I27" i="1"/>
  <c r="K27" i="1"/>
  <c r="M27" i="1"/>
  <c r="L18" i="1" l="1"/>
  <c r="H28" i="1"/>
  <c r="I16" i="1"/>
  <c r="J16" i="1"/>
  <c r="L16" i="1" s="1"/>
  <c r="L13" i="1"/>
  <c r="J28" i="1"/>
  <c r="K21" i="1"/>
  <c r="L21" i="1" s="1"/>
  <c r="I21" i="1"/>
  <c r="I28" i="1" s="1"/>
  <c r="L28" i="1" l="1"/>
  <c r="K28" i="1"/>
</calcChain>
</file>

<file path=xl/sharedStrings.xml><?xml version="1.0" encoding="utf-8"?>
<sst xmlns="http://schemas.openxmlformats.org/spreadsheetml/2006/main" count="47" uniqueCount="41">
  <si>
    <t>Firma del Representante Legal y sello de la empresa</t>
  </si>
  <si>
    <t>_________________________________________________________</t>
  </si>
  <si>
    <t>En caso de no utilizarse todo el recurso económico disponible, al terminar el plazo de ejecución, se liquidará el contrato con el saldo a favor de la Institución Universitaria Pascual Bravo.</t>
  </si>
  <si>
    <t xml:space="preserve">La ejecución del presupuesto será destinada por la unidad ejecutora. El valor para cada artículo indicado por el proponente ganador en el "Anexo - propuesta económica" será la base de liquidación para los pagos. </t>
  </si>
  <si>
    <t>El menor valor propuesto, respecto del valor unitario será, en principio, el factor determinante entre los proponentes para elegir el contratista, sin perjuicio del cumplimiento de los requisitos habilitantes.</t>
  </si>
  <si>
    <r>
      <rPr>
        <sz val="12"/>
        <color theme="1"/>
        <rFont val="Arial"/>
      </rPr>
      <t xml:space="preserve">En el </t>
    </r>
    <r>
      <rPr>
        <b/>
        <sz val="12"/>
        <color theme="1"/>
        <rFont val="Arial"/>
      </rPr>
      <t>"Anexo - propuesta económica"</t>
    </r>
    <r>
      <rPr>
        <sz val="12"/>
        <color theme="1"/>
        <rFont val="Arial"/>
      </rPr>
      <t xml:space="preserve"> la propuesta deberá ser presentada en precios unitarios en cada artículo</t>
    </r>
  </si>
  <si>
    <r>
      <rPr>
        <sz val="12"/>
        <color theme="1"/>
        <rFont val="Arial"/>
      </rPr>
      <t>El proponente deberá responder en la plataforma SECOP II al ítem “</t>
    </r>
    <r>
      <rPr>
        <b/>
        <i/>
        <sz val="12"/>
        <color theme="1"/>
        <rFont val="Arial"/>
      </rPr>
      <t>Lista de artículos”</t>
    </r>
    <r>
      <rPr>
        <sz val="12"/>
        <color theme="1"/>
        <rFont val="Arial"/>
      </rPr>
      <t xml:space="preserve"> poniendo </t>
    </r>
    <r>
      <rPr>
        <sz val="12"/>
        <color rgb="FFFF0000"/>
        <rFont val="Arial"/>
      </rPr>
      <t>el valor total de su oferta incluyendo impuestos</t>
    </r>
  </si>
  <si>
    <r>
      <rPr>
        <sz val="12"/>
        <color theme="1"/>
        <rFont val="Arial"/>
      </rPr>
      <t xml:space="preserve">El contrato se adjudicará por el valor total </t>
    </r>
    <r>
      <rPr>
        <sz val="12"/>
        <color rgb="FFFF0000"/>
        <rFont val="Arial"/>
      </rPr>
      <t>de la propuesta ganadora</t>
    </r>
  </si>
  <si>
    <t>TOTALES</t>
  </si>
  <si>
    <t>VALOR TOTAL INCLUIDO IVA</t>
  </si>
  <si>
    <t>SUBTOTAL</t>
  </si>
  <si>
    <t>VALOR 
TOTAL IVA</t>
  </si>
  <si>
    <t xml:space="preserve">VALOR UNITARIO 
IVA INCLUIDO </t>
  </si>
  <si>
    <t>VALOR IVA</t>
  </si>
  <si>
    <t>%
IVA</t>
  </si>
  <si>
    <r>
      <rPr>
        <b/>
        <sz val="12"/>
        <color theme="1"/>
        <rFont val="Arial"/>
      </rPr>
      <t xml:space="preserve">VALOR UNITARIO ANTES DE IVA 
</t>
    </r>
    <r>
      <rPr>
        <b/>
        <i/>
        <sz val="12"/>
        <color theme="1"/>
        <rFont val="Arial"/>
      </rPr>
      <t>(digite los valores sin puntos ni comas)</t>
    </r>
  </si>
  <si>
    <t>PRECIO TECHO ESTABLECIDO VALOR UNITARIO  ANTES DE IVA</t>
  </si>
  <si>
    <t>PROPUESTA ECONÓMICA</t>
  </si>
  <si>
    <t>CANTIDAD</t>
  </si>
  <si>
    <t>UNIDAD DE MANEJO</t>
  </si>
  <si>
    <r>
      <rPr>
        <b/>
        <sz val="12"/>
        <color theme="1"/>
        <rFont val="Arial"/>
      </rPr>
      <t xml:space="preserve">DESCRIPCIÓN
</t>
    </r>
    <r>
      <rPr>
        <b/>
        <i/>
        <sz val="12"/>
        <color theme="1"/>
        <rFont val="Arial"/>
      </rPr>
      <t>(Ver detalle en ficha técnica publicada por la entidad)</t>
    </r>
  </si>
  <si>
    <t>ÍTEM</t>
  </si>
  <si>
    <t>OTRO_______ CUAL:</t>
  </si>
  <si>
    <t xml:space="preserve">NO RESPONSABLE DE IVA ______ </t>
  </si>
  <si>
    <t xml:space="preserve">  RESPONSABLE DE IVA _____   </t>
  </si>
  <si>
    <t>REGIMEN AL CUAL PERTENECE:</t>
  </si>
  <si>
    <t>Diligenciar</t>
  </si>
  <si>
    <t>TELÉFONO FIJO Y/O CELULAR:</t>
  </si>
  <si>
    <t xml:space="preserve">CORREO ELECTRÓNICO: </t>
  </si>
  <si>
    <t>C.C.</t>
  </si>
  <si>
    <t>CONTACTO:</t>
  </si>
  <si>
    <t>NOMBRE REPRESENTATE LEGAL:</t>
  </si>
  <si>
    <t>NIT:</t>
  </si>
  <si>
    <t>PROVEEDOR:</t>
  </si>
  <si>
    <t>N° PROCESO:</t>
  </si>
  <si>
    <t>PRESUPUESTO OFICIAL</t>
  </si>
  <si>
    <t>OBJETO:</t>
  </si>
  <si>
    <t xml:space="preserve">
PROPUESTA ECONÓMICA
RECUERDE NO EXCEDER EL PRESUPUESTO OFICIAL POR ITEM NI EL PRESUPUESTO OFICIAL TOTAL Y RECUERDE NO MODIFICAR ESTE FORMATO, SO PENA DE RECHAZO DE LA PROPUESTA
</t>
  </si>
  <si>
    <t>SERVICIO DE INGENIERÍA PARA DEPURACIÓN DE BASE DE DATOS.
El servicio contempla la búsqueda, verificación y conservación de la base de datos del sistema de credencial virtual de los usuarios registrados en el sistema de control de acceso de la Institución. Tal servicio comprende, entre otras, las siguientes actividades:
Depuración de la base de datos del sistema de control de acceso C4 de la Institución.
Vinculación de registros al sistema de control de accesos.
Implementar una parametrización por tipos de credencial para cada uno de los usuarios de la plataforma C4
Pruebas de verificación y parametrización del sistema de credencial cívica virtual.
Activación de credenciales físicas
Soporte técnico para el óptimo funcionamiento de la migración a credenciales móviles.
Verificación de las bases de datos para facilitar el registro de usuarios a credencial mediante reconocimiento facial.
NOTA: El servicio de ingeniería para la depuración de base de datos incluye todos los insumos, materiales, herramientas, equipo, y personal técnico necesario para la adecuada prestación del servicio.</t>
  </si>
  <si>
    <t>Adquisición de dispositivos, equipos, componentes y servicio de mantenimiento y soporte para el sistema de seguridad e ingresos electrónicos a diferentes espacios de la Institución Universitaria Pascual Bravo.</t>
  </si>
  <si>
    <t>SIE 016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</si>
</sst>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_);[Red]\(&quot;$&quot;\ #,##0\)"/>
  </numFmts>
  <fonts count="7">
    <font>
      <sz val="11"/>
      <color theme="1"/>
      <name val="Aptos Narrow"/>
      <scheme val="minor"/>
    </font>
    <font>
      <sz val="12"/>
      <color theme="1"/>
      <name val="Arial"/>
    </font>
    <font>
      <sz val="11"/>
      <name val="Calibri"/>
    </font>
    <font>
      <b/>
      <sz val="12"/>
      <color theme="1"/>
      <name val="Arial"/>
    </font>
    <font>
      <b/>
      <i/>
      <sz val="12"/>
      <color theme="1"/>
      <name val="Arial"/>
    </font>
    <font>
      <sz val="12"/>
      <color rgb="FFFF0000"/>
      <name val="Arial"/>
    </font>
    <font>
      <b/>
      <sz val="12"/>
      <color rgb="FF000000"/>
      <name val="Arial"/>
    </font>
  </fonts>
  <fills count="7">
    <fill>
      <patternFill patternType="none"/>
    </fill>
    <fill>
      <patternFill patternType="gray125"/>
    </fill>
    <fill>
      <patternFill patternType="solid">
        <fgColor theme="1"/>
        <bgColor theme="1"/>
      </patternFill>
    </fill>
    <fill>
      <patternFill patternType="solid">
        <fgColor rgb="FFCBCBCB"/>
        <bgColor rgb="FFCBCBCB"/>
      </patternFill>
    </fill>
    <fill>
      <patternFill patternType="solid">
        <fgColor theme="0"/>
        <bgColor theme="0"/>
      </patternFill>
    </fill>
    <fill>
      <patternFill patternType="solid">
        <fgColor theme="0"/>
        <bgColor rgb="FFFFFF00"/>
      </patternFill>
    </fill>
    <fill>
      <patternFill patternType="solid">
        <fgColor theme="0"/>
        <bgColor indexed="64"/>
      </patternFill>
    </fill>
  </fills>
  <borders count="26">
    <border>
      <left/>
      <right/>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62">
    <xf numFmtId="0" fontId="0" fillId="0" borderId="0" xfId="0"/>
    <xf numFmtId="0" fontId="1" fillId="0" borderId="0" xfId="0" applyFont="1" applyAlignment="1">
      <alignment vertical="center"/>
    </xf>
    <xf numFmtId="1" fontId="1" fillId="0" borderId="0" xfId="0" applyNumberFormat="1" applyFont="1" applyAlignment="1">
      <alignment vertical="center"/>
    </xf>
    <xf numFmtId="0" fontId="1" fillId="0" borderId="6" xfId="0"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3" fillId="0" borderId="12" xfId="0" applyFont="1" applyBorder="1" applyAlignment="1">
      <alignment horizontal="center" vertical="center"/>
    </xf>
    <xf numFmtId="164" fontId="6" fillId="2" borderId="9" xfId="0" applyNumberFormat="1" applyFont="1" applyFill="1" applyBorder="1" applyAlignment="1">
      <alignment horizontal="center" vertical="center"/>
    </xf>
    <xf numFmtId="164" fontId="3" fillId="0" borderId="9" xfId="0" applyNumberFormat="1" applyFont="1" applyBorder="1" applyAlignment="1">
      <alignment horizontal="center" vertical="center"/>
    </xf>
    <xf numFmtId="164" fontId="1" fillId="0" borderId="15" xfId="0" applyNumberFormat="1" applyFont="1" applyBorder="1" applyAlignment="1">
      <alignment horizontal="center" vertical="center" wrapText="1"/>
    </xf>
    <xf numFmtId="164" fontId="1" fillId="0" borderId="16" xfId="0" applyNumberFormat="1" applyFont="1" applyBorder="1" applyAlignment="1">
      <alignment horizontal="center" vertical="center" wrapText="1"/>
    </xf>
    <xf numFmtId="164" fontId="1" fillId="0" borderId="12" xfId="0" applyNumberFormat="1" applyFont="1" applyBorder="1" applyAlignment="1">
      <alignment horizontal="center" vertical="center" wrapText="1"/>
    </xf>
    <xf numFmtId="9" fontId="1" fillId="3" borderId="12" xfId="0" applyNumberFormat="1" applyFont="1" applyFill="1" applyBorder="1" applyAlignment="1">
      <alignment horizontal="center" vertical="center"/>
    </xf>
    <xf numFmtId="164" fontId="1" fillId="3" borderId="17" xfId="0" applyNumberFormat="1"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0" borderId="12" xfId="0" applyFont="1" applyBorder="1" applyAlignment="1">
      <alignment vertical="center"/>
    </xf>
    <xf numFmtId="0" fontId="1" fillId="4" borderId="12" xfId="0" applyFont="1" applyFill="1" applyBorder="1" applyAlignment="1">
      <alignment horizontal="left"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1" fontId="3" fillId="3" borderId="12" xfId="0" applyNumberFormat="1"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0" borderId="8" xfId="0" applyFont="1" applyBorder="1" applyAlignment="1">
      <alignment horizontal="center" vertical="center" wrapText="1"/>
    </xf>
    <xf numFmtId="0" fontId="2" fillId="0" borderId="7" xfId="0" applyFont="1" applyBorder="1"/>
    <xf numFmtId="0" fontId="2" fillId="0" borderId="6" xfId="0" applyFont="1" applyBorder="1"/>
    <xf numFmtId="0" fontId="2" fillId="0" borderId="3" xfId="0" applyFont="1" applyBorder="1"/>
    <xf numFmtId="0" fontId="2" fillId="0" borderId="2" xfId="0" applyFont="1" applyBorder="1"/>
    <xf numFmtId="0" fontId="2" fillId="0" borderId="1" xfId="0" applyFont="1" applyBorder="1"/>
    <xf numFmtId="0" fontId="3" fillId="0" borderId="14" xfId="0" applyFont="1" applyBorder="1" applyAlignment="1">
      <alignment horizontal="left" vertical="center"/>
    </xf>
    <xf numFmtId="0" fontId="2" fillId="0" borderId="10" xfId="0" applyFont="1" applyBorder="1"/>
    <xf numFmtId="0" fontId="1" fillId="0" borderId="14" xfId="0" applyFont="1" applyBorder="1" applyAlignment="1">
      <alignment horizontal="center" vertical="center" wrapText="1"/>
    </xf>
    <xf numFmtId="0" fontId="2" fillId="0" borderId="13" xfId="0" applyFont="1" applyBorder="1"/>
    <xf numFmtId="165" fontId="3" fillId="0" borderId="14" xfId="0" applyNumberFormat="1" applyFont="1" applyBorder="1" applyAlignment="1">
      <alignment horizontal="center" vertical="center" wrapText="1"/>
    </xf>
    <xf numFmtId="165" fontId="1" fillId="0" borderId="14" xfId="0" applyNumberFormat="1" applyFont="1" applyBorder="1" applyAlignment="1">
      <alignment horizontal="center" vertical="center" wrapText="1"/>
    </xf>
    <xf numFmtId="0" fontId="1" fillId="3" borderId="14" xfId="0" applyFont="1" applyFill="1" applyBorder="1" applyAlignment="1">
      <alignment horizontal="left" vertical="center"/>
    </xf>
    <xf numFmtId="0" fontId="3" fillId="3" borderId="8" xfId="0" applyFont="1" applyFill="1" applyBorder="1" applyAlignment="1">
      <alignment horizontal="center" vertical="center"/>
    </xf>
    <xf numFmtId="0" fontId="3" fillId="0" borderId="11" xfId="0" applyFont="1" applyBorder="1" applyAlignment="1">
      <alignment horizontal="center" vertical="center"/>
    </xf>
    <xf numFmtId="0" fontId="2" fillId="0" borderId="9" xfId="0" applyFont="1" applyBorder="1"/>
    <xf numFmtId="0" fontId="1" fillId="3" borderId="11" xfId="0" applyFont="1" applyFill="1" applyBorder="1" applyAlignment="1">
      <alignment horizontal="center" vertical="center"/>
    </xf>
    <xf numFmtId="0" fontId="3" fillId="0" borderId="19" xfId="0" applyFont="1" applyBorder="1" applyAlignment="1">
      <alignment horizontal="center" vertical="center" wrapText="1"/>
    </xf>
    <xf numFmtId="0" fontId="2" fillId="0" borderId="18" xfId="0" applyFont="1" applyBorder="1"/>
    <xf numFmtId="0" fontId="3" fillId="0" borderId="14" xfId="0" applyFont="1" applyBorder="1" applyAlignment="1">
      <alignment vertical="center" wrapText="1"/>
    </xf>
    <xf numFmtId="0" fontId="3" fillId="3" borderId="25" xfId="0" applyFont="1" applyFill="1" applyBorder="1" applyAlignment="1">
      <alignment horizontal="center" vertical="center"/>
    </xf>
    <xf numFmtId="0" fontId="2" fillId="0" borderId="24" xfId="0" applyFont="1" applyBorder="1"/>
    <xf numFmtId="0" fontId="2" fillId="0" borderId="23" xfId="0" applyFont="1" applyBorder="1"/>
    <xf numFmtId="0" fontId="3" fillId="3" borderId="25" xfId="0" applyFont="1" applyFill="1" applyBorder="1" applyAlignment="1">
      <alignment horizontal="left" vertical="center"/>
    </xf>
    <xf numFmtId="0" fontId="3" fillId="0" borderId="22" xfId="0" applyFont="1" applyBorder="1" applyAlignment="1">
      <alignment horizontal="center" vertical="center"/>
    </xf>
    <xf numFmtId="0" fontId="2" fillId="0" borderId="21" xfId="0" applyFont="1" applyBorder="1"/>
    <xf numFmtId="0" fontId="2" fillId="0" borderId="20" xfId="0" applyFont="1" applyBorder="1"/>
    <xf numFmtId="0" fontId="3" fillId="0" borderId="11" xfId="0" applyFont="1" applyBorder="1" applyAlignment="1">
      <alignment horizontal="center" vertical="center" wrapText="1"/>
    </xf>
    <xf numFmtId="0" fontId="3" fillId="0" borderId="14" xfId="0" applyFont="1" applyBorder="1" applyAlignment="1">
      <alignment horizontal="right" vertical="center" wrapText="1"/>
    </xf>
    <xf numFmtId="0" fontId="1" fillId="2" borderId="14" xfId="0" applyFont="1" applyFill="1" applyBorder="1" applyAlignment="1">
      <alignment horizontal="center" vertical="center"/>
    </xf>
    <xf numFmtId="0" fontId="1" fillId="0" borderId="8" xfId="0" applyFont="1" applyBorder="1" applyAlignment="1">
      <alignment horizontal="left" vertical="center" wrapText="1"/>
    </xf>
    <xf numFmtId="0" fontId="1" fillId="0" borderId="8" xfId="0" applyFont="1" applyBorder="1" applyAlignment="1">
      <alignment horizontal="center"/>
    </xf>
    <xf numFmtId="0" fontId="2" fillId="0" borderId="5" xfId="0" applyFont="1" applyBorder="1"/>
    <xf numFmtId="0" fontId="0" fillId="0" borderId="0" xfId="0"/>
    <xf numFmtId="0" fontId="2" fillId="0" borderId="4" xfId="0" applyFont="1" applyBorder="1"/>
    <xf numFmtId="0" fontId="3" fillId="0" borderId="5" xfId="0" applyFont="1" applyBorder="1" applyAlignment="1">
      <alignment horizontal="center" vertical="center"/>
    </xf>
    <xf numFmtId="0" fontId="1" fillId="0" borderId="14" xfId="0" applyFont="1" applyBorder="1" applyAlignment="1">
      <alignment vertical="center" wrapText="1"/>
    </xf>
    <xf numFmtId="0" fontId="1" fillId="0" borderId="14" xfId="0" applyFont="1" applyBorder="1" applyAlignment="1">
      <alignment vertical="center"/>
    </xf>
    <xf numFmtId="0" fontId="1" fillId="5" borderId="14" xfId="0" applyFont="1" applyFill="1" applyBorder="1" applyAlignment="1">
      <alignment horizontal="center" vertical="center" wrapText="1"/>
    </xf>
    <xf numFmtId="0" fontId="2" fillId="6" borderId="13" xfId="0" applyFont="1" applyFill="1" applyBorder="1"/>
    <xf numFmtId="0" fontId="2" fillId="6" borderId="10" xfId="0" applyFont="1" applyFill="1" applyBorder="1"/>
  </cellXfs>
  <cellStyles count="1">
    <cellStyle name="Normal" xfId="0" builtinId="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381000</xdr:colOff>
      <xdr:row>0</xdr:row>
      <xdr:rowOff>76200</xdr:rowOff>
    </xdr:from>
    <xdr:ext cx="381000" cy="0"/>
    <xdr:pic>
      <xdr:nvPicPr>
        <xdr:cNvPr id="2" name="image3.png">
          <a:extLst>
            <a:ext uri="{FF2B5EF4-FFF2-40B4-BE49-F238E27FC236}">
              <a16:creationId xmlns:a16="http://schemas.microsoft.com/office/drawing/2014/main" id="{BCA60EE1-7ACF-4ED4-BC46-853B0A665B81}"/>
            </a:ext>
          </a:extLst>
        </xdr:cNvPr>
        <xdr:cNvPicPr preferRelativeResize="0"/>
      </xdr:nvPicPr>
      <xdr:blipFill>
        <a:blip xmlns:r="http://schemas.openxmlformats.org/officeDocument/2006/relationships" r:embed="rId1" cstate="print"/>
        <a:stretch>
          <a:fillRect/>
        </a:stretch>
      </xdr:blipFill>
      <xdr:spPr>
        <a:xfrm>
          <a:off x="2305050" y="76200"/>
          <a:ext cx="381000" cy="0"/>
        </a:xfrm>
        <a:prstGeom prst="rect">
          <a:avLst/>
        </a:prstGeom>
        <a:noFill/>
      </xdr:spPr>
    </xdr:pic>
    <xdr:clientData fLocksWithSheet="0"/>
  </xdr:oneCellAnchor>
  <xdr:oneCellAnchor>
    <xdr:from>
      <xdr:col>2</xdr:col>
      <xdr:colOff>1495425</xdr:colOff>
      <xdr:row>0</xdr:row>
      <xdr:rowOff>66675</xdr:rowOff>
    </xdr:from>
    <xdr:ext cx="0" cy="0"/>
    <xdr:pic>
      <xdr:nvPicPr>
        <xdr:cNvPr id="3" name="image3.png">
          <a:extLst>
            <a:ext uri="{FF2B5EF4-FFF2-40B4-BE49-F238E27FC236}">
              <a16:creationId xmlns:a16="http://schemas.microsoft.com/office/drawing/2014/main" id="{BCE6CAC8-93D2-4147-91F9-CB2BBF96855C}"/>
            </a:ext>
          </a:extLst>
        </xdr:cNvPr>
        <xdr:cNvPicPr preferRelativeResize="0"/>
      </xdr:nvPicPr>
      <xdr:blipFill>
        <a:blip xmlns:r="http://schemas.openxmlformats.org/officeDocument/2006/relationships" r:embed="rId1" cstate="print"/>
        <a:stretch>
          <a:fillRect/>
        </a:stretch>
      </xdr:blipFill>
      <xdr:spPr>
        <a:xfrm>
          <a:off x="2886075" y="66675"/>
          <a:ext cx="0" cy="0"/>
        </a:xfrm>
        <a:prstGeom prst="rect">
          <a:avLst/>
        </a:prstGeom>
        <a:noFill/>
      </xdr:spPr>
    </xdr:pic>
    <xdr:clientData fLocksWithSheet="0"/>
  </xdr:oneCellAnchor>
  <xdr:oneCellAnchor>
    <xdr:from>
      <xdr:col>2</xdr:col>
      <xdr:colOff>914400</xdr:colOff>
      <xdr:row>1</xdr:row>
      <xdr:rowOff>0</xdr:rowOff>
    </xdr:from>
    <xdr:ext cx="0" cy="476250"/>
    <xdr:pic>
      <xdr:nvPicPr>
        <xdr:cNvPr id="4" name="image2.png">
          <a:extLst>
            <a:ext uri="{FF2B5EF4-FFF2-40B4-BE49-F238E27FC236}">
              <a16:creationId xmlns:a16="http://schemas.microsoft.com/office/drawing/2014/main" id="{16CB444D-DF30-44B7-98F0-4E2D4CD9D052}"/>
            </a:ext>
          </a:extLst>
        </xdr:cNvPr>
        <xdr:cNvPicPr preferRelativeResize="0"/>
      </xdr:nvPicPr>
      <xdr:blipFill>
        <a:blip xmlns:r="http://schemas.openxmlformats.org/officeDocument/2006/relationships" r:embed="rId2" cstate="print"/>
        <a:stretch>
          <a:fillRect/>
        </a:stretch>
      </xdr:blipFill>
      <xdr:spPr>
        <a:xfrm>
          <a:off x="2838450" y="190500"/>
          <a:ext cx="0" cy="476250"/>
        </a:xfrm>
        <a:prstGeom prst="rect">
          <a:avLst/>
        </a:prstGeom>
        <a:noFill/>
      </xdr:spPr>
    </xdr:pic>
    <xdr:clientData fLocksWithSheet="0"/>
  </xdr:oneCellAnchor>
  <xdr:oneCellAnchor>
    <xdr:from>
      <xdr:col>1</xdr:col>
      <xdr:colOff>66675</xdr:colOff>
      <xdr:row>0</xdr:row>
      <xdr:rowOff>0</xdr:rowOff>
    </xdr:from>
    <xdr:ext cx="3362325" cy="1247775"/>
    <xdr:pic>
      <xdr:nvPicPr>
        <xdr:cNvPr id="5" name="image1.png">
          <a:extLst>
            <a:ext uri="{FF2B5EF4-FFF2-40B4-BE49-F238E27FC236}">
              <a16:creationId xmlns:a16="http://schemas.microsoft.com/office/drawing/2014/main" id="{189C5225-4E87-4EF1-A1C0-21C745A4D414}"/>
            </a:ext>
          </a:extLst>
        </xdr:cNvPr>
        <xdr:cNvPicPr preferRelativeResize="0"/>
      </xdr:nvPicPr>
      <xdr:blipFill>
        <a:blip xmlns:r="http://schemas.openxmlformats.org/officeDocument/2006/relationships" r:embed="rId3" cstate="print"/>
        <a:stretch>
          <a:fillRect/>
        </a:stretch>
      </xdr:blipFill>
      <xdr:spPr>
        <a:xfrm>
          <a:off x="1028700" y="0"/>
          <a:ext cx="3362325" cy="1247775"/>
        </a:xfrm>
        <a:prstGeom prst="rect">
          <a:avLst/>
        </a:prstGeom>
        <a:noFill/>
      </xdr:spPr>
    </xdr:pic>
    <xdr:clientData fLocksWithSheet="0"/>
  </xdr:oneCellAnchor>
  <xdr:oneCellAnchor>
    <xdr:from>
      <xdr:col>12</xdr:col>
      <xdr:colOff>28575</xdr:colOff>
      <xdr:row>0</xdr:row>
      <xdr:rowOff>0</xdr:rowOff>
    </xdr:from>
    <xdr:ext cx="1200150" cy="1038225"/>
    <xdr:pic>
      <xdr:nvPicPr>
        <xdr:cNvPr id="6" name="image1.png">
          <a:extLst>
            <a:ext uri="{FF2B5EF4-FFF2-40B4-BE49-F238E27FC236}">
              <a16:creationId xmlns:a16="http://schemas.microsoft.com/office/drawing/2014/main" id="{F2092F66-460E-42B2-924B-CDE3236D3F94}"/>
            </a:ext>
          </a:extLst>
        </xdr:cNvPr>
        <xdr:cNvPicPr preferRelativeResize="0"/>
      </xdr:nvPicPr>
      <xdr:blipFill>
        <a:blip xmlns:r="http://schemas.openxmlformats.org/officeDocument/2006/relationships" r:embed="rId3" cstate="print"/>
        <a:stretch>
          <a:fillRect/>
        </a:stretch>
      </xdr:blipFill>
      <xdr:spPr>
        <a:xfrm>
          <a:off x="11572875" y="0"/>
          <a:ext cx="1200150" cy="103822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bastian.garcia\Downloads\Promedio%20Seguridad%20electr&#243;nica%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MEDIO"/>
      <sheetName val="Calculo Procesos de selección"/>
      <sheetName val="Presupuesto"/>
      <sheetName val="CODIFICACIÓN"/>
      <sheetName val="Nueva Estructura "/>
      <sheetName val="EVALUACIÓN ECONOMICA "/>
      <sheetName val="RP"/>
    </sheetNames>
    <sheetDataSet>
      <sheetData sheetId="0">
        <row r="6">
          <cell r="C6" t="str">
            <v>SERVICIO DE MANTENIMIENTO DE CÁMARAS PTZ (5 auto domos en poste)
1. Mantenimiento preventivo: Contempla unos (1) rutinas programadas de mantenimiento y deberán aplicarse a la totalidad de las cámaras PTZ. Incluye, pero no se limita, al cumplimiento de las siguientes actividades:
● Limpieza general (interior y exterior).
● Ajuste de enfoque para recuperar mayor nitidez de imagen, direccionamiento y calibración.
● Limpieza y lubricación de motores. 
● Ajuste de auto iris y del campo visual.
● Pruebas de movimiento, zoom, tilt y panning.
● Verificación y reprogramación de rutinas automáticas. 
● Verificación de conexiones de cableado.
● Cambio de conectores.
● Cambio de sticker y actualización de rotulación de la red según sea requerido.
2. Mantenimiento Correctivo: Disponible sin límite de visitas y aplicarse en respuesta a solicitudes de fallas, averías o defectos de índole mecánicos, electrónico y eléctrico sobre las cámaras PTZ. Este mantenimiento contempla, pero no se limita, al cumplimiento de las siguientes actividades:
SERVICIO DE MANTENIMIENTO DE CÁMARAS PTZ (5 auto domos en poste)
● Localizar y diagnosticar el origen de las fallas, averías, daños o defectos.
● Crear reportes sobre el tipo de acción correctiva requerida.
● Reparar o corregir la fuente del problema.
● Restablecer el funcionamiento
● Cotizar insumos, repuestos o refacciones con el fabricante según el caso o según requerimiento de la Institución. Tener en cuenta la NOTA 1 descrita al final del cuadro de  las condiciones técnicas.
NOTA: El servicio de mantenimiento de cámaras PTZ incluye todos los insumos, materiales, herramientas, equipo, y personal técnico necesario para la adecuada prestación del servicio.</v>
          </cell>
          <cell r="D6" t="str">
            <v>RUTINAS</v>
          </cell>
        </row>
        <row r="7">
          <cell r="C7" t="str">
            <v>SERVICIO DE MANTENIMIENTO CÁMARAS FIJAS Y DVR.
1. Mantenimiento preventivo: Contempla una (1) rutina programada de mantenimiento y deberán aplicarse a la totalidad de las cámaras fijas (124 cámaras: alturas &lt; 5 metros, ubicación en pared y poste según cada caso) y al DVR con su gabinete (con 09 cámaras análogas). Incluye, pero no se limita, al cumplimiento de las siguientes actividades:
● Limpieza general (interior y exterior).
● Ajuste de enfoque para recuperar mayor nitidez de imagen, direccionamiento y calibración.
● Limpieza y lubricación de motores. 
● Ajuste de auto iris y del campo visual.
● Pruebas de movimiento, zoom, tilt y panning.
● Verificación y reprogramación de rutinas automáticas. 
● Verificación de conexiones de cableado.
● Cambio de conectores
● Cambio de sticker y actualización de rotulación de la red según sea requerido
2. Mantenimiento Correctivo: Debe estar disponible durante toda la vigencia del contrato, sin límite de visitas, y aplicarse en respuesta a solicitudes de fallas, averías o defectos, de índole mecánicos, electrónico y eléctrico sobre las cámaras FIJAS y DVR Este mantenimiento contempla, pero no se limita, al cumplimiento de las siguientes actividades:
● Localizar y diagnosticar el origen de las fallas, averías, daños o defectos.
● Crear reportes sobre el tipo de acción correctiva requerida.
● Reparar o corregir la fuente del problema.
● Restablecer el funcionamiento
● Cotizar insumos, repuestos o refacciones con el fabricante según el caso o según requerimiento de la Institución. Tener en cuenta la NOTA 1 descrita al final del cuadro de  las condiciones técnicas.
● Reubicación de equipos en caso de ser solicitado.
NOTA: El servicio de mantenimiento de cámaras FIJAS Y DVR incluye todos los insumos, materiales, herramientas, equipo, y personal técnico necesario para la adecuada prestación del servicio.</v>
          </cell>
          <cell r="D7" t="str">
            <v>RUTINAS</v>
          </cell>
        </row>
        <row r="8">
          <cell r="C8" t="str">
            <v>SERVICIO DE SOPORTE AL SISTEMA CCTV NUUO
El servicio de soporte debe estar disponible durante toda la vigencia del contrato, sin límite de visitas, y contempla, pero no se limita, al desarrollo de las siguientes actividades:
● Soporte y actualización del sistema Nuuo Crystal, Nuuo, Nuuo Cliente y main console.
● Soporte planificado para el Sistema Nuuo Crystal y Nuuo main console de acuerdo con todas las funcionalidades de la versión instalada (3.18.0), incluyendo las (4) licencias ya adquiridas por la Institución, entre ellas la licencia de conteo e integración con software institucional C4.
● Actualizar a la última versión del software Nuuo en cada versión Crystal.
● Soporte de acuerdo al software de conectividad y funcionalidad completa de los dispositivos instalados.
● Transferencia de conocimiento del software, en temas requeridos por el operador del sistema y con duración de tiempo no inferiores a 2 horas.
● Soporte e Intervención de alarmas emergentes en puntos específicos y otros que anuncien fallas en el sistema 
NOTA: El servicio de soporte al sistema CCTV NUUO incluye todos los insumos, materiales, herramientas, equipo, y personal técnico necesario para la adecuada prestación del servicio.</v>
          </cell>
          <cell r="D8" t="str">
            <v>RUTINAS</v>
          </cell>
        </row>
        <row r="9">
          <cell r="C9" t="str">
            <v>SERVICIO DE MANTENIMIENTO PARA ELEMENTOS Y/O EQUIPOS DEL SISTEMA DE INGRESO ELECTRÓNICO A LAS AULAS Y LABORATORIOS.
1. Mantenimiento preventivo: Contempla una (1) rutina programada de mantenimiento, la cual deberá aplicarse a los elementos y/o equipos del sistema de control de acceso electrónico. Incluye, pero no se limita, al desarrollo de las siguientes actividades:
Puertas de acceso electrónico (aforo de 44):
● Verificación y ajuste de anclajes de brazo hidráulico, electroimán, cableado, lectoras de acceso, conectores, controladoras.
● Verificación y ajuste de diferencia de potencial en controladoras, fuentes de voltaje.
● Cambio de los repuestos mecánicos, eléctricos y electrónicos (interruptores, luces, sensores, cableado de red, etcétera)
● Verificar el correcto funcionamiento de las puertas de acceso electrónico en el software C4 cada vez que se realice alguna visita o intervención en el sistema.
2. Mantenimiento Correctivo: Debe estar disponible durante toda la vigencia del contrato, sin límite de visitas, y aplicarse en respuesta a solicitudes de fallas, averías o defectos de índole mecánicos, electrónico y eléctrico sobre los elementos y/o equipos del sistema de control de acceso electrónico. Este mantenimiento contempla, pero no se limita, al cumplimiento de las siguientes actividades:
● Localizar y diagnosticar el origen de las fallas, averías, daños o defectos.
● Crear reportes sobre el tipo de acción correctiva requerida.
● Reparar o corregir la fuente del problema.
● Restablecer el funcionamiento.
● Cotizar insumos, repuestos o refacciones con el fabricante según el caso o según requerimiento de la Institución. Tener en cuenta la NOTA 1 descrita al final del cuadro de  las condiciones técnicas.
● Reubicación de equipos en caso de ser requerido.
NOTA: El servicio de mantenimiento PARA ELEMENTOS Y/O EQUIPOS DEL SISTEMA DE CONTROL DE ACCESO ELECTRÓNICO incluye todos los insumos, materiales, herramientas, equipo, y personal técnico necesario para la adecuada prestación del servicio.</v>
          </cell>
          <cell r="D9" t="str">
            <v>RUTINAS</v>
          </cell>
        </row>
        <row r="10">
          <cell r="C10" t="str">
            <v xml:space="preserve">SERVICIO DE SOPORTE DE LA PLATAFORMA C4
El servicio de soporte debe estar disponible durante toda la vigencia del contrato, sin límite de visitas, y contempla, pero no se limita, al desarrollo de las siguientes actividades:
● Soporte planificado para el Sistema C4 de acuerdo con todas las funcionalidades de la versión instalada luego de la nueva instalación en la actualización del software de seguridad electrónica, incluyendo módulo de visitantes e integración de cada dispositivo.
● Soporte de acuerdo al software de conectividad (software de seguridad electrónica institucional C4), y funcionalidad completa de los dispositivos instalados.
● Soporte a las alarmas que genera el sistema. (por fallas en el software o algún dispositivo que presenta fallas y que generan alarmas al sistema de seguridad electrónica)
● Transferencia de conocimiento técnico en el software de seguridad electrónica C4 en temas requeridos por el operador del sistema y con duración de tiempo no inferior a 2 horas.
● Configuración de alarmas emergentes en puntos específicos y otros que anuncien fallas en el sistema mediante correo electrónico.
● Deberá realizar la entrega de manuales de usuario y manual técnico con sus respectivos usuario y contraseña de cada dispositivo.
NOTA: El soporte de la Plataforma C4 incluye todos los insumos, materiales, herramientas, equipo, y personal técnico necesario para la adecuada prestación del servicio. </v>
          </cell>
          <cell r="D10" t="str">
            <v>UNIDADES</v>
          </cell>
        </row>
        <row r="11">
          <cell r="C11" t="str">
            <v xml:space="preserve">SERVICIO DE MANTENIMIENTO AL SISTEMA DE ALARMAS DE INTRUSIÓN 
El servicio de mantenimiento debe estar disponible durante toda la vigencia del contrato, sin límite de visitas, y contempla, pero no se limita, al desarrollo de las siguientes actividades:
● Soporte de acuerdo al software de seguridad electrónica C4, conectividad y funcionalidad completa de los dispositivos instalados.
● Servicio de cambio de cableado o conectores que afecten la funcionalidad del sistema.
● Revisión general al sistema de alarma de intrusión mediante software de control de acceso C4 con reporte de alertas a las direcciones de enrutamiento.
● Soporte a las alarmas de intrusión, incluyendo sensores de humo del sistema. (12 paneles y 411 zonas activas) 
● Verificar y solucionar activaciones erróneas o mal programadas en el sistema de seguridad electrónica C4.
● Transferencia de conocimiento del software de sistema de seguridad electrónica C4., en temas requeridos por el supervisor del sistema y con duración de tiempo no inferior a 2 horas.
● Configuración de alarmas emergentes en puntos específicos y otros que anuncien fallas en el sistema o alertas de seguridad mediante correo electrónico.
NOTA: El soporte al sistema de alarmas incluye todos los insumos, materiales, herramientas, equipo, y personal técnico necesario para la adecuada prestación del servicio. 
</v>
          </cell>
          <cell r="D11" t="str">
            <v>UNIDADES</v>
          </cell>
        </row>
        <row r="12">
          <cell r="C12" t="str">
            <v xml:space="preserve">SERVICIO DE INGENIERÍA PARA DEPURACIÓN DE BASE DE DATOS.
El servicio contempla la búsqueda, verificación y conservación de la base de datos del sistema de credencial virtual de los usuarios registrados en el sistema de control de acceso de la Institución. Tal servicio comprende, entre otras, las siguientes actividades:
Depuración de la base de datos del sistema de control de acceso C4 de la Institución.
Vinculación de registros al sistema de control de accesos.
Implementar una parametrización por tipos de credencial para cada uno de los usuarios de la plataforma C4
Pruebas de verificación y parametrización del sistema de credencial cívica virtual.
Activación de credenciales físicas
Soporte técnico para el óptimo funcionamiento de la migración a credenciales móviles.
Verificación de las bases de datos para facilitar el registro de usuarios a credencial mediante reconocimiento facial.
NOTA: El servicio de ingeniería para la depuración de base de datos incluye todos los insumos, materiales, herramientas, equipo, y personal técnico necesario para la adecuada prestación del servicio.
</v>
          </cell>
          <cell r="D12" t="str">
            <v>UNIDADES</v>
          </cell>
        </row>
        <row r="13">
          <cell r="C13" t="str">
            <v xml:space="preserve">SERVICIO DE MANTENIMIENTO A LECTORAS QR BLOQUE 8.
Aforo de 25 lectoras, 25 líneas de datos, 6 controladoras e integración a C4.
Se debe brindar el servicio de mantenimiento preventivo y correctivo a las lectoras y sistema instalado en el bloque 8, 
Así mismo, es importante que este sistema se integre de forma ordenada y homogénea al sistema actual de la institución. Para la integración de las lectoras, es importante que el contratista suministre todos los elementos que considere necesarios, como cableados, fuentes de voltaje, e instalación de las controladoras que serán suministradas por la institución.
(Aforo de 25 puestas)
</v>
          </cell>
          <cell r="D13" t="str">
            <v>UNIDADES</v>
          </cell>
        </row>
        <row r="14">
          <cell r="C14" t="str">
            <v xml:space="preserve">SUMINISTRO DE CÁMARAS IP
Cámaras DS-2CD2386G2-ISU/SL con todos sus elementos de fábrica incluyendo el inyector Poe (Power-over-Ethernet). Deberá verificar que los dispositivos se encuentren en la red.
Para el cumplimiento del ítem, el contratista deberá desinstalar las cámaras instaladas en alturas superiores a 2m requeridas por el supervisor del contrato, realizar informe del estado de cada una de ellas, suministrar e instalar las cámaras de forma homogénea y de acuerdo a la funcionalidad e infraestructura de la institución. 
Las cámaras a instalar deberán ser de acuerdo a la siguiente ficha técnica o superior y acordada con el supervisor del contrato.
NOTA: La Institución para su sistema de CCTV cuenta con cámaras de la marca Hikvision por lo que a fin de garantizar óptimas condiciones de compatibilidad en el sistema Nuuo Crystal se requiere que las mismas sean de la referencia señalada o superior.
</v>
          </cell>
          <cell r="D14" t="str">
            <v>UNIDADES</v>
          </cell>
        </row>
        <row r="15">
          <cell r="D15" t="str">
            <v>UNIDADES</v>
          </cell>
        </row>
        <row r="16">
          <cell r="C16" t="str">
            <v xml:space="preserve">SUMINISTRO DE CÁMARAS IP CON LICENCIA DE INTEGRACIÓN A NUUO.
Cámaras DS-2CD2T86G2-ISU/SL nuevas con todos sus elementos de fábrica, incluyendo el inyector Poe (Power-over-Ethernet) licencias de integración al sistema de seguridad electrónica NUUO.
La instalación deberá ser homogénea con las ya instaladas, en su estética, marcación de punto de red y los mecanismos adecuados para su correcto funcionamiento.
El servicio de suministro debe contemplar, dentro de su actividad, Instalación de cámaras de video seguridad a más de 2m de altura.
Para este servicio, el contratista deberá suministrar y realizar el mayor aprovechamiento posible de la infraestructura con la que cuenta la institución (tubería, canaletas, canastillas y registros) 
Instalación, configuración y puesta en marcha de cámara IP de acuerdo a la siguiente especificación.
NOTA: La Institución para su sistema de CCTV cuenta con cámaras de la marca Hikvision por lo que a fin de garantizar óptimas condiciones de compatibilidad en el sistema Nuuo Crystal se requiere que las mismas sean de la referencia señalada o superior.
</v>
          </cell>
          <cell r="D16" t="str">
            <v>UNIDADES</v>
          </cell>
        </row>
        <row r="17">
          <cell r="C17" t="str">
            <v xml:space="preserve">SUMINISTRO DE SWITCH PARA VIDEOSEGURIDAD EN ALTA DEFINICIÓN.
El kit debe incluir. GBIC, Patch cord de fibra óptica, Patch cord de cobre categoría 6ª
Switch Administrable Capa 3 de 24 puertos Gigabit 802.3af/at con 4 puertos SFP+ para Fibra Óptica de 10G, hasta 750 W, gestión gratuita desde la nube.
Calidad de clase empresarial que garantiza un alto rendimiento 
Con protección contra sobretensiones de 6KV que reduce la posibilidad de daños en el puerto.
Módulo transceptor óptico SFP 1000BASE-SX de 850 nm y 550 m con DDM, dúplex LC y fibra multimodo. 
Características Principales: 
Consumo máximo de energía 1.5 W 
Módulo SFP enchufable en caliente y compatible con MSA 
Capacidad de monitoreo óptico digital para capacidades de diagnóstico avanzadas 
Cumple con IEEE 802.3z Ethernet Gigabit 
Seguridad láser Clase 1 y cumplimiento con RoHS
El servicio debe contemplar las siguientes actividades:
Retiro, desinstalación, y desmonte de Switch ya instalado en alturas superiores a 2m, Instalación, configuración y puesta en marcha de Switch nuevos a la misma altura. Para estas actividades deben: 
Desconectar cuidadosamente todos los cables eléctricos y de señal que alimentan el Switch instalado, asegurándose de etiquetarlos para facilitar una nueva reconexión. 
Retirar cuidadosamente controladoras, cámaras, paneles de alarmas y demás elementos que son necesarios para el adecuado funcionamiento del sistema de seguridad electrónica.
Quitar UPS y cualquier elemento que impida el acceso a los componentes internos del rack de telecomunicaciones.
Retirar cuidadosamente Patch cord de cobre y fibra óptica instalados.
Retirar con cautela los GBIC instalados en el Switch 
Tener en cuenta el debido cuidado para prevenir afectaciones a la infraestructura, tornillos, tuercas, tuberías, cableados o demás ya instalados.
Retirar completamente el mecanismo de Switch de telecomunicaciones de la red de seguridad electrónica.
Evitar afectaciones a los equipos y sensores instalados. 
Limpiar el área donde estaba instalado el Switch anterior, eliminando cualquier residuo o material sobrante.
Realizar informe y entrega de equipo retirado a la supervisión del contrato.
</v>
          </cell>
          <cell r="D17" t="str">
            <v>UNIDADES</v>
          </cell>
        </row>
        <row r="18">
          <cell r="C18" t="str">
            <v xml:space="preserve">SUMINISTRO E INSTALACIÓN DE CÁMARA PTZ CON LICENCIA DE INTEGRACIÓN A NUUO.
Suministro de Cámara PTZ referencia: DS-2DF7C445IXR-AEL(T5) o superior con su respectiva licencia y acordada con el supervisor del contrato. 
Contempla dentro de su actividad, Instalación de cámara PTZ de video seguridad.
Para este servicio, el contratista deberá suministrar y realizar el mayor aprovechamiento posible de la infraestructura con la que cuenta la institución (tubería, canaletas, canastillas y registros) 
Instalación, configuración y verificación en la red de cámara IP de acuerdo a la siguiente especificación.
Realizar entrega de Cámaras PTZ referencia: DS-2DF7C445IXR-AEL(T5) 4 MP 45 × nueva con todos sus elementos de fábrica incluyendo la fuente de alimentación, licencia de integración al sistema de seguridad electrónica NUUO.
La instalación deberá ser homogénea con las ya instaladas, en su estética, marcación de punto de red y los mecanismos adecuados para su correcto funcionamiento.
Servicios a incluir Integración al sistema de seguridad electrónica actual. (NUUO). Materiales de instalación.
NOTA 1: El suministro de cámaras incluye todos los insumos, materiales, herramientas, equipo, y personal técnico necesario para la adecuada prestación de los servicios mencionados.
</v>
          </cell>
          <cell r="D18" t="str">
            <v>UNIDADES</v>
          </cell>
        </row>
        <row r="19">
          <cell r="C19" t="str">
            <v>SUMINISTRO DE ELECTROIMÁN DE 600 Lb, PARA LAS AULAS
Los electroimanes a Instalar deberán ser de acuerdo a la siguiente ficha técnica o superior y acordada con el supervisor del contrato.
Modelo: E941SA600PQ. Marca: ENFORCER SECOLARM
Electroimán de 600-Lb / Listado UL / Sensor de Estado / LED Indicador / Sin Magnetismo Residual
Montaje en L Para puertas Batientes / Compatible con Electroimanes Secolarm de 600 Lb
Montaje en Z Para puertas Batientes / Compatible con Electroimanes Secolarm Para Exterior de 600 Lb.
Instalación y configuración con el sistema de control de acceso de las puertas del bloque, 
Para el cumplimiento del ítem, el contratista deberá desinstalar los electroimanes instalados en las aulas requeridas por el supervisor del contrato, realizar informe del estado de cada uno de los electroimanes, suministrar e instalar de forma homogénea y de acuerdo a la funcionalidad e infraestructura de la institución. 
NOTA 1: El servicio incluye todos los insumos, materiales, herramientas, equipo, y personal técnico necesario para la adecuada prestación de los servicios mencionados.</v>
          </cell>
          <cell r="D19" t="str">
            <v>UNIDADES</v>
          </cell>
        </row>
        <row r="20">
          <cell r="C20" t="str">
            <v xml:space="preserve">SUMINISTRO DE CONTROLADORAS 
Deberá desinstalar y Realizar entrega e instalación de Controladora InBio460 ZKTco. panel de control biométrico para acceso de hasta 4 puertas, fabricado por ZKTeco, que soporte hasta 12 lectores (8 por RS485, 4 por Wiegand 26 bits). Compatible con lectores biométricos FR series y lectores Wiegand estándar. Capacidad interna para 30,000 tarjetas y 3,000 huellas digitales (ampliable opcionalmente a 20,000). Que almacene hasta 100,000 registros de eventos.
El servicio contempla dentro de su actividad, Instalación de controladoras de control de seguridad al acceso a menos de 2m de altura.
Para este servicio, el contratista deberá suministrar y realizar el mayor aprovechamiento posible de la infraestructura con la que cuenta la institución (tubería, canaletas, canastillas y registros) 
Instalación, configuración y puesta en marcha de controladoras de acuerdo a la siguiente especificación. 
</v>
          </cell>
          <cell r="D20" t="str">
            <v>UNIDADES</v>
          </cell>
        </row>
      </sheetData>
      <sheetData sheetId="1">
        <row r="3">
          <cell r="E3">
            <v>1</v>
          </cell>
          <cell r="H3">
            <v>3386095</v>
          </cell>
        </row>
        <row r="4">
          <cell r="E4">
            <v>1</v>
          </cell>
          <cell r="H4">
            <v>23020809</v>
          </cell>
        </row>
        <row r="5">
          <cell r="E5">
            <v>1</v>
          </cell>
          <cell r="H5">
            <v>32160846</v>
          </cell>
        </row>
        <row r="6">
          <cell r="E6">
            <v>1</v>
          </cell>
          <cell r="H6">
            <v>18739491</v>
          </cell>
        </row>
        <row r="7">
          <cell r="E7">
            <v>1</v>
          </cell>
          <cell r="H7">
            <v>17222550</v>
          </cell>
        </row>
        <row r="8">
          <cell r="E8">
            <v>1</v>
          </cell>
          <cell r="H8">
            <v>35573321</v>
          </cell>
        </row>
        <row r="9">
          <cell r="E9">
            <v>1</v>
          </cell>
          <cell r="H9">
            <v>7194192</v>
          </cell>
        </row>
        <row r="10">
          <cell r="E10">
            <v>1</v>
          </cell>
          <cell r="H10">
            <v>16927451</v>
          </cell>
        </row>
        <row r="11">
          <cell r="E11">
            <v>5</v>
          </cell>
          <cell r="H11">
            <v>20143335</v>
          </cell>
        </row>
        <row r="12">
          <cell r="E12">
            <v>3</v>
          </cell>
          <cell r="H12">
            <v>12270312</v>
          </cell>
        </row>
        <row r="13">
          <cell r="E13">
            <v>5</v>
          </cell>
          <cell r="H13">
            <v>33855910</v>
          </cell>
        </row>
        <row r="14">
          <cell r="E14">
            <v>5</v>
          </cell>
          <cell r="H14">
            <v>55016480</v>
          </cell>
        </row>
        <row r="15">
          <cell r="E15">
            <v>1</v>
          </cell>
          <cell r="H15">
            <v>14400469</v>
          </cell>
        </row>
        <row r="16">
          <cell r="E16">
            <v>15</v>
          </cell>
          <cell r="H16">
            <v>10681005</v>
          </cell>
        </row>
        <row r="17">
          <cell r="E17">
            <v>8</v>
          </cell>
          <cell r="H17">
            <v>30215000</v>
          </cell>
        </row>
      </sheetData>
      <sheetData sheetId="2" refreshError="1"/>
      <sheetData sheetId="3"/>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FE897-0DA4-4171-926A-24E482409706}">
  <sheetPr codeName="Hoja2"/>
  <dimension ref="A1:Z1000"/>
  <sheetViews>
    <sheetView showGridLines="0" tabSelected="1" zoomScale="70" zoomScaleNormal="70" workbookViewId="0">
      <selection activeCell="D8" sqref="D8:K8"/>
    </sheetView>
  </sheetViews>
  <sheetFormatPr baseColWidth="10" defaultColWidth="14.3984375" defaultRowHeight="15" customHeight="1"/>
  <cols>
    <col min="1" max="1" width="11.3984375" customWidth="1"/>
    <col min="2" max="2" width="6.69921875" customWidth="1"/>
    <col min="3" max="3" width="47.09765625" customWidth="1"/>
    <col min="4" max="4" width="11.296875" customWidth="1"/>
    <col min="5" max="5" width="13.296875" customWidth="1"/>
    <col min="6" max="7" width="21.59765625" customWidth="1"/>
    <col min="8" max="10" width="26.3984375" customWidth="1"/>
    <col min="11" max="11" width="21.59765625" customWidth="1"/>
    <col min="12" max="12" width="26.3984375" customWidth="1"/>
    <col min="13" max="13" width="20.09765625" customWidth="1"/>
    <col min="14" max="26" width="11.3984375" customWidth="1"/>
  </cols>
  <sheetData>
    <row r="1" spans="1:26" ht="53.25" customHeight="1">
      <c r="A1" s="1"/>
      <c r="B1" s="21" t="s">
        <v>37</v>
      </c>
      <c r="C1" s="22"/>
      <c r="D1" s="22"/>
      <c r="E1" s="22"/>
      <c r="F1" s="22"/>
      <c r="G1" s="22"/>
      <c r="H1" s="22"/>
      <c r="I1" s="22"/>
      <c r="J1" s="22"/>
      <c r="K1" s="22"/>
      <c r="L1" s="22"/>
      <c r="M1" s="23"/>
      <c r="N1" s="1"/>
      <c r="O1" s="1"/>
      <c r="P1" s="1"/>
      <c r="Q1" s="1"/>
      <c r="R1" s="1"/>
      <c r="S1" s="1"/>
      <c r="T1" s="1"/>
      <c r="U1" s="1"/>
      <c r="V1" s="1"/>
      <c r="W1" s="1"/>
      <c r="X1" s="1"/>
      <c r="Y1" s="1"/>
      <c r="Z1" s="1"/>
    </row>
    <row r="2" spans="1:26" ht="66" customHeight="1">
      <c r="A2" s="1"/>
      <c r="B2" s="24"/>
      <c r="C2" s="25"/>
      <c r="D2" s="25"/>
      <c r="E2" s="25"/>
      <c r="F2" s="25"/>
      <c r="G2" s="25"/>
      <c r="H2" s="25"/>
      <c r="I2" s="25"/>
      <c r="J2" s="25"/>
      <c r="K2" s="25"/>
      <c r="L2" s="25"/>
      <c r="M2" s="26"/>
      <c r="N2" s="1"/>
      <c r="O2" s="1"/>
      <c r="P2" s="1"/>
      <c r="Q2" s="1"/>
      <c r="R2" s="1"/>
      <c r="S2" s="1"/>
      <c r="T2" s="1"/>
      <c r="U2" s="1"/>
      <c r="V2" s="1"/>
      <c r="W2" s="1"/>
      <c r="X2" s="1"/>
      <c r="Y2" s="1"/>
      <c r="Z2" s="1"/>
    </row>
    <row r="3" spans="1:26" ht="32.25" customHeight="1">
      <c r="A3" s="1"/>
      <c r="B3" s="27" t="s">
        <v>36</v>
      </c>
      <c r="C3" s="28"/>
      <c r="D3" s="29" t="s">
        <v>39</v>
      </c>
      <c r="E3" s="30"/>
      <c r="F3" s="30"/>
      <c r="G3" s="30"/>
      <c r="H3" s="30"/>
      <c r="I3" s="30"/>
      <c r="J3" s="30"/>
      <c r="K3" s="28"/>
      <c r="L3" s="31" t="s">
        <v>35</v>
      </c>
      <c r="M3" s="28"/>
      <c r="N3" s="1"/>
      <c r="O3" s="1"/>
      <c r="P3" s="1"/>
      <c r="Q3" s="1"/>
      <c r="R3" s="1"/>
      <c r="S3" s="1"/>
      <c r="T3" s="1"/>
      <c r="U3" s="1"/>
      <c r="V3" s="1"/>
      <c r="W3" s="1"/>
      <c r="X3" s="1"/>
      <c r="Y3" s="1"/>
      <c r="Z3" s="1"/>
    </row>
    <row r="4" spans="1:26" ht="15.6">
      <c r="A4" s="1"/>
      <c r="B4" s="27" t="s">
        <v>34</v>
      </c>
      <c r="C4" s="28"/>
      <c r="D4" s="59" t="s">
        <v>40</v>
      </c>
      <c r="E4" s="60"/>
      <c r="F4" s="60"/>
      <c r="G4" s="60"/>
      <c r="H4" s="60"/>
      <c r="I4" s="60"/>
      <c r="J4" s="60"/>
      <c r="K4" s="61"/>
      <c r="L4" s="32">
        <v>393660669</v>
      </c>
      <c r="M4" s="28"/>
      <c r="N4" s="1"/>
      <c r="O4" s="1"/>
      <c r="P4" s="1"/>
      <c r="Q4" s="1"/>
      <c r="R4" s="1"/>
      <c r="S4" s="1"/>
      <c r="T4" s="1"/>
      <c r="U4" s="1"/>
      <c r="V4" s="1"/>
      <c r="W4" s="1"/>
      <c r="X4" s="1"/>
      <c r="Y4" s="1"/>
      <c r="Z4" s="1"/>
    </row>
    <row r="5" spans="1:26" ht="15.6">
      <c r="A5" s="1"/>
      <c r="B5" s="27" t="s">
        <v>33</v>
      </c>
      <c r="C5" s="28"/>
      <c r="D5" s="33" t="s">
        <v>26</v>
      </c>
      <c r="E5" s="30"/>
      <c r="F5" s="30"/>
      <c r="G5" s="30"/>
      <c r="H5" s="30"/>
      <c r="I5" s="30"/>
      <c r="J5" s="30"/>
      <c r="K5" s="28"/>
      <c r="L5" s="35" t="s">
        <v>32</v>
      </c>
      <c r="M5" s="37" t="s">
        <v>26</v>
      </c>
      <c r="N5" s="1"/>
      <c r="O5" s="1"/>
      <c r="P5" s="1"/>
      <c r="Q5" s="1"/>
      <c r="R5" s="1"/>
      <c r="S5" s="1"/>
      <c r="T5" s="1"/>
      <c r="U5" s="1"/>
      <c r="V5" s="1"/>
      <c r="W5" s="1"/>
      <c r="X5" s="1"/>
      <c r="Y5" s="1"/>
      <c r="Z5" s="1"/>
    </row>
    <row r="6" spans="1:26" ht="15.6">
      <c r="A6" s="1"/>
      <c r="B6" s="27" t="s">
        <v>31</v>
      </c>
      <c r="C6" s="28"/>
      <c r="D6" s="33" t="s">
        <v>26</v>
      </c>
      <c r="E6" s="30"/>
      <c r="F6" s="30"/>
      <c r="G6" s="30"/>
      <c r="H6" s="30"/>
      <c r="I6" s="30"/>
      <c r="J6" s="30"/>
      <c r="K6" s="28"/>
      <c r="L6" s="36"/>
      <c r="M6" s="36"/>
      <c r="N6" s="1"/>
      <c r="O6" s="1"/>
      <c r="P6" s="1"/>
      <c r="Q6" s="1"/>
      <c r="R6" s="1"/>
      <c r="S6" s="1"/>
      <c r="T6" s="1"/>
      <c r="U6" s="1"/>
      <c r="V6" s="1"/>
      <c r="W6" s="1"/>
      <c r="X6" s="1"/>
      <c r="Y6" s="1"/>
      <c r="Z6" s="1"/>
    </row>
    <row r="7" spans="1:26" ht="15.6">
      <c r="A7" s="1"/>
      <c r="B7" s="27" t="s">
        <v>30</v>
      </c>
      <c r="C7" s="28"/>
      <c r="D7" s="33" t="s">
        <v>26</v>
      </c>
      <c r="E7" s="30"/>
      <c r="F7" s="30"/>
      <c r="G7" s="30"/>
      <c r="H7" s="30"/>
      <c r="I7" s="30"/>
      <c r="J7" s="30"/>
      <c r="K7" s="28"/>
      <c r="L7" s="35" t="s">
        <v>29</v>
      </c>
      <c r="M7" s="37" t="s">
        <v>26</v>
      </c>
      <c r="N7" s="1"/>
      <c r="O7" s="1"/>
      <c r="P7" s="1"/>
      <c r="Q7" s="1"/>
      <c r="R7" s="1"/>
      <c r="S7" s="1"/>
      <c r="T7" s="1"/>
      <c r="U7" s="1"/>
      <c r="V7" s="1"/>
      <c r="W7" s="1"/>
      <c r="X7" s="1"/>
      <c r="Y7" s="1"/>
      <c r="Z7" s="1"/>
    </row>
    <row r="8" spans="1:26" ht="15.6">
      <c r="A8" s="1"/>
      <c r="B8" s="27" t="s">
        <v>28</v>
      </c>
      <c r="C8" s="28"/>
      <c r="D8" s="33" t="s">
        <v>26</v>
      </c>
      <c r="E8" s="30"/>
      <c r="F8" s="30"/>
      <c r="G8" s="30"/>
      <c r="H8" s="30"/>
      <c r="I8" s="30"/>
      <c r="J8" s="30"/>
      <c r="K8" s="28"/>
      <c r="L8" s="36"/>
      <c r="M8" s="36"/>
      <c r="N8" s="1"/>
      <c r="O8" s="1"/>
      <c r="P8" s="1"/>
      <c r="Q8" s="1"/>
      <c r="R8" s="1"/>
      <c r="S8" s="1"/>
      <c r="T8" s="1"/>
      <c r="U8" s="1"/>
      <c r="V8" s="1"/>
      <c r="W8" s="1"/>
      <c r="X8" s="1"/>
      <c r="Y8" s="1"/>
      <c r="Z8" s="1"/>
    </row>
    <row r="9" spans="1:26" ht="15.6">
      <c r="A9" s="1"/>
      <c r="B9" s="27" t="s">
        <v>27</v>
      </c>
      <c r="C9" s="28"/>
      <c r="D9" s="33" t="s">
        <v>26</v>
      </c>
      <c r="E9" s="30"/>
      <c r="F9" s="30"/>
      <c r="G9" s="30"/>
      <c r="H9" s="30"/>
      <c r="I9" s="30"/>
      <c r="J9" s="30"/>
      <c r="K9" s="30"/>
      <c r="L9" s="30"/>
      <c r="M9" s="28"/>
      <c r="N9" s="1"/>
      <c r="O9" s="1"/>
      <c r="P9" s="1"/>
      <c r="Q9" s="1"/>
      <c r="R9" s="1"/>
      <c r="S9" s="1"/>
      <c r="T9" s="1"/>
      <c r="U9" s="1"/>
      <c r="V9" s="1"/>
      <c r="W9" s="1"/>
      <c r="X9" s="1"/>
      <c r="Y9" s="1"/>
      <c r="Z9" s="1"/>
    </row>
    <row r="10" spans="1:26" ht="18" customHeight="1" thickBot="1">
      <c r="A10" s="1"/>
      <c r="B10" s="27" t="s">
        <v>25</v>
      </c>
      <c r="C10" s="28"/>
      <c r="D10" s="34" t="s">
        <v>24</v>
      </c>
      <c r="E10" s="22"/>
      <c r="F10" s="23"/>
      <c r="G10" s="41" t="s">
        <v>23</v>
      </c>
      <c r="H10" s="42"/>
      <c r="I10" s="42"/>
      <c r="J10" s="43"/>
      <c r="K10" s="44" t="s">
        <v>22</v>
      </c>
      <c r="L10" s="42"/>
      <c r="M10" s="43"/>
      <c r="N10" s="1"/>
      <c r="O10" s="1"/>
      <c r="P10" s="1"/>
      <c r="Q10" s="1"/>
      <c r="R10" s="1"/>
      <c r="S10" s="1"/>
      <c r="T10" s="1"/>
      <c r="U10" s="1"/>
      <c r="V10" s="1"/>
      <c r="W10" s="1"/>
      <c r="X10" s="1"/>
      <c r="Y10" s="1"/>
      <c r="Z10" s="1"/>
    </row>
    <row r="11" spans="1:26" ht="15.6">
      <c r="A11" s="1"/>
      <c r="B11" s="48" t="s">
        <v>21</v>
      </c>
      <c r="C11" s="48" t="s">
        <v>20</v>
      </c>
      <c r="D11" s="48" t="s">
        <v>19</v>
      </c>
      <c r="E11" s="21" t="s">
        <v>18</v>
      </c>
      <c r="F11" s="45" t="s">
        <v>17</v>
      </c>
      <c r="G11" s="46"/>
      <c r="H11" s="46"/>
      <c r="I11" s="46"/>
      <c r="J11" s="46"/>
      <c r="K11" s="46"/>
      <c r="L11" s="47"/>
      <c r="M11" s="38" t="s">
        <v>16</v>
      </c>
      <c r="N11" s="1"/>
      <c r="O11" s="1"/>
      <c r="P11" s="1"/>
      <c r="Q11" s="1"/>
      <c r="R11" s="1"/>
      <c r="S11" s="1"/>
      <c r="T11" s="1"/>
      <c r="U11" s="1"/>
      <c r="V11" s="1"/>
      <c r="W11" s="1"/>
      <c r="X11" s="1"/>
      <c r="Y11" s="1"/>
      <c r="Z11" s="1"/>
    </row>
    <row r="12" spans="1:26" ht="62.4">
      <c r="A12" s="1"/>
      <c r="B12" s="36"/>
      <c r="C12" s="36"/>
      <c r="D12" s="36"/>
      <c r="E12" s="24"/>
      <c r="F12" s="20" t="s">
        <v>15</v>
      </c>
      <c r="G12" s="19" t="s">
        <v>14</v>
      </c>
      <c r="H12" s="18" t="s">
        <v>13</v>
      </c>
      <c r="I12" s="18" t="s">
        <v>12</v>
      </c>
      <c r="J12" s="18" t="s">
        <v>11</v>
      </c>
      <c r="K12" s="18" t="s">
        <v>10</v>
      </c>
      <c r="L12" s="17" t="s">
        <v>9</v>
      </c>
      <c r="M12" s="39"/>
      <c r="N12" s="1"/>
      <c r="O12" s="1"/>
      <c r="P12" s="1"/>
      <c r="Q12" s="1"/>
      <c r="R12" s="1"/>
      <c r="S12" s="1"/>
      <c r="T12" s="1"/>
      <c r="U12" s="1"/>
      <c r="V12" s="1"/>
      <c r="W12" s="1"/>
      <c r="X12" s="1"/>
      <c r="Y12" s="1"/>
      <c r="Z12" s="1"/>
    </row>
    <row r="13" spans="1:26" ht="409.6">
      <c r="A13" s="1"/>
      <c r="B13" s="6">
        <v>1</v>
      </c>
      <c r="C13" s="16" t="str">
        <f>+[1]PROMEDIO!C6</f>
        <v>SERVICIO DE MANTENIMIENTO DE CÁMARAS PTZ (5 auto domos en poste)
1. Mantenimiento preventivo: Contempla unos (1) rutinas programadas de mantenimiento y deberán aplicarse a la totalidad de las cámaras PTZ. Incluye, pero no se limita, al cumplimiento de las siguientes actividades:
● Limpieza general (interior y exterior).
● Ajuste de enfoque para recuperar mayor nitidez de imagen, direccionamiento y calibración.
● Limpieza y lubricación de motores. 
● Ajuste de auto iris y del campo visual.
● Pruebas de movimiento, zoom, tilt y panning.
● Verificación y reprogramación de rutinas automáticas. 
● Verificación de conexiones de cableado.
● Cambio de conectores.
● Cambio de sticker y actualización de rotulación de la red según sea requerido.
2. Mantenimiento Correctivo: Disponible sin límite de visitas y aplicarse en respuesta a solicitudes de fallas, averías o defectos de índole mecánicos, electrónico y eléctrico sobre las cámaras PTZ. Este mantenimiento contempla, pero no se limita, al cumplimiento de las siguientes actividades:
SERVICIO DE MANTENIMIENTO DE CÁMARAS PTZ (5 auto domos en poste)
● Localizar y diagnosticar el origen de las fallas, averías, daños o defectos.
● Crear reportes sobre el tipo de acción correctiva requerida.
● Reparar o corregir la fuente del problema.
● Restablecer el funcionamiento
● Cotizar insumos, repuestos o refacciones con el fabricante según el caso o según requerimiento de la Institución. Tener en cuenta la NOTA 1 descrita al final del cuadro de  las condiciones técnicas.
NOTA: El servicio de mantenimiento de cámaras PTZ incluye todos los insumos, materiales, herramientas, equipo, y personal técnico necesario para la adecuada prestación del servicio.</v>
      </c>
      <c r="D13" s="15" t="str">
        <f>+[1]PROMEDIO!D6</f>
        <v>RUTINAS</v>
      </c>
      <c r="E13" s="14">
        <f>+'[1]Calculo Procesos de selección'!E3</f>
        <v>1</v>
      </c>
      <c r="F13" s="13"/>
      <c r="G13" s="12">
        <v>0.19</v>
      </c>
      <c r="H13" s="11">
        <f t="shared" ref="H13:H27" si="0">F13*G13</f>
        <v>0</v>
      </c>
      <c r="I13" s="11">
        <f t="shared" ref="I13:I27" si="1">SUM(F13+H13)</f>
        <v>0</v>
      </c>
      <c r="J13" s="11">
        <f t="shared" ref="J13:J27" si="2">H13*E13</f>
        <v>0</v>
      </c>
      <c r="K13" s="11">
        <f t="shared" ref="K13:K27" si="3">F13*E13</f>
        <v>0</v>
      </c>
      <c r="L13" s="10">
        <f t="shared" ref="L13:L27" si="4">K13+J13</f>
        <v>0</v>
      </c>
      <c r="M13" s="9">
        <f>+'[1]Calculo Procesos de selección'!H3</f>
        <v>3386095</v>
      </c>
      <c r="N13" s="1"/>
      <c r="O13" s="1"/>
      <c r="P13" s="1"/>
      <c r="Q13" s="1"/>
      <c r="R13" s="1"/>
      <c r="S13" s="1"/>
      <c r="T13" s="1"/>
      <c r="U13" s="1"/>
      <c r="V13" s="1"/>
      <c r="W13" s="1"/>
      <c r="X13" s="1"/>
      <c r="Y13" s="1"/>
      <c r="Z13" s="1"/>
    </row>
    <row r="14" spans="1:26" ht="409.6">
      <c r="A14" s="1"/>
      <c r="B14" s="6">
        <v>2</v>
      </c>
      <c r="C14" s="16" t="str">
        <f>+[1]PROMEDIO!C7</f>
        <v>SERVICIO DE MANTENIMIENTO CÁMARAS FIJAS Y DVR.
1. Mantenimiento preventivo: Contempla una (1) rutina programada de mantenimiento y deberán aplicarse a la totalidad de las cámaras fijas (124 cámaras: alturas &lt; 5 metros, ubicación en pared y poste según cada caso) y al DVR con su gabinete (con 09 cámaras análogas). Incluye, pero no se limita, al cumplimiento de las siguientes actividades:
● Limpieza general (interior y exterior).
● Ajuste de enfoque para recuperar mayor nitidez de imagen, direccionamiento y calibración.
● Limpieza y lubricación de motores. 
● Ajuste de auto iris y del campo visual.
● Pruebas de movimiento, zoom, tilt y panning.
● Verificación y reprogramación de rutinas automáticas. 
● Verificación de conexiones de cableado.
● Cambio de conectores
● Cambio de sticker y actualización de rotulación de la red según sea requerido
2. Mantenimiento Correctivo: Debe estar disponible durante toda la vigencia del contrato, sin límite de visitas, y aplicarse en respuesta a solicitudes de fallas, averías o defectos, de índole mecánicos, electrónico y eléctrico sobre las cámaras FIJAS y DVR Este mantenimiento contempla, pero no se limita, al cumplimiento de las siguientes actividades:
● Localizar y diagnosticar el origen de las fallas, averías, daños o defectos.
● Crear reportes sobre el tipo de acción correctiva requerida.
● Reparar o corregir la fuente del problema.
● Restablecer el funcionamiento
● Cotizar insumos, repuestos o refacciones con el fabricante según el caso o según requerimiento de la Institución. Tener en cuenta la NOTA 1 descrita al final del cuadro de  las condiciones técnicas.
● Reubicación de equipos en caso de ser solicitado.
NOTA: El servicio de mantenimiento de cámaras FIJAS Y DVR incluye todos los insumos, materiales, herramientas, equipo, y personal técnico necesario para la adecuada prestación del servicio.</v>
      </c>
      <c r="D14" s="15" t="str">
        <f>+[1]PROMEDIO!D7</f>
        <v>RUTINAS</v>
      </c>
      <c r="E14" s="14">
        <f>+'[1]Calculo Procesos de selección'!E4</f>
        <v>1</v>
      </c>
      <c r="F14" s="13"/>
      <c r="G14" s="12">
        <v>0.19</v>
      </c>
      <c r="H14" s="11">
        <f t="shared" si="0"/>
        <v>0</v>
      </c>
      <c r="I14" s="11">
        <f t="shared" si="1"/>
        <v>0</v>
      </c>
      <c r="J14" s="11">
        <f t="shared" si="2"/>
        <v>0</v>
      </c>
      <c r="K14" s="11">
        <f t="shared" si="3"/>
        <v>0</v>
      </c>
      <c r="L14" s="10">
        <f t="shared" si="4"/>
        <v>0</v>
      </c>
      <c r="M14" s="9">
        <f>+'[1]Calculo Procesos de selección'!H4</f>
        <v>23020809</v>
      </c>
      <c r="N14" s="1"/>
      <c r="O14" s="1"/>
      <c r="P14" s="1"/>
      <c r="Q14" s="1"/>
      <c r="R14" s="1"/>
      <c r="S14" s="1"/>
      <c r="T14" s="1"/>
      <c r="U14" s="1"/>
      <c r="V14" s="1"/>
      <c r="W14" s="1"/>
      <c r="X14" s="1"/>
      <c r="Y14" s="1"/>
      <c r="Z14" s="1"/>
    </row>
    <row r="15" spans="1:26" ht="409.6">
      <c r="A15" s="1"/>
      <c r="B15" s="6">
        <v>3</v>
      </c>
      <c r="C15" s="16" t="str">
        <f>+[1]PROMEDIO!C8</f>
        <v>SERVICIO DE SOPORTE AL SISTEMA CCTV NUUO
El servicio de soporte debe estar disponible durante toda la vigencia del contrato, sin límite de visitas, y contempla, pero no se limita, al desarrollo de las siguientes actividades:
● Soporte y actualización del sistema Nuuo Crystal, Nuuo, Nuuo Cliente y main console.
● Soporte planificado para el Sistema Nuuo Crystal y Nuuo main console de acuerdo con todas las funcionalidades de la versión instalada (3.18.0), incluyendo las (4) licencias ya adquiridas por la Institución, entre ellas la licencia de conteo e integración con software institucional C4.
● Actualizar a la última versión del software Nuuo en cada versión Crystal.
● Soporte de acuerdo al software de conectividad y funcionalidad completa de los dispositivos instalados.
● Transferencia de conocimiento del software, en temas requeridos por el operador del sistema y con duración de tiempo no inferiores a 2 horas.
● Soporte e Intervención de alarmas emergentes en puntos específicos y otros que anuncien fallas en el sistema 
NOTA: El servicio de soporte al sistema CCTV NUUO incluye todos los insumos, materiales, herramientas, equipo, y personal técnico necesario para la adecuada prestación del servicio.</v>
      </c>
      <c r="D15" s="15" t="str">
        <f>+[1]PROMEDIO!D8</f>
        <v>RUTINAS</v>
      </c>
      <c r="E15" s="14">
        <f>+'[1]Calculo Procesos de selección'!E5</f>
        <v>1</v>
      </c>
      <c r="F15" s="13"/>
      <c r="G15" s="12">
        <v>0.19</v>
      </c>
      <c r="H15" s="11">
        <f t="shared" si="0"/>
        <v>0</v>
      </c>
      <c r="I15" s="11">
        <f t="shared" si="1"/>
        <v>0</v>
      </c>
      <c r="J15" s="11">
        <f t="shared" si="2"/>
        <v>0</v>
      </c>
      <c r="K15" s="11">
        <f t="shared" si="3"/>
        <v>0</v>
      </c>
      <c r="L15" s="10">
        <f t="shared" si="4"/>
        <v>0</v>
      </c>
      <c r="M15" s="9">
        <f>+'[1]Calculo Procesos de selección'!H5</f>
        <v>32160846</v>
      </c>
      <c r="N15" s="1"/>
      <c r="O15" s="1"/>
      <c r="P15" s="1"/>
      <c r="Q15" s="1"/>
      <c r="R15" s="1"/>
      <c r="S15" s="1"/>
      <c r="T15" s="1"/>
      <c r="U15" s="1"/>
      <c r="V15" s="1"/>
      <c r="W15" s="1"/>
      <c r="X15" s="1"/>
      <c r="Y15" s="1"/>
      <c r="Z15" s="1"/>
    </row>
    <row r="16" spans="1:26" ht="409.6">
      <c r="A16" s="1"/>
      <c r="B16" s="6">
        <v>4</v>
      </c>
      <c r="C16" s="16" t="str">
        <f>+[1]PROMEDIO!C9</f>
        <v>SERVICIO DE MANTENIMIENTO PARA ELEMENTOS Y/O EQUIPOS DEL SISTEMA DE INGRESO ELECTRÓNICO A LAS AULAS Y LABORATORIOS.
1. Mantenimiento preventivo: Contempla una (1) rutina programada de mantenimiento, la cual deberá aplicarse a los elementos y/o equipos del sistema de control de acceso electrónico. Incluye, pero no se limita, al desarrollo de las siguientes actividades:
Puertas de acceso electrónico (aforo de 44):
● Verificación y ajuste de anclajes de brazo hidráulico, electroimán, cableado, lectoras de acceso, conectores, controladoras.
● Verificación y ajuste de diferencia de potencial en controladoras, fuentes de voltaje.
● Cambio de los repuestos mecánicos, eléctricos y electrónicos (interruptores, luces, sensores, cableado de red, etcétera)
● Verificar el correcto funcionamiento de las puertas de acceso electrónico en el software C4 cada vez que se realice alguna visita o intervención en el sistema.
2. Mantenimiento Correctivo: Debe estar disponible durante toda la vigencia del contrato, sin límite de visitas, y aplicarse en respuesta a solicitudes de fallas, averías o defectos de índole mecánicos, electrónico y eléctrico sobre los elementos y/o equipos del sistema de control de acceso electrónico. Este mantenimiento contempla, pero no se limita, al cumplimiento de las siguientes actividades:
● Localizar y diagnosticar el origen de las fallas, averías, daños o defectos.
● Crear reportes sobre el tipo de acción correctiva requerida.
● Reparar o corregir la fuente del problema.
● Restablecer el funcionamiento.
● Cotizar insumos, repuestos o refacciones con el fabricante según el caso o según requerimiento de la Institución. Tener en cuenta la NOTA 1 descrita al final del cuadro de  las condiciones técnicas.
● Reubicación de equipos en caso de ser requerido.
NOTA: El servicio de mantenimiento PARA ELEMENTOS Y/O EQUIPOS DEL SISTEMA DE CONTROL DE ACCESO ELECTRÓNICO incluye todos los insumos, materiales, herramientas, equipo, y personal técnico necesario para la adecuada prestación del servicio.</v>
      </c>
      <c r="D16" s="15" t="str">
        <f>+[1]PROMEDIO!D9</f>
        <v>RUTINAS</v>
      </c>
      <c r="E16" s="14">
        <f>+'[1]Calculo Procesos de selección'!E6</f>
        <v>1</v>
      </c>
      <c r="F16" s="13"/>
      <c r="G16" s="12">
        <v>0.19</v>
      </c>
      <c r="H16" s="11">
        <f t="shared" si="0"/>
        <v>0</v>
      </c>
      <c r="I16" s="11">
        <f t="shared" si="1"/>
        <v>0</v>
      </c>
      <c r="J16" s="11">
        <f t="shared" si="2"/>
        <v>0</v>
      </c>
      <c r="K16" s="11">
        <f t="shared" si="3"/>
        <v>0</v>
      </c>
      <c r="L16" s="10">
        <f t="shared" si="4"/>
        <v>0</v>
      </c>
      <c r="M16" s="9">
        <f>+'[1]Calculo Procesos de selección'!H6</f>
        <v>18739491</v>
      </c>
      <c r="N16" s="1"/>
      <c r="O16" s="1"/>
      <c r="P16" s="1"/>
      <c r="Q16" s="1"/>
      <c r="R16" s="1"/>
      <c r="S16" s="1"/>
      <c r="T16" s="1"/>
      <c r="U16" s="1"/>
      <c r="V16" s="1"/>
      <c r="W16" s="1"/>
      <c r="X16" s="1"/>
      <c r="Y16" s="1"/>
      <c r="Z16" s="1"/>
    </row>
    <row r="17" spans="1:26" ht="409.6">
      <c r="A17" s="1"/>
      <c r="B17" s="6">
        <v>5</v>
      </c>
      <c r="C17" s="16" t="str">
        <f>+[1]PROMEDIO!C10</f>
        <v xml:space="preserve">SERVICIO DE SOPORTE DE LA PLATAFORMA C4
El servicio de soporte debe estar disponible durante toda la vigencia del contrato, sin límite de visitas, y contempla, pero no se limita, al desarrollo de las siguientes actividades:
● Soporte planificado para el Sistema C4 de acuerdo con todas las funcionalidades de la versión instalada luego de la nueva instalación en la actualización del software de seguridad electrónica, incluyendo módulo de visitantes e integración de cada dispositivo.
● Soporte de acuerdo al software de conectividad (software de seguridad electrónica institucional C4), y funcionalidad completa de los dispositivos instalados.
● Soporte a las alarmas que genera el sistema. (por fallas en el software o algún dispositivo que presenta fallas y que generan alarmas al sistema de seguridad electrónica)
● Transferencia de conocimiento técnico en el software de seguridad electrónica C4 en temas requeridos por el operador del sistema y con duración de tiempo no inferior a 2 horas.
● Configuración de alarmas emergentes en puntos específicos y otros que anuncien fallas en el sistema mediante correo electrónico.
● Deberá realizar la entrega de manuales de usuario y manual técnico con sus respectivos usuario y contraseña de cada dispositivo.
NOTA: El soporte de la Plataforma C4 incluye todos los insumos, materiales, herramientas, equipo, y personal técnico necesario para la adecuada prestación del servicio. </v>
      </c>
      <c r="D17" s="15" t="str">
        <f>+[1]PROMEDIO!D10</f>
        <v>UNIDADES</v>
      </c>
      <c r="E17" s="14">
        <f>+'[1]Calculo Procesos de selección'!E7</f>
        <v>1</v>
      </c>
      <c r="F17" s="13"/>
      <c r="G17" s="12">
        <v>0.19</v>
      </c>
      <c r="H17" s="11">
        <f t="shared" si="0"/>
        <v>0</v>
      </c>
      <c r="I17" s="11">
        <f t="shared" si="1"/>
        <v>0</v>
      </c>
      <c r="J17" s="11">
        <f t="shared" si="2"/>
        <v>0</v>
      </c>
      <c r="K17" s="11">
        <f t="shared" si="3"/>
        <v>0</v>
      </c>
      <c r="L17" s="10">
        <f t="shared" si="4"/>
        <v>0</v>
      </c>
      <c r="M17" s="9">
        <f>+'[1]Calculo Procesos de selección'!H7</f>
        <v>17222550</v>
      </c>
      <c r="N17" s="1"/>
      <c r="O17" s="1"/>
      <c r="P17" s="1"/>
      <c r="Q17" s="1"/>
      <c r="R17" s="1"/>
      <c r="S17" s="1"/>
      <c r="T17" s="1"/>
      <c r="U17" s="1"/>
      <c r="V17" s="1"/>
      <c r="W17" s="1"/>
      <c r="X17" s="1"/>
      <c r="Y17" s="1"/>
      <c r="Z17" s="1"/>
    </row>
    <row r="18" spans="1:26" ht="409.6">
      <c r="A18" s="1"/>
      <c r="B18" s="6">
        <v>6</v>
      </c>
      <c r="C18" s="16" t="str">
        <f>+[1]PROMEDIO!C11</f>
        <v xml:space="preserve">SERVICIO DE MANTENIMIENTO AL SISTEMA DE ALARMAS DE INTRUSIÓN 
El servicio de mantenimiento debe estar disponible durante toda la vigencia del contrato, sin límite de visitas, y contempla, pero no se limita, al desarrollo de las siguientes actividades:
● Soporte de acuerdo al software de seguridad electrónica C4, conectividad y funcionalidad completa de los dispositivos instalados.
● Servicio de cambio de cableado o conectores que afecten la funcionalidad del sistema.
● Revisión general al sistema de alarma de intrusión mediante software de control de acceso C4 con reporte de alertas a las direcciones de enrutamiento.
● Soporte a las alarmas de intrusión, incluyendo sensores de humo del sistema. (12 paneles y 411 zonas activas) 
● Verificar y solucionar activaciones erróneas o mal programadas en el sistema de seguridad electrónica C4.
● Transferencia de conocimiento del software de sistema de seguridad electrónica C4., en temas requeridos por el supervisor del sistema y con duración de tiempo no inferior a 2 horas.
● Configuración de alarmas emergentes en puntos específicos y otros que anuncien fallas en el sistema o alertas de seguridad mediante correo electrónico.
NOTA: El soporte al sistema de alarmas incluye todos los insumos, materiales, herramientas, equipo, y personal técnico necesario para la adecuada prestación del servicio. 
</v>
      </c>
      <c r="D18" s="15" t="str">
        <f>+[1]PROMEDIO!D11</f>
        <v>UNIDADES</v>
      </c>
      <c r="E18" s="14">
        <f>+'[1]Calculo Procesos de selección'!E8</f>
        <v>1</v>
      </c>
      <c r="F18" s="13"/>
      <c r="G18" s="12">
        <v>0.19</v>
      </c>
      <c r="H18" s="11">
        <f t="shared" si="0"/>
        <v>0</v>
      </c>
      <c r="I18" s="11">
        <f t="shared" si="1"/>
        <v>0</v>
      </c>
      <c r="J18" s="11">
        <f t="shared" si="2"/>
        <v>0</v>
      </c>
      <c r="K18" s="11">
        <f t="shared" si="3"/>
        <v>0</v>
      </c>
      <c r="L18" s="10">
        <f t="shared" si="4"/>
        <v>0</v>
      </c>
      <c r="M18" s="9">
        <f>+'[1]Calculo Procesos de selección'!H8</f>
        <v>35573321</v>
      </c>
      <c r="N18" s="1"/>
      <c r="O18" s="1"/>
      <c r="P18" s="1"/>
      <c r="Q18" s="1"/>
      <c r="R18" s="1"/>
      <c r="S18" s="1"/>
      <c r="T18" s="1"/>
      <c r="U18" s="1"/>
      <c r="V18" s="1"/>
      <c r="W18" s="1"/>
      <c r="X18" s="1"/>
      <c r="Y18" s="1"/>
      <c r="Z18" s="1"/>
    </row>
    <row r="19" spans="1:26" ht="409.6">
      <c r="A19" s="1"/>
      <c r="B19" s="6">
        <v>7</v>
      </c>
      <c r="C19" s="16" t="s">
        <v>38</v>
      </c>
      <c r="D19" s="15" t="str">
        <f>+[1]PROMEDIO!D12</f>
        <v>UNIDADES</v>
      </c>
      <c r="E19" s="14">
        <f>+'[1]Calculo Procesos de selección'!E9</f>
        <v>1</v>
      </c>
      <c r="F19" s="13"/>
      <c r="G19" s="12">
        <v>0.19</v>
      </c>
      <c r="H19" s="11">
        <f t="shared" si="0"/>
        <v>0</v>
      </c>
      <c r="I19" s="11">
        <f t="shared" si="1"/>
        <v>0</v>
      </c>
      <c r="J19" s="11">
        <f t="shared" si="2"/>
        <v>0</v>
      </c>
      <c r="K19" s="11">
        <f t="shared" si="3"/>
        <v>0</v>
      </c>
      <c r="L19" s="10">
        <f t="shared" si="4"/>
        <v>0</v>
      </c>
      <c r="M19" s="9">
        <f>+'[1]Calculo Procesos de selección'!H9</f>
        <v>7194192</v>
      </c>
      <c r="N19" s="1"/>
      <c r="O19" s="1"/>
      <c r="P19" s="1"/>
      <c r="Q19" s="1"/>
      <c r="R19" s="1"/>
      <c r="S19" s="1"/>
      <c r="T19" s="1"/>
      <c r="U19" s="1"/>
      <c r="V19" s="1"/>
      <c r="W19" s="1"/>
      <c r="X19" s="1"/>
      <c r="Y19" s="1"/>
      <c r="Z19" s="1"/>
    </row>
    <row r="20" spans="1:26" ht="409.6">
      <c r="A20" s="1"/>
      <c r="B20" s="6">
        <v>8</v>
      </c>
      <c r="C20" s="16" t="str">
        <f>+[1]PROMEDIO!C12</f>
        <v xml:space="preserve">SERVICIO DE INGENIERÍA PARA DEPURACIÓN DE BASE DE DATOS.
El servicio contempla la búsqueda, verificación y conservación de la base de datos del sistema de credencial virtual de los usuarios registrados en el sistema de control de acceso de la Institución. Tal servicio comprende, entre otras, las siguientes actividades:
Depuración de la base de datos del sistema de control de acceso C4 de la Institución.
Vinculación de registros al sistema de control de accesos.
Implementar una parametrización por tipos de credencial para cada uno de los usuarios de la plataforma C4
Pruebas de verificación y parametrización del sistema de credencial cívica virtual.
Activación de credenciales físicas
Soporte técnico para el óptimo funcionamiento de la migración a credenciales móviles.
Verificación de las bases de datos para facilitar el registro de usuarios a credencial mediante reconocimiento facial.
NOTA: El servicio de ingeniería para la depuración de base de datos incluye todos los insumos, materiales, herramientas, equipo, y personal técnico necesario para la adecuada prestación del servicio.
</v>
      </c>
      <c r="D20" s="15" t="str">
        <f>+[1]PROMEDIO!D13</f>
        <v>UNIDADES</v>
      </c>
      <c r="E20" s="14">
        <f>+'[1]Calculo Procesos de selección'!E10</f>
        <v>1</v>
      </c>
      <c r="F20" s="13"/>
      <c r="G20" s="12">
        <v>0.19</v>
      </c>
      <c r="H20" s="11">
        <f t="shared" si="0"/>
        <v>0</v>
      </c>
      <c r="I20" s="11">
        <f t="shared" si="1"/>
        <v>0</v>
      </c>
      <c r="J20" s="11">
        <f t="shared" si="2"/>
        <v>0</v>
      </c>
      <c r="K20" s="11">
        <f t="shared" si="3"/>
        <v>0</v>
      </c>
      <c r="L20" s="10">
        <f t="shared" si="4"/>
        <v>0</v>
      </c>
      <c r="M20" s="9">
        <f>+'[1]Calculo Procesos de selección'!H10</f>
        <v>16927451</v>
      </c>
      <c r="N20" s="1"/>
      <c r="O20" s="1"/>
      <c r="P20" s="1"/>
      <c r="Q20" s="1"/>
      <c r="R20" s="1"/>
      <c r="S20" s="1"/>
      <c r="T20" s="1"/>
      <c r="U20" s="1"/>
      <c r="V20" s="1"/>
      <c r="W20" s="1"/>
      <c r="X20" s="1"/>
      <c r="Y20" s="1"/>
      <c r="Z20" s="1"/>
    </row>
    <row r="21" spans="1:26" ht="270">
      <c r="A21" s="1"/>
      <c r="B21" s="6">
        <v>9</v>
      </c>
      <c r="C21" s="16" t="str">
        <f>+[1]PROMEDIO!C13</f>
        <v xml:space="preserve">SERVICIO DE MANTENIMIENTO A LECTORAS QR BLOQUE 8.
Aforo de 25 lectoras, 25 líneas de datos, 6 controladoras e integración a C4.
Se debe brindar el servicio de mantenimiento preventivo y correctivo a las lectoras y sistema instalado en el bloque 8, 
Así mismo, es importante que este sistema se integre de forma ordenada y homogénea al sistema actual de la institución. Para la integración de las lectoras, es importante que el contratista suministre todos los elementos que considere necesarios, como cableados, fuentes de voltaje, e instalación de las controladoras que serán suministradas por la institución.
(Aforo de 25 puestas)
</v>
      </c>
      <c r="D21" s="15" t="str">
        <f>+[1]PROMEDIO!D14</f>
        <v>UNIDADES</v>
      </c>
      <c r="E21" s="14">
        <f>+'[1]Calculo Procesos de selección'!E11</f>
        <v>5</v>
      </c>
      <c r="F21" s="13"/>
      <c r="G21" s="12">
        <v>0.19</v>
      </c>
      <c r="H21" s="11">
        <f t="shared" si="0"/>
        <v>0</v>
      </c>
      <c r="I21" s="11">
        <f t="shared" si="1"/>
        <v>0</v>
      </c>
      <c r="J21" s="11">
        <f t="shared" si="2"/>
        <v>0</v>
      </c>
      <c r="K21" s="11">
        <f t="shared" si="3"/>
        <v>0</v>
      </c>
      <c r="L21" s="10">
        <f t="shared" si="4"/>
        <v>0</v>
      </c>
      <c r="M21" s="9">
        <f>+'[1]Calculo Procesos de selección'!H11</f>
        <v>20143335</v>
      </c>
      <c r="N21" s="1"/>
      <c r="O21" s="1"/>
      <c r="P21" s="1"/>
      <c r="Q21" s="1"/>
      <c r="R21" s="1"/>
      <c r="S21" s="1"/>
      <c r="T21" s="1"/>
      <c r="U21" s="1"/>
      <c r="V21" s="1"/>
      <c r="W21" s="1"/>
      <c r="X21" s="1"/>
      <c r="Y21" s="1"/>
      <c r="Z21" s="1"/>
    </row>
    <row r="22" spans="1:26" ht="390">
      <c r="A22" s="1"/>
      <c r="B22" s="6">
        <v>10</v>
      </c>
      <c r="C22" s="16" t="str">
        <f>+[1]PROMEDIO!C14</f>
        <v xml:space="preserve">SUMINISTRO DE CÁMARAS IP
Cámaras DS-2CD2386G2-ISU/SL con todos sus elementos de fábrica incluyendo el inyector Poe (Power-over-Ethernet). Deberá verificar que los dispositivos se encuentren en la red.
Para el cumplimiento del ítem, el contratista deberá desinstalar las cámaras instaladas en alturas superiores a 2m requeridas por el supervisor del contrato, realizar informe del estado de cada una de ellas, suministrar e instalar las cámaras de forma homogénea y de acuerdo a la funcionalidad e infraestructura de la institución. 
Las cámaras a instalar deberán ser de acuerdo a la siguiente ficha técnica o superior y acordada con el supervisor del contrato.
NOTA: La Institución para su sistema de CCTV cuenta con cámaras de la marca Hikvision por lo que a fin de garantizar óptimas condiciones de compatibilidad en el sistema Nuuo Crystal se requiere que las mismas sean de la referencia señalada o superior.
</v>
      </c>
      <c r="D22" s="15" t="str">
        <f>+[1]PROMEDIO!D15</f>
        <v>UNIDADES</v>
      </c>
      <c r="E22" s="14">
        <f>+'[1]Calculo Procesos de selección'!E12</f>
        <v>3</v>
      </c>
      <c r="F22" s="13"/>
      <c r="G22" s="12">
        <v>0.19</v>
      </c>
      <c r="H22" s="11">
        <f t="shared" si="0"/>
        <v>0</v>
      </c>
      <c r="I22" s="11">
        <f t="shared" si="1"/>
        <v>0</v>
      </c>
      <c r="J22" s="11">
        <f t="shared" si="2"/>
        <v>0</v>
      </c>
      <c r="K22" s="11">
        <f t="shared" si="3"/>
        <v>0</v>
      </c>
      <c r="L22" s="10">
        <f t="shared" si="4"/>
        <v>0</v>
      </c>
      <c r="M22" s="9">
        <f>+'[1]Calculo Procesos de selección'!H12</f>
        <v>12270312</v>
      </c>
      <c r="N22" s="1"/>
      <c r="O22" s="1"/>
      <c r="P22" s="1"/>
      <c r="Q22" s="1"/>
      <c r="R22" s="1"/>
      <c r="S22" s="1"/>
      <c r="T22" s="1"/>
      <c r="U22" s="1"/>
      <c r="V22" s="1"/>
      <c r="W22" s="1"/>
      <c r="X22" s="1"/>
      <c r="Y22" s="1"/>
      <c r="Z22" s="1"/>
    </row>
    <row r="23" spans="1:26" ht="409.6">
      <c r="A23" s="1"/>
      <c r="B23" s="6">
        <v>11</v>
      </c>
      <c r="C23" s="16" t="str">
        <f>+[1]PROMEDIO!C16</f>
        <v xml:space="preserve">SUMINISTRO DE CÁMARAS IP CON LICENCIA DE INTEGRACIÓN A NUUO.
Cámaras DS-2CD2T86G2-ISU/SL nuevas con todos sus elementos de fábrica, incluyendo el inyector Poe (Power-over-Ethernet) licencias de integración al sistema de seguridad electrónica NUUO.
La instalación deberá ser homogénea con las ya instaladas, en su estética, marcación de punto de red y los mecanismos adecuados para su correcto funcionamiento.
El servicio de suministro debe contemplar, dentro de su actividad, Instalación de cámaras de video seguridad a más de 2m de altura.
Para este servicio, el contratista deberá suministrar y realizar el mayor aprovechamiento posible de la infraestructura con la que cuenta la institución (tubería, canaletas, canastillas y registros) 
Instalación, configuración y puesta en marcha de cámara IP de acuerdo a la siguiente especificación.
NOTA: La Institución para su sistema de CCTV cuenta con cámaras de la marca Hikvision por lo que a fin de garantizar óptimas condiciones de compatibilidad en el sistema Nuuo Crystal se requiere que las mismas sean de la referencia señalada o superior.
</v>
      </c>
      <c r="D23" s="15" t="str">
        <f>+[1]PROMEDIO!D16</f>
        <v>UNIDADES</v>
      </c>
      <c r="E23" s="14">
        <f>+'[1]Calculo Procesos de selección'!E13</f>
        <v>5</v>
      </c>
      <c r="F23" s="13"/>
      <c r="G23" s="12">
        <v>0.19</v>
      </c>
      <c r="H23" s="11">
        <f t="shared" si="0"/>
        <v>0</v>
      </c>
      <c r="I23" s="11">
        <f t="shared" si="1"/>
        <v>0</v>
      </c>
      <c r="J23" s="11">
        <f t="shared" si="2"/>
        <v>0</v>
      </c>
      <c r="K23" s="11">
        <f t="shared" si="3"/>
        <v>0</v>
      </c>
      <c r="L23" s="10">
        <f t="shared" si="4"/>
        <v>0</v>
      </c>
      <c r="M23" s="9">
        <f>+'[1]Calculo Procesos de selección'!H13</f>
        <v>33855910</v>
      </c>
      <c r="N23" s="1"/>
      <c r="O23" s="1"/>
      <c r="P23" s="1"/>
      <c r="Q23" s="1"/>
      <c r="R23" s="1"/>
      <c r="S23" s="1"/>
      <c r="T23" s="1"/>
      <c r="U23" s="1"/>
      <c r="V23" s="1"/>
      <c r="W23" s="1"/>
      <c r="X23" s="1"/>
      <c r="Y23" s="1"/>
      <c r="Z23" s="1"/>
    </row>
    <row r="24" spans="1:26" ht="409.6">
      <c r="A24" s="1"/>
      <c r="B24" s="6">
        <v>12</v>
      </c>
      <c r="C24" s="16" t="str">
        <f>+[1]PROMEDIO!C17</f>
        <v xml:space="preserve">SUMINISTRO DE SWITCH PARA VIDEOSEGURIDAD EN ALTA DEFINICIÓN.
El kit debe incluir. GBIC, Patch cord de fibra óptica, Patch cord de cobre categoría 6ª
Switch Administrable Capa 3 de 24 puertos Gigabit 802.3af/at con 4 puertos SFP+ para Fibra Óptica de 10G, hasta 750 W, gestión gratuita desde la nube.
Calidad de clase empresarial que garantiza un alto rendimiento 
Con protección contra sobretensiones de 6KV que reduce la posibilidad de daños en el puerto.
Módulo transceptor óptico SFP 1000BASE-SX de 850 nm y 550 m con DDM, dúplex LC y fibra multimodo. 
Características Principales: 
Consumo máximo de energía 1.5 W 
Módulo SFP enchufable en caliente y compatible con MSA 
Capacidad de monitoreo óptico digital para capacidades de diagnóstico avanzadas 
Cumple con IEEE 802.3z Ethernet Gigabit 
Seguridad láser Clase 1 y cumplimiento con RoHS
El servicio debe contemplar las siguientes actividades:
Retiro, desinstalación, y desmonte de Switch ya instalado en alturas superiores a 2m, Instalación, configuración y puesta en marcha de Switch nuevos a la misma altura. Para estas actividades deben: 
Desconectar cuidadosamente todos los cables eléctricos y de señal que alimentan el Switch instalado, asegurándose de etiquetarlos para facilitar una nueva reconexión. 
Retirar cuidadosamente controladoras, cámaras, paneles de alarmas y demás elementos que son necesarios para el adecuado funcionamiento del sistema de seguridad electrónica.
Quitar UPS y cualquier elemento que impida el acceso a los componentes internos del rack de telecomunicaciones.
Retirar cuidadosamente Patch cord de cobre y fibra óptica instalados.
Retirar con cautela los GBIC instalados en el Switch 
Tener en cuenta el debido cuidado para prevenir afectaciones a la infraestructura, tornillos, tuercas, tuberías, cableados o demás ya instalados.
Retirar completamente el mecanismo de Switch de telecomunicaciones de la red de seguridad electrónica.
Evitar afectaciones a los equipos y sensores instalados. 
Limpiar el área donde estaba instalado el Switch anterior, eliminando cualquier residuo o material sobrante.
Realizar informe y entrega de equipo retirado a la supervisión del contrato.
</v>
      </c>
      <c r="D24" s="15" t="str">
        <f>+[1]PROMEDIO!D17</f>
        <v>UNIDADES</v>
      </c>
      <c r="E24" s="14">
        <f>+'[1]Calculo Procesos de selección'!E14</f>
        <v>5</v>
      </c>
      <c r="F24" s="13"/>
      <c r="G24" s="12">
        <v>0.19</v>
      </c>
      <c r="H24" s="11">
        <f t="shared" si="0"/>
        <v>0</v>
      </c>
      <c r="I24" s="11">
        <f t="shared" si="1"/>
        <v>0</v>
      </c>
      <c r="J24" s="11">
        <f t="shared" si="2"/>
        <v>0</v>
      </c>
      <c r="K24" s="11">
        <f t="shared" si="3"/>
        <v>0</v>
      </c>
      <c r="L24" s="10">
        <f t="shared" si="4"/>
        <v>0</v>
      </c>
      <c r="M24" s="9">
        <f>+'[1]Calculo Procesos de selección'!H14</f>
        <v>55016480</v>
      </c>
      <c r="N24" s="1"/>
      <c r="O24" s="1"/>
      <c r="P24" s="1"/>
      <c r="Q24" s="1"/>
      <c r="R24" s="1"/>
      <c r="S24" s="1"/>
      <c r="T24" s="1"/>
      <c r="U24" s="1"/>
      <c r="V24" s="1"/>
      <c r="W24" s="1"/>
      <c r="X24" s="1"/>
      <c r="Y24" s="1"/>
      <c r="Z24" s="1"/>
    </row>
    <row r="25" spans="1:26" ht="409.6">
      <c r="A25" s="1"/>
      <c r="B25" s="6">
        <v>13</v>
      </c>
      <c r="C25" s="16" t="str">
        <f>+[1]PROMEDIO!C18</f>
        <v xml:space="preserve">SUMINISTRO E INSTALACIÓN DE CÁMARA PTZ CON LICENCIA DE INTEGRACIÓN A NUUO.
Suministro de Cámara PTZ referencia: DS-2DF7C445IXR-AEL(T5) o superior con su respectiva licencia y acordada con el supervisor del contrato. 
Contempla dentro de su actividad, Instalación de cámara PTZ de video seguridad.
Para este servicio, el contratista deberá suministrar y realizar el mayor aprovechamiento posible de la infraestructura con la que cuenta la institución (tubería, canaletas, canastillas y registros) 
Instalación, configuración y verificación en la red de cámara IP de acuerdo a la siguiente especificación.
Realizar entrega de Cámaras PTZ referencia: DS-2DF7C445IXR-AEL(T5) 4 MP 45 × nueva con todos sus elementos de fábrica incluyendo la fuente de alimentación, licencia de integración al sistema de seguridad electrónica NUUO.
La instalación deberá ser homogénea con las ya instaladas, en su estética, marcación de punto de red y los mecanismos adecuados para su correcto funcionamiento.
Servicios a incluir Integración al sistema de seguridad electrónica actual. (NUUO). Materiales de instalación.
NOTA 1: El suministro de cámaras incluye todos los insumos, materiales, herramientas, equipo, y personal técnico necesario para la adecuada prestación de los servicios mencionados.
</v>
      </c>
      <c r="D25" s="15" t="str">
        <f>+[1]PROMEDIO!D18</f>
        <v>UNIDADES</v>
      </c>
      <c r="E25" s="14">
        <f>+'[1]Calculo Procesos de selección'!E15</f>
        <v>1</v>
      </c>
      <c r="F25" s="13"/>
      <c r="G25" s="12">
        <v>0.19</v>
      </c>
      <c r="H25" s="11">
        <f t="shared" si="0"/>
        <v>0</v>
      </c>
      <c r="I25" s="11">
        <f t="shared" si="1"/>
        <v>0</v>
      </c>
      <c r="J25" s="11">
        <f t="shared" si="2"/>
        <v>0</v>
      </c>
      <c r="K25" s="11">
        <f t="shared" si="3"/>
        <v>0</v>
      </c>
      <c r="L25" s="10">
        <f t="shared" si="4"/>
        <v>0</v>
      </c>
      <c r="M25" s="9">
        <f>+'[1]Calculo Procesos de selección'!H15</f>
        <v>14400469</v>
      </c>
      <c r="N25" s="1"/>
      <c r="O25" s="1"/>
      <c r="P25" s="1"/>
      <c r="Q25" s="1"/>
      <c r="R25" s="1"/>
      <c r="S25" s="1"/>
      <c r="T25" s="1"/>
      <c r="U25" s="1"/>
      <c r="V25" s="1"/>
      <c r="W25" s="1"/>
      <c r="X25" s="1"/>
      <c r="Y25" s="1"/>
      <c r="Z25" s="1"/>
    </row>
    <row r="26" spans="1:26" ht="409.6">
      <c r="A26" s="1"/>
      <c r="B26" s="6">
        <v>14</v>
      </c>
      <c r="C26" s="16" t="str">
        <f>+[1]PROMEDIO!C19</f>
        <v>SUMINISTRO DE ELECTROIMÁN DE 600 Lb, PARA LAS AULAS
Los electroimanes a Instalar deberán ser de acuerdo a la siguiente ficha técnica o superior y acordada con el supervisor del contrato.
Modelo: E941SA600PQ. Marca: ENFORCER SECOLARM
Electroimán de 600-Lb / Listado UL / Sensor de Estado / LED Indicador / Sin Magnetismo Residual
Montaje en L Para puertas Batientes / Compatible con Electroimanes Secolarm de 600 Lb
Montaje en Z Para puertas Batientes / Compatible con Electroimanes Secolarm Para Exterior de 600 Lb.
Instalación y configuración con el sistema de control de acceso de las puertas del bloque, 
Para el cumplimiento del ítem, el contratista deberá desinstalar los electroimanes instalados en las aulas requeridas por el supervisor del contrato, realizar informe del estado de cada uno de los electroimanes, suministrar e instalar de forma homogénea y de acuerdo a la funcionalidad e infraestructura de la institución. 
NOTA 1: El servicio incluye todos los insumos, materiales, herramientas, equipo, y personal técnico necesario para la adecuada prestación de los servicios mencionados.</v>
      </c>
      <c r="D26" s="15" t="str">
        <f>+[1]PROMEDIO!D19</f>
        <v>UNIDADES</v>
      </c>
      <c r="E26" s="14">
        <f>+'[1]Calculo Procesos de selección'!E16</f>
        <v>15</v>
      </c>
      <c r="F26" s="13"/>
      <c r="G26" s="12">
        <v>0.19</v>
      </c>
      <c r="H26" s="11">
        <f t="shared" si="0"/>
        <v>0</v>
      </c>
      <c r="I26" s="11">
        <f t="shared" si="1"/>
        <v>0</v>
      </c>
      <c r="J26" s="11">
        <f t="shared" si="2"/>
        <v>0</v>
      </c>
      <c r="K26" s="11">
        <f t="shared" si="3"/>
        <v>0</v>
      </c>
      <c r="L26" s="10">
        <f t="shared" si="4"/>
        <v>0</v>
      </c>
      <c r="M26" s="9">
        <f>+'[1]Calculo Procesos de selección'!H16</f>
        <v>10681005</v>
      </c>
      <c r="N26" s="1"/>
      <c r="O26" s="1"/>
      <c r="P26" s="1"/>
      <c r="Q26" s="1"/>
      <c r="R26" s="1"/>
      <c r="S26" s="1"/>
      <c r="T26" s="1"/>
      <c r="U26" s="1"/>
      <c r="V26" s="1"/>
      <c r="W26" s="1"/>
      <c r="X26" s="1"/>
      <c r="Y26" s="1"/>
      <c r="Z26" s="1"/>
    </row>
    <row r="27" spans="1:26" ht="375">
      <c r="A27" s="1"/>
      <c r="B27" s="6">
        <v>15</v>
      </c>
      <c r="C27" s="16" t="str">
        <f>+[1]PROMEDIO!C20</f>
        <v xml:space="preserve">SUMINISTRO DE CONTROLADORAS 
Deberá desinstalar y Realizar entrega e instalación de Controladora InBio460 ZKTco. panel de control biométrico para acceso de hasta 4 puertas, fabricado por ZKTeco, que soporte hasta 12 lectores (8 por RS485, 4 por Wiegand 26 bits). Compatible con lectores biométricos FR series y lectores Wiegand estándar. Capacidad interna para 30,000 tarjetas y 3,000 huellas digitales (ampliable opcionalmente a 20,000). Que almacene hasta 100,000 registros de eventos.
El servicio contempla dentro de su actividad, Instalación de controladoras de control de seguridad al acceso a menos de 2m de altura.
Para este servicio, el contratista deberá suministrar y realizar el mayor aprovechamiento posible de la infraestructura con la que cuenta la institución (tubería, canaletas, canastillas y registros) 
Instalación, configuración y puesta en marcha de controladoras de acuerdo a la siguiente especificación. 
</v>
      </c>
      <c r="D27" s="15" t="str">
        <f>+[1]PROMEDIO!D20</f>
        <v>UNIDADES</v>
      </c>
      <c r="E27" s="14">
        <f>+'[1]Calculo Procesos de selección'!E17</f>
        <v>8</v>
      </c>
      <c r="F27" s="13"/>
      <c r="G27" s="12">
        <v>0.19</v>
      </c>
      <c r="H27" s="11">
        <f t="shared" si="0"/>
        <v>0</v>
      </c>
      <c r="I27" s="11">
        <f t="shared" si="1"/>
        <v>0</v>
      </c>
      <c r="J27" s="11">
        <f t="shared" si="2"/>
        <v>0</v>
      </c>
      <c r="K27" s="11">
        <f t="shared" si="3"/>
        <v>0</v>
      </c>
      <c r="L27" s="10">
        <f t="shared" si="4"/>
        <v>0</v>
      </c>
      <c r="M27" s="9">
        <f>+'[1]Calculo Procesos de selección'!H17</f>
        <v>30215000</v>
      </c>
      <c r="N27" s="1"/>
      <c r="O27" s="1"/>
      <c r="P27" s="1"/>
      <c r="Q27" s="1"/>
      <c r="R27" s="1"/>
      <c r="S27" s="1"/>
      <c r="T27" s="1"/>
      <c r="U27" s="1"/>
      <c r="V27" s="1"/>
      <c r="W27" s="1"/>
      <c r="X27" s="1"/>
      <c r="Y27" s="1"/>
      <c r="Z27" s="1"/>
    </row>
    <row r="28" spans="1:26" ht="15.75" customHeight="1">
      <c r="A28" s="1"/>
      <c r="B28" s="49" t="s">
        <v>8</v>
      </c>
      <c r="C28" s="30"/>
      <c r="D28" s="30"/>
      <c r="E28" s="30"/>
      <c r="F28" s="30"/>
      <c r="G28" s="28"/>
      <c r="H28" s="8">
        <f>SUM(H13:H27)</f>
        <v>0</v>
      </c>
      <c r="I28" s="8">
        <f>SUM(I13:I27)</f>
        <v>0</v>
      </c>
      <c r="J28" s="8">
        <f>SUM(J13:J27)</f>
        <v>0</v>
      </c>
      <c r="K28" s="8">
        <f>SUM(K13:K27)</f>
        <v>0</v>
      </c>
      <c r="L28" s="8">
        <f>SUM(L13:L27)</f>
        <v>0</v>
      </c>
      <c r="M28" s="7"/>
      <c r="N28" s="1"/>
      <c r="O28" s="1"/>
      <c r="P28" s="1"/>
      <c r="Q28" s="1"/>
      <c r="R28" s="1"/>
      <c r="S28" s="1"/>
      <c r="T28" s="1"/>
      <c r="U28" s="1"/>
      <c r="V28" s="1"/>
      <c r="W28" s="1"/>
      <c r="X28" s="1"/>
      <c r="Y28" s="1"/>
      <c r="Z28" s="1"/>
    </row>
    <row r="29" spans="1:26" ht="15.75" customHeight="1">
      <c r="A29" s="1"/>
      <c r="B29" s="50"/>
      <c r="C29" s="30"/>
      <c r="D29" s="30"/>
      <c r="E29" s="30"/>
      <c r="F29" s="30"/>
      <c r="G29" s="30"/>
      <c r="H29" s="30"/>
      <c r="I29" s="30"/>
      <c r="J29" s="30"/>
      <c r="K29" s="30"/>
      <c r="L29" s="30"/>
      <c r="M29" s="28"/>
      <c r="N29" s="1"/>
      <c r="O29" s="1"/>
      <c r="P29" s="1"/>
      <c r="Q29" s="1"/>
      <c r="R29" s="1"/>
      <c r="S29" s="1"/>
      <c r="T29" s="1"/>
      <c r="U29" s="1"/>
      <c r="V29" s="1"/>
      <c r="W29" s="1"/>
      <c r="X29" s="1"/>
      <c r="Y29" s="1"/>
      <c r="Z29" s="1"/>
    </row>
    <row r="30" spans="1:26" ht="15.75" customHeight="1">
      <c r="A30" s="1"/>
      <c r="B30" s="6">
        <v>1</v>
      </c>
      <c r="C30" s="57" t="s">
        <v>7</v>
      </c>
      <c r="D30" s="30"/>
      <c r="E30" s="30"/>
      <c r="F30" s="30"/>
      <c r="G30" s="30"/>
      <c r="H30" s="30"/>
      <c r="I30" s="30"/>
      <c r="J30" s="30"/>
      <c r="K30" s="30"/>
      <c r="L30" s="28"/>
      <c r="M30" s="5"/>
      <c r="N30" s="1"/>
      <c r="O30" s="1"/>
      <c r="P30" s="1"/>
      <c r="Q30" s="1"/>
      <c r="R30" s="1"/>
      <c r="S30" s="1"/>
      <c r="T30" s="1"/>
      <c r="U30" s="1"/>
      <c r="V30" s="1"/>
      <c r="W30" s="1"/>
      <c r="X30" s="1"/>
      <c r="Y30" s="1"/>
      <c r="Z30" s="1"/>
    </row>
    <row r="31" spans="1:26" ht="15.75" customHeight="1">
      <c r="A31" s="1"/>
      <c r="B31" s="6">
        <v>2</v>
      </c>
      <c r="C31" s="58" t="s">
        <v>6</v>
      </c>
      <c r="D31" s="30"/>
      <c r="E31" s="30"/>
      <c r="F31" s="30"/>
      <c r="G31" s="30"/>
      <c r="H31" s="30"/>
      <c r="I31" s="30"/>
      <c r="J31" s="30"/>
      <c r="K31" s="30"/>
      <c r="L31" s="28"/>
      <c r="M31" s="5"/>
      <c r="N31" s="1"/>
      <c r="O31" s="1"/>
      <c r="P31" s="1"/>
      <c r="Q31" s="1"/>
      <c r="R31" s="1"/>
      <c r="S31" s="1"/>
      <c r="T31" s="1"/>
      <c r="U31" s="1"/>
      <c r="V31" s="1"/>
      <c r="W31" s="1"/>
      <c r="X31" s="1"/>
      <c r="Y31" s="1"/>
      <c r="Z31" s="1"/>
    </row>
    <row r="32" spans="1:26" ht="15.75" customHeight="1">
      <c r="A32" s="1"/>
      <c r="B32" s="6">
        <v>3</v>
      </c>
      <c r="C32" s="57" t="s">
        <v>5</v>
      </c>
      <c r="D32" s="30"/>
      <c r="E32" s="30"/>
      <c r="F32" s="30"/>
      <c r="G32" s="30"/>
      <c r="H32" s="30"/>
      <c r="I32" s="30"/>
      <c r="J32" s="30"/>
      <c r="K32" s="30"/>
      <c r="L32" s="28"/>
      <c r="M32" s="5"/>
      <c r="N32" s="1"/>
      <c r="O32" s="1"/>
      <c r="P32" s="1"/>
      <c r="Q32" s="1"/>
      <c r="R32" s="1"/>
      <c r="S32" s="1"/>
      <c r="T32" s="1"/>
      <c r="U32" s="1"/>
      <c r="V32" s="1"/>
      <c r="W32" s="1"/>
      <c r="X32" s="1"/>
      <c r="Y32" s="1"/>
      <c r="Z32" s="1"/>
    </row>
    <row r="33" spans="1:26" ht="15.75" customHeight="1">
      <c r="A33" s="1"/>
      <c r="B33" s="35">
        <v>4</v>
      </c>
      <c r="C33" s="51" t="s">
        <v>4</v>
      </c>
      <c r="D33" s="22"/>
      <c r="E33" s="22"/>
      <c r="F33" s="22"/>
      <c r="G33" s="22"/>
      <c r="H33" s="22"/>
      <c r="I33" s="22"/>
      <c r="J33" s="22"/>
      <c r="K33" s="22"/>
      <c r="L33" s="23"/>
      <c r="M33" s="5"/>
      <c r="N33" s="1"/>
      <c r="O33" s="1"/>
      <c r="P33" s="1"/>
      <c r="Q33" s="1"/>
      <c r="R33" s="1"/>
      <c r="S33" s="1"/>
      <c r="T33" s="1"/>
      <c r="U33" s="1"/>
      <c r="V33" s="1"/>
      <c r="W33" s="1"/>
      <c r="X33" s="1"/>
      <c r="Y33" s="1"/>
      <c r="Z33" s="1"/>
    </row>
    <row r="34" spans="1:26" ht="15.75" customHeight="1">
      <c r="A34" s="1"/>
      <c r="B34" s="36"/>
      <c r="C34" s="24"/>
      <c r="D34" s="25"/>
      <c r="E34" s="25"/>
      <c r="F34" s="25"/>
      <c r="G34" s="25"/>
      <c r="H34" s="25"/>
      <c r="I34" s="25"/>
      <c r="J34" s="25"/>
      <c r="K34" s="25"/>
      <c r="L34" s="26"/>
      <c r="M34" s="5"/>
      <c r="N34" s="1"/>
      <c r="O34" s="1"/>
      <c r="P34" s="1"/>
      <c r="Q34" s="1"/>
      <c r="R34" s="1"/>
      <c r="S34" s="1"/>
      <c r="T34" s="1"/>
      <c r="U34" s="1"/>
      <c r="V34" s="1"/>
      <c r="W34" s="1"/>
      <c r="X34" s="1"/>
      <c r="Y34" s="1"/>
      <c r="Z34" s="1"/>
    </row>
    <row r="35" spans="1:26" ht="41.25" customHeight="1">
      <c r="A35" s="1"/>
      <c r="B35" s="6">
        <v>5</v>
      </c>
      <c r="C35" s="40" t="s">
        <v>3</v>
      </c>
      <c r="D35" s="30"/>
      <c r="E35" s="30"/>
      <c r="F35" s="30"/>
      <c r="G35" s="30"/>
      <c r="H35" s="30"/>
      <c r="I35" s="30"/>
      <c r="J35" s="30"/>
      <c r="K35" s="30"/>
      <c r="L35" s="28"/>
      <c r="M35" s="5"/>
      <c r="N35" s="1"/>
      <c r="O35" s="1"/>
      <c r="P35" s="1"/>
      <c r="Q35" s="1"/>
      <c r="R35" s="1"/>
      <c r="S35" s="1"/>
      <c r="T35" s="1"/>
      <c r="U35" s="1"/>
      <c r="V35" s="1"/>
      <c r="W35" s="1"/>
      <c r="X35" s="1"/>
      <c r="Y35" s="1"/>
      <c r="Z35" s="1"/>
    </row>
    <row r="36" spans="1:26" ht="15.75" customHeight="1">
      <c r="A36" s="1"/>
      <c r="B36" s="35">
        <v>6</v>
      </c>
      <c r="C36" s="51" t="s">
        <v>2</v>
      </c>
      <c r="D36" s="22"/>
      <c r="E36" s="22"/>
      <c r="F36" s="22"/>
      <c r="G36" s="22"/>
      <c r="H36" s="22"/>
      <c r="I36" s="22"/>
      <c r="J36" s="22"/>
      <c r="K36" s="22"/>
      <c r="L36" s="23"/>
      <c r="M36" s="4"/>
      <c r="N36" s="1"/>
      <c r="O36" s="1"/>
      <c r="P36" s="1"/>
      <c r="Q36" s="1"/>
      <c r="R36" s="1"/>
      <c r="S36" s="1"/>
      <c r="T36" s="1"/>
      <c r="U36" s="1"/>
      <c r="V36" s="1"/>
      <c r="W36" s="1"/>
      <c r="X36" s="1"/>
      <c r="Y36" s="1"/>
      <c r="Z36" s="1"/>
    </row>
    <row r="37" spans="1:26" ht="15.75" customHeight="1">
      <c r="A37" s="1"/>
      <c r="B37" s="36"/>
      <c r="C37" s="24"/>
      <c r="D37" s="25"/>
      <c r="E37" s="25"/>
      <c r="F37" s="25"/>
      <c r="G37" s="25"/>
      <c r="H37" s="25"/>
      <c r="I37" s="25"/>
      <c r="J37" s="25"/>
      <c r="K37" s="25"/>
      <c r="L37" s="26"/>
      <c r="M37" s="3"/>
      <c r="N37" s="1"/>
      <c r="O37" s="1"/>
      <c r="P37" s="1"/>
      <c r="Q37" s="1"/>
      <c r="R37" s="1"/>
      <c r="S37" s="1"/>
      <c r="T37" s="1"/>
      <c r="U37" s="1"/>
      <c r="V37" s="1"/>
      <c r="W37" s="1"/>
      <c r="X37" s="1"/>
      <c r="Y37" s="1"/>
      <c r="Z37" s="1"/>
    </row>
    <row r="38" spans="1:26" ht="15.75" customHeight="1">
      <c r="A38" s="1"/>
      <c r="B38" s="52" t="s">
        <v>1</v>
      </c>
      <c r="C38" s="22"/>
      <c r="D38" s="22"/>
      <c r="E38" s="22"/>
      <c r="F38" s="22"/>
      <c r="G38" s="22"/>
      <c r="H38" s="22"/>
      <c r="I38" s="22"/>
      <c r="J38" s="22"/>
      <c r="K38" s="22"/>
      <c r="L38" s="22"/>
      <c r="M38" s="23"/>
      <c r="N38" s="1"/>
      <c r="O38" s="1"/>
      <c r="P38" s="1"/>
      <c r="Q38" s="1"/>
      <c r="R38" s="1"/>
      <c r="S38" s="1"/>
      <c r="T38" s="1"/>
      <c r="U38" s="1"/>
      <c r="V38" s="1"/>
      <c r="W38" s="1"/>
      <c r="X38" s="1"/>
      <c r="Y38" s="1"/>
      <c r="Z38" s="1"/>
    </row>
    <row r="39" spans="1:26" ht="15.75" customHeight="1">
      <c r="A39" s="1"/>
      <c r="B39" s="53"/>
      <c r="C39" s="54"/>
      <c r="D39" s="54"/>
      <c r="E39" s="54"/>
      <c r="F39" s="54"/>
      <c r="G39" s="54"/>
      <c r="H39" s="54"/>
      <c r="I39" s="54"/>
      <c r="J39" s="54"/>
      <c r="K39" s="54"/>
      <c r="L39" s="54"/>
      <c r="M39" s="55"/>
      <c r="N39" s="1"/>
      <c r="O39" s="1"/>
      <c r="P39" s="1"/>
      <c r="Q39" s="1"/>
      <c r="R39" s="1"/>
      <c r="S39" s="1"/>
      <c r="T39" s="1"/>
      <c r="U39" s="1"/>
      <c r="V39" s="1"/>
      <c r="W39" s="1"/>
      <c r="X39" s="1"/>
      <c r="Y39" s="1"/>
      <c r="Z39" s="1"/>
    </row>
    <row r="40" spans="1:26" ht="15.75" customHeight="1">
      <c r="A40" s="1"/>
      <c r="B40" s="53"/>
      <c r="C40" s="54"/>
      <c r="D40" s="54"/>
      <c r="E40" s="54"/>
      <c r="F40" s="54"/>
      <c r="G40" s="54"/>
      <c r="H40" s="54"/>
      <c r="I40" s="54"/>
      <c r="J40" s="54"/>
      <c r="K40" s="54"/>
      <c r="L40" s="54"/>
      <c r="M40" s="55"/>
      <c r="N40" s="1"/>
      <c r="O40" s="1"/>
      <c r="P40" s="1"/>
      <c r="Q40" s="1"/>
      <c r="R40" s="1"/>
      <c r="S40" s="1"/>
      <c r="T40" s="1"/>
      <c r="U40" s="1"/>
      <c r="V40" s="1"/>
      <c r="W40" s="1"/>
      <c r="X40" s="1"/>
      <c r="Y40" s="1"/>
      <c r="Z40" s="1"/>
    </row>
    <row r="41" spans="1:26" ht="15.75" customHeight="1">
      <c r="A41" s="1"/>
      <c r="B41" s="56" t="s">
        <v>0</v>
      </c>
      <c r="C41" s="54"/>
      <c r="D41" s="54"/>
      <c r="E41" s="54"/>
      <c r="F41" s="54"/>
      <c r="G41" s="54"/>
      <c r="H41" s="54"/>
      <c r="I41" s="54"/>
      <c r="J41" s="54"/>
      <c r="K41" s="54"/>
      <c r="L41" s="54"/>
      <c r="M41" s="55"/>
      <c r="N41" s="1"/>
      <c r="O41" s="1"/>
      <c r="P41" s="1"/>
      <c r="Q41" s="1"/>
      <c r="R41" s="1"/>
      <c r="S41" s="1"/>
      <c r="T41" s="1"/>
      <c r="U41" s="1"/>
      <c r="V41" s="1"/>
      <c r="W41" s="1"/>
      <c r="X41" s="1"/>
      <c r="Y41" s="1"/>
      <c r="Z41" s="1"/>
    </row>
    <row r="42" spans="1:26" ht="15.75" customHeight="1">
      <c r="A42" s="1"/>
      <c r="B42" s="24"/>
      <c r="C42" s="25"/>
      <c r="D42" s="25"/>
      <c r="E42" s="25"/>
      <c r="F42" s="25"/>
      <c r="G42" s="25"/>
      <c r="H42" s="25"/>
      <c r="I42" s="25"/>
      <c r="J42" s="25"/>
      <c r="K42" s="25"/>
      <c r="L42" s="25"/>
      <c r="M42" s="26"/>
      <c r="N42" s="1"/>
      <c r="O42" s="1"/>
      <c r="P42" s="1"/>
      <c r="Q42" s="1"/>
      <c r="R42" s="1"/>
      <c r="S42" s="1"/>
      <c r="T42" s="1"/>
      <c r="U42" s="1"/>
      <c r="V42" s="1"/>
      <c r="W42" s="1"/>
      <c r="X42" s="1"/>
      <c r="Y42" s="1"/>
      <c r="Z42" s="1"/>
    </row>
    <row r="43" spans="1:26" ht="15.75" customHeight="1">
      <c r="A43" s="1"/>
      <c r="B43" s="1"/>
      <c r="C43" s="1"/>
      <c r="D43" s="1"/>
      <c r="E43" s="1"/>
      <c r="F43" s="1"/>
      <c r="G43" s="2"/>
      <c r="H43" s="2"/>
      <c r="I43" s="2"/>
      <c r="J43" s="2"/>
      <c r="K43" s="2"/>
      <c r="L43" s="1"/>
      <c r="M43" s="1"/>
      <c r="N43" s="1"/>
      <c r="O43" s="1"/>
      <c r="P43" s="1"/>
      <c r="Q43" s="1"/>
      <c r="R43" s="1"/>
      <c r="S43" s="1"/>
      <c r="T43" s="1"/>
      <c r="U43" s="1"/>
      <c r="V43" s="1"/>
      <c r="W43" s="1"/>
      <c r="X43" s="1"/>
      <c r="Y43" s="1"/>
      <c r="Z43" s="1"/>
    </row>
    <row r="44" spans="1:26" ht="15.75" customHeight="1">
      <c r="A44" s="1"/>
      <c r="B44" s="1"/>
      <c r="C44" s="1"/>
      <c r="D44" s="1"/>
      <c r="E44" s="1"/>
      <c r="F44" s="1"/>
      <c r="G44" s="2"/>
      <c r="H44" s="2"/>
      <c r="I44" s="2"/>
      <c r="J44" s="2"/>
      <c r="K44" s="2"/>
      <c r="L44" s="1"/>
      <c r="M44" s="1"/>
      <c r="N44" s="1"/>
      <c r="O44" s="1"/>
      <c r="P44" s="1"/>
      <c r="Q44" s="1"/>
      <c r="R44" s="1"/>
      <c r="S44" s="1"/>
      <c r="T44" s="1"/>
      <c r="U44" s="1"/>
      <c r="V44" s="1"/>
      <c r="W44" s="1"/>
      <c r="X44" s="1"/>
      <c r="Y44" s="1"/>
      <c r="Z44" s="1"/>
    </row>
    <row r="45" spans="1:26" ht="15.75" customHeight="1">
      <c r="A45" s="1"/>
      <c r="B45" s="1"/>
      <c r="C45" s="1"/>
      <c r="D45" s="1"/>
      <c r="E45" s="1"/>
      <c r="F45" s="1"/>
      <c r="G45" s="2"/>
      <c r="H45" s="2"/>
      <c r="I45" s="2"/>
      <c r="J45" s="2"/>
      <c r="K45" s="2"/>
      <c r="L45" s="1"/>
      <c r="M45" s="1"/>
      <c r="N45" s="1"/>
      <c r="O45" s="1"/>
      <c r="P45" s="1"/>
      <c r="Q45" s="1"/>
      <c r="R45" s="1"/>
      <c r="S45" s="1"/>
      <c r="T45" s="1"/>
      <c r="U45" s="1"/>
      <c r="V45" s="1"/>
      <c r="W45" s="1"/>
      <c r="X45" s="1"/>
      <c r="Y45" s="1"/>
      <c r="Z45" s="1"/>
    </row>
    <row r="46" spans="1:26" ht="15.75" customHeight="1">
      <c r="A46" s="1"/>
      <c r="B46" s="1"/>
      <c r="C46" s="1"/>
      <c r="D46" s="1"/>
      <c r="E46" s="1"/>
      <c r="F46" s="1"/>
      <c r="G46" s="2"/>
      <c r="H46" s="2"/>
      <c r="I46" s="2"/>
      <c r="J46" s="2"/>
      <c r="K46" s="2"/>
      <c r="L46" s="1"/>
      <c r="M46" s="1"/>
      <c r="N46" s="1"/>
      <c r="O46" s="1"/>
      <c r="P46" s="1"/>
      <c r="Q46" s="1"/>
      <c r="R46" s="1"/>
      <c r="S46" s="1"/>
      <c r="T46" s="1"/>
      <c r="U46" s="1"/>
      <c r="V46" s="1"/>
      <c r="W46" s="1"/>
      <c r="X46" s="1"/>
      <c r="Y46" s="1"/>
      <c r="Z46" s="1"/>
    </row>
    <row r="47" spans="1:26" ht="15.75" customHeight="1">
      <c r="A47" s="1"/>
      <c r="B47" s="1"/>
      <c r="C47" s="1"/>
      <c r="D47" s="1"/>
      <c r="E47" s="1"/>
      <c r="F47" s="1"/>
      <c r="G47" s="2"/>
      <c r="H47" s="2"/>
      <c r="I47" s="2"/>
      <c r="J47" s="2"/>
      <c r="K47" s="2"/>
      <c r="L47" s="1"/>
      <c r="M47" s="1"/>
      <c r="N47" s="1"/>
      <c r="O47" s="1"/>
      <c r="P47" s="1"/>
      <c r="Q47" s="1"/>
      <c r="R47" s="1"/>
      <c r="S47" s="1"/>
      <c r="T47" s="1"/>
      <c r="U47" s="1"/>
      <c r="V47" s="1"/>
      <c r="W47" s="1"/>
      <c r="X47" s="1"/>
      <c r="Y47" s="1"/>
      <c r="Z47" s="1"/>
    </row>
    <row r="48" spans="1:26" ht="15.75" customHeight="1">
      <c r="A48" s="1"/>
      <c r="B48" s="1"/>
      <c r="C48" s="1"/>
      <c r="D48" s="1"/>
      <c r="E48" s="1"/>
      <c r="F48" s="1"/>
      <c r="G48" s="2"/>
      <c r="H48" s="2"/>
      <c r="I48" s="2"/>
      <c r="J48" s="2"/>
      <c r="K48" s="2"/>
      <c r="L48" s="1"/>
      <c r="M48" s="1"/>
      <c r="N48" s="1"/>
      <c r="O48" s="1"/>
      <c r="P48" s="1"/>
      <c r="Q48" s="1"/>
      <c r="R48" s="1"/>
      <c r="S48" s="1"/>
      <c r="T48" s="1"/>
      <c r="U48" s="1"/>
      <c r="V48" s="1"/>
      <c r="W48" s="1"/>
      <c r="X48" s="1"/>
      <c r="Y48" s="1"/>
      <c r="Z48" s="1"/>
    </row>
    <row r="49" spans="1:26" ht="15.75" customHeight="1">
      <c r="A49" s="1"/>
      <c r="B49" s="1"/>
      <c r="C49" s="1"/>
      <c r="D49" s="1"/>
      <c r="E49" s="1"/>
      <c r="F49" s="1"/>
      <c r="G49" s="2"/>
      <c r="H49" s="2"/>
      <c r="I49" s="2"/>
      <c r="J49" s="2"/>
      <c r="K49" s="2"/>
      <c r="L49" s="1"/>
      <c r="M49" s="1"/>
      <c r="N49" s="1"/>
      <c r="O49" s="1"/>
      <c r="P49" s="1"/>
      <c r="Q49" s="1"/>
      <c r="R49" s="1"/>
      <c r="S49" s="1"/>
      <c r="T49" s="1"/>
      <c r="U49" s="1"/>
      <c r="V49" s="1"/>
      <c r="W49" s="1"/>
      <c r="X49" s="1"/>
      <c r="Y49" s="1"/>
      <c r="Z49" s="1"/>
    </row>
    <row r="50" spans="1:26" ht="15.75" customHeight="1">
      <c r="A50" s="1"/>
      <c r="B50" s="1"/>
      <c r="C50" s="1"/>
      <c r="D50" s="1"/>
      <c r="E50" s="1"/>
      <c r="F50" s="1"/>
      <c r="G50" s="2"/>
      <c r="H50" s="2"/>
      <c r="I50" s="2"/>
      <c r="J50" s="2"/>
      <c r="K50" s="2"/>
      <c r="L50" s="1"/>
      <c r="M50" s="1"/>
      <c r="N50" s="1"/>
      <c r="O50" s="1"/>
      <c r="P50" s="1"/>
      <c r="Q50" s="1"/>
      <c r="R50" s="1"/>
      <c r="S50" s="1"/>
      <c r="T50" s="1"/>
      <c r="U50" s="1"/>
      <c r="V50" s="1"/>
      <c r="W50" s="1"/>
      <c r="X50" s="1"/>
      <c r="Y50" s="1"/>
      <c r="Z50" s="1"/>
    </row>
    <row r="51" spans="1:26" ht="15.75" customHeight="1">
      <c r="A51" s="1"/>
      <c r="B51" s="1"/>
      <c r="C51" s="1"/>
      <c r="D51" s="1"/>
      <c r="E51" s="1"/>
      <c r="F51" s="1"/>
      <c r="G51" s="2"/>
      <c r="H51" s="2"/>
      <c r="I51" s="2"/>
      <c r="J51" s="2"/>
      <c r="K51" s="2"/>
      <c r="L51" s="1"/>
      <c r="M51" s="1"/>
      <c r="N51" s="1"/>
      <c r="O51" s="1"/>
      <c r="P51" s="1"/>
      <c r="Q51" s="1"/>
      <c r="R51" s="1"/>
      <c r="S51" s="1"/>
      <c r="T51" s="1"/>
      <c r="U51" s="1"/>
      <c r="V51" s="1"/>
      <c r="W51" s="1"/>
      <c r="X51" s="1"/>
      <c r="Y51" s="1"/>
      <c r="Z51" s="1"/>
    </row>
    <row r="52" spans="1:26" ht="15.75" customHeight="1">
      <c r="A52" s="1"/>
      <c r="B52" s="1"/>
      <c r="C52" s="1"/>
      <c r="D52" s="1"/>
      <c r="E52" s="1"/>
      <c r="F52" s="1"/>
      <c r="G52" s="2"/>
      <c r="H52" s="2"/>
      <c r="I52" s="2"/>
      <c r="J52" s="2"/>
      <c r="K52" s="2"/>
      <c r="L52" s="1"/>
      <c r="M52" s="1"/>
      <c r="N52" s="1"/>
      <c r="O52" s="1"/>
      <c r="P52" s="1"/>
      <c r="Q52" s="1"/>
      <c r="R52" s="1"/>
      <c r="S52" s="1"/>
      <c r="T52" s="1"/>
      <c r="U52" s="1"/>
      <c r="V52" s="1"/>
      <c r="W52" s="1"/>
      <c r="X52" s="1"/>
      <c r="Y52" s="1"/>
      <c r="Z52" s="1"/>
    </row>
    <row r="53" spans="1:26" ht="15.75" customHeight="1">
      <c r="A53" s="1"/>
      <c r="B53" s="1"/>
      <c r="C53" s="1"/>
      <c r="D53" s="1"/>
      <c r="E53" s="1"/>
      <c r="F53" s="1"/>
      <c r="G53" s="2"/>
      <c r="H53" s="2"/>
      <c r="I53" s="2"/>
      <c r="J53" s="2"/>
      <c r="K53" s="2"/>
      <c r="L53" s="1"/>
      <c r="M53" s="1"/>
      <c r="N53" s="1"/>
      <c r="O53" s="1"/>
      <c r="P53" s="1"/>
      <c r="Q53" s="1"/>
      <c r="R53" s="1"/>
      <c r="S53" s="1"/>
      <c r="T53" s="1"/>
      <c r="U53" s="1"/>
      <c r="V53" s="1"/>
      <c r="W53" s="1"/>
      <c r="X53" s="1"/>
      <c r="Y53" s="1"/>
      <c r="Z53" s="1"/>
    </row>
    <row r="54" spans="1:26" ht="15.75" customHeight="1">
      <c r="A54" s="1"/>
      <c r="B54" s="1"/>
      <c r="C54" s="1"/>
      <c r="D54" s="1"/>
      <c r="E54" s="1"/>
      <c r="F54" s="1"/>
      <c r="G54" s="2"/>
      <c r="H54" s="2"/>
      <c r="I54" s="2"/>
      <c r="J54" s="2"/>
      <c r="K54" s="2"/>
      <c r="L54" s="1"/>
      <c r="M54" s="1"/>
      <c r="N54" s="1"/>
      <c r="O54" s="1"/>
      <c r="P54" s="1"/>
      <c r="Q54" s="1"/>
      <c r="R54" s="1"/>
      <c r="S54" s="1"/>
      <c r="T54" s="1"/>
      <c r="U54" s="1"/>
      <c r="V54" s="1"/>
      <c r="W54" s="1"/>
      <c r="X54" s="1"/>
      <c r="Y54" s="1"/>
      <c r="Z54" s="1"/>
    </row>
    <row r="55" spans="1:26" ht="15.75" customHeight="1">
      <c r="A55" s="1"/>
      <c r="B55" s="1"/>
      <c r="C55" s="1"/>
      <c r="D55" s="1"/>
      <c r="E55" s="1"/>
      <c r="F55" s="1"/>
      <c r="G55" s="2"/>
      <c r="H55" s="2"/>
      <c r="I55" s="2"/>
      <c r="J55" s="2"/>
      <c r="K55" s="2"/>
      <c r="L55" s="1"/>
      <c r="M55" s="1"/>
      <c r="N55" s="1"/>
      <c r="O55" s="1"/>
      <c r="P55" s="1"/>
      <c r="Q55" s="1"/>
      <c r="R55" s="1"/>
      <c r="S55" s="1"/>
      <c r="T55" s="1"/>
      <c r="U55" s="1"/>
      <c r="V55" s="1"/>
      <c r="W55" s="1"/>
      <c r="X55" s="1"/>
      <c r="Y55" s="1"/>
      <c r="Z55" s="1"/>
    </row>
    <row r="56" spans="1:26" ht="15.75" customHeight="1">
      <c r="A56" s="1"/>
      <c r="B56" s="1"/>
      <c r="C56" s="1"/>
      <c r="D56" s="1"/>
      <c r="E56" s="1"/>
      <c r="F56" s="1"/>
      <c r="G56" s="2"/>
      <c r="H56" s="2"/>
      <c r="I56" s="2"/>
      <c r="J56" s="2"/>
      <c r="K56" s="2"/>
      <c r="L56" s="1"/>
      <c r="M56" s="1"/>
      <c r="N56" s="1"/>
      <c r="O56" s="1"/>
      <c r="P56" s="1"/>
      <c r="Q56" s="1"/>
      <c r="R56" s="1"/>
      <c r="S56" s="1"/>
      <c r="T56" s="1"/>
      <c r="U56" s="1"/>
      <c r="V56" s="1"/>
      <c r="W56" s="1"/>
      <c r="X56" s="1"/>
      <c r="Y56" s="1"/>
      <c r="Z56" s="1"/>
    </row>
    <row r="57" spans="1:26" ht="15.75" customHeight="1">
      <c r="A57" s="1"/>
      <c r="B57" s="1"/>
      <c r="C57" s="1"/>
      <c r="D57" s="1"/>
      <c r="E57" s="1"/>
      <c r="F57" s="1"/>
      <c r="G57" s="2"/>
      <c r="H57" s="2"/>
      <c r="I57" s="2"/>
      <c r="J57" s="2"/>
      <c r="K57" s="2"/>
      <c r="L57" s="1"/>
      <c r="M57" s="1"/>
      <c r="N57" s="1"/>
      <c r="O57" s="1"/>
      <c r="P57" s="1"/>
      <c r="Q57" s="1"/>
      <c r="R57" s="1"/>
      <c r="S57" s="1"/>
      <c r="T57" s="1"/>
      <c r="U57" s="1"/>
      <c r="V57" s="1"/>
      <c r="W57" s="1"/>
      <c r="X57" s="1"/>
      <c r="Y57" s="1"/>
      <c r="Z57" s="1"/>
    </row>
    <row r="58" spans="1:26" ht="15.75" customHeight="1">
      <c r="A58" s="1"/>
      <c r="B58" s="1"/>
      <c r="C58" s="1"/>
      <c r="D58" s="1"/>
      <c r="E58" s="1"/>
      <c r="F58" s="1"/>
      <c r="G58" s="2"/>
      <c r="H58" s="2"/>
      <c r="I58" s="2"/>
      <c r="J58" s="2"/>
      <c r="K58" s="2"/>
      <c r="L58" s="1"/>
      <c r="M58" s="1"/>
      <c r="N58" s="1"/>
      <c r="O58" s="1"/>
      <c r="P58" s="1"/>
      <c r="Q58" s="1"/>
      <c r="R58" s="1"/>
      <c r="S58" s="1"/>
      <c r="T58" s="1"/>
      <c r="U58" s="1"/>
      <c r="V58" s="1"/>
      <c r="W58" s="1"/>
      <c r="X58" s="1"/>
      <c r="Y58" s="1"/>
      <c r="Z58" s="1"/>
    </row>
    <row r="59" spans="1:26" ht="15.75" customHeight="1">
      <c r="A59" s="1"/>
      <c r="B59" s="1"/>
      <c r="C59" s="1"/>
      <c r="D59" s="1"/>
      <c r="E59" s="1"/>
      <c r="F59" s="1"/>
      <c r="G59" s="2"/>
      <c r="H59" s="2"/>
      <c r="I59" s="2"/>
      <c r="J59" s="2"/>
      <c r="K59" s="2"/>
      <c r="L59" s="1"/>
      <c r="M59" s="1"/>
      <c r="N59" s="1"/>
      <c r="O59" s="1"/>
      <c r="P59" s="1"/>
      <c r="Q59" s="1"/>
      <c r="R59" s="1"/>
      <c r="S59" s="1"/>
      <c r="T59" s="1"/>
      <c r="U59" s="1"/>
      <c r="V59" s="1"/>
      <c r="W59" s="1"/>
      <c r="X59" s="1"/>
      <c r="Y59" s="1"/>
      <c r="Z59" s="1"/>
    </row>
    <row r="60" spans="1:26" ht="15.75" customHeight="1">
      <c r="A60" s="1"/>
      <c r="B60" s="1"/>
      <c r="C60" s="1"/>
      <c r="D60" s="1"/>
      <c r="E60" s="1"/>
      <c r="F60" s="1"/>
      <c r="G60" s="2"/>
      <c r="H60" s="2"/>
      <c r="I60" s="2"/>
      <c r="J60" s="2"/>
      <c r="K60" s="2"/>
      <c r="L60" s="1"/>
      <c r="M60" s="1"/>
      <c r="N60" s="1"/>
      <c r="O60" s="1"/>
      <c r="P60" s="1"/>
      <c r="Q60" s="1"/>
      <c r="R60" s="1"/>
      <c r="S60" s="1"/>
      <c r="T60" s="1"/>
      <c r="U60" s="1"/>
      <c r="V60" s="1"/>
      <c r="W60" s="1"/>
      <c r="X60" s="1"/>
      <c r="Y60" s="1"/>
      <c r="Z60" s="1"/>
    </row>
    <row r="61" spans="1:26" ht="15.75" customHeight="1">
      <c r="A61" s="1"/>
      <c r="B61" s="1"/>
      <c r="C61" s="1"/>
      <c r="D61" s="1"/>
      <c r="E61" s="1"/>
      <c r="F61" s="1"/>
      <c r="G61" s="2"/>
      <c r="H61" s="2"/>
      <c r="I61" s="2"/>
      <c r="J61" s="2"/>
      <c r="K61" s="2"/>
      <c r="L61" s="1"/>
      <c r="M61" s="1"/>
      <c r="N61" s="1"/>
      <c r="O61" s="1"/>
      <c r="P61" s="1"/>
      <c r="Q61" s="1"/>
      <c r="R61" s="1"/>
      <c r="S61" s="1"/>
      <c r="T61" s="1"/>
      <c r="U61" s="1"/>
      <c r="V61" s="1"/>
      <c r="W61" s="1"/>
      <c r="X61" s="1"/>
      <c r="Y61" s="1"/>
      <c r="Z61" s="1"/>
    </row>
    <row r="62" spans="1:26" ht="15.75" customHeight="1">
      <c r="A62" s="1"/>
      <c r="B62" s="1"/>
      <c r="C62" s="1"/>
      <c r="D62" s="1"/>
      <c r="E62" s="1"/>
      <c r="F62" s="1"/>
      <c r="G62" s="2"/>
      <c r="H62" s="2"/>
      <c r="I62" s="2"/>
      <c r="J62" s="2"/>
      <c r="K62" s="2"/>
      <c r="L62" s="1"/>
      <c r="M62" s="1"/>
      <c r="N62" s="1"/>
      <c r="O62" s="1"/>
      <c r="P62" s="1"/>
      <c r="Q62" s="1"/>
      <c r="R62" s="1"/>
      <c r="S62" s="1"/>
      <c r="T62" s="1"/>
      <c r="U62" s="1"/>
      <c r="V62" s="1"/>
      <c r="W62" s="1"/>
      <c r="X62" s="1"/>
      <c r="Y62" s="1"/>
      <c r="Z62" s="1"/>
    </row>
    <row r="63" spans="1:26" ht="15.75" customHeight="1">
      <c r="A63" s="1"/>
      <c r="B63" s="1"/>
      <c r="C63" s="1"/>
      <c r="D63" s="1"/>
      <c r="E63" s="1"/>
      <c r="F63" s="1"/>
      <c r="G63" s="2"/>
      <c r="H63" s="2"/>
      <c r="I63" s="2"/>
      <c r="J63" s="2"/>
      <c r="K63" s="2"/>
      <c r="L63" s="1"/>
      <c r="M63" s="1"/>
      <c r="N63" s="1"/>
      <c r="O63" s="1"/>
      <c r="P63" s="1"/>
      <c r="Q63" s="1"/>
      <c r="R63" s="1"/>
      <c r="S63" s="1"/>
      <c r="T63" s="1"/>
      <c r="U63" s="1"/>
      <c r="V63" s="1"/>
      <c r="W63" s="1"/>
      <c r="X63" s="1"/>
      <c r="Y63" s="1"/>
      <c r="Z63" s="1"/>
    </row>
    <row r="64" spans="1:26" ht="15.75" customHeight="1">
      <c r="A64" s="1"/>
      <c r="B64" s="1"/>
      <c r="C64" s="1"/>
      <c r="D64" s="1"/>
      <c r="E64" s="1"/>
      <c r="F64" s="1"/>
      <c r="G64" s="2"/>
      <c r="H64" s="2"/>
      <c r="I64" s="2"/>
      <c r="J64" s="2"/>
      <c r="K64" s="2"/>
      <c r="L64" s="1"/>
      <c r="M64" s="1"/>
      <c r="N64" s="1"/>
      <c r="O64" s="1"/>
      <c r="P64" s="1"/>
      <c r="Q64" s="1"/>
      <c r="R64" s="1"/>
      <c r="S64" s="1"/>
      <c r="T64" s="1"/>
      <c r="U64" s="1"/>
      <c r="V64" s="1"/>
      <c r="W64" s="1"/>
      <c r="X64" s="1"/>
      <c r="Y64" s="1"/>
      <c r="Z64" s="1"/>
    </row>
    <row r="65" spans="1:26" ht="15.75" customHeight="1">
      <c r="A65" s="1"/>
      <c r="B65" s="1"/>
      <c r="C65" s="1"/>
      <c r="D65" s="1"/>
      <c r="E65" s="1"/>
      <c r="F65" s="1"/>
      <c r="G65" s="2"/>
      <c r="H65" s="2"/>
      <c r="I65" s="2"/>
      <c r="J65" s="2"/>
      <c r="K65" s="2"/>
      <c r="L65" s="1"/>
      <c r="M65" s="1"/>
      <c r="N65" s="1"/>
      <c r="O65" s="1"/>
      <c r="P65" s="1"/>
      <c r="Q65" s="1"/>
      <c r="R65" s="1"/>
      <c r="S65" s="1"/>
      <c r="T65" s="1"/>
      <c r="U65" s="1"/>
      <c r="V65" s="1"/>
      <c r="W65" s="1"/>
      <c r="X65" s="1"/>
      <c r="Y65" s="1"/>
      <c r="Z65" s="1"/>
    </row>
    <row r="66" spans="1:26" ht="15.75" customHeight="1">
      <c r="A66" s="1"/>
      <c r="B66" s="1"/>
      <c r="C66" s="1"/>
      <c r="D66" s="1"/>
      <c r="E66" s="1"/>
      <c r="F66" s="1"/>
      <c r="G66" s="2"/>
      <c r="H66" s="2"/>
      <c r="I66" s="2"/>
      <c r="J66" s="2"/>
      <c r="K66" s="2"/>
      <c r="L66" s="1"/>
      <c r="M66" s="1"/>
      <c r="N66" s="1"/>
      <c r="O66" s="1"/>
      <c r="P66" s="1"/>
      <c r="Q66" s="1"/>
      <c r="R66" s="1"/>
      <c r="S66" s="1"/>
      <c r="T66" s="1"/>
      <c r="U66" s="1"/>
      <c r="V66" s="1"/>
      <c r="W66" s="1"/>
      <c r="X66" s="1"/>
      <c r="Y66" s="1"/>
      <c r="Z66" s="1"/>
    </row>
    <row r="67" spans="1:26" ht="15.75" customHeight="1">
      <c r="A67" s="1"/>
      <c r="B67" s="1"/>
      <c r="C67" s="1"/>
      <c r="D67" s="1"/>
      <c r="E67" s="1"/>
      <c r="F67" s="1"/>
      <c r="G67" s="2"/>
      <c r="H67" s="2"/>
      <c r="I67" s="2"/>
      <c r="J67" s="2"/>
      <c r="K67" s="2"/>
      <c r="L67" s="1"/>
      <c r="M67" s="1"/>
      <c r="N67" s="1"/>
      <c r="O67" s="1"/>
      <c r="P67" s="1"/>
      <c r="Q67" s="1"/>
      <c r="R67" s="1"/>
      <c r="S67" s="1"/>
      <c r="T67" s="1"/>
      <c r="U67" s="1"/>
      <c r="V67" s="1"/>
      <c r="W67" s="1"/>
      <c r="X67" s="1"/>
      <c r="Y67" s="1"/>
      <c r="Z67" s="1"/>
    </row>
    <row r="68" spans="1:26" ht="15.75" customHeight="1">
      <c r="A68" s="1"/>
      <c r="B68" s="1"/>
      <c r="C68" s="1"/>
      <c r="D68" s="1"/>
      <c r="E68" s="1"/>
      <c r="F68" s="1"/>
      <c r="G68" s="2"/>
      <c r="H68" s="2"/>
      <c r="I68" s="2"/>
      <c r="J68" s="2"/>
      <c r="K68" s="2"/>
      <c r="L68" s="1"/>
      <c r="M68" s="1"/>
      <c r="N68" s="1"/>
      <c r="O68" s="1"/>
      <c r="P68" s="1"/>
      <c r="Q68" s="1"/>
      <c r="R68" s="1"/>
      <c r="S68" s="1"/>
      <c r="T68" s="1"/>
      <c r="U68" s="1"/>
      <c r="V68" s="1"/>
      <c r="W68" s="1"/>
      <c r="X68" s="1"/>
      <c r="Y68" s="1"/>
      <c r="Z68" s="1"/>
    </row>
    <row r="69" spans="1:26" ht="15.75" customHeight="1">
      <c r="A69" s="1"/>
      <c r="B69" s="1"/>
      <c r="C69" s="1"/>
      <c r="D69" s="1"/>
      <c r="E69" s="1"/>
      <c r="F69" s="1"/>
      <c r="G69" s="2"/>
      <c r="H69" s="2"/>
      <c r="I69" s="2"/>
      <c r="J69" s="2"/>
      <c r="K69" s="2"/>
      <c r="L69" s="1"/>
      <c r="M69" s="1"/>
      <c r="N69" s="1"/>
      <c r="O69" s="1"/>
      <c r="P69" s="1"/>
      <c r="Q69" s="1"/>
      <c r="R69" s="1"/>
      <c r="S69" s="1"/>
      <c r="T69" s="1"/>
      <c r="U69" s="1"/>
      <c r="V69" s="1"/>
      <c r="W69" s="1"/>
      <c r="X69" s="1"/>
      <c r="Y69" s="1"/>
      <c r="Z69" s="1"/>
    </row>
    <row r="70" spans="1:26" ht="15.75" customHeight="1">
      <c r="A70" s="1"/>
      <c r="B70" s="1"/>
      <c r="C70" s="1"/>
      <c r="D70" s="1"/>
      <c r="E70" s="1"/>
      <c r="F70" s="1"/>
      <c r="G70" s="2"/>
      <c r="H70" s="2"/>
      <c r="I70" s="2"/>
      <c r="J70" s="2"/>
      <c r="K70" s="2"/>
      <c r="L70" s="1"/>
      <c r="M70" s="1"/>
      <c r="N70" s="1"/>
      <c r="O70" s="1"/>
      <c r="P70" s="1"/>
      <c r="Q70" s="1"/>
      <c r="R70" s="1"/>
      <c r="S70" s="1"/>
      <c r="T70" s="1"/>
      <c r="U70" s="1"/>
      <c r="V70" s="1"/>
      <c r="W70" s="1"/>
      <c r="X70" s="1"/>
      <c r="Y70" s="1"/>
      <c r="Z70" s="1"/>
    </row>
    <row r="71" spans="1:26" ht="15.75" customHeight="1">
      <c r="A71" s="1"/>
      <c r="B71" s="1"/>
      <c r="C71" s="1"/>
      <c r="D71" s="1"/>
      <c r="E71" s="1"/>
      <c r="F71" s="1"/>
      <c r="G71" s="2"/>
      <c r="H71" s="2"/>
      <c r="I71" s="2"/>
      <c r="J71" s="2"/>
      <c r="K71" s="2"/>
      <c r="L71" s="1"/>
      <c r="M71" s="1"/>
      <c r="N71" s="1"/>
      <c r="O71" s="1"/>
      <c r="P71" s="1"/>
      <c r="Q71" s="1"/>
      <c r="R71" s="1"/>
      <c r="S71" s="1"/>
      <c r="T71" s="1"/>
      <c r="U71" s="1"/>
      <c r="V71" s="1"/>
      <c r="W71" s="1"/>
      <c r="X71" s="1"/>
      <c r="Y71" s="1"/>
      <c r="Z71" s="1"/>
    </row>
    <row r="72" spans="1:26" ht="15.75" customHeight="1">
      <c r="A72" s="1"/>
      <c r="B72" s="1"/>
      <c r="C72" s="1"/>
      <c r="D72" s="1"/>
      <c r="E72" s="1"/>
      <c r="F72" s="1"/>
      <c r="G72" s="2"/>
      <c r="H72" s="2"/>
      <c r="I72" s="2"/>
      <c r="J72" s="2"/>
      <c r="K72" s="2"/>
      <c r="L72" s="1"/>
      <c r="M72" s="1"/>
      <c r="N72" s="1"/>
      <c r="O72" s="1"/>
      <c r="P72" s="1"/>
      <c r="Q72" s="1"/>
      <c r="R72" s="1"/>
      <c r="S72" s="1"/>
      <c r="T72" s="1"/>
      <c r="U72" s="1"/>
      <c r="V72" s="1"/>
      <c r="W72" s="1"/>
      <c r="X72" s="1"/>
      <c r="Y72" s="1"/>
      <c r="Z72" s="1"/>
    </row>
    <row r="73" spans="1:26" ht="15.75" customHeight="1">
      <c r="A73" s="1"/>
      <c r="B73" s="1"/>
      <c r="C73" s="1"/>
      <c r="D73" s="1"/>
      <c r="E73" s="1"/>
      <c r="F73" s="1"/>
      <c r="G73" s="2"/>
      <c r="H73" s="2"/>
      <c r="I73" s="2"/>
      <c r="J73" s="2"/>
      <c r="K73" s="2"/>
      <c r="L73" s="1"/>
      <c r="M73" s="1"/>
      <c r="N73" s="1"/>
      <c r="O73" s="1"/>
      <c r="P73" s="1"/>
      <c r="Q73" s="1"/>
      <c r="R73" s="1"/>
      <c r="S73" s="1"/>
      <c r="T73" s="1"/>
      <c r="U73" s="1"/>
      <c r="V73" s="1"/>
      <c r="W73" s="1"/>
      <c r="X73" s="1"/>
      <c r="Y73" s="1"/>
      <c r="Z73" s="1"/>
    </row>
    <row r="74" spans="1:26" ht="15.75" customHeight="1">
      <c r="A74" s="1"/>
      <c r="B74" s="1"/>
      <c r="C74" s="1"/>
      <c r="D74" s="1"/>
      <c r="E74" s="1"/>
      <c r="F74" s="1"/>
      <c r="G74" s="2"/>
      <c r="H74" s="2"/>
      <c r="I74" s="2"/>
      <c r="J74" s="2"/>
      <c r="K74" s="2"/>
      <c r="L74" s="1"/>
      <c r="M74" s="1"/>
      <c r="N74" s="1"/>
      <c r="O74" s="1"/>
      <c r="P74" s="1"/>
      <c r="Q74" s="1"/>
      <c r="R74" s="1"/>
      <c r="S74" s="1"/>
      <c r="T74" s="1"/>
      <c r="U74" s="1"/>
      <c r="V74" s="1"/>
      <c r="W74" s="1"/>
      <c r="X74" s="1"/>
      <c r="Y74" s="1"/>
      <c r="Z74" s="1"/>
    </row>
    <row r="75" spans="1:26" ht="15.75" customHeight="1">
      <c r="A75" s="1"/>
      <c r="B75" s="1"/>
      <c r="C75" s="1"/>
      <c r="D75" s="1"/>
      <c r="E75" s="1"/>
      <c r="F75" s="1"/>
      <c r="G75" s="2"/>
      <c r="H75" s="2"/>
      <c r="I75" s="2"/>
      <c r="J75" s="2"/>
      <c r="K75" s="2"/>
      <c r="L75" s="1"/>
      <c r="M75" s="1"/>
      <c r="N75" s="1"/>
      <c r="O75" s="1"/>
      <c r="P75" s="1"/>
      <c r="Q75" s="1"/>
      <c r="R75" s="1"/>
      <c r="S75" s="1"/>
      <c r="T75" s="1"/>
      <c r="U75" s="1"/>
      <c r="V75" s="1"/>
      <c r="W75" s="1"/>
      <c r="X75" s="1"/>
      <c r="Y75" s="1"/>
      <c r="Z75" s="1"/>
    </row>
    <row r="76" spans="1:26" ht="15.75" customHeight="1">
      <c r="A76" s="1"/>
      <c r="B76" s="1"/>
      <c r="C76" s="1"/>
      <c r="D76" s="1"/>
      <c r="E76" s="1"/>
      <c r="F76" s="1"/>
      <c r="G76" s="2"/>
      <c r="H76" s="2"/>
      <c r="I76" s="2"/>
      <c r="J76" s="2"/>
      <c r="K76" s="2"/>
      <c r="L76" s="1"/>
      <c r="M76" s="1"/>
      <c r="N76" s="1"/>
      <c r="O76" s="1"/>
      <c r="P76" s="1"/>
      <c r="Q76" s="1"/>
      <c r="R76" s="1"/>
      <c r="S76" s="1"/>
      <c r="T76" s="1"/>
      <c r="U76" s="1"/>
      <c r="V76" s="1"/>
      <c r="W76" s="1"/>
      <c r="X76" s="1"/>
      <c r="Y76" s="1"/>
      <c r="Z76" s="1"/>
    </row>
    <row r="77" spans="1:26" ht="15.75" customHeight="1">
      <c r="A77" s="1"/>
      <c r="B77" s="1"/>
      <c r="C77" s="1"/>
      <c r="D77" s="1"/>
      <c r="E77" s="1"/>
      <c r="F77" s="1"/>
      <c r="G77" s="2"/>
      <c r="H77" s="2"/>
      <c r="I77" s="2"/>
      <c r="J77" s="2"/>
      <c r="K77" s="2"/>
      <c r="L77" s="1"/>
      <c r="M77" s="1"/>
      <c r="N77" s="1"/>
      <c r="O77" s="1"/>
      <c r="P77" s="1"/>
      <c r="Q77" s="1"/>
      <c r="R77" s="1"/>
      <c r="S77" s="1"/>
      <c r="T77" s="1"/>
      <c r="U77" s="1"/>
      <c r="V77" s="1"/>
      <c r="W77" s="1"/>
      <c r="X77" s="1"/>
      <c r="Y77" s="1"/>
      <c r="Z77" s="1"/>
    </row>
    <row r="78" spans="1:26" ht="15.75" customHeight="1">
      <c r="A78" s="1"/>
      <c r="B78" s="1"/>
      <c r="C78" s="1"/>
      <c r="D78" s="1"/>
      <c r="E78" s="1"/>
      <c r="F78" s="1"/>
      <c r="G78" s="2"/>
      <c r="H78" s="2"/>
      <c r="I78" s="2"/>
      <c r="J78" s="2"/>
      <c r="K78" s="2"/>
      <c r="L78" s="1"/>
      <c r="M78" s="1"/>
      <c r="N78" s="1"/>
      <c r="O78" s="1"/>
      <c r="P78" s="1"/>
      <c r="Q78" s="1"/>
      <c r="R78" s="1"/>
      <c r="S78" s="1"/>
      <c r="T78" s="1"/>
      <c r="U78" s="1"/>
      <c r="V78" s="1"/>
      <c r="W78" s="1"/>
      <c r="X78" s="1"/>
      <c r="Y78" s="1"/>
      <c r="Z78" s="1"/>
    </row>
    <row r="79" spans="1:26" ht="15.75" customHeight="1">
      <c r="A79" s="1"/>
      <c r="B79" s="1"/>
      <c r="C79" s="1"/>
      <c r="D79" s="1"/>
      <c r="E79" s="1"/>
      <c r="F79" s="1"/>
      <c r="G79" s="2"/>
      <c r="H79" s="2"/>
      <c r="I79" s="2"/>
      <c r="J79" s="2"/>
      <c r="K79" s="2"/>
      <c r="L79" s="1"/>
      <c r="M79" s="1"/>
      <c r="N79" s="1"/>
      <c r="O79" s="1"/>
      <c r="P79" s="1"/>
      <c r="Q79" s="1"/>
      <c r="R79" s="1"/>
      <c r="S79" s="1"/>
      <c r="T79" s="1"/>
      <c r="U79" s="1"/>
      <c r="V79" s="1"/>
      <c r="W79" s="1"/>
      <c r="X79" s="1"/>
      <c r="Y79" s="1"/>
      <c r="Z79" s="1"/>
    </row>
    <row r="80" spans="1:26" ht="15.75" customHeight="1">
      <c r="A80" s="1"/>
      <c r="B80" s="1"/>
      <c r="C80" s="1"/>
      <c r="D80" s="1"/>
      <c r="E80" s="1"/>
      <c r="F80" s="1"/>
      <c r="G80" s="2"/>
      <c r="H80" s="2"/>
      <c r="I80" s="2"/>
      <c r="J80" s="2"/>
      <c r="K80" s="2"/>
      <c r="L80" s="1"/>
      <c r="M80" s="1"/>
      <c r="N80" s="1"/>
      <c r="O80" s="1"/>
      <c r="P80" s="1"/>
      <c r="Q80" s="1"/>
      <c r="R80" s="1"/>
      <c r="S80" s="1"/>
      <c r="T80" s="1"/>
      <c r="U80" s="1"/>
      <c r="V80" s="1"/>
      <c r="W80" s="1"/>
      <c r="X80" s="1"/>
      <c r="Y80" s="1"/>
      <c r="Z80" s="1"/>
    </row>
    <row r="81" spans="1:26" ht="15.75" customHeight="1">
      <c r="A81" s="1"/>
      <c r="B81" s="1"/>
      <c r="C81" s="1"/>
      <c r="D81" s="1"/>
      <c r="E81" s="1"/>
      <c r="F81" s="1"/>
      <c r="G81" s="2"/>
      <c r="H81" s="2"/>
      <c r="I81" s="2"/>
      <c r="J81" s="2"/>
      <c r="K81" s="2"/>
      <c r="L81" s="1"/>
      <c r="M81" s="1"/>
      <c r="N81" s="1"/>
      <c r="O81" s="1"/>
      <c r="P81" s="1"/>
      <c r="Q81" s="1"/>
      <c r="R81" s="1"/>
      <c r="S81" s="1"/>
      <c r="T81" s="1"/>
      <c r="U81" s="1"/>
      <c r="V81" s="1"/>
      <c r="W81" s="1"/>
      <c r="X81" s="1"/>
      <c r="Y81" s="1"/>
      <c r="Z81" s="1"/>
    </row>
    <row r="82" spans="1:26" ht="15.75" customHeight="1">
      <c r="A82" s="1"/>
      <c r="B82" s="1"/>
      <c r="C82" s="1"/>
      <c r="D82" s="1"/>
      <c r="E82" s="1"/>
      <c r="F82" s="1"/>
      <c r="G82" s="2"/>
      <c r="H82" s="2"/>
      <c r="I82" s="2"/>
      <c r="J82" s="2"/>
      <c r="K82" s="2"/>
      <c r="L82" s="1"/>
      <c r="M82" s="1"/>
      <c r="N82" s="1"/>
      <c r="O82" s="1"/>
      <c r="P82" s="1"/>
      <c r="Q82" s="1"/>
      <c r="R82" s="1"/>
      <c r="S82" s="1"/>
      <c r="T82" s="1"/>
      <c r="U82" s="1"/>
      <c r="V82" s="1"/>
      <c r="W82" s="1"/>
      <c r="X82" s="1"/>
      <c r="Y82" s="1"/>
      <c r="Z82" s="1"/>
    </row>
    <row r="83" spans="1:26" ht="15.75" customHeight="1">
      <c r="A83" s="1"/>
      <c r="B83" s="1"/>
      <c r="C83" s="1"/>
      <c r="D83" s="1"/>
      <c r="E83" s="1"/>
      <c r="F83" s="1"/>
      <c r="G83" s="2"/>
      <c r="H83" s="2"/>
      <c r="I83" s="2"/>
      <c r="J83" s="2"/>
      <c r="K83" s="2"/>
      <c r="L83" s="1"/>
      <c r="M83" s="1"/>
      <c r="N83" s="1"/>
      <c r="O83" s="1"/>
      <c r="P83" s="1"/>
      <c r="Q83" s="1"/>
      <c r="R83" s="1"/>
      <c r="S83" s="1"/>
      <c r="T83" s="1"/>
      <c r="U83" s="1"/>
      <c r="V83" s="1"/>
      <c r="W83" s="1"/>
      <c r="X83" s="1"/>
      <c r="Y83" s="1"/>
      <c r="Z83" s="1"/>
    </row>
    <row r="84" spans="1:26" ht="15.75" customHeight="1">
      <c r="A84" s="1"/>
      <c r="B84" s="1"/>
      <c r="C84" s="1"/>
      <c r="D84" s="1"/>
      <c r="E84" s="1"/>
      <c r="F84" s="1"/>
      <c r="G84" s="2"/>
      <c r="H84" s="2"/>
      <c r="I84" s="2"/>
      <c r="J84" s="2"/>
      <c r="K84" s="2"/>
      <c r="L84" s="1"/>
      <c r="M84" s="1"/>
      <c r="N84" s="1"/>
      <c r="O84" s="1"/>
      <c r="P84" s="1"/>
      <c r="Q84" s="1"/>
      <c r="R84" s="1"/>
      <c r="S84" s="1"/>
      <c r="T84" s="1"/>
      <c r="U84" s="1"/>
      <c r="V84" s="1"/>
      <c r="W84" s="1"/>
      <c r="X84" s="1"/>
      <c r="Y84" s="1"/>
      <c r="Z84" s="1"/>
    </row>
    <row r="85" spans="1:26" ht="15.75" customHeight="1">
      <c r="A85" s="1"/>
      <c r="B85" s="1"/>
      <c r="C85" s="1"/>
      <c r="D85" s="1"/>
      <c r="E85" s="1"/>
      <c r="F85" s="1"/>
      <c r="G85" s="2"/>
      <c r="H85" s="2"/>
      <c r="I85" s="2"/>
      <c r="J85" s="2"/>
      <c r="K85" s="2"/>
      <c r="L85" s="1"/>
      <c r="M85" s="1"/>
      <c r="N85" s="1"/>
      <c r="O85" s="1"/>
      <c r="P85" s="1"/>
      <c r="Q85" s="1"/>
      <c r="R85" s="1"/>
      <c r="S85" s="1"/>
      <c r="T85" s="1"/>
      <c r="U85" s="1"/>
      <c r="V85" s="1"/>
      <c r="W85" s="1"/>
      <c r="X85" s="1"/>
      <c r="Y85" s="1"/>
      <c r="Z85" s="1"/>
    </row>
    <row r="86" spans="1:26" ht="15.75" customHeight="1">
      <c r="A86" s="1"/>
      <c r="B86" s="1"/>
      <c r="C86" s="1"/>
      <c r="D86" s="1"/>
      <c r="E86" s="1"/>
      <c r="F86" s="1"/>
      <c r="G86" s="2"/>
      <c r="H86" s="2"/>
      <c r="I86" s="2"/>
      <c r="J86" s="2"/>
      <c r="K86" s="2"/>
      <c r="L86" s="1"/>
      <c r="M86" s="1"/>
      <c r="N86" s="1"/>
      <c r="O86" s="1"/>
      <c r="P86" s="1"/>
      <c r="Q86" s="1"/>
      <c r="R86" s="1"/>
      <c r="S86" s="1"/>
      <c r="T86" s="1"/>
      <c r="U86" s="1"/>
      <c r="V86" s="1"/>
      <c r="W86" s="1"/>
      <c r="X86" s="1"/>
      <c r="Y86" s="1"/>
      <c r="Z86" s="1"/>
    </row>
    <row r="87" spans="1:26" ht="15.75" customHeight="1">
      <c r="A87" s="1"/>
      <c r="B87" s="1"/>
      <c r="C87" s="1"/>
      <c r="D87" s="1"/>
      <c r="E87" s="1"/>
      <c r="F87" s="1"/>
      <c r="G87" s="2"/>
      <c r="H87" s="2"/>
      <c r="I87" s="2"/>
      <c r="J87" s="2"/>
      <c r="K87" s="2"/>
      <c r="L87" s="1"/>
      <c r="M87" s="1"/>
      <c r="N87" s="1"/>
      <c r="O87" s="1"/>
      <c r="P87" s="1"/>
      <c r="Q87" s="1"/>
      <c r="R87" s="1"/>
      <c r="S87" s="1"/>
      <c r="T87" s="1"/>
      <c r="U87" s="1"/>
      <c r="V87" s="1"/>
      <c r="W87" s="1"/>
      <c r="X87" s="1"/>
      <c r="Y87" s="1"/>
      <c r="Z87" s="1"/>
    </row>
    <row r="88" spans="1:26" ht="15.75" customHeight="1">
      <c r="A88" s="1"/>
      <c r="B88" s="1"/>
      <c r="C88" s="1"/>
      <c r="D88" s="1"/>
      <c r="E88" s="1"/>
      <c r="F88" s="1"/>
      <c r="G88" s="2"/>
      <c r="H88" s="2"/>
      <c r="I88" s="2"/>
      <c r="J88" s="2"/>
      <c r="K88" s="2"/>
      <c r="L88" s="1"/>
      <c r="M88" s="1"/>
      <c r="N88" s="1"/>
      <c r="O88" s="1"/>
      <c r="P88" s="1"/>
      <c r="Q88" s="1"/>
      <c r="R88" s="1"/>
      <c r="S88" s="1"/>
      <c r="T88" s="1"/>
      <c r="U88" s="1"/>
      <c r="V88" s="1"/>
      <c r="W88" s="1"/>
      <c r="X88" s="1"/>
      <c r="Y88" s="1"/>
      <c r="Z88" s="1"/>
    </row>
    <row r="89" spans="1:26" ht="15.75" customHeight="1">
      <c r="A89" s="1"/>
      <c r="B89" s="1"/>
      <c r="C89" s="1"/>
      <c r="D89" s="1"/>
      <c r="E89" s="1"/>
      <c r="F89" s="1"/>
      <c r="G89" s="2"/>
      <c r="H89" s="2"/>
      <c r="I89" s="2"/>
      <c r="J89" s="2"/>
      <c r="K89" s="2"/>
      <c r="L89" s="1"/>
      <c r="M89" s="1"/>
      <c r="N89" s="1"/>
      <c r="O89" s="1"/>
      <c r="P89" s="1"/>
      <c r="Q89" s="1"/>
      <c r="R89" s="1"/>
      <c r="S89" s="1"/>
      <c r="T89" s="1"/>
      <c r="U89" s="1"/>
      <c r="V89" s="1"/>
      <c r="W89" s="1"/>
      <c r="X89" s="1"/>
      <c r="Y89" s="1"/>
      <c r="Z89" s="1"/>
    </row>
    <row r="90" spans="1:26" ht="15.75" customHeight="1">
      <c r="A90" s="1"/>
      <c r="B90" s="1"/>
      <c r="C90" s="1"/>
      <c r="D90" s="1"/>
      <c r="E90" s="1"/>
      <c r="F90" s="1"/>
      <c r="G90" s="2"/>
      <c r="H90" s="2"/>
      <c r="I90" s="2"/>
      <c r="J90" s="2"/>
      <c r="K90" s="2"/>
      <c r="L90" s="1"/>
      <c r="M90" s="1"/>
      <c r="N90" s="1"/>
      <c r="O90" s="1"/>
      <c r="P90" s="1"/>
      <c r="Q90" s="1"/>
      <c r="R90" s="1"/>
      <c r="S90" s="1"/>
      <c r="T90" s="1"/>
      <c r="U90" s="1"/>
      <c r="V90" s="1"/>
      <c r="W90" s="1"/>
      <c r="X90" s="1"/>
      <c r="Y90" s="1"/>
      <c r="Z90" s="1"/>
    </row>
    <row r="91" spans="1:26" ht="15.75" customHeight="1">
      <c r="A91" s="1"/>
      <c r="B91" s="1"/>
      <c r="C91" s="1"/>
      <c r="D91" s="1"/>
      <c r="E91" s="1"/>
      <c r="F91" s="1"/>
      <c r="G91" s="2"/>
      <c r="H91" s="2"/>
      <c r="I91" s="2"/>
      <c r="J91" s="2"/>
      <c r="K91" s="2"/>
      <c r="L91" s="1"/>
      <c r="M91" s="1"/>
      <c r="N91" s="1"/>
      <c r="O91" s="1"/>
      <c r="P91" s="1"/>
      <c r="Q91" s="1"/>
      <c r="R91" s="1"/>
      <c r="S91" s="1"/>
      <c r="T91" s="1"/>
      <c r="U91" s="1"/>
      <c r="V91" s="1"/>
      <c r="W91" s="1"/>
      <c r="X91" s="1"/>
      <c r="Y91" s="1"/>
      <c r="Z91" s="1"/>
    </row>
    <row r="92" spans="1:26" ht="15.75" customHeight="1">
      <c r="A92" s="1"/>
      <c r="B92" s="1"/>
      <c r="C92" s="1"/>
      <c r="D92" s="1"/>
      <c r="E92" s="1"/>
      <c r="F92" s="1"/>
      <c r="G92" s="2"/>
      <c r="H92" s="2"/>
      <c r="I92" s="2"/>
      <c r="J92" s="2"/>
      <c r="K92" s="2"/>
      <c r="L92" s="1"/>
      <c r="M92" s="1"/>
      <c r="N92" s="1"/>
      <c r="O92" s="1"/>
      <c r="P92" s="1"/>
      <c r="Q92" s="1"/>
      <c r="R92" s="1"/>
      <c r="S92" s="1"/>
      <c r="T92" s="1"/>
      <c r="U92" s="1"/>
      <c r="V92" s="1"/>
      <c r="W92" s="1"/>
      <c r="X92" s="1"/>
      <c r="Y92" s="1"/>
      <c r="Z92" s="1"/>
    </row>
    <row r="93" spans="1:26" ht="15.75" customHeight="1">
      <c r="A93" s="1"/>
      <c r="B93" s="1"/>
      <c r="C93" s="1"/>
      <c r="D93" s="1"/>
      <c r="E93" s="1"/>
      <c r="F93" s="1"/>
      <c r="G93" s="2"/>
      <c r="H93" s="2"/>
      <c r="I93" s="2"/>
      <c r="J93" s="2"/>
      <c r="K93" s="2"/>
      <c r="L93" s="1"/>
      <c r="M93" s="1"/>
      <c r="N93" s="1"/>
      <c r="O93" s="1"/>
      <c r="P93" s="1"/>
      <c r="Q93" s="1"/>
      <c r="R93" s="1"/>
      <c r="S93" s="1"/>
      <c r="T93" s="1"/>
      <c r="U93" s="1"/>
      <c r="V93" s="1"/>
      <c r="W93" s="1"/>
      <c r="X93" s="1"/>
      <c r="Y93" s="1"/>
      <c r="Z93" s="1"/>
    </row>
    <row r="94" spans="1:26" ht="15.75" customHeight="1">
      <c r="A94" s="1"/>
      <c r="B94" s="1"/>
      <c r="C94" s="1"/>
      <c r="D94" s="1"/>
      <c r="E94" s="1"/>
      <c r="F94" s="1"/>
      <c r="G94" s="2"/>
      <c r="H94" s="2"/>
      <c r="I94" s="2"/>
      <c r="J94" s="2"/>
      <c r="K94" s="2"/>
      <c r="L94" s="1"/>
      <c r="M94" s="1"/>
      <c r="N94" s="1"/>
      <c r="O94" s="1"/>
      <c r="P94" s="1"/>
      <c r="Q94" s="1"/>
      <c r="R94" s="1"/>
      <c r="S94" s="1"/>
      <c r="T94" s="1"/>
      <c r="U94" s="1"/>
      <c r="V94" s="1"/>
      <c r="W94" s="1"/>
      <c r="X94" s="1"/>
      <c r="Y94" s="1"/>
      <c r="Z94" s="1"/>
    </row>
    <row r="95" spans="1:26" ht="15.75" customHeight="1">
      <c r="A95" s="1"/>
      <c r="B95" s="1"/>
      <c r="C95" s="1"/>
      <c r="D95" s="1"/>
      <c r="E95" s="1"/>
      <c r="F95" s="1"/>
      <c r="G95" s="2"/>
      <c r="H95" s="2"/>
      <c r="I95" s="2"/>
      <c r="J95" s="2"/>
      <c r="K95" s="2"/>
      <c r="L95" s="1"/>
      <c r="M95" s="1"/>
      <c r="N95" s="1"/>
      <c r="O95" s="1"/>
      <c r="P95" s="1"/>
      <c r="Q95" s="1"/>
      <c r="R95" s="1"/>
      <c r="S95" s="1"/>
      <c r="T95" s="1"/>
      <c r="U95" s="1"/>
      <c r="V95" s="1"/>
      <c r="W95" s="1"/>
      <c r="X95" s="1"/>
      <c r="Y95" s="1"/>
      <c r="Z95" s="1"/>
    </row>
    <row r="96" spans="1:26" ht="15.75" customHeight="1">
      <c r="A96" s="1"/>
      <c r="B96" s="1"/>
      <c r="C96" s="1"/>
      <c r="D96" s="1"/>
      <c r="E96" s="1"/>
      <c r="F96" s="1"/>
      <c r="G96" s="2"/>
      <c r="H96" s="2"/>
      <c r="I96" s="2"/>
      <c r="J96" s="2"/>
      <c r="K96" s="2"/>
      <c r="L96" s="1"/>
      <c r="M96" s="1"/>
      <c r="N96" s="1"/>
      <c r="O96" s="1"/>
      <c r="P96" s="1"/>
      <c r="Q96" s="1"/>
      <c r="R96" s="1"/>
      <c r="S96" s="1"/>
      <c r="T96" s="1"/>
      <c r="U96" s="1"/>
      <c r="V96" s="1"/>
      <c r="W96" s="1"/>
      <c r="X96" s="1"/>
      <c r="Y96" s="1"/>
      <c r="Z96" s="1"/>
    </row>
    <row r="97" spans="1:26" ht="15.75" customHeight="1">
      <c r="A97" s="1"/>
      <c r="B97" s="1"/>
      <c r="C97" s="1"/>
      <c r="D97" s="1"/>
      <c r="E97" s="1"/>
      <c r="F97" s="1"/>
      <c r="G97" s="2"/>
      <c r="H97" s="2"/>
      <c r="I97" s="2"/>
      <c r="J97" s="2"/>
      <c r="K97" s="2"/>
      <c r="L97" s="1"/>
      <c r="M97" s="1"/>
      <c r="N97" s="1"/>
      <c r="O97" s="1"/>
      <c r="P97" s="1"/>
      <c r="Q97" s="1"/>
      <c r="R97" s="1"/>
      <c r="S97" s="1"/>
      <c r="T97" s="1"/>
      <c r="U97" s="1"/>
      <c r="V97" s="1"/>
      <c r="W97" s="1"/>
      <c r="X97" s="1"/>
      <c r="Y97" s="1"/>
      <c r="Z97" s="1"/>
    </row>
    <row r="98" spans="1:26" ht="15.75" customHeight="1">
      <c r="A98" s="1"/>
      <c r="B98" s="1"/>
      <c r="C98" s="1"/>
      <c r="D98" s="1"/>
      <c r="E98" s="1"/>
      <c r="F98" s="1"/>
      <c r="G98" s="2"/>
      <c r="H98" s="2"/>
      <c r="I98" s="2"/>
      <c r="J98" s="2"/>
      <c r="K98" s="2"/>
      <c r="L98" s="1"/>
      <c r="M98" s="1"/>
      <c r="N98" s="1"/>
      <c r="O98" s="1"/>
      <c r="P98" s="1"/>
      <c r="Q98" s="1"/>
      <c r="R98" s="1"/>
      <c r="S98" s="1"/>
      <c r="T98" s="1"/>
      <c r="U98" s="1"/>
      <c r="V98" s="1"/>
      <c r="W98" s="1"/>
      <c r="X98" s="1"/>
      <c r="Y98" s="1"/>
      <c r="Z98" s="1"/>
    </row>
    <row r="99" spans="1:26" ht="15.75" customHeight="1">
      <c r="A99" s="1"/>
      <c r="B99" s="1"/>
      <c r="C99" s="1"/>
      <c r="D99" s="1"/>
      <c r="E99" s="1"/>
      <c r="F99" s="1"/>
      <c r="G99" s="2"/>
      <c r="H99" s="2"/>
      <c r="I99" s="2"/>
      <c r="J99" s="2"/>
      <c r="K99" s="2"/>
      <c r="L99" s="1"/>
      <c r="M99" s="1"/>
      <c r="N99" s="1"/>
      <c r="O99" s="1"/>
      <c r="P99" s="1"/>
      <c r="Q99" s="1"/>
      <c r="R99" s="1"/>
      <c r="S99" s="1"/>
      <c r="T99" s="1"/>
      <c r="U99" s="1"/>
      <c r="V99" s="1"/>
      <c r="W99" s="1"/>
      <c r="X99" s="1"/>
      <c r="Y99" s="1"/>
      <c r="Z99" s="1"/>
    </row>
    <row r="100" spans="1:26" ht="15.75" customHeight="1">
      <c r="A100" s="1"/>
      <c r="B100" s="1"/>
      <c r="C100" s="1"/>
      <c r="D100" s="1"/>
      <c r="E100" s="1"/>
      <c r="F100" s="1"/>
      <c r="G100" s="2"/>
      <c r="H100" s="2"/>
      <c r="I100" s="2"/>
      <c r="J100" s="2"/>
      <c r="K100" s="2"/>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2"/>
      <c r="H101" s="2"/>
      <c r="I101" s="2"/>
      <c r="J101" s="2"/>
      <c r="K101" s="2"/>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2"/>
      <c r="H102" s="2"/>
      <c r="I102" s="2"/>
      <c r="J102" s="2"/>
      <c r="K102" s="2"/>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2"/>
      <c r="H103" s="2"/>
      <c r="I103" s="2"/>
      <c r="J103" s="2"/>
      <c r="K103" s="2"/>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2"/>
      <c r="H104" s="2"/>
      <c r="I104" s="2"/>
      <c r="J104" s="2"/>
      <c r="K104" s="2"/>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2"/>
      <c r="H105" s="2"/>
      <c r="I105" s="2"/>
      <c r="J105" s="2"/>
      <c r="K105" s="2"/>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2"/>
      <c r="H106" s="2"/>
      <c r="I106" s="2"/>
      <c r="J106" s="2"/>
      <c r="K106" s="2"/>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2"/>
      <c r="H107" s="2"/>
      <c r="I107" s="2"/>
      <c r="J107" s="2"/>
      <c r="K107" s="2"/>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2"/>
      <c r="H108" s="2"/>
      <c r="I108" s="2"/>
      <c r="J108" s="2"/>
      <c r="K108" s="2"/>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2"/>
      <c r="H109" s="2"/>
      <c r="I109" s="2"/>
      <c r="J109" s="2"/>
      <c r="K109" s="2"/>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2"/>
      <c r="H110" s="2"/>
      <c r="I110" s="2"/>
      <c r="J110" s="2"/>
      <c r="K110" s="2"/>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2"/>
      <c r="H111" s="2"/>
      <c r="I111" s="2"/>
      <c r="J111" s="2"/>
      <c r="K111" s="2"/>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2"/>
      <c r="H112" s="2"/>
      <c r="I112" s="2"/>
      <c r="J112" s="2"/>
      <c r="K112" s="2"/>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2"/>
      <c r="H113" s="2"/>
      <c r="I113" s="2"/>
      <c r="J113" s="2"/>
      <c r="K113" s="2"/>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2"/>
      <c r="H114" s="2"/>
      <c r="I114" s="2"/>
      <c r="J114" s="2"/>
      <c r="K114" s="2"/>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2"/>
      <c r="H115" s="2"/>
      <c r="I115" s="2"/>
      <c r="J115" s="2"/>
      <c r="K115" s="2"/>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2"/>
      <c r="H116" s="2"/>
      <c r="I116" s="2"/>
      <c r="J116" s="2"/>
      <c r="K116" s="2"/>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2"/>
      <c r="H117" s="2"/>
      <c r="I117" s="2"/>
      <c r="J117" s="2"/>
      <c r="K117" s="2"/>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2"/>
      <c r="H118" s="2"/>
      <c r="I118" s="2"/>
      <c r="J118" s="2"/>
      <c r="K118" s="2"/>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2"/>
      <c r="H119" s="2"/>
      <c r="I119" s="2"/>
      <c r="J119" s="2"/>
      <c r="K119" s="2"/>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2"/>
      <c r="H120" s="2"/>
      <c r="I120" s="2"/>
      <c r="J120" s="2"/>
      <c r="K120" s="2"/>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2"/>
      <c r="H121" s="2"/>
      <c r="I121" s="2"/>
      <c r="J121" s="2"/>
      <c r="K121" s="2"/>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2"/>
      <c r="H122" s="2"/>
      <c r="I122" s="2"/>
      <c r="J122" s="2"/>
      <c r="K122" s="2"/>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2"/>
      <c r="H123" s="2"/>
      <c r="I123" s="2"/>
      <c r="J123" s="2"/>
      <c r="K123" s="2"/>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2"/>
      <c r="H124" s="2"/>
      <c r="I124" s="2"/>
      <c r="J124" s="2"/>
      <c r="K124" s="2"/>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2"/>
      <c r="H125" s="2"/>
      <c r="I125" s="2"/>
      <c r="J125" s="2"/>
      <c r="K125" s="2"/>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2"/>
      <c r="H126" s="2"/>
      <c r="I126" s="2"/>
      <c r="J126" s="2"/>
      <c r="K126" s="2"/>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2"/>
      <c r="H127" s="2"/>
      <c r="I127" s="2"/>
      <c r="J127" s="2"/>
      <c r="K127" s="2"/>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2"/>
      <c r="H128" s="2"/>
      <c r="I128" s="2"/>
      <c r="J128" s="2"/>
      <c r="K128" s="2"/>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2"/>
      <c r="H129" s="2"/>
      <c r="I129" s="2"/>
      <c r="J129" s="2"/>
      <c r="K129" s="2"/>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2"/>
      <c r="H130" s="2"/>
      <c r="I130" s="2"/>
      <c r="J130" s="2"/>
      <c r="K130" s="2"/>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2"/>
      <c r="H131" s="2"/>
      <c r="I131" s="2"/>
      <c r="J131" s="2"/>
      <c r="K131" s="2"/>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2"/>
      <c r="H132" s="2"/>
      <c r="I132" s="2"/>
      <c r="J132" s="2"/>
      <c r="K132" s="2"/>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2"/>
      <c r="H133" s="2"/>
      <c r="I133" s="2"/>
      <c r="J133" s="2"/>
      <c r="K133" s="2"/>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2"/>
      <c r="H134" s="2"/>
      <c r="I134" s="2"/>
      <c r="J134" s="2"/>
      <c r="K134" s="2"/>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2"/>
      <c r="H135" s="2"/>
      <c r="I135" s="2"/>
      <c r="J135" s="2"/>
      <c r="K135" s="2"/>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2"/>
      <c r="H136" s="2"/>
      <c r="I136" s="2"/>
      <c r="J136" s="2"/>
      <c r="K136" s="2"/>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2"/>
      <c r="H137" s="2"/>
      <c r="I137" s="2"/>
      <c r="J137" s="2"/>
      <c r="K137" s="2"/>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2"/>
      <c r="H138" s="2"/>
      <c r="I138" s="2"/>
      <c r="J138" s="2"/>
      <c r="K138" s="2"/>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2"/>
      <c r="H139" s="2"/>
      <c r="I139" s="2"/>
      <c r="J139" s="2"/>
      <c r="K139" s="2"/>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2"/>
      <c r="H140" s="2"/>
      <c r="I140" s="2"/>
      <c r="J140" s="2"/>
      <c r="K140" s="2"/>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2"/>
      <c r="H141" s="2"/>
      <c r="I141" s="2"/>
      <c r="J141" s="2"/>
      <c r="K141" s="2"/>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2"/>
      <c r="H142" s="2"/>
      <c r="I142" s="2"/>
      <c r="J142" s="2"/>
      <c r="K142" s="2"/>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2"/>
      <c r="H143" s="2"/>
      <c r="I143" s="2"/>
      <c r="J143" s="2"/>
      <c r="K143" s="2"/>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2"/>
      <c r="H144" s="2"/>
      <c r="I144" s="2"/>
      <c r="J144" s="2"/>
      <c r="K144" s="2"/>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2"/>
      <c r="H145" s="2"/>
      <c r="I145" s="2"/>
      <c r="J145" s="2"/>
      <c r="K145" s="2"/>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2"/>
      <c r="H146" s="2"/>
      <c r="I146" s="2"/>
      <c r="J146" s="2"/>
      <c r="K146" s="2"/>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2"/>
      <c r="H147" s="2"/>
      <c r="I147" s="2"/>
      <c r="J147" s="2"/>
      <c r="K147" s="2"/>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2"/>
      <c r="H148" s="2"/>
      <c r="I148" s="2"/>
      <c r="J148" s="2"/>
      <c r="K148" s="2"/>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2"/>
      <c r="H149" s="2"/>
      <c r="I149" s="2"/>
      <c r="J149" s="2"/>
      <c r="K149" s="2"/>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2"/>
      <c r="H150" s="2"/>
      <c r="I150" s="2"/>
      <c r="J150" s="2"/>
      <c r="K150" s="2"/>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2"/>
      <c r="H151" s="2"/>
      <c r="I151" s="2"/>
      <c r="J151" s="2"/>
      <c r="K151" s="2"/>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2"/>
      <c r="H152" s="2"/>
      <c r="I152" s="2"/>
      <c r="J152" s="2"/>
      <c r="K152" s="2"/>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2"/>
      <c r="H153" s="2"/>
      <c r="I153" s="2"/>
      <c r="J153" s="2"/>
      <c r="K153" s="2"/>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2"/>
      <c r="H154" s="2"/>
      <c r="I154" s="2"/>
      <c r="J154" s="2"/>
      <c r="K154" s="2"/>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2"/>
      <c r="H155" s="2"/>
      <c r="I155" s="2"/>
      <c r="J155" s="2"/>
      <c r="K155" s="2"/>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2"/>
      <c r="H156" s="2"/>
      <c r="I156" s="2"/>
      <c r="J156" s="2"/>
      <c r="K156" s="2"/>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2"/>
      <c r="H157" s="2"/>
      <c r="I157" s="2"/>
      <c r="J157" s="2"/>
      <c r="K157" s="2"/>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2"/>
      <c r="H158" s="2"/>
      <c r="I158" s="2"/>
      <c r="J158" s="2"/>
      <c r="K158" s="2"/>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2"/>
      <c r="H159" s="2"/>
      <c r="I159" s="2"/>
      <c r="J159" s="2"/>
      <c r="K159" s="2"/>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2"/>
      <c r="H160" s="2"/>
      <c r="I160" s="2"/>
      <c r="J160" s="2"/>
      <c r="K160" s="2"/>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2"/>
      <c r="H161" s="2"/>
      <c r="I161" s="2"/>
      <c r="J161" s="2"/>
      <c r="K161" s="2"/>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2"/>
      <c r="H162" s="2"/>
      <c r="I162" s="2"/>
      <c r="J162" s="2"/>
      <c r="K162" s="2"/>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2"/>
      <c r="H163" s="2"/>
      <c r="I163" s="2"/>
      <c r="J163" s="2"/>
      <c r="K163" s="2"/>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2"/>
      <c r="H164" s="2"/>
      <c r="I164" s="2"/>
      <c r="J164" s="2"/>
      <c r="K164" s="2"/>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2"/>
      <c r="H165" s="2"/>
      <c r="I165" s="2"/>
      <c r="J165" s="2"/>
      <c r="K165" s="2"/>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2"/>
      <c r="H166" s="2"/>
      <c r="I166" s="2"/>
      <c r="J166" s="2"/>
      <c r="K166" s="2"/>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2"/>
      <c r="H167" s="2"/>
      <c r="I167" s="2"/>
      <c r="J167" s="2"/>
      <c r="K167" s="2"/>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2"/>
      <c r="H168" s="2"/>
      <c r="I168" s="2"/>
      <c r="J168" s="2"/>
      <c r="K168" s="2"/>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2"/>
      <c r="H169" s="2"/>
      <c r="I169" s="2"/>
      <c r="J169" s="2"/>
      <c r="K169" s="2"/>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2"/>
      <c r="H170" s="2"/>
      <c r="I170" s="2"/>
      <c r="J170" s="2"/>
      <c r="K170" s="2"/>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2"/>
      <c r="H171" s="2"/>
      <c r="I171" s="2"/>
      <c r="J171" s="2"/>
      <c r="K171" s="2"/>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2"/>
      <c r="H172" s="2"/>
      <c r="I172" s="2"/>
      <c r="J172" s="2"/>
      <c r="K172" s="2"/>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2"/>
      <c r="H173" s="2"/>
      <c r="I173" s="2"/>
      <c r="J173" s="2"/>
      <c r="K173" s="2"/>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2"/>
      <c r="H174" s="2"/>
      <c r="I174" s="2"/>
      <c r="J174" s="2"/>
      <c r="K174" s="2"/>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2"/>
      <c r="H175" s="2"/>
      <c r="I175" s="2"/>
      <c r="J175" s="2"/>
      <c r="K175" s="2"/>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2"/>
      <c r="H176" s="2"/>
      <c r="I176" s="2"/>
      <c r="J176" s="2"/>
      <c r="K176" s="2"/>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2"/>
      <c r="H177" s="2"/>
      <c r="I177" s="2"/>
      <c r="J177" s="2"/>
      <c r="K177" s="2"/>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2"/>
      <c r="H178" s="2"/>
      <c r="I178" s="2"/>
      <c r="J178" s="2"/>
      <c r="K178" s="2"/>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2"/>
      <c r="H179" s="2"/>
      <c r="I179" s="2"/>
      <c r="J179" s="2"/>
      <c r="K179" s="2"/>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2"/>
      <c r="H180" s="2"/>
      <c r="I180" s="2"/>
      <c r="J180" s="2"/>
      <c r="K180" s="2"/>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2"/>
      <c r="H181" s="2"/>
      <c r="I181" s="2"/>
      <c r="J181" s="2"/>
      <c r="K181" s="2"/>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2"/>
      <c r="H182" s="2"/>
      <c r="I182" s="2"/>
      <c r="J182" s="2"/>
      <c r="K182" s="2"/>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2"/>
      <c r="H183" s="2"/>
      <c r="I183" s="2"/>
      <c r="J183" s="2"/>
      <c r="K183" s="2"/>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2"/>
      <c r="H184" s="2"/>
      <c r="I184" s="2"/>
      <c r="J184" s="2"/>
      <c r="K184" s="2"/>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2"/>
      <c r="H185" s="2"/>
      <c r="I185" s="2"/>
      <c r="J185" s="2"/>
      <c r="K185" s="2"/>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2"/>
      <c r="H186" s="2"/>
      <c r="I186" s="2"/>
      <c r="J186" s="2"/>
      <c r="K186" s="2"/>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2"/>
      <c r="H187" s="2"/>
      <c r="I187" s="2"/>
      <c r="J187" s="2"/>
      <c r="K187" s="2"/>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2"/>
      <c r="H188" s="2"/>
      <c r="I188" s="2"/>
      <c r="J188" s="2"/>
      <c r="K188" s="2"/>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2"/>
      <c r="H189" s="2"/>
      <c r="I189" s="2"/>
      <c r="J189" s="2"/>
      <c r="K189" s="2"/>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2"/>
      <c r="H190" s="2"/>
      <c r="I190" s="2"/>
      <c r="J190" s="2"/>
      <c r="K190" s="2"/>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2"/>
      <c r="H191" s="2"/>
      <c r="I191" s="2"/>
      <c r="J191" s="2"/>
      <c r="K191" s="2"/>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2"/>
      <c r="H192" s="2"/>
      <c r="I192" s="2"/>
      <c r="J192" s="2"/>
      <c r="K192" s="2"/>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2"/>
      <c r="H193" s="2"/>
      <c r="I193" s="2"/>
      <c r="J193" s="2"/>
      <c r="K193" s="2"/>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2"/>
      <c r="H194" s="2"/>
      <c r="I194" s="2"/>
      <c r="J194" s="2"/>
      <c r="K194" s="2"/>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2"/>
      <c r="H195" s="2"/>
      <c r="I195" s="2"/>
      <c r="J195" s="2"/>
      <c r="K195" s="2"/>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2"/>
      <c r="H196" s="2"/>
      <c r="I196" s="2"/>
      <c r="J196" s="2"/>
      <c r="K196" s="2"/>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2"/>
      <c r="H197" s="2"/>
      <c r="I197" s="2"/>
      <c r="J197" s="2"/>
      <c r="K197" s="2"/>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2"/>
      <c r="H198" s="2"/>
      <c r="I198" s="2"/>
      <c r="J198" s="2"/>
      <c r="K198" s="2"/>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2"/>
      <c r="H199" s="2"/>
      <c r="I199" s="2"/>
      <c r="J199" s="2"/>
      <c r="K199" s="2"/>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2"/>
      <c r="H200" s="2"/>
      <c r="I200" s="2"/>
      <c r="J200" s="2"/>
      <c r="K200" s="2"/>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2"/>
      <c r="H201" s="2"/>
      <c r="I201" s="2"/>
      <c r="J201" s="2"/>
      <c r="K201" s="2"/>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2"/>
      <c r="H202" s="2"/>
      <c r="I202" s="2"/>
      <c r="J202" s="2"/>
      <c r="K202" s="2"/>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2"/>
      <c r="H203" s="2"/>
      <c r="I203" s="2"/>
      <c r="J203" s="2"/>
      <c r="K203" s="2"/>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2"/>
      <c r="H204" s="2"/>
      <c r="I204" s="2"/>
      <c r="J204" s="2"/>
      <c r="K204" s="2"/>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2"/>
      <c r="H205" s="2"/>
      <c r="I205" s="2"/>
      <c r="J205" s="2"/>
      <c r="K205" s="2"/>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2"/>
      <c r="H206" s="2"/>
      <c r="I206" s="2"/>
      <c r="J206" s="2"/>
      <c r="K206" s="2"/>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2"/>
      <c r="H207" s="2"/>
      <c r="I207" s="2"/>
      <c r="J207" s="2"/>
      <c r="K207" s="2"/>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2"/>
      <c r="H208" s="2"/>
      <c r="I208" s="2"/>
      <c r="J208" s="2"/>
      <c r="K208" s="2"/>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2"/>
      <c r="H209" s="2"/>
      <c r="I209" s="2"/>
      <c r="J209" s="2"/>
      <c r="K209" s="2"/>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2"/>
      <c r="H210" s="2"/>
      <c r="I210" s="2"/>
      <c r="J210" s="2"/>
      <c r="K210" s="2"/>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2"/>
      <c r="H211" s="2"/>
      <c r="I211" s="2"/>
      <c r="J211" s="2"/>
      <c r="K211" s="2"/>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2"/>
      <c r="H212" s="2"/>
      <c r="I212" s="2"/>
      <c r="J212" s="2"/>
      <c r="K212" s="2"/>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2"/>
      <c r="H213" s="2"/>
      <c r="I213" s="2"/>
      <c r="J213" s="2"/>
      <c r="K213" s="2"/>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2"/>
      <c r="H214" s="2"/>
      <c r="I214" s="2"/>
      <c r="J214" s="2"/>
      <c r="K214" s="2"/>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2"/>
      <c r="H215" s="2"/>
      <c r="I215" s="2"/>
      <c r="J215" s="2"/>
      <c r="K215" s="2"/>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2"/>
      <c r="H216" s="2"/>
      <c r="I216" s="2"/>
      <c r="J216" s="2"/>
      <c r="K216" s="2"/>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2"/>
      <c r="H217" s="2"/>
      <c r="I217" s="2"/>
      <c r="J217" s="2"/>
      <c r="K217" s="2"/>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2"/>
      <c r="H218" s="2"/>
      <c r="I218" s="2"/>
      <c r="J218" s="2"/>
      <c r="K218" s="2"/>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2"/>
      <c r="H219" s="2"/>
      <c r="I219" s="2"/>
      <c r="J219" s="2"/>
      <c r="K219" s="2"/>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2"/>
      <c r="H220" s="2"/>
      <c r="I220" s="2"/>
      <c r="J220" s="2"/>
      <c r="K220" s="2"/>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2"/>
      <c r="H221" s="2"/>
      <c r="I221" s="2"/>
      <c r="J221" s="2"/>
      <c r="K221" s="2"/>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2"/>
      <c r="H222" s="2"/>
      <c r="I222" s="2"/>
      <c r="J222" s="2"/>
      <c r="K222" s="2"/>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2"/>
      <c r="H223" s="2"/>
      <c r="I223" s="2"/>
      <c r="J223" s="2"/>
      <c r="K223" s="2"/>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2"/>
      <c r="H224" s="2"/>
      <c r="I224" s="2"/>
      <c r="J224" s="2"/>
      <c r="K224" s="2"/>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2"/>
      <c r="H225" s="2"/>
      <c r="I225" s="2"/>
      <c r="J225" s="2"/>
      <c r="K225" s="2"/>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2"/>
      <c r="H226" s="2"/>
      <c r="I226" s="2"/>
      <c r="J226" s="2"/>
      <c r="K226" s="2"/>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2"/>
      <c r="H227" s="2"/>
      <c r="I227" s="2"/>
      <c r="J227" s="2"/>
      <c r="K227" s="2"/>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2"/>
      <c r="H228" s="2"/>
      <c r="I228" s="2"/>
      <c r="J228" s="2"/>
      <c r="K228" s="2"/>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2"/>
      <c r="H229" s="2"/>
      <c r="I229" s="2"/>
      <c r="J229" s="2"/>
      <c r="K229" s="2"/>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2"/>
      <c r="H230" s="2"/>
      <c r="I230" s="2"/>
      <c r="J230" s="2"/>
      <c r="K230" s="2"/>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2"/>
      <c r="H231" s="2"/>
      <c r="I231" s="2"/>
      <c r="J231" s="2"/>
      <c r="K231" s="2"/>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2"/>
      <c r="H232" s="2"/>
      <c r="I232" s="2"/>
      <c r="J232" s="2"/>
      <c r="K232" s="2"/>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2"/>
      <c r="H233" s="2"/>
      <c r="I233" s="2"/>
      <c r="J233" s="2"/>
      <c r="K233" s="2"/>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2"/>
      <c r="H234" s="2"/>
      <c r="I234" s="2"/>
      <c r="J234" s="2"/>
      <c r="K234" s="2"/>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2"/>
      <c r="H235" s="2"/>
      <c r="I235" s="2"/>
      <c r="J235" s="2"/>
      <c r="K235" s="2"/>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2"/>
      <c r="H236" s="2"/>
      <c r="I236" s="2"/>
      <c r="J236" s="2"/>
      <c r="K236" s="2"/>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2"/>
      <c r="H237" s="2"/>
      <c r="I237" s="2"/>
      <c r="J237" s="2"/>
      <c r="K237" s="2"/>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2"/>
      <c r="H238" s="2"/>
      <c r="I238" s="2"/>
      <c r="J238" s="2"/>
      <c r="K238" s="2"/>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2"/>
      <c r="H239" s="2"/>
      <c r="I239" s="2"/>
      <c r="J239" s="2"/>
      <c r="K239" s="2"/>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2"/>
      <c r="H240" s="2"/>
      <c r="I240" s="2"/>
      <c r="J240" s="2"/>
      <c r="K240" s="2"/>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2"/>
      <c r="H241" s="2"/>
      <c r="I241" s="2"/>
      <c r="J241" s="2"/>
      <c r="K241" s="2"/>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2"/>
      <c r="H242" s="2"/>
      <c r="I242" s="2"/>
      <c r="J242" s="2"/>
      <c r="K242" s="2"/>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2"/>
      <c r="H243" s="2"/>
      <c r="I243" s="2"/>
      <c r="J243" s="2"/>
      <c r="K243" s="2"/>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2"/>
      <c r="H244" s="2"/>
      <c r="I244" s="2"/>
      <c r="J244" s="2"/>
      <c r="K244" s="2"/>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2"/>
      <c r="H245" s="2"/>
      <c r="I245" s="2"/>
      <c r="J245" s="2"/>
      <c r="K245" s="2"/>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2"/>
      <c r="H246" s="2"/>
      <c r="I246" s="2"/>
      <c r="J246" s="2"/>
      <c r="K246" s="2"/>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2"/>
      <c r="H247" s="2"/>
      <c r="I247" s="2"/>
      <c r="J247" s="2"/>
      <c r="K247" s="2"/>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2"/>
      <c r="H248" s="2"/>
      <c r="I248" s="2"/>
      <c r="J248" s="2"/>
      <c r="K248" s="2"/>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2"/>
      <c r="H249" s="2"/>
      <c r="I249" s="2"/>
      <c r="J249" s="2"/>
      <c r="K249" s="2"/>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2"/>
      <c r="H250" s="2"/>
      <c r="I250" s="2"/>
      <c r="J250" s="2"/>
      <c r="K250" s="2"/>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2"/>
      <c r="H251" s="2"/>
      <c r="I251" s="2"/>
      <c r="J251" s="2"/>
      <c r="K251" s="2"/>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2"/>
      <c r="H252" s="2"/>
      <c r="I252" s="2"/>
      <c r="J252" s="2"/>
      <c r="K252" s="2"/>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2"/>
      <c r="H253" s="2"/>
      <c r="I253" s="2"/>
      <c r="J253" s="2"/>
      <c r="K253" s="2"/>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2"/>
      <c r="H254" s="2"/>
      <c r="I254" s="2"/>
      <c r="J254" s="2"/>
      <c r="K254" s="2"/>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2"/>
      <c r="H255" s="2"/>
      <c r="I255" s="2"/>
      <c r="J255" s="2"/>
      <c r="K255" s="2"/>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2"/>
      <c r="H256" s="2"/>
      <c r="I256" s="2"/>
      <c r="J256" s="2"/>
      <c r="K256" s="2"/>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2"/>
      <c r="H257" s="2"/>
      <c r="I257" s="2"/>
      <c r="J257" s="2"/>
      <c r="K257" s="2"/>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2"/>
      <c r="H258" s="2"/>
      <c r="I258" s="2"/>
      <c r="J258" s="2"/>
      <c r="K258" s="2"/>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2"/>
      <c r="H259" s="2"/>
      <c r="I259" s="2"/>
      <c r="J259" s="2"/>
      <c r="K259" s="2"/>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2"/>
      <c r="H260" s="2"/>
      <c r="I260" s="2"/>
      <c r="J260" s="2"/>
      <c r="K260" s="2"/>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2"/>
      <c r="H261" s="2"/>
      <c r="I261" s="2"/>
      <c r="J261" s="2"/>
      <c r="K261" s="2"/>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2"/>
      <c r="H262" s="2"/>
      <c r="I262" s="2"/>
      <c r="J262" s="2"/>
      <c r="K262" s="2"/>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2"/>
      <c r="H263" s="2"/>
      <c r="I263" s="2"/>
      <c r="J263" s="2"/>
      <c r="K263" s="2"/>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2"/>
      <c r="H264" s="2"/>
      <c r="I264" s="2"/>
      <c r="J264" s="2"/>
      <c r="K264" s="2"/>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2"/>
      <c r="H265" s="2"/>
      <c r="I265" s="2"/>
      <c r="J265" s="2"/>
      <c r="K265" s="2"/>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2"/>
      <c r="H266" s="2"/>
      <c r="I266" s="2"/>
      <c r="J266" s="2"/>
      <c r="K266" s="2"/>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2"/>
      <c r="H267" s="2"/>
      <c r="I267" s="2"/>
      <c r="J267" s="2"/>
      <c r="K267" s="2"/>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2"/>
      <c r="H268" s="2"/>
      <c r="I268" s="2"/>
      <c r="J268" s="2"/>
      <c r="K268" s="2"/>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2"/>
      <c r="H269" s="2"/>
      <c r="I269" s="2"/>
      <c r="J269" s="2"/>
      <c r="K269" s="2"/>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2"/>
      <c r="H270" s="2"/>
      <c r="I270" s="2"/>
      <c r="J270" s="2"/>
      <c r="K270" s="2"/>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2"/>
      <c r="H271" s="2"/>
      <c r="I271" s="2"/>
      <c r="J271" s="2"/>
      <c r="K271" s="2"/>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2"/>
      <c r="H272" s="2"/>
      <c r="I272" s="2"/>
      <c r="J272" s="2"/>
      <c r="K272" s="2"/>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2"/>
      <c r="H273" s="2"/>
      <c r="I273" s="2"/>
      <c r="J273" s="2"/>
      <c r="K273" s="2"/>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2"/>
      <c r="H274" s="2"/>
      <c r="I274" s="2"/>
      <c r="J274" s="2"/>
      <c r="K274" s="2"/>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2"/>
      <c r="H275" s="2"/>
      <c r="I275" s="2"/>
      <c r="J275" s="2"/>
      <c r="K275" s="2"/>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2"/>
      <c r="H276" s="2"/>
      <c r="I276" s="2"/>
      <c r="J276" s="2"/>
      <c r="K276" s="2"/>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2"/>
      <c r="H277" s="2"/>
      <c r="I277" s="2"/>
      <c r="J277" s="2"/>
      <c r="K277" s="2"/>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2"/>
      <c r="H278" s="2"/>
      <c r="I278" s="2"/>
      <c r="J278" s="2"/>
      <c r="K278" s="2"/>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2"/>
      <c r="H279" s="2"/>
      <c r="I279" s="2"/>
      <c r="J279" s="2"/>
      <c r="K279" s="2"/>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2"/>
      <c r="H280" s="2"/>
      <c r="I280" s="2"/>
      <c r="J280" s="2"/>
      <c r="K280" s="2"/>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2"/>
      <c r="H281" s="2"/>
      <c r="I281" s="2"/>
      <c r="J281" s="2"/>
      <c r="K281" s="2"/>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2"/>
      <c r="H282" s="2"/>
      <c r="I282" s="2"/>
      <c r="J282" s="2"/>
      <c r="K282" s="2"/>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2"/>
      <c r="H283" s="2"/>
      <c r="I283" s="2"/>
      <c r="J283" s="2"/>
      <c r="K283" s="2"/>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2"/>
      <c r="H284" s="2"/>
      <c r="I284" s="2"/>
      <c r="J284" s="2"/>
      <c r="K284" s="2"/>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2"/>
      <c r="H285" s="2"/>
      <c r="I285" s="2"/>
      <c r="J285" s="2"/>
      <c r="K285" s="2"/>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2"/>
      <c r="H286" s="2"/>
      <c r="I286" s="2"/>
      <c r="J286" s="2"/>
      <c r="K286" s="2"/>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2"/>
      <c r="H287" s="2"/>
      <c r="I287" s="2"/>
      <c r="J287" s="2"/>
      <c r="K287" s="2"/>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2"/>
      <c r="H288" s="2"/>
      <c r="I288" s="2"/>
      <c r="J288" s="2"/>
      <c r="K288" s="2"/>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2"/>
      <c r="H289" s="2"/>
      <c r="I289" s="2"/>
      <c r="J289" s="2"/>
      <c r="K289" s="2"/>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2"/>
      <c r="H290" s="2"/>
      <c r="I290" s="2"/>
      <c r="J290" s="2"/>
      <c r="K290" s="2"/>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2"/>
      <c r="H291" s="2"/>
      <c r="I291" s="2"/>
      <c r="J291" s="2"/>
      <c r="K291" s="2"/>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2"/>
      <c r="H292" s="2"/>
      <c r="I292" s="2"/>
      <c r="J292" s="2"/>
      <c r="K292" s="2"/>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2"/>
      <c r="H293" s="2"/>
      <c r="I293" s="2"/>
      <c r="J293" s="2"/>
      <c r="K293" s="2"/>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2"/>
      <c r="H294" s="2"/>
      <c r="I294" s="2"/>
      <c r="J294" s="2"/>
      <c r="K294" s="2"/>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2"/>
      <c r="H295" s="2"/>
      <c r="I295" s="2"/>
      <c r="J295" s="2"/>
      <c r="K295" s="2"/>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2"/>
      <c r="H296" s="2"/>
      <c r="I296" s="2"/>
      <c r="J296" s="2"/>
      <c r="K296" s="2"/>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2"/>
      <c r="H297" s="2"/>
      <c r="I297" s="2"/>
      <c r="J297" s="2"/>
      <c r="K297" s="2"/>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2"/>
      <c r="H298" s="2"/>
      <c r="I298" s="2"/>
      <c r="J298" s="2"/>
      <c r="K298" s="2"/>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2"/>
      <c r="H299" s="2"/>
      <c r="I299" s="2"/>
      <c r="J299" s="2"/>
      <c r="K299" s="2"/>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2"/>
      <c r="H300" s="2"/>
      <c r="I300" s="2"/>
      <c r="J300" s="2"/>
      <c r="K300" s="2"/>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2"/>
      <c r="H301" s="2"/>
      <c r="I301" s="2"/>
      <c r="J301" s="2"/>
      <c r="K301" s="2"/>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2"/>
      <c r="H302" s="2"/>
      <c r="I302" s="2"/>
      <c r="J302" s="2"/>
      <c r="K302" s="2"/>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2"/>
      <c r="H303" s="2"/>
      <c r="I303" s="2"/>
      <c r="J303" s="2"/>
      <c r="K303" s="2"/>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2"/>
      <c r="H304" s="2"/>
      <c r="I304" s="2"/>
      <c r="J304" s="2"/>
      <c r="K304" s="2"/>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2"/>
      <c r="H305" s="2"/>
      <c r="I305" s="2"/>
      <c r="J305" s="2"/>
      <c r="K305" s="2"/>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2"/>
      <c r="H306" s="2"/>
      <c r="I306" s="2"/>
      <c r="J306" s="2"/>
      <c r="K306" s="2"/>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2"/>
      <c r="H307" s="2"/>
      <c r="I307" s="2"/>
      <c r="J307" s="2"/>
      <c r="K307" s="2"/>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2"/>
      <c r="H308" s="2"/>
      <c r="I308" s="2"/>
      <c r="J308" s="2"/>
      <c r="K308" s="2"/>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2"/>
      <c r="H309" s="2"/>
      <c r="I309" s="2"/>
      <c r="J309" s="2"/>
      <c r="K309" s="2"/>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2"/>
      <c r="H310" s="2"/>
      <c r="I310" s="2"/>
      <c r="J310" s="2"/>
      <c r="K310" s="2"/>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2"/>
      <c r="H311" s="2"/>
      <c r="I311" s="2"/>
      <c r="J311" s="2"/>
      <c r="K311" s="2"/>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2"/>
      <c r="H312" s="2"/>
      <c r="I312" s="2"/>
      <c r="J312" s="2"/>
      <c r="K312" s="2"/>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2"/>
      <c r="H313" s="2"/>
      <c r="I313" s="2"/>
      <c r="J313" s="2"/>
      <c r="K313" s="2"/>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2"/>
      <c r="H314" s="2"/>
      <c r="I314" s="2"/>
      <c r="J314" s="2"/>
      <c r="K314" s="2"/>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2"/>
      <c r="H315" s="2"/>
      <c r="I315" s="2"/>
      <c r="J315" s="2"/>
      <c r="K315" s="2"/>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2"/>
      <c r="H316" s="2"/>
      <c r="I316" s="2"/>
      <c r="J316" s="2"/>
      <c r="K316" s="2"/>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2"/>
      <c r="H317" s="2"/>
      <c r="I317" s="2"/>
      <c r="J317" s="2"/>
      <c r="K317" s="2"/>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2"/>
      <c r="H318" s="2"/>
      <c r="I318" s="2"/>
      <c r="J318" s="2"/>
      <c r="K318" s="2"/>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2"/>
      <c r="H319" s="2"/>
      <c r="I319" s="2"/>
      <c r="J319" s="2"/>
      <c r="K319" s="2"/>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2"/>
      <c r="H320" s="2"/>
      <c r="I320" s="2"/>
      <c r="J320" s="2"/>
      <c r="K320" s="2"/>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2"/>
      <c r="H321" s="2"/>
      <c r="I321" s="2"/>
      <c r="J321" s="2"/>
      <c r="K321" s="2"/>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2"/>
      <c r="H322" s="2"/>
      <c r="I322" s="2"/>
      <c r="J322" s="2"/>
      <c r="K322" s="2"/>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2"/>
      <c r="H323" s="2"/>
      <c r="I323" s="2"/>
      <c r="J323" s="2"/>
      <c r="K323" s="2"/>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2"/>
      <c r="H324" s="2"/>
      <c r="I324" s="2"/>
      <c r="J324" s="2"/>
      <c r="K324" s="2"/>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2"/>
      <c r="H325" s="2"/>
      <c r="I325" s="2"/>
      <c r="J325" s="2"/>
      <c r="K325" s="2"/>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2"/>
      <c r="H326" s="2"/>
      <c r="I326" s="2"/>
      <c r="J326" s="2"/>
      <c r="K326" s="2"/>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2"/>
      <c r="H327" s="2"/>
      <c r="I327" s="2"/>
      <c r="J327" s="2"/>
      <c r="K327" s="2"/>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2"/>
      <c r="H328" s="2"/>
      <c r="I328" s="2"/>
      <c r="J328" s="2"/>
      <c r="K328" s="2"/>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2"/>
      <c r="H329" s="2"/>
      <c r="I329" s="2"/>
      <c r="J329" s="2"/>
      <c r="K329" s="2"/>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2"/>
      <c r="H330" s="2"/>
      <c r="I330" s="2"/>
      <c r="J330" s="2"/>
      <c r="K330" s="2"/>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2"/>
      <c r="H331" s="2"/>
      <c r="I331" s="2"/>
      <c r="J331" s="2"/>
      <c r="K331" s="2"/>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2"/>
      <c r="H332" s="2"/>
      <c r="I332" s="2"/>
      <c r="J332" s="2"/>
      <c r="K332" s="2"/>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2"/>
      <c r="H333" s="2"/>
      <c r="I333" s="2"/>
      <c r="J333" s="2"/>
      <c r="K333" s="2"/>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2"/>
      <c r="H334" s="2"/>
      <c r="I334" s="2"/>
      <c r="J334" s="2"/>
      <c r="K334" s="2"/>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2"/>
      <c r="H335" s="2"/>
      <c r="I335" s="2"/>
      <c r="J335" s="2"/>
      <c r="K335" s="2"/>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2"/>
      <c r="H336" s="2"/>
      <c r="I336" s="2"/>
      <c r="J336" s="2"/>
      <c r="K336" s="2"/>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2"/>
      <c r="H337" s="2"/>
      <c r="I337" s="2"/>
      <c r="J337" s="2"/>
      <c r="K337" s="2"/>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2"/>
      <c r="H338" s="2"/>
      <c r="I338" s="2"/>
      <c r="J338" s="2"/>
      <c r="K338" s="2"/>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2"/>
      <c r="H339" s="2"/>
      <c r="I339" s="2"/>
      <c r="J339" s="2"/>
      <c r="K339" s="2"/>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2"/>
      <c r="H340" s="2"/>
      <c r="I340" s="2"/>
      <c r="J340" s="2"/>
      <c r="K340" s="2"/>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2"/>
      <c r="H341" s="2"/>
      <c r="I341" s="2"/>
      <c r="J341" s="2"/>
      <c r="K341" s="2"/>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2"/>
      <c r="H342" s="2"/>
      <c r="I342" s="2"/>
      <c r="J342" s="2"/>
      <c r="K342" s="2"/>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2"/>
      <c r="H343" s="2"/>
      <c r="I343" s="2"/>
      <c r="J343" s="2"/>
      <c r="K343" s="2"/>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2"/>
      <c r="H344" s="2"/>
      <c r="I344" s="2"/>
      <c r="J344" s="2"/>
      <c r="K344" s="2"/>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2"/>
      <c r="H345" s="2"/>
      <c r="I345" s="2"/>
      <c r="J345" s="2"/>
      <c r="K345" s="2"/>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2"/>
      <c r="H346" s="2"/>
      <c r="I346" s="2"/>
      <c r="J346" s="2"/>
      <c r="K346" s="2"/>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2"/>
      <c r="H347" s="2"/>
      <c r="I347" s="2"/>
      <c r="J347" s="2"/>
      <c r="K347" s="2"/>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2"/>
      <c r="H348" s="2"/>
      <c r="I348" s="2"/>
      <c r="J348" s="2"/>
      <c r="K348" s="2"/>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2"/>
      <c r="H349" s="2"/>
      <c r="I349" s="2"/>
      <c r="J349" s="2"/>
      <c r="K349" s="2"/>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2"/>
      <c r="H350" s="2"/>
      <c r="I350" s="2"/>
      <c r="J350" s="2"/>
      <c r="K350" s="2"/>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2"/>
      <c r="H351" s="2"/>
      <c r="I351" s="2"/>
      <c r="J351" s="2"/>
      <c r="K351" s="2"/>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2"/>
      <c r="H352" s="2"/>
      <c r="I352" s="2"/>
      <c r="J352" s="2"/>
      <c r="K352" s="2"/>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2"/>
      <c r="H353" s="2"/>
      <c r="I353" s="2"/>
      <c r="J353" s="2"/>
      <c r="K353" s="2"/>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2"/>
      <c r="H354" s="2"/>
      <c r="I354" s="2"/>
      <c r="J354" s="2"/>
      <c r="K354" s="2"/>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2"/>
      <c r="H355" s="2"/>
      <c r="I355" s="2"/>
      <c r="J355" s="2"/>
      <c r="K355" s="2"/>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2"/>
      <c r="H356" s="2"/>
      <c r="I356" s="2"/>
      <c r="J356" s="2"/>
      <c r="K356" s="2"/>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2"/>
      <c r="H357" s="2"/>
      <c r="I357" s="2"/>
      <c r="J357" s="2"/>
      <c r="K357" s="2"/>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2"/>
      <c r="H358" s="2"/>
      <c r="I358" s="2"/>
      <c r="J358" s="2"/>
      <c r="K358" s="2"/>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2"/>
      <c r="H359" s="2"/>
      <c r="I359" s="2"/>
      <c r="J359" s="2"/>
      <c r="K359" s="2"/>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2"/>
      <c r="H360" s="2"/>
      <c r="I360" s="2"/>
      <c r="J360" s="2"/>
      <c r="K360" s="2"/>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2"/>
      <c r="H361" s="2"/>
      <c r="I361" s="2"/>
      <c r="J361" s="2"/>
      <c r="K361" s="2"/>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2"/>
      <c r="H362" s="2"/>
      <c r="I362" s="2"/>
      <c r="J362" s="2"/>
      <c r="K362" s="2"/>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2"/>
      <c r="H363" s="2"/>
      <c r="I363" s="2"/>
      <c r="J363" s="2"/>
      <c r="K363" s="2"/>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2"/>
      <c r="H364" s="2"/>
      <c r="I364" s="2"/>
      <c r="J364" s="2"/>
      <c r="K364" s="2"/>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2"/>
      <c r="H365" s="2"/>
      <c r="I365" s="2"/>
      <c r="J365" s="2"/>
      <c r="K365" s="2"/>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2"/>
      <c r="H366" s="2"/>
      <c r="I366" s="2"/>
      <c r="J366" s="2"/>
      <c r="K366" s="2"/>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2"/>
      <c r="H367" s="2"/>
      <c r="I367" s="2"/>
      <c r="J367" s="2"/>
      <c r="K367" s="2"/>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2"/>
      <c r="H368" s="2"/>
      <c r="I368" s="2"/>
      <c r="J368" s="2"/>
      <c r="K368" s="2"/>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2"/>
      <c r="H369" s="2"/>
      <c r="I369" s="2"/>
      <c r="J369" s="2"/>
      <c r="K369" s="2"/>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2"/>
      <c r="H370" s="2"/>
      <c r="I370" s="2"/>
      <c r="J370" s="2"/>
      <c r="K370" s="2"/>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2"/>
      <c r="H371" s="2"/>
      <c r="I371" s="2"/>
      <c r="J371" s="2"/>
      <c r="K371" s="2"/>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2"/>
      <c r="H372" s="2"/>
      <c r="I372" s="2"/>
      <c r="J372" s="2"/>
      <c r="K372" s="2"/>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2"/>
      <c r="H373" s="2"/>
      <c r="I373" s="2"/>
      <c r="J373" s="2"/>
      <c r="K373" s="2"/>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2"/>
      <c r="H374" s="2"/>
      <c r="I374" s="2"/>
      <c r="J374" s="2"/>
      <c r="K374" s="2"/>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2"/>
      <c r="H375" s="2"/>
      <c r="I375" s="2"/>
      <c r="J375" s="2"/>
      <c r="K375" s="2"/>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2"/>
      <c r="H376" s="2"/>
      <c r="I376" s="2"/>
      <c r="J376" s="2"/>
      <c r="K376" s="2"/>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2"/>
      <c r="H377" s="2"/>
      <c r="I377" s="2"/>
      <c r="J377" s="2"/>
      <c r="K377" s="2"/>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2"/>
      <c r="H378" s="2"/>
      <c r="I378" s="2"/>
      <c r="J378" s="2"/>
      <c r="K378" s="2"/>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2"/>
      <c r="H379" s="2"/>
      <c r="I379" s="2"/>
      <c r="J379" s="2"/>
      <c r="K379" s="2"/>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2"/>
      <c r="H380" s="2"/>
      <c r="I380" s="2"/>
      <c r="J380" s="2"/>
      <c r="K380" s="2"/>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2"/>
      <c r="H381" s="2"/>
      <c r="I381" s="2"/>
      <c r="J381" s="2"/>
      <c r="K381" s="2"/>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2"/>
      <c r="H382" s="2"/>
      <c r="I382" s="2"/>
      <c r="J382" s="2"/>
      <c r="K382" s="2"/>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2"/>
      <c r="H383" s="2"/>
      <c r="I383" s="2"/>
      <c r="J383" s="2"/>
      <c r="K383" s="2"/>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2"/>
      <c r="H384" s="2"/>
      <c r="I384" s="2"/>
      <c r="J384" s="2"/>
      <c r="K384" s="2"/>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2"/>
      <c r="H385" s="2"/>
      <c r="I385" s="2"/>
      <c r="J385" s="2"/>
      <c r="K385" s="2"/>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2"/>
      <c r="H386" s="2"/>
      <c r="I386" s="2"/>
      <c r="J386" s="2"/>
      <c r="K386" s="2"/>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2"/>
      <c r="H387" s="2"/>
      <c r="I387" s="2"/>
      <c r="J387" s="2"/>
      <c r="K387" s="2"/>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2"/>
      <c r="H388" s="2"/>
      <c r="I388" s="2"/>
      <c r="J388" s="2"/>
      <c r="K388" s="2"/>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2"/>
      <c r="H389" s="2"/>
      <c r="I389" s="2"/>
      <c r="J389" s="2"/>
      <c r="K389" s="2"/>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2"/>
      <c r="H390" s="2"/>
      <c r="I390" s="2"/>
      <c r="J390" s="2"/>
      <c r="K390" s="2"/>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2"/>
      <c r="H391" s="2"/>
      <c r="I391" s="2"/>
      <c r="J391" s="2"/>
      <c r="K391" s="2"/>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2"/>
      <c r="H392" s="2"/>
      <c r="I392" s="2"/>
      <c r="J392" s="2"/>
      <c r="K392" s="2"/>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2"/>
      <c r="H393" s="2"/>
      <c r="I393" s="2"/>
      <c r="J393" s="2"/>
      <c r="K393" s="2"/>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2"/>
      <c r="H394" s="2"/>
      <c r="I394" s="2"/>
      <c r="J394" s="2"/>
      <c r="K394" s="2"/>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2"/>
      <c r="H395" s="2"/>
      <c r="I395" s="2"/>
      <c r="J395" s="2"/>
      <c r="K395" s="2"/>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2"/>
      <c r="H396" s="2"/>
      <c r="I396" s="2"/>
      <c r="J396" s="2"/>
      <c r="K396" s="2"/>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2"/>
      <c r="H397" s="2"/>
      <c r="I397" s="2"/>
      <c r="J397" s="2"/>
      <c r="K397" s="2"/>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2"/>
      <c r="H398" s="2"/>
      <c r="I398" s="2"/>
      <c r="J398" s="2"/>
      <c r="K398" s="2"/>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2"/>
      <c r="H399" s="2"/>
      <c r="I399" s="2"/>
      <c r="J399" s="2"/>
      <c r="K399" s="2"/>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2"/>
      <c r="H400" s="2"/>
      <c r="I400" s="2"/>
      <c r="J400" s="2"/>
      <c r="K400" s="2"/>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2"/>
      <c r="H401" s="2"/>
      <c r="I401" s="2"/>
      <c r="J401" s="2"/>
      <c r="K401" s="2"/>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2"/>
      <c r="H402" s="2"/>
      <c r="I402" s="2"/>
      <c r="J402" s="2"/>
      <c r="K402" s="2"/>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2"/>
      <c r="H403" s="2"/>
      <c r="I403" s="2"/>
      <c r="J403" s="2"/>
      <c r="K403" s="2"/>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2"/>
      <c r="H404" s="2"/>
      <c r="I404" s="2"/>
      <c r="J404" s="2"/>
      <c r="K404" s="2"/>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2"/>
      <c r="H405" s="2"/>
      <c r="I405" s="2"/>
      <c r="J405" s="2"/>
      <c r="K405" s="2"/>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2"/>
      <c r="H406" s="2"/>
      <c r="I406" s="2"/>
      <c r="J406" s="2"/>
      <c r="K406" s="2"/>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2"/>
      <c r="H407" s="2"/>
      <c r="I407" s="2"/>
      <c r="J407" s="2"/>
      <c r="K407" s="2"/>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2"/>
      <c r="H408" s="2"/>
      <c r="I408" s="2"/>
      <c r="J408" s="2"/>
      <c r="K408" s="2"/>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2"/>
      <c r="H409" s="2"/>
      <c r="I409" s="2"/>
      <c r="J409" s="2"/>
      <c r="K409" s="2"/>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2"/>
      <c r="H410" s="2"/>
      <c r="I410" s="2"/>
      <c r="J410" s="2"/>
      <c r="K410" s="2"/>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2"/>
      <c r="H411" s="2"/>
      <c r="I411" s="2"/>
      <c r="J411" s="2"/>
      <c r="K411" s="2"/>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2"/>
      <c r="H412" s="2"/>
      <c r="I412" s="2"/>
      <c r="J412" s="2"/>
      <c r="K412" s="2"/>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2"/>
      <c r="H413" s="2"/>
      <c r="I413" s="2"/>
      <c r="J413" s="2"/>
      <c r="K413" s="2"/>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2"/>
      <c r="H414" s="2"/>
      <c r="I414" s="2"/>
      <c r="J414" s="2"/>
      <c r="K414" s="2"/>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2"/>
      <c r="H415" s="2"/>
      <c r="I415" s="2"/>
      <c r="J415" s="2"/>
      <c r="K415" s="2"/>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2"/>
      <c r="H416" s="2"/>
      <c r="I416" s="2"/>
      <c r="J416" s="2"/>
      <c r="K416" s="2"/>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2"/>
      <c r="H417" s="2"/>
      <c r="I417" s="2"/>
      <c r="J417" s="2"/>
      <c r="K417" s="2"/>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2"/>
      <c r="H418" s="2"/>
      <c r="I418" s="2"/>
      <c r="J418" s="2"/>
      <c r="K418" s="2"/>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2"/>
      <c r="H419" s="2"/>
      <c r="I419" s="2"/>
      <c r="J419" s="2"/>
      <c r="K419" s="2"/>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2"/>
      <c r="H420" s="2"/>
      <c r="I420" s="2"/>
      <c r="J420" s="2"/>
      <c r="K420" s="2"/>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2"/>
      <c r="H421" s="2"/>
      <c r="I421" s="2"/>
      <c r="J421" s="2"/>
      <c r="K421" s="2"/>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2"/>
      <c r="H422" s="2"/>
      <c r="I422" s="2"/>
      <c r="J422" s="2"/>
      <c r="K422" s="2"/>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2"/>
      <c r="H423" s="2"/>
      <c r="I423" s="2"/>
      <c r="J423" s="2"/>
      <c r="K423" s="2"/>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2"/>
      <c r="H424" s="2"/>
      <c r="I424" s="2"/>
      <c r="J424" s="2"/>
      <c r="K424" s="2"/>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2"/>
      <c r="H425" s="2"/>
      <c r="I425" s="2"/>
      <c r="J425" s="2"/>
      <c r="K425" s="2"/>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2"/>
      <c r="H426" s="2"/>
      <c r="I426" s="2"/>
      <c r="J426" s="2"/>
      <c r="K426" s="2"/>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2"/>
      <c r="H427" s="2"/>
      <c r="I427" s="2"/>
      <c r="J427" s="2"/>
      <c r="K427" s="2"/>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2"/>
      <c r="H428" s="2"/>
      <c r="I428" s="2"/>
      <c r="J428" s="2"/>
      <c r="K428" s="2"/>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2"/>
      <c r="H429" s="2"/>
      <c r="I429" s="2"/>
      <c r="J429" s="2"/>
      <c r="K429" s="2"/>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2"/>
      <c r="H430" s="2"/>
      <c r="I430" s="2"/>
      <c r="J430" s="2"/>
      <c r="K430" s="2"/>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2"/>
      <c r="H431" s="2"/>
      <c r="I431" s="2"/>
      <c r="J431" s="2"/>
      <c r="K431" s="2"/>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2"/>
      <c r="H432" s="2"/>
      <c r="I432" s="2"/>
      <c r="J432" s="2"/>
      <c r="K432" s="2"/>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2"/>
      <c r="H433" s="2"/>
      <c r="I433" s="2"/>
      <c r="J433" s="2"/>
      <c r="K433" s="2"/>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2"/>
      <c r="H434" s="2"/>
      <c r="I434" s="2"/>
      <c r="J434" s="2"/>
      <c r="K434" s="2"/>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2"/>
      <c r="H435" s="2"/>
      <c r="I435" s="2"/>
      <c r="J435" s="2"/>
      <c r="K435" s="2"/>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2"/>
      <c r="H436" s="2"/>
      <c r="I436" s="2"/>
      <c r="J436" s="2"/>
      <c r="K436" s="2"/>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2"/>
      <c r="H437" s="2"/>
      <c r="I437" s="2"/>
      <c r="J437" s="2"/>
      <c r="K437" s="2"/>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2"/>
      <c r="H438" s="2"/>
      <c r="I438" s="2"/>
      <c r="J438" s="2"/>
      <c r="K438" s="2"/>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2"/>
      <c r="H439" s="2"/>
      <c r="I439" s="2"/>
      <c r="J439" s="2"/>
      <c r="K439" s="2"/>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2"/>
      <c r="H440" s="2"/>
      <c r="I440" s="2"/>
      <c r="J440" s="2"/>
      <c r="K440" s="2"/>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2"/>
      <c r="H441" s="2"/>
      <c r="I441" s="2"/>
      <c r="J441" s="2"/>
      <c r="K441" s="2"/>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2"/>
      <c r="H442" s="2"/>
      <c r="I442" s="2"/>
      <c r="J442" s="2"/>
      <c r="K442" s="2"/>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2"/>
      <c r="H443" s="2"/>
      <c r="I443" s="2"/>
      <c r="J443" s="2"/>
      <c r="K443" s="2"/>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2"/>
      <c r="H444" s="2"/>
      <c r="I444" s="2"/>
      <c r="J444" s="2"/>
      <c r="K444" s="2"/>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2"/>
      <c r="H445" s="2"/>
      <c r="I445" s="2"/>
      <c r="J445" s="2"/>
      <c r="K445" s="2"/>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2"/>
      <c r="H446" s="2"/>
      <c r="I446" s="2"/>
      <c r="J446" s="2"/>
      <c r="K446" s="2"/>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2"/>
      <c r="H447" s="2"/>
      <c r="I447" s="2"/>
      <c r="J447" s="2"/>
      <c r="K447" s="2"/>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2"/>
      <c r="H448" s="2"/>
      <c r="I448" s="2"/>
      <c r="J448" s="2"/>
      <c r="K448" s="2"/>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2"/>
      <c r="H449" s="2"/>
      <c r="I449" s="2"/>
      <c r="J449" s="2"/>
      <c r="K449" s="2"/>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2"/>
      <c r="H450" s="2"/>
      <c r="I450" s="2"/>
      <c r="J450" s="2"/>
      <c r="K450" s="2"/>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2"/>
      <c r="H451" s="2"/>
      <c r="I451" s="2"/>
      <c r="J451" s="2"/>
      <c r="K451" s="2"/>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2"/>
      <c r="H452" s="2"/>
      <c r="I452" s="2"/>
      <c r="J452" s="2"/>
      <c r="K452" s="2"/>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2"/>
      <c r="H453" s="2"/>
      <c r="I453" s="2"/>
      <c r="J453" s="2"/>
      <c r="K453" s="2"/>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2"/>
      <c r="H454" s="2"/>
      <c r="I454" s="2"/>
      <c r="J454" s="2"/>
      <c r="K454" s="2"/>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2"/>
      <c r="H455" s="2"/>
      <c r="I455" s="2"/>
      <c r="J455" s="2"/>
      <c r="K455" s="2"/>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2"/>
      <c r="H456" s="2"/>
      <c r="I456" s="2"/>
      <c r="J456" s="2"/>
      <c r="K456" s="2"/>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2"/>
      <c r="H457" s="2"/>
      <c r="I457" s="2"/>
      <c r="J457" s="2"/>
      <c r="K457" s="2"/>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2"/>
      <c r="H458" s="2"/>
      <c r="I458" s="2"/>
      <c r="J458" s="2"/>
      <c r="K458" s="2"/>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2"/>
      <c r="H459" s="2"/>
      <c r="I459" s="2"/>
      <c r="J459" s="2"/>
      <c r="K459" s="2"/>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2"/>
      <c r="H460" s="2"/>
      <c r="I460" s="2"/>
      <c r="J460" s="2"/>
      <c r="K460" s="2"/>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2"/>
      <c r="H461" s="2"/>
      <c r="I461" s="2"/>
      <c r="J461" s="2"/>
      <c r="K461" s="2"/>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2"/>
      <c r="H462" s="2"/>
      <c r="I462" s="2"/>
      <c r="J462" s="2"/>
      <c r="K462" s="2"/>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2"/>
      <c r="H463" s="2"/>
      <c r="I463" s="2"/>
      <c r="J463" s="2"/>
      <c r="K463" s="2"/>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2"/>
      <c r="H464" s="2"/>
      <c r="I464" s="2"/>
      <c r="J464" s="2"/>
      <c r="K464" s="2"/>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2"/>
      <c r="H465" s="2"/>
      <c r="I465" s="2"/>
      <c r="J465" s="2"/>
      <c r="K465" s="2"/>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2"/>
      <c r="H466" s="2"/>
      <c r="I466" s="2"/>
      <c r="J466" s="2"/>
      <c r="K466" s="2"/>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2"/>
      <c r="H467" s="2"/>
      <c r="I467" s="2"/>
      <c r="J467" s="2"/>
      <c r="K467" s="2"/>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2"/>
      <c r="H468" s="2"/>
      <c r="I468" s="2"/>
      <c r="J468" s="2"/>
      <c r="K468" s="2"/>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2"/>
      <c r="H469" s="2"/>
      <c r="I469" s="2"/>
      <c r="J469" s="2"/>
      <c r="K469" s="2"/>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2"/>
      <c r="H470" s="2"/>
      <c r="I470" s="2"/>
      <c r="J470" s="2"/>
      <c r="K470" s="2"/>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2"/>
      <c r="H471" s="2"/>
      <c r="I471" s="2"/>
      <c r="J471" s="2"/>
      <c r="K471" s="2"/>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2"/>
      <c r="H472" s="2"/>
      <c r="I472" s="2"/>
      <c r="J472" s="2"/>
      <c r="K472" s="2"/>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2"/>
      <c r="H473" s="2"/>
      <c r="I473" s="2"/>
      <c r="J473" s="2"/>
      <c r="K473" s="2"/>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2"/>
      <c r="H474" s="2"/>
      <c r="I474" s="2"/>
      <c r="J474" s="2"/>
      <c r="K474" s="2"/>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2"/>
      <c r="H475" s="2"/>
      <c r="I475" s="2"/>
      <c r="J475" s="2"/>
      <c r="K475" s="2"/>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2"/>
      <c r="H476" s="2"/>
      <c r="I476" s="2"/>
      <c r="J476" s="2"/>
      <c r="K476" s="2"/>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2"/>
      <c r="H477" s="2"/>
      <c r="I477" s="2"/>
      <c r="J477" s="2"/>
      <c r="K477" s="2"/>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2"/>
      <c r="H478" s="2"/>
      <c r="I478" s="2"/>
      <c r="J478" s="2"/>
      <c r="K478" s="2"/>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2"/>
      <c r="H479" s="2"/>
      <c r="I479" s="2"/>
      <c r="J479" s="2"/>
      <c r="K479" s="2"/>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2"/>
      <c r="H480" s="2"/>
      <c r="I480" s="2"/>
      <c r="J480" s="2"/>
      <c r="K480" s="2"/>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2"/>
      <c r="H481" s="2"/>
      <c r="I481" s="2"/>
      <c r="J481" s="2"/>
      <c r="K481" s="2"/>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2"/>
      <c r="H482" s="2"/>
      <c r="I482" s="2"/>
      <c r="J482" s="2"/>
      <c r="K482" s="2"/>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2"/>
      <c r="H483" s="2"/>
      <c r="I483" s="2"/>
      <c r="J483" s="2"/>
      <c r="K483" s="2"/>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2"/>
      <c r="H484" s="2"/>
      <c r="I484" s="2"/>
      <c r="J484" s="2"/>
      <c r="K484" s="2"/>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2"/>
      <c r="H485" s="2"/>
      <c r="I485" s="2"/>
      <c r="J485" s="2"/>
      <c r="K485" s="2"/>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2"/>
      <c r="H486" s="2"/>
      <c r="I486" s="2"/>
      <c r="J486" s="2"/>
      <c r="K486" s="2"/>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2"/>
      <c r="H487" s="2"/>
      <c r="I487" s="2"/>
      <c r="J487" s="2"/>
      <c r="K487" s="2"/>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2"/>
      <c r="H488" s="2"/>
      <c r="I488" s="2"/>
      <c r="J488" s="2"/>
      <c r="K488" s="2"/>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2"/>
      <c r="H489" s="2"/>
      <c r="I489" s="2"/>
      <c r="J489" s="2"/>
      <c r="K489" s="2"/>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2"/>
      <c r="H490" s="2"/>
      <c r="I490" s="2"/>
      <c r="J490" s="2"/>
      <c r="K490" s="2"/>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2"/>
      <c r="H491" s="2"/>
      <c r="I491" s="2"/>
      <c r="J491" s="2"/>
      <c r="K491" s="2"/>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2"/>
      <c r="H492" s="2"/>
      <c r="I492" s="2"/>
      <c r="J492" s="2"/>
      <c r="K492" s="2"/>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2"/>
      <c r="H493" s="2"/>
      <c r="I493" s="2"/>
      <c r="J493" s="2"/>
      <c r="K493" s="2"/>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2"/>
      <c r="H494" s="2"/>
      <c r="I494" s="2"/>
      <c r="J494" s="2"/>
      <c r="K494" s="2"/>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2"/>
      <c r="H495" s="2"/>
      <c r="I495" s="2"/>
      <c r="J495" s="2"/>
      <c r="K495" s="2"/>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2"/>
      <c r="H496" s="2"/>
      <c r="I496" s="2"/>
      <c r="J496" s="2"/>
      <c r="K496" s="2"/>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2"/>
      <c r="H497" s="2"/>
      <c r="I497" s="2"/>
      <c r="J497" s="2"/>
      <c r="K497" s="2"/>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2"/>
      <c r="H498" s="2"/>
      <c r="I498" s="2"/>
      <c r="J498" s="2"/>
      <c r="K498" s="2"/>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2"/>
      <c r="H499" s="2"/>
      <c r="I499" s="2"/>
      <c r="J499" s="2"/>
      <c r="K499" s="2"/>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2"/>
      <c r="H500" s="2"/>
      <c r="I500" s="2"/>
      <c r="J500" s="2"/>
      <c r="K500" s="2"/>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2"/>
      <c r="H501" s="2"/>
      <c r="I501" s="2"/>
      <c r="J501" s="2"/>
      <c r="K501" s="2"/>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2"/>
      <c r="H502" s="2"/>
      <c r="I502" s="2"/>
      <c r="J502" s="2"/>
      <c r="K502" s="2"/>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2"/>
      <c r="H503" s="2"/>
      <c r="I503" s="2"/>
      <c r="J503" s="2"/>
      <c r="K503" s="2"/>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2"/>
      <c r="H504" s="2"/>
      <c r="I504" s="2"/>
      <c r="J504" s="2"/>
      <c r="K504" s="2"/>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2"/>
      <c r="H505" s="2"/>
      <c r="I505" s="2"/>
      <c r="J505" s="2"/>
      <c r="K505" s="2"/>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2"/>
      <c r="H506" s="2"/>
      <c r="I506" s="2"/>
      <c r="J506" s="2"/>
      <c r="K506" s="2"/>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2"/>
      <c r="H507" s="2"/>
      <c r="I507" s="2"/>
      <c r="J507" s="2"/>
      <c r="K507" s="2"/>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2"/>
      <c r="H508" s="2"/>
      <c r="I508" s="2"/>
      <c r="J508" s="2"/>
      <c r="K508" s="2"/>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2"/>
      <c r="H509" s="2"/>
      <c r="I509" s="2"/>
      <c r="J509" s="2"/>
      <c r="K509" s="2"/>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2"/>
      <c r="H510" s="2"/>
      <c r="I510" s="2"/>
      <c r="J510" s="2"/>
      <c r="K510" s="2"/>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2"/>
      <c r="H511" s="2"/>
      <c r="I511" s="2"/>
      <c r="J511" s="2"/>
      <c r="K511" s="2"/>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2"/>
      <c r="H512" s="2"/>
      <c r="I512" s="2"/>
      <c r="J512" s="2"/>
      <c r="K512" s="2"/>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2"/>
      <c r="H513" s="2"/>
      <c r="I513" s="2"/>
      <c r="J513" s="2"/>
      <c r="K513" s="2"/>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2"/>
      <c r="H514" s="2"/>
      <c r="I514" s="2"/>
      <c r="J514" s="2"/>
      <c r="K514" s="2"/>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2"/>
      <c r="H515" s="2"/>
      <c r="I515" s="2"/>
      <c r="J515" s="2"/>
      <c r="K515" s="2"/>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2"/>
      <c r="H516" s="2"/>
      <c r="I516" s="2"/>
      <c r="J516" s="2"/>
      <c r="K516" s="2"/>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2"/>
      <c r="H517" s="2"/>
      <c r="I517" s="2"/>
      <c r="J517" s="2"/>
      <c r="K517" s="2"/>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2"/>
      <c r="H518" s="2"/>
      <c r="I518" s="2"/>
      <c r="J518" s="2"/>
      <c r="K518" s="2"/>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2"/>
      <c r="H519" s="2"/>
      <c r="I519" s="2"/>
      <c r="J519" s="2"/>
      <c r="K519" s="2"/>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2"/>
      <c r="H520" s="2"/>
      <c r="I520" s="2"/>
      <c r="J520" s="2"/>
      <c r="K520" s="2"/>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2"/>
      <c r="H521" s="2"/>
      <c r="I521" s="2"/>
      <c r="J521" s="2"/>
      <c r="K521" s="2"/>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2"/>
      <c r="H522" s="2"/>
      <c r="I522" s="2"/>
      <c r="J522" s="2"/>
      <c r="K522" s="2"/>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2"/>
      <c r="H523" s="2"/>
      <c r="I523" s="2"/>
      <c r="J523" s="2"/>
      <c r="K523" s="2"/>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2"/>
      <c r="H524" s="2"/>
      <c r="I524" s="2"/>
      <c r="J524" s="2"/>
      <c r="K524" s="2"/>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2"/>
      <c r="H525" s="2"/>
      <c r="I525" s="2"/>
      <c r="J525" s="2"/>
      <c r="K525" s="2"/>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2"/>
      <c r="H526" s="2"/>
      <c r="I526" s="2"/>
      <c r="J526" s="2"/>
      <c r="K526" s="2"/>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2"/>
      <c r="H527" s="2"/>
      <c r="I527" s="2"/>
      <c r="J527" s="2"/>
      <c r="K527" s="2"/>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2"/>
      <c r="H528" s="2"/>
      <c r="I528" s="2"/>
      <c r="J528" s="2"/>
      <c r="K528" s="2"/>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2"/>
      <c r="H529" s="2"/>
      <c r="I529" s="2"/>
      <c r="J529" s="2"/>
      <c r="K529" s="2"/>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2"/>
      <c r="H530" s="2"/>
      <c r="I530" s="2"/>
      <c r="J530" s="2"/>
      <c r="K530" s="2"/>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2"/>
      <c r="H531" s="2"/>
      <c r="I531" s="2"/>
      <c r="J531" s="2"/>
      <c r="K531" s="2"/>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2"/>
      <c r="H532" s="2"/>
      <c r="I532" s="2"/>
      <c r="J532" s="2"/>
      <c r="K532" s="2"/>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2"/>
      <c r="H533" s="2"/>
      <c r="I533" s="2"/>
      <c r="J533" s="2"/>
      <c r="K533" s="2"/>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2"/>
      <c r="H534" s="2"/>
      <c r="I534" s="2"/>
      <c r="J534" s="2"/>
      <c r="K534" s="2"/>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2"/>
      <c r="H535" s="2"/>
      <c r="I535" s="2"/>
      <c r="J535" s="2"/>
      <c r="K535" s="2"/>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2"/>
      <c r="H536" s="2"/>
      <c r="I536" s="2"/>
      <c r="J536" s="2"/>
      <c r="K536" s="2"/>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2"/>
      <c r="H537" s="2"/>
      <c r="I537" s="2"/>
      <c r="J537" s="2"/>
      <c r="K537" s="2"/>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2"/>
      <c r="H538" s="2"/>
      <c r="I538" s="2"/>
      <c r="J538" s="2"/>
      <c r="K538" s="2"/>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2"/>
      <c r="H539" s="2"/>
      <c r="I539" s="2"/>
      <c r="J539" s="2"/>
      <c r="K539" s="2"/>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2"/>
      <c r="H540" s="2"/>
      <c r="I540" s="2"/>
      <c r="J540" s="2"/>
      <c r="K540" s="2"/>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2"/>
      <c r="H541" s="2"/>
      <c r="I541" s="2"/>
      <c r="J541" s="2"/>
      <c r="K541" s="2"/>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2"/>
      <c r="H542" s="2"/>
      <c r="I542" s="2"/>
      <c r="J542" s="2"/>
      <c r="K542" s="2"/>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2"/>
      <c r="H543" s="2"/>
      <c r="I543" s="2"/>
      <c r="J543" s="2"/>
      <c r="K543" s="2"/>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2"/>
      <c r="H544" s="2"/>
      <c r="I544" s="2"/>
      <c r="J544" s="2"/>
      <c r="K544" s="2"/>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2"/>
      <c r="H545" s="2"/>
      <c r="I545" s="2"/>
      <c r="J545" s="2"/>
      <c r="K545" s="2"/>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2"/>
      <c r="H546" s="2"/>
      <c r="I546" s="2"/>
      <c r="J546" s="2"/>
      <c r="K546" s="2"/>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2"/>
      <c r="H547" s="2"/>
      <c r="I547" s="2"/>
      <c r="J547" s="2"/>
      <c r="K547" s="2"/>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2"/>
      <c r="H548" s="2"/>
      <c r="I548" s="2"/>
      <c r="J548" s="2"/>
      <c r="K548" s="2"/>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2"/>
      <c r="H549" s="2"/>
      <c r="I549" s="2"/>
      <c r="J549" s="2"/>
      <c r="K549" s="2"/>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2"/>
      <c r="H550" s="2"/>
      <c r="I550" s="2"/>
      <c r="J550" s="2"/>
      <c r="K550" s="2"/>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2"/>
      <c r="H551" s="2"/>
      <c r="I551" s="2"/>
      <c r="J551" s="2"/>
      <c r="K551" s="2"/>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2"/>
      <c r="H552" s="2"/>
      <c r="I552" s="2"/>
      <c r="J552" s="2"/>
      <c r="K552" s="2"/>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2"/>
      <c r="H553" s="2"/>
      <c r="I553" s="2"/>
      <c r="J553" s="2"/>
      <c r="K553" s="2"/>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2"/>
      <c r="H554" s="2"/>
      <c r="I554" s="2"/>
      <c r="J554" s="2"/>
      <c r="K554" s="2"/>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2"/>
      <c r="H555" s="2"/>
      <c r="I555" s="2"/>
      <c r="J555" s="2"/>
      <c r="K555" s="2"/>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2"/>
      <c r="H556" s="2"/>
      <c r="I556" s="2"/>
      <c r="J556" s="2"/>
      <c r="K556" s="2"/>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2"/>
      <c r="H557" s="2"/>
      <c r="I557" s="2"/>
      <c r="J557" s="2"/>
      <c r="K557" s="2"/>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2"/>
      <c r="H558" s="2"/>
      <c r="I558" s="2"/>
      <c r="J558" s="2"/>
      <c r="K558" s="2"/>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2"/>
      <c r="H559" s="2"/>
      <c r="I559" s="2"/>
      <c r="J559" s="2"/>
      <c r="K559" s="2"/>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2"/>
      <c r="H560" s="2"/>
      <c r="I560" s="2"/>
      <c r="J560" s="2"/>
      <c r="K560" s="2"/>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2"/>
      <c r="H561" s="2"/>
      <c r="I561" s="2"/>
      <c r="J561" s="2"/>
      <c r="K561" s="2"/>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2"/>
      <c r="H562" s="2"/>
      <c r="I562" s="2"/>
      <c r="J562" s="2"/>
      <c r="K562" s="2"/>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2"/>
      <c r="H563" s="2"/>
      <c r="I563" s="2"/>
      <c r="J563" s="2"/>
      <c r="K563" s="2"/>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2"/>
      <c r="H564" s="2"/>
      <c r="I564" s="2"/>
      <c r="J564" s="2"/>
      <c r="K564" s="2"/>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2"/>
      <c r="H565" s="2"/>
      <c r="I565" s="2"/>
      <c r="J565" s="2"/>
      <c r="K565" s="2"/>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2"/>
      <c r="H566" s="2"/>
      <c r="I566" s="2"/>
      <c r="J566" s="2"/>
      <c r="K566" s="2"/>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2"/>
      <c r="H567" s="2"/>
      <c r="I567" s="2"/>
      <c r="J567" s="2"/>
      <c r="K567" s="2"/>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2"/>
      <c r="H568" s="2"/>
      <c r="I568" s="2"/>
      <c r="J568" s="2"/>
      <c r="K568" s="2"/>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2"/>
      <c r="H569" s="2"/>
      <c r="I569" s="2"/>
      <c r="J569" s="2"/>
      <c r="K569" s="2"/>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2"/>
      <c r="H570" s="2"/>
      <c r="I570" s="2"/>
      <c r="J570" s="2"/>
      <c r="K570" s="2"/>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2"/>
      <c r="H571" s="2"/>
      <c r="I571" s="2"/>
      <c r="J571" s="2"/>
      <c r="K571" s="2"/>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2"/>
      <c r="H572" s="2"/>
      <c r="I572" s="2"/>
      <c r="J572" s="2"/>
      <c r="K572" s="2"/>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2"/>
      <c r="H573" s="2"/>
      <c r="I573" s="2"/>
      <c r="J573" s="2"/>
      <c r="K573" s="2"/>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2"/>
      <c r="H574" s="2"/>
      <c r="I574" s="2"/>
      <c r="J574" s="2"/>
      <c r="K574" s="2"/>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2"/>
      <c r="H575" s="2"/>
      <c r="I575" s="2"/>
      <c r="J575" s="2"/>
      <c r="K575" s="2"/>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2"/>
      <c r="H576" s="2"/>
      <c r="I576" s="2"/>
      <c r="J576" s="2"/>
      <c r="K576" s="2"/>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2"/>
      <c r="H577" s="2"/>
      <c r="I577" s="2"/>
      <c r="J577" s="2"/>
      <c r="K577" s="2"/>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2"/>
      <c r="H578" s="2"/>
      <c r="I578" s="2"/>
      <c r="J578" s="2"/>
      <c r="K578" s="2"/>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2"/>
      <c r="H579" s="2"/>
      <c r="I579" s="2"/>
      <c r="J579" s="2"/>
      <c r="K579" s="2"/>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2"/>
      <c r="H580" s="2"/>
      <c r="I580" s="2"/>
      <c r="J580" s="2"/>
      <c r="K580" s="2"/>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2"/>
      <c r="H581" s="2"/>
      <c r="I581" s="2"/>
      <c r="J581" s="2"/>
      <c r="K581" s="2"/>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2"/>
      <c r="H582" s="2"/>
      <c r="I582" s="2"/>
      <c r="J582" s="2"/>
      <c r="K582" s="2"/>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2"/>
      <c r="H583" s="2"/>
      <c r="I583" s="2"/>
      <c r="J583" s="2"/>
      <c r="K583" s="2"/>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2"/>
      <c r="H584" s="2"/>
      <c r="I584" s="2"/>
      <c r="J584" s="2"/>
      <c r="K584" s="2"/>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2"/>
      <c r="H585" s="2"/>
      <c r="I585" s="2"/>
      <c r="J585" s="2"/>
      <c r="K585" s="2"/>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2"/>
      <c r="H586" s="2"/>
      <c r="I586" s="2"/>
      <c r="J586" s="2"/>
      <c r="K586" s="2"/>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2"/>
      <c r="H587" s="2"/>
      <c r="I587" s="2"/>
      <c r="J587" s="2"/>
      <c r="K587" s="2"/>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2"/>
      <c r="H588" s="2"/>
      <c r="I588" s="2"/>
      <c r="J588" s="2"/>
      <c r="K588" s="2"/>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2"/>
      <c r="H589" s="2"/>
      <c r="I589" s="2"/>
      <c r="J589" s="2"/>
      <c r="K589" s="2"/>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2"/>
      <c r="H590" s="2"/>
      <c r="I590" s="2"/>
      <c r="J590" s="2"/>
      <c r="K590" s="2"/>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2"/>
      <c r="H591" s="2"/>
      <c r="I591" s="2"/>
      <c r="J591" s="2"/>
      <c r="K591" s="2"/>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2"/>
      <c r="H592" s="2"/>
      <c r="I592" s="2"/>
      <c r="J592" s="2"/>
      <c r="K592" s="2"/>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2"/>
      <c r="H593" s="2"/>
      <c r="I593" s="2"/>
      <c r="J593" s="2"/>
      <c r="K593" s="2"/>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2"/>
      <c r="H594" s="2"/>
      <c r="I594" s="2"/>
      <c r="J594" s="2"/>
      <c r="K594" s="2"/>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2"/>
      <c r="H595" s="2"/>
      <c r="I595" s="2"/>
      <c r="J595" s="2"/>
      <c r="K595" s="2"/>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2"/>
      <c r="H596" s="2"/>
      <c r="I596" s="2"/>
      <c r="J596" s="2"/>
      <c r="K596" s="2"/>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2"/>
      <c r="H597" s="2"/>
      <c r="I597" s="2"/>
      <c r="J597" s="2"/>
      <c r="K597" s="2"/>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2"/>
      <c r="H598" s="2"/>
      <c r="I598" s="2"/>
      <c r="J598" s="2"/>
      <c r="K598" s="2"/>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2"/>
      <c r="H599" s="2"/>
      <c r="I599" s="2"/>
      <c r="J599" s="2"/>
      <c r="K599" s="2"/>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2"/>
      <c r="H600" s="2"/>
      <c r="I600" s="2"/>
      <c r="J600" s="2"/>
      <c r="K600" s="2"/>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2"/>
      <c r="H601" s="2"/>
      <c r="I601" s="2"/>
      <c r="J601" s="2"/>
      <c r="K601" s="2"/>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2"/>
      <c r="H602" s="2"/>
      <c r="I602" s="2"/>
      <c r="J602" s="2"/>
      <c r="K602" s="2"/>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2"/>
      <c r="H603" s="2"/>
      <c r="I603" s="2"/>
      <c r="J603" s="2"/>
      <c r="K603" s="2"/>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2"/>
      <c r="H604" s="2"/>
      <c r="I604" s="2"/>
      <c r="J604" s="2"/>
      <c r="K604" s="2"/>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2"/>
      <c r="H605" s="2"/>
      <c r="I605" s="2"/>
      <c r="J605" s="2"/>
      <c r="K605" s="2"/>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2"/>
      <c r="H606" s="2"/>
      <c r="I606" s="2"/>
      <c r="J606" s="2"/>
      <c r="K606" s="2"/>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2"/>
      <c r="H607" s="2"/>
      <c r="I607" s="2"/>
      <c r="J607" s="2"/>
      <c r="K607" s="2"/>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2"/>
      <c r="H608" s="2"/>
      <c r="I608" s="2"/>
      <c r="J608" s="2"/>
      <c r="K608" s="2"/>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2"/>
      <c r="H609" s="2"/>
      <c r="I609" s="2"/>
      <c r="J609" s="2"/>
      <c r="K609" s="2"/>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2"/>
      <c r="H610" s="2"/>
      <c r="I610" s="2"/>
      <c r="J610" s="2"/>
      <c r="K610" s="2"/>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2"/>
      <c r="H611" s="2"/>
      <c r="I611" s="2"/>
      <c r="J611" s="2"/>
      <c r="K611" s="2"/>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2"/>
      <c r="H612" s="2"/>
      <c r="I612" s="2"/>
      <c r="J612" s="2"/>
      <c r="K612" s="2"/>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2"/>
      <c r="H613" s="2"/>
      <c r="I613" s="2"/>
      <c r="J613" s="2"/>
      <c r="K613" s="2"/>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2"/>
      <c r="H614" s="2"/>
      <c r="I614" s="2"/>
      <c r="J614" s="2"/>
      <c r="K614" s="2"/>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2"/>
      <c r="H615" s="2"/>
      <c r="I615" s="2"/>
      <c r="J615" s="2"/>
      <c r="K615" s="2"/>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2"/>
      <c r="H616" s="2"/>
      <c r="I616" s="2"/>
      <c r="J616" s="2"/>
      <c r="K616" s="2"/>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2"/>
      <c r="H617" s="2"/>
      <c r="I617" s="2"/>
      <c r="J617" s="2"/>
      <c r="K617" s="2"/>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2"/>
      <c r="H618" s="2"/>
      <c r="I618" s="2"/>
      <c r="J618" s="2"/>
      <c r="K618" s="2"/>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2"/>
      <c r="H619" s="2"/>
      <c r="I619" s="2"/>
      <c r="J619" s="2"/>
      <c r="K619" s="2"/>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2"/>
      <c r="H620" s="2"/>
      <c r="I620" s="2"/>
      <c r="J620" s="2"/>
      <c r="K620" s="2"/>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2"/>
      <c r="H621" s="2"/>
      <c r="I621" s="2"/>
      <c r="J621" s="2"/>
      <c r="K621" s="2"/>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2"/>
      <c r="H622" s="2"/>
      <c r="I622" s="2"/>
      <c r="J622" s="2"/>
      <c r="K622" s="2"/>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2"/>
      <c r="H623" s="2"/>
      <c r="I623" s="2"/>
      <c r="J623" s="2"/>
      <c r="K623" s="2"/>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2"/>
      <c r="H624" s="2"/>
      <c r="I624" s="2"/>
      <c r="J624" s="2"/>
      <c r="K624" s="2"/>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2"/>
      <c r="H625" s="2"/>
      <c r="I625" s="2"/>
      <c r="J625" s="2"/>
      <c r="K625" s="2"/>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2"/>
      <c r="H626" s="2"/>
      <c r="I626" s="2"/>
      <c r="J626" s="2"/>
      <c r="K626" s="2"/>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2"/>
      <c r="H627" s="2"/>
      <c r="I627" s="2"/>
      <c r="J627" s="2"/>
      <c r="K627" s="2"/>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2"/>
      <c r="H628" s="2"/>
      <c r="I628" s="2"/>
      <c r="J628" s="2"/>
      <c r="K628" s="2"/>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2"/>
      <c r="H629" s="2"/>
      <c r="I629" s="2"/>
      <c r="J629" s="2"/>
      <c r="K629" s="2"/>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2"/>
      <c r="H630" s="2"/>
      <c r="I630" s="2"/>
      <c r="J630" s="2"/>
      <c r="K630" s="2"/>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2"/>
      <c r="H631" s="2"/>
      <c r="I631" s="2"/>
      <c r="J631" s="2"/>
      <c r="K631" s="2"/>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2"/>
      <c r="H632" s="2"/>
      <c r="I632" s="2"/>
      <c r="J632" s="2"/>
      <c r="K632" s="2"/>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2"/>
      <c r="H633" s="2"/>
      <c r="I633" s="2"/>
      <c r="J633" s="2"/>
      <c r="K633" s="2"/>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2"/>
      <c r="H634" s="2"/>
      <c r="I634" s="2"/>
      <c r="J634" s="2"/>
      <c r="K634" s="2"/>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2"/>
      <c r="H635" s="2"/>
      <c r="I635" s="2"/>
      <c r="J635" s="2"/>
      <c r="K635" s="2"/>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2"/>
      <c r="H636" s="2"/>
      <c r="I636" s="2"/>
      <c r="J636" s="2"/>
      <c r="K636" s="2"/>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2"/>
      <c r="H637" s="2"/>
      <c r="I637" s="2"/>
      <c r="J637" s="2"/>
      <c r="K637" s="2"/>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2"/>
      <c r="H638" s="2"/>
      <c r="I638" s="2"/>
      <c r="J638" s="2"/>
      <c r="K638" s="2"/>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2"/>
      <c r="H639" s="2"/>
      <c r="I639" s="2"/>
      <c r="J639" s="2"/>
      <c r="K639" s="2"/>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2"/>
      <c r="H640" s="2"/>
      <c r="I640" s="2"/>
      <c r="J640" s="2"/>
      <c r="K640" s="2"/>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2"/>
      <c r="H641" s="2"/>
      <c r="I641" s="2"/>
      <c r="J641" s="2"/>
      <c r="K641" s="2"/>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2"/>
      <c r="H642" s="2"/>
      <c r="I642" s="2"/>
      <c r="J642" s="2"/>
      <c r="K642" s="2"/>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2"/>
      <c r="H643" s="2"/>
      <c r="I643" s="2"/>
      <c r="J643" s="2"/>
      <c r="K643" s="2"/>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2"/>
      <c r="H644" s="2"/>
      <c r="I644" s="2"/>
      <c r="J644" s="2"/>
      <c r="K644" s="2"/>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2"/>
      <c r="H645" s="2"/>
      <c r="I645" s="2"/>
      <c r="J645" s="2"/>
      <c r="K645" s="2"/>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2"/>
      <c r="H646" s="2"/>
      <c r="I646" s="2"/>
      <c r="J646" s="2"/>
      <c r="K646" s="2"/>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2"/>
      <c r="H647" s="2"/>
      <c r="I647" s="2"/>
      <c r="J647" s="2"/>
      <c r="K647" s="2"/>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2"/>
      <c r="H648" s="2"/>
      <c r="I648" s="2"/>
      <c r="J648" s="2"/>
      <c r="K648" s="2"/>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2"/>
      <c r="H649" s="2"/>
      <c r="I649" s="2"/>
      <c r="J649" s="2"/>
      <c r="K649" s="2"/>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2"/>
      <c r="H650" s="2"/>
      <c r="I650" s="2"/>
      <c r="J650" s="2"/>
      <c r="K650" s="2"/>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2"/>
      <c r="H651" s="2"/>
      <c r="I651" s="2"/>
      <c r="J651" s="2"/>
      <c r="K651" s="2"/>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2"/>
      <c r="H652" s="2"/>
      <c r="I652" s="2"/>
      <c r="J652" s="2"/>
      <c r="K652" s="2"/>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2"/>
      <c r="H653" s="2"/>
      <c r="I653" s="2"/>
      <c r="J653" s="2"/>
      <c r="K653" s="2"/>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2"/>
      <c r="H654" s="2"/>
      <c r="I654" s="2"/>
      <c r="J654" s="2"/>
      <c r="K654" s="2"/>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2"/>
      <c r="H655" s="2"/>
      <c r="I655" s="2"/>
      <c r="J655" s="2"/>
      <c r="K655" s="2"/>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2"/>
      <c r="H656" s="2"/>
      <c r="I656" s="2"/>
      <c r="J656" s="2"/>
      <c r="K656" s="2"/>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2"/>
      <c r="H657" s="2"/>
      <c r="I657" s="2"/>
      <c r="J657" s="2"/>
      <c r="K657" s="2"/>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2"/>
      <c r="H658" s="2"/>
      <c r="I658" s="2"/>
      <c r="J658" s="2"/>
      <c r="K658" s="2"/>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2"/>
      <c r="H659" s="2"/>
      <c r="I659" s="2"/>
      <c r="J659" s="2"/>
      <c r="K659" s="2"/>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2"/>
      <c r="H660" s="2"/>
      <c r="I660" s="2"/>
      <c r="J660" s="2"/>
      <c r="K660" s="2"/>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2"/>
      <c r="H661" s="2"/>
      <c r="I661" s="2"/>
      <c r="J661" s="2"/>
      <c r="K661" s="2"/>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2"/>
      <c r="H662" s="2"/>
      <c r="I662" s="2"/>
      <c r="J662" s="2"/>
      <c r="K662" s="2"/>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2"/>
      <c r="H663" s="2"/>
      <c r="I663" s="2"/>
      <c r="J663" s="2"/>
      <c r="K663" s="2"/>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2"/>
      <c r="H664" s="2"/>
      <c r="I664" s="2"/>
      <c r="J664" s="2"/>
      <c r="K664" s="2"/>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2"/>
      <c r="H665" s="2"/>
      <c r="I665" s="2"/>
      <c r="J665" s="2"/>
      <c r="K665" s="2"/>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2"/>
      <c r="H666" s="2"/>
      <c r="I666" s="2"/>
      <c r="J666" s="2"/>
      <c r="K666" s="2"/>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2"/>
      <c r="H667" s="2"/>
      <c r="I667" s="2"/>
      <c r="J667" s="2"/>
      <c r="K667" s="2"/>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2"/>
      <c r="H668" s="2"/>
      <c r="I668" s="2"/>
      <c r="J668" s="2"/>
      <c r="K668" s="2"/>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2"/>
      <c r="H669" s="2"/>
      <c r="I669" s="2"/>
      <c r="J669" s="2"/>
      <c r="K669" s="2"/>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2"/>
      <c r="H670" s="2"/>
      <c r="I670" s="2"/>
      <c r="J670" s="2"/>
      <c r="K670" s="2"/>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2"/>
      <c r="H671" s="2"/>
      <c r="I671" s="2"/>
      <c r="J671" s="2"/>
      <c r="K671" s="2"/>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2"/>
      <c r="H672" s="2"/>
      <c r="I672" s="2"/>
      <c r="J672" s="2"/>
      <c r="K672" s="2"/>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2"/>
      <c r="H673" s="2"/>
      <c r="I673" s="2"/>
      <c r="J673" s="2"/>
      <c r="K673" s="2"/>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2"/>
      <c r="H674" s="2"/>
      <c r="I674" s="2"/>
      <c r="J674" s="2"/>
      <c r="K674" s="2"/>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2"/>
      <c r="H675" s="2"/>
      <c r="I675" s="2"/>
      <c r="J675" s="2"/>
      <c r="K675" s="2"/>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2"/>
      <c r="H676" s="2"/>
      <c r="I676" s="2"/>
      <c r="J676" s="2"/>
      <c r="K676" s="2"/>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2"/>
      <c r="H677" s="2"/>
      <c r="I677" s="2"/>
      <c r="J677" s="2"/>
      <c r="K677" s="2"/>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2"/>
      <c r="H678" s="2"/>
      <c r="I678" s="2"/>
      <c r="J678" s="2"/>
      <c r="K678" s="2"/>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2"/>
      <c r="H679" s="2"/>
      <c r="I679" s="2"/>
      <c r="J679" s="2"/>
      <c r="K679" s="2"/>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2"/>
      <c r="H680" s="2"/>
      <c r="I680" s="2"/>
      <c r="J680" s="2"/>
      <c r="K680" s="2"/>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2"/>
      <c r="H681" s="2"/>
      <c r="I681" s="2"/>
      <c r="J681" s="2"/>
      <c r="K681" s="2"/>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2"/>
      <c r="H682" s="2"/>
      <c r="I682" s="2"/>
      <c r="J682" s="2"/>
      <c r="K682" s="2"/>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2"/>
      <c r="H683" s="2"/>
      <c r="I683" s="2"/>
      <c r="J683" s="2"/>
      <c r="K683" s="2"/>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2"/>
      <c r="H684" s="2"/>
      <c r="I684" s="2"/>
      <c r="J684" s="2"/>
      <c r="K684" s="2"/>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2"/>
      <c r="H685" s="2"/>
      <c r="I685" s="2"/>
      <c r="J685" s="2"/>
      <c r="K685" s="2"/>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2"/>
      <c r="H686" s="2"/>
      <c r="I686" s="2"/>
      <c r="J686" s="2"/>
      <c r="K686" s="2"/>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2"/>
      <c r="H687" s="2"/>
      <c r="I687" s="2"/>
      <c r="J687" s="2"/>
      <c r="K687" s="2"/>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2"/>
      <c r="H688" s="2"/>
      <c r="I688" s="2"/>
      <c r="J688" s="2"/>
      <c r="K688" s="2"/>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2"/>
      <c r="H689" s="2"/>
      <c r="I689" s="2"/>
      <c r="J689" s="2"/>
      <c r="K689" s="2"/>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2"/>
      <c r="H690" s="2"/>
      <c r="I690" s="2"/>
      <c r="J690" s="2"/>
      <c r="K690" s="2"/>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2"/>
      <c r="H691" s="2"/>
      <c r="I691" s="2"/>
      <c r="J691" s="2"/>
      <c r="K691" s="2"/>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2"/>
      <c r="H692" s="2"/>
      <c r="I692" s="2"/>
      <c r="J692" s="2"/>
      <c r="K692" s="2"/>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2"/>
      <c r="H693" s="2"/>
      <c r="I693" s="2"/>
      <c r="J693" s="2"/>
      <c r="K693" s="2"/>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2"/>
      <c r="H694" s="2"/>
      <c r="I694" s="2"/>
      <c r="J694" s="2"/>
      <c r="K694" s="2"/>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2"/>
      <c r="H695" s="2"/>
      <c r="I695" s="2"/>
      <c r="J695" s="2"/>
      <c r="K695" s="2"/>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2"/>
      <c r="H696" s="2"/>
      <c r="I696" s="2"/>
      <c r="J696" s="2"/>
      <c r="K696" s="2"/>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2"/>
      <c r="H697" s="2"/>
      <c r="I697" s="2"/>
      <c r="J697" s="2"/>
      <c r="K697" s="2"/>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2"/>
      <c r="H698" s="2"/>
      <c r="I698" s="2"/>
      <c r="J698" s="2"/>
      <c r="K698" s="2"/>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2"/>
      <c r="H699" s="2"/>
      <c r="I699" s="2"/>
      <c r="J699" s="2"/>
      <c r="K699" s="2"/>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2"/>
      <c r="H700" s="2"/>
      <c r="I700" s="2"/>
      <c r="J700" s="2"/>
      <c r="K700" s="2"/>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2"/>
      <c r="H701" s="2"/>
      <c r="I701" s="2"/>
      <c r="J701" s="2"/>
      <c r="K701" s="2"/>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2"/>
      <c r="H702" s="2"/>
      <c r="I702" s="2"/>
      <c r="J702" s="2"/>
      <c r="K702" s="2"/>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2"/>
      <c r="H703" s="2"/>
      <c r="I703" s="2"/>
      <c r="J703" s="2"/>
      <c r="K703" s="2"/>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2"/>
      <c r="H704" s="2"/>
      <c r="I704" s="2"/>
      <c r="J704" s="2"/>
      <c r="K704" s="2"/>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2"/>
      <c r="H705" s="2"/>
      <c r="I705" s="2"/>
      <c r="J705" s="2"/>
      <c r="K705" s="2"/>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2"/>
      <c r="H706" s="2"/>
      <c r="I706" s="2"/>
      <c r="J706" s="2"/>
      <c r="K706" s="2"/>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2"/>
      <c r="H707" s="2"/>
      <c r="I707" s="2"/>
      <c r="J707" s="2"/>
      <c r="K707" s="2"/>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2"/>
      <c r="H708" s="2"/>
      <c r="I708" s="2"/>
      <c r="J708" s="2"/>
      <c r="K708" s="2"/>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2"/>
      <c r="H709" s="2"/>
      <c r="I709" s="2"/>
      <c r="J709" s="2"/>
      <c r="K709" s="2"/>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2"/>
      <c r="H710" s="2"/>
      <c r="I710" s="2"/>
      <c r="J710" s="2"/>
      <c r="K710" s="2"/>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2"/>
      <c r="H711" s="2"/>
      <c r="I711" s="2"/>
      <c r="J711" s="2"/>
      <c r="K711" s="2"/>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2"/>
      <c r="H712" s="2"/>
      <c r="I712" s="2"/>
      <c r="J712" s="2"/>
      <c r="K712" s="2"/>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2"/>
      <c r="H713" s="2"/>
      <c r="I713" s="2"/>
      <c r="J713" s="2"/>
      <c r="K713" s="2"/>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2"/>
      <c r="H714" s="2"/>
      <c r="I714" s="2"/>
      <c r="J714" s="2"/>
      <c r="K714" s="2"/>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2"/>
      <c r="H715" s="2"/>
      <c r="I715" s="2"/>
      <c r="J715" s="2"/>
      <c r="K715" s="2"/>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2"/>
      <c r="H716" s="2"/>
      <c r="I716" s="2"/>
      <c r="J716" s="2"/>
      <c r="K716" s="2"/>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2"/>
      <c r="H717" s="2"/>
      <c r="I717" s="2"/>
      <c r="J717" s="2"/>
      <c r="K717" s="2"/>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2"/>
      <c r="H718" s="2"/>
      <c r="I718" s="2"/>
      <c r="J718" s="2"/>
      <c r="K718" s="2"/>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2"/>
      <c r="H719" s="2"/>
      <c r="I719" s="2"/>
      <c r="J719" s="2"/>
      <c r="K719" s="2"/>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2"/>
      <c r="H720" s="2"/>
      <c r="I720" s="2"/>
      <c r="J720" s="2"/>
      <c r="K720" s="2"/>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2"/>
      <c r="H721" s="2"/>
      <c r="I721" s="2"/>
      <c r="J721" s="2"/>
      <c r="K721" s="2"/>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2"/>
      <c r="H722" s="2"/>
      <c r="I722" s="2"/>
      <c r="J722" s="2"/>
      <c r="K722" s="2"/>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2"/>
      <c r="H723" s="2"/>
      <c r="I723" s="2"/>
      <c r="J723" s="2"/>
      <c r="K723" s="2"/>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2"/>
      <c r="H724" s="2"/>
      <c r="I724" s="2"/>
      <c r="J724" s="2"/>
      <c r="K724" s="2"/>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2"/>
      <c r="H725" s="2"/>
      <c r="I725" s="2"/>
      <c r="J725" s="2"/>
      <c r="K725" s="2"/>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2"/>
      <c r="H726" s="2"/>
      <c r="I726" s="2"/>
      <c r="J726" s="2"/>
      <c r="K726" s="2"/>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2"/>
      <c r="H727" s="2"/>
      <c r="I727" s="2"/>
      <c r="J727" s="2"/>
      <c r="K727" s="2"/>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2"/>
      <c r="H728" s="2"/>
      <c r="I728" s="2"/>
      <c r="J728" s="2"/>
      <c r="K728" s="2"/>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2"/>
      <c r="H729" s="2"/>
      <c r="I729" s="2"/>
      <c r="J729" s="2"/>
      <c r="K729" s="2"/>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2"/>
      <c r="H730" s="2"/>
      <c r="I730" s="2"/>
      <c r="J730" s="2"/>
      <c r="K730" s="2"/>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2"/>
      <c r="H731" s="2"/>
      <c r="I731" s="2"/>
      <c r="J731" s="2"/>
      <c r="K731" s="2"/>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2"/>
      <c r="H732" s="2"/>
      <c r="I732" s="2"/>
      <c r="J732" s="2"/>
      <c r="K732" s="2"/>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2"/>
      <c r="H733" s="2"/>
      <c r="I733" s="2"/>
      <c r="J733" s="2"/>
      <c r="K733" s="2"/>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2"/>
      <c r="H734" s="2"/>
      <c r="I734" s="2"/>
      <c r="J734" s="2"/>
      <c r="K734" s="2"/>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2"/>
      <c r="H735" s="2"/>
      <c r="I735" s="2"/>
      <c r="J735" s="2"/>
      <c r="K735" s="2"/>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2"/>
      <c r="H736" s="2"/>
      <c r="I736" s="2"/>
      <c r="J736" s="2"/>
      <c r="K736" s="2"/>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2"/>
      <c r="H737" s="2"/>
      <c r="I737" s="2"/>
      <c r="J737" s="2"/>
      <c r="K737" s="2"/>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2"/>
      <c r="H738" s="2"/>
      <c r="I738" s="2"/>
      <c r="J738" s="2"/>
      <c r="K738" s="2"/>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2"/>
      <c r="H739" s="2"/>
      <c r="I739" s="2"/>
      <c r="J739" s="2"/>
      <c r="K739" s="2"/>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2"/>
      <c r="H740" s="2"/>
      <c r="I740" s="2"/>
      <c r="J740" s="2"/>
      <c r="K740" s="2"/>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2"/>
      <c r="H741" s="2"/>
      <c r="I741" s="2"/>
      <c r="J741" s="2"/>
      <c r="K741" s="2"/>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2"/>
      <c r="H742" s="2"/>
      <c r="I742" s="2"/>
      <c r="J742" s="2"/>
      <c r="K742" s="2"/>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2"/>
      <c r="H743" s="2"/>
      <c r="I743" s="2"/>
      <c r="J743" s="2"/>
      <c r="K743" s="2"/>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2"/>
      <c r="H744" s="2"/>
      <c r="I744" s="2"/>
      <c r="J744" s="2"/>
      <c r="K744" s="2"/>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2"/>
      <c r="H745" s="2"/>
      <c r="I745" s="2"/>
      <c r="J745" s="2"/>
      <c r="K745" s="2"/>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2"/>
      <c r="H746" s="2"/>
      <c r="I746" s="2"/>
      <c r="J746" s="2"/>
      <c r="K746" s="2"/>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2"/>
      <c r="H747" s="2"/>
      <c r="I747" s="2"/>
      <c r="J747" s="2"/>
      <c r="K747" s="2"/>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2"/>
      <c r="H748" s="2"/>
      <c r="I748" s="2"/>
      <c r="J748" s="2"/>
      <c r="K748" s="2"/>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2"/>
      <c r="H749" s="2"/>
      <c r="I749" s="2"/>
      <c r="J749" s="2"/>
      <c r="K749" s="2"/>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2"/>
      <c r="H750" s="2"/>
      <c r="I750" s="2"/>
      <c r="J750" s="2"/>
      <c r="K750" s="2"/>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2"/>
      <c r="H751" s="2"/>
      <c r="I751" s="2"/>
      <c r="J751" s="2"/>
      <c r="K751" s="2"/>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2"/>
      <c r="H752" s="2"/>
      <c r="I752" s="2"/>
      <c r="J752" s="2"/>
      <c r="K752" s="2"/>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2"/>
      <c r="H753" s="2"/>
      <c r="I753" s="2"/>
      <c r="J753" s="2"/>
      <c r="K753" s="2"/>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2"/>
      <c r="H754" s="2"/>
      <c r="I754" s="2"/>
      <c r="J754" s="2"/>
      <c r="K754" s="2"/>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2"/>
      <c r="H755" s="2"/>
      <c r="I755" s="2"/>
      <c r="J755" s="2"/>
      <c r="K755" s="2"/>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2"/>
      <c r="H756" s="2"/>
      <c r="I756" s="2"/>
      <c r="J756" s="2"/>
      <c r="K756" s="2"/>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2"/>
      <c r="H757" s="2"/>
      <c r="I757" s="2"/>
      <c r="J757" s="2"/>
      <c r="K757" s="2"/>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2"/>
      <c r="H758" s="2"/>
      <c r="I758" s="2"/>
      <c r="J758" s="2"/>
      <c r="K758" s="2"/>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2"/>
      <c r="H759" s="2"/>
      <c r="I759" s="2"/>
      <c r="J759" s="2"/>
      <c r="K759" s="2"/>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2"/>
      <c r="H760" s="2"/>
      <c r="I760" s="2"/>
      <c r="J760" s="2"/>
      <c r="K760" s="2"/>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2"/>
      <c r="H761" s="2"/>
      <c r="I761" s="2"/>
      <c r="J761" s="2"/>
      <c r="K761" s="2"/>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2"/>
      <c r="H762" s="2"/>
      <c r="I762" s="2"/>
      <c r="J762" s="2"/>
      <c r="K762" s="2"/>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2"/>
      <c r="H763" s="2"/>
      <c r="I763" s="2"/>
      <c r="J763" s="2"/>
      <c r="K763" s="2"/>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2"/>
      <c r="H764" s="2"/>
      <c r="I764" s="2"/>
      <c r="J764" s="2"/>
      <c r="K764" s="2"/>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2"/>
      <c r="H765" s="2"/>
      <c r="I765" s="2"/>
      <c r="J765" s="2"/>
      <c r="K765" s="2"/>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2"/>
      <c r="H766" s="2"/>
      <c r="I766" s="2"/>
      <c r="J766" s="2"/>
      <c r="K766" s="2"/>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2"/>
      <c r="H767" s="2"/>
      <c r="I767" s="2"/>
      <c r="J767" s="2"/>
      <c r="K767" s="2"/>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2"/>
      <c r="H768" s="2"/>
      <c r="I768" s="2"/>
      <c r="J768" s="2"/>
      <c r="K768" s="2"/>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2"/>
      <c r="H769" s="2"/>
      <c r="I769" s="2"/>
      <c r="J769" s="2"/>
      <c r="K769" s="2"/>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2"/>
      <c r="H770" s="2"/>
      <c r="I770" s="2"/>
      <c r="J770" s="2"/>
      <c r="K770" s="2"/>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2"/>
      <c r="H771" s="2"/>
      <c r="I771" s="2"/>
      <c r="J771" s="2"/>
      <c r="K771" s="2"/>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2"/>
      <c r="H772" s="2"/>
      <c r="I772" s="2"/>
      <c r="J772" s="2"/>
      <c r="K772" s="2"/>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2"/>
      <c r="H773" s="2"/>
      <c r="I773" s="2"/>
      <c r="J773" s="2"/>
      <c r="K773" s="2"/>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2"/>
      <c r="H774" s="2"/>
      <c r="I774" s="2"/>
      <c r="J774" s="2"/>
      <c r="K774" s="2"/>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2"/>
      <c r="H775" s="2"/>
      <c r="I775" s="2"/>
      <c r="J775" s="2"/>
      <c r="K775" s="2"/>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2"/>
      <c r="H776" s="2"/>
      <c r="I776" s="2"/>
      <c r="J776" s="2"/>
      <c r="K776" s="2"/>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2"/>
      <c r="H777" s="2"/>
      <c r="I777" s="2"/>
      <c r="J777" s="2"/>
      <c r="K777" s="2"/>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2"/>
      <c r="H778" s="2"/>
      <c r="I778" s="2"/>
      <c r="J778" s="2"/>
      <c r="K778" s="2"/>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2"/>
      <c r="H779" s="2"/>
      <c r="I779" s="2"/>
      <c r="J779" s="2"/>
      <c r="K779" s="2"/>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2"/>
      <c r="H780" s="2"/>
      <c r="I780" s="2"/>
      <c r="J780" s="2"/>
      <c r="K780" s="2"/>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2"/>
      <c r="H781" s="2"/>
      <c r="I781" s="2"/>
      <c r="J781" s="2"/>
      <c r="K781" s="2"/>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2"/>
      <c r="H782" s="2"/>
      <c r="I782" s="2"/>
      <c r="J782" s="2"/>
      <c r="K782" s="2"/>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2"/>
      <c r="H783" s="2"/>
      <c r="I783" s="2"/>
      <c r="J783" s="2"/>
      <c r="K783" s="2"/>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2"/>
      <c r="H784" s="2"/>
      <c r="I784" s="2"/>
      <c r="J784" s="2"/>
      <c r="K784" s="2"/>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2"/>
      <c r="H785" s="2"/>
      <c r="I785" s="2"/>
      <c r="J785" s="2"/>
      <c r="K785" s="2"/>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2"/>
      <c r="H786" s="2"/>
      <c r="I786" s="2"/>
      <c r="J786" s="2"/>
      <c r="K786" s="2"/>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2"/>
      <c r="H787" s="2"/>
      <c r="I787" s="2"/>
      <c r="J787" s="2"/>
      <c r="K787" s="2"/>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2"/>
      <c r="H788" s="2"/>
      <c r="I788" s="2"/>
      <c r="J788" s="2"/>
      <c r="K788" s="2"/>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2"/>
      <c r="H789" s="2"/>
      <c r="I789" s="2"/>
      <c r="J789" s="2"/>
      <c r="K789" s="2"/>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2"/>
      <c r="H790" s="2"/>
      <c r="I790" s="2"/>
      <c r="J790" s="2"/>
      <c r="K790" s="2"/>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2"/>
      <c r="H791" s="2"/>
      <c r="I791" s="2"/>
      <c r="J791" s="2"/>
      <c r="K791" s="2"/>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2"/>
      <c r="H792" s="2"/>
      <c r="I792" s="2"/>
      <c r="J792" s="2"/>
      <c r="K792" s="2"/>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2"/>
      <c r="H793" s="2"/>
      <c r="I793" s="2"/>
      <c r="J793" s="2"/>
      <c r="K793" s="2"/>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2"/>
      <c r="H794" s="2"/>
      <c r="I794" s="2"/>
      <c r="J794" s="2"/>
      <c r="K794" s="2"/>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2"/>
      <c r="H795" s="2"/>
      <c r="I795" s="2"/>
      <c r="J795" s="2"/>
      <c r="K795" s="2"/>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2"/>
      <c r="H796" s="2"/>
      <c r="I796" s="2"/>
      <c r="J796" s="2"/>
      <c r="K796" s="2"/>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2"/>
      <c r="H797" s="2"/>
      <c r="I797" s="2"/>
      <c r="J797" s="2"/>
      <c r="K797" s="2"/>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2"/>
      <c r="H798" s="2"/>
      <c r="I798" s="2"/>
      <c r="J798" s="2"/>
      <c r="K798" s="2"/>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2"/>
      <c r="H799" s="2"/>
      <c r="I799" s="2"/>
      <c r="J799" s="2"/>
      <c r="K799" s="2"/>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2"/>
      <c r="H800" s="2"/>
      <c r="I800" s="2"/>
      <c r="J800" s="2"/>
      <c r="K800" s="2"/>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2"/>
      <c r="H801" s="2"/>
      <c r="I801" s="2"/>
      <c r="J801" s="2"/>
      <c r="K801" s="2"/>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2"/>
      <c r="H802" s="2"/>
      <c r="I802" s="2"/>
      <c r="J802" s="2"/>
      <c r="K802" s="2"/>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2"/>
      <c r="H803" s="2"/>
      <c r="I803" s="2"/>
      <c r="J803" s="2"/>
      <c r="K803" s="2"/>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2"/>
      <c r="H804" s="2"/>
      <c r="I804" s="2"/>
      <c r="J804" s="2"/>
      <c r="K804" s="2"/>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2"/>
      <c r="H805" s="2"/>
      <c r="I805" s="2"/>
      <c r="J805" s="2"/>
      <c r="K805" s="2"/>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2"/>
      <c r="H806" s="2"/>
      <c r="I806" s="2"/>
      <c r="J806" s="2"/>
      <c r="K806" s="2"/>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2"/>
      <c r="H807" s="2"/>
      <c r="I807" s="2"/>
      <c r="J807" s="2"/>
      <c r="K807" s="2"/>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2"/>
      <c r="H808" s="2"/>
      <c r="I808" s="2"/>
      <c r="J808" s="2"/>
      <c r="K808" s="2"/>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2"/>
      <c r="H809" s="2"/>
      <c r="I809" s="2"/>
      <c r="J809" s="2"/>
      <c r="K809" s="2"/>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2"/>
      <c r="H810" s="2"/>
      <c r="I810" s="2"/>
      <c r="J810" s="2"/>
      <c r="K810" s="2"/>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2"/>
      <c r="H811" s="2"/>
      <c r="I811" s="2"/>
      <c r="J811" s="2"/>
      <c r="K811" s="2"/>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2"/>
      <c r="H812" s="2"/>
      <c r="I812" s="2"/>
      <c r="J812" s="2"/>
      <c r="K812" s="2"/>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2"/>
      <c r="H813" s="2"/>
      <c r="I813" s="2"/>
      <c r="J813" s="2"/>
      <c r="K813" s="2"/>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2"/>
      <c r="H814" s="2"/>
      <c r="I814" s="2"/>
      <c r="J814" s="2"/>
      <c r="K814" s="2"/>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2"/>
      <c r="H815" s="2"/>
      <c r="I815" s="2"/>
      <c r="J815" s="2"/>
      <c r="K815" s="2"/>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2"/>
      <c r="H816" s="2"/>
      <c r="I816" s="2"/>
      <c r="J816" s="2"/>
      <c r="K816" s="2"/>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2"/>
      <c r="H817" s="2"/>
      <c r="I817" s="2"/>
      <c r="J817" s="2"/>
      <c r="K817" s="2"/>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2"/>
      <c r="H818" s="2"/>
      <c r="I818" s="2"/>
      <c r="J818" s="2"/>
      <c r="K818" s="2"/>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2"/>
      <c r="H819" s="2"/>
      <c r="I819" s="2"/>
      <c r="J819" s="2"/>
      <c r="K819" s="2"/>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2"/>
      <c r="H820" s="2"/>
      <c r="I820" s="2"/>
      <c r="J820" s="2"/>
      <c r="K820" s="2"/>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2"/>
      <c r="H821" s="2"/>
      <c r="I821" s="2"/>
      <c r="J821" s="2"/>
      <c r="K821" s="2"/>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2"/>
      <c r="H822" s="2"/>
      <c r="I822" s="2"/>
      <c r="J822" s="2"/>
      <c r="K822" s="2"/>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2"/>
      <c r="H823" s="2"/>
      <c r="I823" s="2"/>
      <c r="J823" s="2"/>
      <c r="K823" s="2"/>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2"/>
      <c r="H824" s="2"/>
      <c r="I824" s="2"/>
      <c r="J824" s="2"/>
      <c r="K824" s="2"/>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2"/>
      <c r="H825" s="2"/>
      <c r="I825" s="2"/>
      <c r="J825" s="2"/>
      <c r="K825" s="2"/>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2"/>
      <c r="H826" s="2"/>
      <c r="I826" s="2"/>
      <c r="J826" s="2"/>
      <c r="K826" s="2"/>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2"/>
      <c r="H827" s="2"/>
      <c r="I827" s="2"/>
      <c r="J827" s="2"/>
      <c r="K827" s="2"/>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2"/>
      <c r="H828" s="2"/>
      <c r="I828" s="2"/>
      <c r="J828" s="2"/>
      <c r="K828" s="2"/>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2"/>
      <c r="H829" s="2"/>
      <c r="I829" s="2"/>
      <c r="J829" s="2"/>
      <c r="K829" s="2"/>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2"/>
      <c r="H830" s="2"/>
      <c r="I830" s="2"/>
      <c r="J830" s="2"/>
      <c r="K830" s="2"/>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2"/>
      <c r="H831" s="2"/>
      <c r="I831" s="2"/>
      <c r="J831" s="2"/>
      <c r="K831" s="2"/>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2"/>
      <c r="H832" s="2"/>
      <c r="I832" s="2"/>
      <c r="J832" s="2"/>
      <c r="K832" s="2"/>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2"/>
      <c r="H833" s="2"/>
      <c r="I833" s="2"/>
      <c r="J833" s="2"/>
      <c r="K833" s="2"/>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2"/>
      <c r="H834" s="2"/>
      <c r="I834" s="2"/>
      <c r="J834" s="2"/>
      <c r="K834" s="2"/>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2"/>
      <c r="H835" s="2"/>
      <c r="I835" s="2"/>
      <c r="J835" s="2"/>
      <c r="K835" s="2"/>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2"/>
      <c r="H836" s="2"/>
      <c r="I836" s="2"/>
      <c r="J836" s="2"/>
      <c r="K836" s="2"/>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2"/>
      <c r="H837" s="2"/>
      <c r="I837" s="2"/>
      <c r="J837" s="2"/>
      <c r="K837" s="2"/>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2"/>
      <c r="H838" s="2"/>
      <c r="I838" s="2"/>
      <c r="J838" s="2"/>
      <c r="K838" s="2"/>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2"/>
      <c r="H839" s="2"/>
      <c r="I839" s="2"/>
      <c r="J839" s="2"/>
      <c r="K839" s="2"/>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2"/>
      <c r="H840" s="2"/>
      <c r="I840" s="2"/>
      <c r="J840" s="2"/>
      <c r="K840" s="2"/>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2"/>
      <c r="H841" s="2"/>
      <c r="I841" s="2"/>
      <c r="J841" s="2"/>
      <c r="K841" s="2"/>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2"/>
      <c r="H842" s="2"/>
      <c r="I842" s="2"/>
      <c r="J842" s="2"/>
      <c r="K842" s="2"/>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2"/>
      <c r="H843" s="2"/>
      <c r="I843" s="2"/>
      <c r="J843" s="2"/>
      <c r="K843" s="2"/>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2"/>
      <c r="H844" s="2"/>
      <c r="I844" s="2"/>
      <c r="J844" s="2"/>
      <c r="K844" s="2"/>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2"/>
      <c r="H845" s="2"/>
      <c r="I845" s="2"/>
      <c r="J845" s="2"/>
      <c r="K845" s="2"/>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2"/>
      <c r="H846" s="2"/>
      <c r="I846" s="2"/>
      <c r="J846" s="2"/>
      <c r="K846" s="2"/>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2"/>
      <c r="H847" s="2"/>
      <c r="I847" s="2"/>
      <c r="J847" s="2"/>
      <c r="K847" s="2"/>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2"/>
      <c r="H848" s="2"/>
      <c r="I848" s="2"/>
      <c r="J848" s="2"/>
      <c r="K848" s="2"/>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2"/>
      <c r="H849" s="2"/>
      <c r="I849" s="2"/>
      <c r="J849" s="2"/>
      <c r="K849" s="2"/>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2"/>
      <c r="H850" s="2"/>
      <c r="I850" s="2"/>
      <c r="J850" s="2"/>
      <c r="K850" s="2"/>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2"/>
      <c r="H851" s="2"/>
      <c r="I851" s="2"/>
      <c r="J851" s="2"/>
      <c r="K851" s="2"/>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2"/>
      <c r="H852" s="2"/>
      <c r="I852" s="2"/>
      <c r="J852" s="2"/>
      <c r="K852" s="2"/>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2"/>
      <c r="H853" s="2"/>
      <c r="I853" s="2"/>
      <c r="J853" s="2"/>
      <c r="K853" s="2"/>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2"/>
      <c r="H854" s="2"/>
      <c r="I854" s="2"/>
      <c r="J854" s="2"/>
      <c r="K854" s="2"/>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2"/>
      <c r="H855" s="2"/>
      <c r="I855" s="2"/>
      <c r="J855" s="2"/>
      <c r="K855" s="2"/>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2"/>
      <c r="H856" s="2"/>
      <c r="I856" s="2"/>
      <c r="J856" s="2"/>
      <c r="K856" s="2"/>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2"/>
      <c r="H857" s="2"/>
      <c r="I857" s="2"/>
      <c r="J857" s="2"/>
      <c r="K857" s="2"/>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2"/>
      <c r="H858" s="2"/>
      <c r="I858" s="2"/>
      <c r="J858" s="2"/>
      <c r="K858" s="2"/>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2"/>
      <c r="H859" s="2"/>
      <c r="I859" s="2"/>
      <c r="J859" s="2"/>
      <c r="K859" s="2"/>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2"/>
      <c r="H860" s="2"/>
      <c r="I860" s="2"/>
      <c r="J860" s="2"/>
      <c r="K860" s="2"/>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2"/>
      <c r="H861" s="2"/>
      <c r="I861" s="2"/>
      <c r="J861" s="2"/>
      <c r="K861" s="2"/>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2"/>
      <c r="H862" s="2"/>
      <c r="I862" s="2"/>
      <c r="J862" s="2"/>
      <c r="K862" s="2"/>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2"/>
      <c r="H863" s="2"/>
      <c r="I863" s="2"/>
      <c r="J863" s="2"/>
      <c r="K863" s="2"/>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2"/>
      <c r="H864" s="2"/>
      <c r="I864" s="2"/>
      <c r="J864" s="2"/>
      <c r="K864" s="2"/>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2"/>
      <c r="H865" s="2"/>
      <c r="I865" s="2"/>
      <c r="J865" s="2"/>
      <c r="K865" s="2"/>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2"/>
      <c r="H866" s="2"/>
      <c r="I866" s="2"/>
      <c r="J866" s="2"/>
      <c r="K866" s="2"/>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2"/>
      <c r="H867" s="2"/>
      <c r="I867" s="2"/>
      <c r="J867" s="2"/>
      <c r="K867" s="2"/>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2"/>
      <c r="H868" s="2"/>
      <c r="I868" s="2"/>
      <c r="J868" s="2"/>
      <c r="K868" s="2"/>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2"/>
      <c r="H869" s="2"/>
      <c r="I869" s="2"/>
      <c r="J869" s="2"/>
      <c r="K869" s="2"/>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2"/>
      <c r="H870" s="2"/>
      <c r="I870" s="2"/>
      <c r="J870" s="2"/>
      <c r="K870" s="2"/>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2"/>
      <c r="H871" s="2"/>
      <c r="I871" s="2"/>
      <c r="J871" s="2"/>
      <c r="K871" s="2"/>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2"/>
      <c r="H872" s="2"/>
      <c r="I872" s="2"/>
      <c r="J872" s="2"/>
      <c r="K872" s="2"/>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2"/>
      <c r="H873" s="2"/>
      <c r="I873" s="2"/>
      <c r="J873" s="2"/>
      <c r="K873" s="2"/>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2"/>
      <c r="H874" s="2"/>
      <c r="I874" s="2"/>
      <c r="J874" s="2"/>
      <c r="K874" s="2"/>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2"/>
      <c r="H875" s="2"/>
      <c r="I875" s="2"/>
      <c r="J875" s="2"/>
      <c r="K875" s="2"/>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2"/>
      <c r="H876" s="2"/>
      <c r="I876" s="2"/>
      <c r="J876" s="2"/>
      <c r="K876" s="2"/>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2"/>
      <c r="H877" s="2"/>
      <c r="I877" s="2"/>
      <c r="J877" s="2"/>
      <c r="K877" s="2"/>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2"/>
      <c r="H878" s="2"/>
      <c r="I878" s="2"/>
      <c r="J878" s="2"/>
      <c r="K878" s="2"/>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2"/>
      <c r="H879" s="2"/>
      <c r="I879" s="2"/>
      <c r="J879" s="2"/>
      <c r="K879" s="2"/>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2"/>
      <c r="H880" s="2"/>
      <c r="I880" s="2"/>
      <c r="J880" s="2"/>
      <c r="K880" s="2"/>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2"/>
      <c r="H881" s="2"/>
      <c r="I881" s="2"/>
      <c r="J881" s="2"/>
      <c r="K881" s="2"/>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2"/>
      <c r="H882" s="2"/>
      <c r="I882" s="2"/>
      <c r="J882" s="2"/>
      <c r="K882" s="2"/>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2"/>
      <c r="H883" s="2"/>
      <c r="I883" s="2"/>
      <c r="J883" s="2"/>
      <c r="K883" s="2"/>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2"/>
      <c r="H884" s="2"/>
      <c r="I884" s="2"/>
      <c r="J884" s="2"/>
      <c r="K884" s="2"/>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2"/>
      <c r="H885" s="2"/>
      <c r="I885" s="2"/>
      <c r="J885" s="2"/>
      <c r="K885" s="2"/>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2"/>
      <c r="H886" s="2"/>
      <c r="I886" s="2"/>
      <c r="J886" s="2"/>
      <c r="K886" s="2"/>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2"/>
      <c r="H887" s="2"/>
      <c r="I887" s="2"/>
      <c r="J887" s="2"/>
      <c r="K887" s="2"/>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2"/>
      <c r="H888" s="2"/>
      <c r="I888" s="2"/>
      <c r="J888" s="2"/>
      <c r="K888" s="2"/>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2"/>
      <c r="H889" s="2"/>
      <c r="I889" s="2"/>
      <c r="J889" s="2"/>
      <c r="K889" s="2"/>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2"/>
      <c r="H890" s="2"/>
      <c r="I890" s="2"/>
      <c r="J890" s="2"/>
      <c r="K890" s="2"/>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2"/>
      <c r="H891" s="2"/>
      <c r="I891" s="2"/>
      <c r="J891" s="2"/>
      <c r="K891" s="2"/>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2"/>
      <c r="H892" s="2"/>
      <c r="I892" s="2"/>
      <c r="J892" s="2"/>
      <c r="K892" s="2"/>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2"/>
      <c r="H893" s="2"/>
      <c r="I893" s="2"/>
      <c r="J893" s="2"/>
      <c r="K893" s="2"/>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2"/>
      <c r="H894" s="2"/>
      <c r="I894" s="2"/>
      <c r="J894" s="2"/>
      <c r="K894" s="2"/>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2"/>
      <c r="H895" s="2"/>
      <c r="I895" s="2"/>
      <c r="J895" s="2"/>
      <c r="K895" s="2"/>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2"/>
      <c r="H896" s="2"/>
      <c r="I896" s="2"/>
      <c r="J896" s="2"/>
      <c r="K896" s="2"/>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2"/>
      <c r="H897" s="2"/>
      <c r="I897" s="2"/>
      <c r="J897" s="2"/>
      <c r="K897" s="2"/>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2"/>
      <c r="H898" s="2"/>
      <c r="I898" s="2"/>
      <c r="J898" s="2"/>
      <c r="K898" s="2"/>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2"/>
      <c r="H899" s="2"/>
      <c r="I899" s="2"/>
      <c r="J899" s="2"/>
      <c r="K899" s="2"/>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2"/>
      <c r="H900" s="2"/>
      <c r="I900" s="2"/>
      <c r="J900" s="2"/>
      <c r="K900" s="2"/>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2"/>
      <c r="H901" s="2"/>
      <c r="I901" s="2"/>
      <c r="J901" s="2"/>
      <c r="K901" s="2"/>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2"/>
      <c r="H902" s="2"/>
      <c r="I902" s="2"/>
      <c r="J902" s="2"/>
      <c r="K902" s="2"/>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2"/>
      <c r="H903" s="2"/>
      <c r="I903" s="2"/>
      <c r="J903" s="2"/>
      <c r="K903" s="2"/>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2"/>
      <c r="H904" s="2"/>
      <c r="I904" s="2"/>
      <c r="J904" s="2"/>
      <c r="K904" s="2"/>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2"/>
      <c r="H905" s="2"/>
      <c r="I905" s="2"/>
      <c r="J905" s="2"/>
      <c r="K905" s="2"/>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2"/>
      <c r="H906" s="2"/>
      <c r="I906" s="2"/>
      <c r="J906" s="2"/>
      <c r="K906" s="2"/>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2"/>
      <c r="H907" s="2"/>
      <c r="I907" s="2"/>
      <c r="J907" s="2"/>
      <c r="K907" s="2"/>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2"/>
      <c r="H908" s="2"/>
      <c r="I908" s="2"/>
      <c r="J908" s="2"/>
      <c r="K908" s="2"/>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2"/>
      <c r="H909" s="2"/>
      <c r="I909" s="2"/>
      <c r="J909" s="2"/>
      <c r="K909" s="2"/>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2"/>
      <c r="H910" s="2"/>
      <c r="I910" s="2"/>
      <c r="J910" s="2"/>
      <c r="K910" s="2"/>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2"/>
      <c r="H911" s="2"/>
      <c r="I911" s="2"/>
      <c r="J911" s="2"/>
      <c r="K911" s="2"/>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2"/>
      <c r="H912" s="2"/>
      <c r="I912" s="2"/>
      <c r="J912" s="2"/>
      <c r="K912" s="2"/>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2"/>
      <c r="H913" s="2"/>
      <c r="I913" s="2"/>
      <c r="J913" s="2"/>
      <c r="K913" s="2"/>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2"/>
      <c r="H914" s="2"/>
      <c r="I914" s="2"/>
      <c r="J914" s="2"/>
      <c r="K914" s="2"/>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2"/>
      <c r="H915" s="2"/>
      <c r="I915" s="2"/>
      <c r="J915" s="2"/>
      <c r="K915" s="2"/>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2"/>
      <c r="H916" s="2"/>
      <c r="I916" s="2"/>
      <c r="J916" s="2"/>
      <c r="K916" s="2"/>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2"/>
      <c r="H917" s="2"/>
      <c r="I917" s="2"/>
      <c r="J917" s="2"/>
      <c r="K917" s="2"/>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2"/>
      <c r="H918" s="2"/>
      <c r="I918" s="2"/>
      <c r="J918" s="2"/>
      <c r="K918" s="2"/>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2"/>
      <c r="H919" s="2"/>
      <c r="I919" s="2"/>
      <c r="J919" s="2"/>
      <c r="K919" s="2"/>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2"/>
      <c r="H920" s="2"/>
      <c r="I920" s="2"/>
      <c r="J920" s="2"/>
      <c r="K920" s="2"/>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2"/>
      <c r="H921" s="2"/>
      <c r="I921" s="2"/>
      <c r="J921" s="2"/>
      <c r="K921" s="2"/>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2"/>
      <c r="H922" s="2"/>
      <c r="I922" s="2"/>
      <c r="J922" s="2"/>
      <c r="K922" s="2"/>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2"/>
      <c r="H923" s="2"/>
      <c r="I923" s="2"/>
      <c r="J923" s="2"/>
      <c r="K923" s="2"/>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2"/>
      <c r="H924" s="2"/>
      <c r="I924" s="2"/>
      <c r="J924" s="2"/>
      <c r="K924" s="2"/>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2"/>
      <c r="H925" s="2"/>
      <c r="I925" s="2"/>
      <c r="J925" s="2"/>
      <c r="K925" s="2"/>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2"/>
      <c r="H926" s="2"/>
      <c r="I926" s="2"/>
      <c r="J926" s="2"/>
      <c r="K926" s="2"/>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2"/>
      <c r="H927" s="2"/>
      <c r="I927" s="2"/>
      <c r="J927" s="2"/>
      <c r="K927" s="2"/>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2"/>
      <c r="H928" s="2"/>
      <c r="I928" s="2"/>
      <c r="J928" s="2"/>
      <c r="K928" s="2"/>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2"/>
      <c r="H929" s="2"/>
      <c r="I929" s="2"/>
      <c r="J929" s="2"/>
      <c r="K929" s="2"/>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2"/>
      <c r="H930" s="2"/>
      <c r="I930" s="2"/>
      <c r="J930" s="2"/>
      <c r="K930" s="2"/>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2"/>
      <c r="H931" s="2"/>
      <c r="I931" s="2"/>
      <c r="J931" s="2"/>
      <c r="K931" s="2"/>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2"/>
      <c r="H932" s="2"/>
      <c r="I932" s="2"/>
      <c r="J932" s="2"/>
      <c r="K932" s="2"/>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2"/>
      <c r="H933" s="2"/>
      <c r="I933" s="2"/>
      <c r="J933" s="2"/>
      <c r="K933" s="2"/>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2"/>
      <c r="H934" s="2"/>
      <c r="I934" s="2"/>
      <c r="J934" s="2"/>
      <c r="K934" s="2"/>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2"/>
      <c r="H935" s="2"/>
      <c r="I935" s="2"/>
      <c r="J935" s="2"/>
      <c r="K935" s="2"/>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2"/>
      <c r="H936" s="2"/>
      <c r="I936" s="2"/>
      <c r="J936" s="2"/>
      <c r="K936" s="2"/>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2"/>
      <c r="H937" s="2"/>
      <c r="I937" s="2"/>
      <c r="J937" s="2"/>
      <c r="K937" s="2"/>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2"/>
      <c r="H938" s="2"/>
      <c r="I938" s="2"/>
      <c r="J938" s="2"/>
      <c r="K938" s="2"/>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2"/>
      <c r="H939" s="2"/>
      <c r="I939" s="2"/>
      <c r="J939" s="2"/>
      <c r="K939" s="2"/>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2"/>
      <c r="H940" s="2"/>
      <c r="I940" s="2"/>
      <c r="J940" s="2"/>
      <c r="K940" s="2"/>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2"/>
      <c r="H941" s="2"/>
      <c r="I941" s="2"/>
      <c r="J941" s="2"/>
      <c r="K941" s="2"/>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2"/>
      <c r="H942" s="2"/>
      <c r="I942" s="2"/>
      <c r="J942" s="2"/>
      <c r="K942" s="2"/>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2"/>
      <c r="H943" s="2"/>
      <c r="I943" s="2"/>
      <c r="J943" s="2"/>
      <c r="K943" s="2"/>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2"/>
      <c r="H944" s="2"/>
      <c r="I944" s="2"/>
      <c r="J944" s="2"/>
      <c r="K944" s="2"/>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2"/>
      <c r="H945" s="2"/>
      <c r="I945" s="2"/>
      <c r="J945" s="2"/>
      <c r="K945" s="2"/>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2"/>
      <c r="H946" s="2"/>
      <c r="I946" s="2"/>
      <c r="J946" s="2"/>
      <c r="K946" s="2"/>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2"/>
      <c r="H947" s="2"/>
      <c r="I947" s="2"/>
      <c r="J947" s="2"/>
      <c r="K947" s="2"/>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2"/>
      <c r="H948" s="2"/>
      <c r="I948" s="2"/>
      <c r="J948" s="2"/>
      <c r="K948" s="2"/>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2"/>
      <c r="H949" s="2"/>
      <c r="I949" s="2"/>
      <c r="J949" s="2"/>
      <c r="K949" s="2"/>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2"/>
      <c r="H950" s="2"/>
      <c r="I950" s="2"/>
      <c r="J950" s="2"/>
      <c r="K950" s="2"/>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2"/>
      <c r="H951" s="2"/>
      <c r="I951" s="2"/>
      <c r="J951" s="2"/>
      <c r="K951" s="2"/>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2"/>
      <c r="H952" s="2"/>
      <c r="I952" s="2"/>
      <c r="J952" s="2"/>
      <c r="K952" s="2"/>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2"/>
      <c r="H953" s="2"/>
      <c r="I953" s="2"/>
      <c r="J953" s="2"/>
      <c r="K953" s="2"/>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2"/>
      <c r="H954" s="2"/>
      <c r="I954" s="2"/>
      <c r="J954" s="2"/>
      <c r="K954" s="2"/>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2"/>
      <c r="H955" s="2"/>
      <c r="I955" s="2"/>
      <c r="J955" s="2"/>
      <c r="K955" s="2"/>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2"/>
      <c r="H956" s="2"/>
      <c r="I956" s="2"/>
      <c r="J956" s="2"/>
      <c r="K956" s="2"/>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2"/>
      <c r="H957" s="2"/>
      <c r="I957" s="2"/>
      <c r="J957" s="2"/>
      <c r="K957" s="2"/>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2"/>
      <c r="H958" s="2"/>
      <c r="I958" s="2"/>
      <c r="J958" s="2"/>
      <c r="K958" s="2"/>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2"/>
      <c r="H959" s="2"/>
      <c r="I959" s="2"/>
      <c r="J959" s="2"/>
      <c r="K959" s="2"/>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2"/>
      <c r="H960" s="2"/>
      <c r="I960" s="2"/>
      <c r="J960" s="2"/>
      <c r="K960" s="2"/>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2"/>
      <c r="H961" s="2"/>
      <c r="I961" s="2"/>
      <c r="J961" s="2"/>
      <c r="K961" s="2"/>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2"/>
      <c r="H962" s="2"/>
      <c r="I962" s="2"/>
      <c r="J962" s="2"/>
      <c r="K962" s="2"/>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2"/>
      <c r="H963" s="2"/>
      <c r="I963" s="2"/>
      <c r="J963" s="2"/>
      <c r="K963" s="2"/>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2"/>
      <c r="H964" s="2"/>
      <c r="I964" s="2"/>
      <c r="J964" s="2"/>
      <c r="K964" s="2"/>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2"/>
      <c r="H965" s="2"/>
      <c r="I965" s="2"/>
      <c r="J965" s="2"/>
      <c r="K965" s="2"/>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2"/>
      <c r="H966" s="2"/>
      <c r="I966" s="2"/>
      <c r="J966" s="2"/>
      <c r="K966" s="2"/>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2"/>
      <c r="H967" s="2"/>
      <c r="I967" s="2"/>
      <c r="J967" s="2"/>
      <c r="K967" s="2"/>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2"/>
      <c r="H968" s="2"/>
      <c r="I968" s="2"/>
      <c r="J968" s="2"/>
      <c r="K968" s="2"/>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2"/>
      <c r="H969" s="2"/>
      <c r="I969" s="2"/>
      <c r="J969" s="2"/>
      <c r="K969" s="2"/>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2"/>
      <c r="H970" s="2"/>
      <c r="I970" s="2"/>
      <c r="J970" s="2"/>
      <c r="K970" s="2"/>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2"/>
      <c r="H971" s="2"/>
      <c r="I971" s="2"/>
      <c r="J971" s="2"/>
      <c r="K971" s="2"/>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2"/>
      <c r="H972" s="2"/>
      <c r="I972" s="2"/>
      <c r="J972" s="2"/>
      <c r="K972" s="2"/>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2"/>
      <c r="H973" s="2"/>
      <c r="I973" s="2"/>
      <c r="J973" s="2"/>
      <c r="K973" s="2"/>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2"/>
      <c r="H974" s="2"/>
      <c r="I974" s="2"/>
      <c r="J974" s="2"/>
      <c r="K974" s="2"/>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2"/>
      <c r="H975" s="2"/>
      <c r="I975" s="2"/>
      <c r="J975" s="2"/>
      <c r="K975" s="2"/>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2"/>
      <c r="H976" s="2"/>
      <c r="I976" s="2"/>
      <c r="J976" s="2"/>
      <c r="K976" s="2"/>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2"/>
      <c r="H977" s="2"/>
      <c r="I977" s="2"/>
      <c r="J977" s="2"/>
      <c r="K977" s="2"/>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2"/>
      <c r="H978" s="2"/>
      <c r="I978" s="2"/>
      <c r="J978" s="2"/>
      <c r="K978" s="2"/>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2"/>
      <c r="H979" s="2"/>
      <c r="I979" s="2"/>
      <c r="J979" s="2"/>
      <c r="K979" s="2"/>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2"/>
      <c r="H980" s="2"/>
      <c r="I980" s="2"/>
      <c r="J980" s="2"/>
      <c r="K980" s="2"/>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2"/>
      <c r="H981" s="2"/>
      <c r="I981" s="2"/>
      <c r="J981" s="2"/>
      <c r="K981" s="2"/>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2"/>
      <c r="H982" s="2"/>
      <c r="I982" s="2"/>
      <c r="J982" s="2"/>
      <c r="K982" s="2"/>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2"/>
      <c r="H983" s="2"/>
      <c r="I983" s="2"/>
      <c r="J983" s="2"/>
      <c r="K983" s="2"/>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2"/>
      <c r="H984" s="2"/>
      <c r="I984" s="2"/>
      <c r="J984" s="2"/>
      <c r="K984" s="2"/>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2"/>
      <c r="H985" s="2"/>
      <c r="I985" s="2"/>
      <c r="J985" s="2"/>
      <c r="K985" s="2"/>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2"/>
      <c r="H986" s="2"/>
      <c r="I986" s="2"/>
      <c r="J986" s="2"/>
      <c r="K986" s="2"/>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2"/>
      <c r="H987" s="2"/>
      <c r="I987" s="2"/>
      <c r="J987" s="2"/>
      <c r="K987" s="2"/>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2"/>
      <c r="H988" s="2"/>
      <c r="I988" s="2"/>
      <c r="J988" s="2"/>
      <c r="K988" s="2"/>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2"/>
      <c r="H989" s="2"/>
      <c r="I989" s="2"/>
      <c r="J989" s="2"/>
      <c r="K989" s="2"/>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2"/>
      <c r="H990" s="2"/>
      <c r="I990" s="2"/>
      <c r="J990" s="2"/>
      <c r="K990" s="2"/>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2"/>
      <c r="H991" s="2"/>
      <c r="I991" s="2"/>
      <c r="J991" s="2"/>
      <c r="K991" s="2"/>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2"/>
      <c r="H992" s="2"/>
      <c r="I992" s="2"/>
      <c r="J992" s="2"/>
      <c r="K992" s="2"/>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2"/>
      <c r="H993" s="2"/>
      <c r="I993" s="2"/>
      <c r="J993" s="2"/>
      <c r="K993" s="2"/>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2"/>
      <c r="H994" s="2"/>
      <c r="I994" s="2"/>
      <c r="J994" s="2"/>
      <c r="K994" s="2"/>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2"/>
      <c r="H995" s="2"/>
      <c r="I995" s="2"/>
      <c r="J995" s="2"/>
      <c r="K995" s="2"/>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2"/>
      <c r="H996" s="2"/>
      <c r="I996" s="2"/>
      <c r="J996" s="2"/>
      <c r="K996" s="2"/>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2"/>
      <c r="H997" s="2"/>
      <c r="I997" s="2"/>
      <c r="J997" s="2"/>
      <c r="K997" s="2"/>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2"/>
      <c r="H998" s="2"/>
      <c r="I998" s="2"/>
      <c r="J998" s="2"/>
      <c r="K998" s="2"/>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2"/>
      <c r="H999" s="2"/>
      <c r="I999" s="2"/>
      <c r="J999" s="2"/>
      <c r="K999" s="2"/>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2"/>
      <c r="H1000" s="2"/>
      <c r="I1000" s="2"/>
      <c r="J1000" s="2"/>
      <c r="K1000" s="2"/>
      <c r="L1000" s="1"/>
      <c r="M1000" s="1"/>
      <c r="N1000" s="1"/>
      <c r="O1000" s="1"/>
      <c r="P1000" s="1"/>
      <c r="Q1000" s="1"/>
      <c r="R1000" s="1"/>
      <c r="S1000" s="1"/>
      <c r="T1000" s="1"/>
      <c r="U1000" s="1"/>
      <c r="V1000" s="1"/>
      <c r="W1000" s="1"/>
      <c r="X1000" s="1"/>
      <c r="Y1000" s="1"/>
      <c r="Z1000" s="1"/>
    </row>
  </sheetData>
  <mergeCells count="43">
    <mergeCell ref="B38:M40"/>
    <mergeCell ref="B41:M42"/>
    <mergeCell ref="C30:L30"/>
    <mergeCell ref="C31:L31"/>
    <mergeCell ref="C32:L32"/>
    <mergeCell ref="B33:B34"/>
    <mergeCell ref="C33:L34"/>
    <mergeCell ref="C35:L35"/>
    <mergeCell ref="B36:B37"/>
    <mergeCell ref="G10:J10"/>
    <mergeCell ref="K10:M10"/>
    <mergeCell ref="F11:L11"/>
    <mergeCell ref="B10:C10"/>
    <mergeCell ref="B11:B12"/>
    <mergeCell ref="C11:C12"/>
    <mergeCell ref="D11:D12"/>
    <mergeCell ref="E11:E12"/>
    <mergeCell ref="B28:G28"/>
    <mergeCell ref="B29:M29"/>
    <mergeCell ref="C36:L37"/>
    <mergeCell ref="B5:C5"/>
    <mergeCell ref="D5:K5"/>
    <mergeCell ref="M5:M6"/>
    <mergeCell ref="B6:C6"/>
    <mergeCell ref="D6:K6"/>
    <mergeCell ref="D10:F10"/>
    <mergeCell ref="L5:L6"/>
    <mergeCell ref="L7:L8"/>
    <mergeCell ref="M7:M8"/>
    <mergeCell ref="M11:M12"/>
    <mergeCell ref="D7:K7"/>
    <mergeCell ref="B8:C8"/>
    <mergeCell ref="D8:K8"/>
    <mergeCell ref="B9:C9"/>
    <mergeCell ref="D9:M9"/>
    <mergeCell ref="B7:C7"/>
    <mergeCell ref="B1:M2"/>
    <mergeCell ref="B3:C3"/>
    <mergeCell ref="D3:K3"/>
    <mergeCell ref="L3:M3"/>
    <mergeCell ref="B4:C4"/>
    <mergeCell ref="D4:K4"/>
    <mergeCell ref="L4:M4"/>
  </mergeCells>
  <conditionalFormatting sqref="F13:F27">
    <cfRule type="cellIs" dxfId="1" priority="1" operator="greaterThan">
      <formula>M13</formula>
    </cfRule>
  </conditionalFormatting>
  <conditionalFormatting sqref="F14">
    <cfRule type="cellIs" dxfId="0" priority="2" operator="greaterThan">
      <formula>$M$14</formula>
    </cfRule>
  </conditionalFormatting>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GARCIA CORREA</dc:creator>
  <cp:lastModifiedBy>ANDREA ESTEFANIA JARAMILLO MOLINA</cp:lastModifiedBy>
  <dcterms:created xsi:type="dcterms:W3CDTF">2025-10-07T15:26:02Z</dcterms:created>
  <dcterms:modified xsi:type="dcterms:W3CDTF">2025-10-08T17:02:40Z</dcterms:modified>
</cp:coreProperties>
</file>