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18"/>
  <workbookPr codeName="ThisWorkbook"/>
  <mc:AlternateContent xmlns:mc="http://schemas.openxmlformats.org/markup-compatibility/2006">
    <mc:Choice Requires="x15">
      <x15ac:absPath xmlns:x15ac="http://schemas.microsoft.com/office/spreadsheetml/2010/11/ac" url="C:\Users\Maria Jose\OneDrive\Escritorio\MAE 2025\App matriz de riesgos\"/>
    </mc:Choice>
  </mc:AlternateContent>
  <xr:revisionPtr revIDLastSave="0" documentId="8_{94CA8BD9-371F-4EA5-AD92-416766CE3777}" xr6:coauthVersionLast="47" xr6:coauthVersionMax="47" xr10:uidLastSave="{00000000-0000-0000-0000-000000000000}"/>
  <bookViews>
    <workbookView xWindow="-108" yWindow="-108" windowWidth="23256" windowHeight="12456" xr2:uid="{7EEC4DF5-9F9C-4946-8202-7CC551186EF6}"/>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 i="1" l="1"/>
  <c r="A10" i="1" s="1"/>
  <c r="A11" i="1" s="1"/>
  <c r="A12" i="1" s="1"/>
  <c r="A13" i="1" s="1"/>
  <c r="A14" i="1" s="1"/>
  <c r="A8" i="1"/>
  <c r="S13" i="1"/>
  <c r="T13" i="1" s="1"/>
  <c r="U13" i="1" s="1" a="1"/>
  <c r="U13" i="1" s="1"/>
  <c r="S7" i="1"/>
  <c r="T7" i="1" s="1"/>
  <c r="U7" i="1" s="1" a="1"/>
  <c r="U7" i="1" s="1"/>
  <c r="K8" i="1"/>
  <c r="L8" i="1" s="1"/>
  <c r="M8" i="1" s="1" a="1"/>
  <c r="M8" i="1" s="1"/>
  <c r="K14" i="1"/>
  <c r="L14" i="1" s="1"/>
  <c r="M14" i="1" s="1" a="1"/>
  <c r="M14" i="1" s="1"/>
  <c r="K7" i="1"/>
  <c r="L7" i="1" s="1"/>
  <c r="M7" i="1" s="1" a="1"/>
  <c r="M7" i="1" s="1"/>
  <c r="K12" i="1"/>
  <c r="L12" i="1" s="1"/>
  <c r="M12" i="1" s="1" a="1"/>
  <c r="M12" i="1" s="1"/>
  <c r="S10" i="1"/>
  <c r="T10" i="1" s="1"/>
  <c r="U10" i="1" s="1" a="1"/>
  <c r="U10" i="1" s="1"/>
  <c r="K10" i="1"/>
  <c r="L10" i="1" s="1"/>
  <c r="M10" i="1" s="1" a="1"/>
  <c r="M10" i="1" s="1"/>
  <c r="K9" i="1"/>
  <c r="L9" i="1" s="1"/>
  <c r="M9" i="1" s="1" a="1"/>
  <c r="M9" i="1" s="1"/>
  <c r="S12" i="1"/>
  <c r="T12" i="1" s="1"/>
  <c r="U12" i="1" s="1" a="1"/>
  <c r="U12" i="1" s="1"/>
  <c r="S8" i="1"/>
  <c r="T8" i="1" s="1"/>
  <c r="U8" i="1" s="1" a="1"/>
  <c r="U8" i="1" s="1"/>
  <c r="S9" i="1"/>
  <c r="T9" i="1" s="1"/>
  <c r="U9" i="1" s="1" a="1"/>
  <c r="U9" i="1" s="1"/>
  <c r="S11" i="1"/>
  <c r="T11" i="1" s="1"/>
  <c r="U11" i="1" s="1" a="1"/>
  <c r="U11" i="1" s="1"/>
  <c r="S14" i="1"/>
  <c r="T14" i="1" s="1"/>
  <c r="U14" i="1" s="1" a="1"/>
  <c r="U14" i="1" s="1"/>
  <c r="K11" i="1"/>
  <c r="L11" i="1" s="1"/>
  <c r="M11" i="1" s="1" a="1"/>
  <c r="M11" i="1" s="1"/>
  <c r="K13" i="1"/>
  <c r="L13" i="1" s="1"/>
  <c r="M13" i="1" s="1" a="1"/>
  <c r="M1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MODELO DE ABASTECIMIENTO ESTRATEGICO</author>
  </authors>
  <commentList>
    <comment ref="A7" authorId="0" shapeId="0" xr:uid="{2301C9FC-6CF5-43A8-9963-0B243A526626}">
      <text>
        <r>
          <rPr>
            <sz val="11"/>
            <color theme="1"/>
            <rFont val="Aptos Narrow"/>
            <family val="2"/>
            <scheme val="minor"/>
          </rPr>
          <t xml:space="preserve">MODELO DE ABASTECIMIENTO ESTRATEGICO:
Tener en cuenta que en la última actualización del aplicativo, se incorporaron matrices tipo según el tipo de bien o servicio, la modalidad de selección y la tipología contractual, por ende, se visualizan en los primeros campos los riesgos generales asociados y al final los riesgos diligenciados mediante la herramienta.
</t>
        </r>
        <r>
          <rPr>
            <b/>
            <u/>
            <sz val="11"/>
            <color theme="1"/>
            <rFont val="Aptos Narrow"/>
            <family val="2"/>
            <scheme val="minor"/>
          </rPr>
          <t>LA INFORMACIÓN ESTÁ SUJETA A VALIDACIÓN DEL PROFESIONAL ACORDE A LA MODALIDAD Y OBJETO CONTRACTUAL ESPECÍFICO DEL PROCESO</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<sst xmlns="http://schemas.openxmlformats.org/spreadsheetml/2006/main" count="174" uniqueCount="96">
  <si>
    <t>Clave</t>
  </si>
  <si>
    <t>MODALIDAD</t>
  </si>
  <si>
    <t>VALOR</t>
  </si>
  <si>
    <t>OBJETO</t>
  </si>
  <si>
    <t>PROCESO N°</t>
  </si>
  <si>
    <t>16818</t>
  </si>
  <si>
    <t>CONTRATACIÓN DIRECTA</t>
  </si>
  <si>
    <t>$237.519.955</t>
  </si>
  <si>
    <t>PRESTAR SERVICIOS COMO TÉCNICO AGENTE DE TRÁNSITO EN LOS MUNICIPIOS DEL DEPARTAMENTO DE ANTIOQUIA.</t>
  </si>
  <si>
    <t>Impacto</t>
  </si>
  <si>
    <t>Impacto después del Tratamiento</t>
  </si>
  <si>
    <t>Control y monitoreo</t>
  </si>
  <si>
    <t>Número</t>
  </si>
  <si>
    <t>Clase</t>
  </si>
  <si>
    <t>Fuente</t>
  </si>
  <si>
    <t>Etapa</t>
  </si>
  <si>
    <t>Tipo de riesgo</t>
  </si>
  <si>
    <t>Descripción (Qué puede pasar y cómo puede pasar)</t>
  </si>
  <si>
    <t>Consecuencia de la ocurrencia del evento</t>
  </si>
  <si>
    <t>Probabilidad</t>
  </si>
  <si>
    <t>Calificación cualitativa</t>
  </si>
  <si>
    <t>Calificación monetaria</t>
  </si>
  <si>
    <t>Valoración del riesgo</t>
  </si>
  <si>
    <t>Categoría</t>
  </si>
  <si>
    <t>Asignación</t>
  </si>
  <si>
    <t>Tratamiento / controles a ser implementados</t>
  </si>
  <si>
    <t>Calificación cualitativa luego del tratamiento</t>
  </si>
  <si>
    <t>Calificación monetaria luego del tratamiento</t>
  </si>
  <si>
    <r>
      <rPr>
        <sz val="11"/>
        <color rgb="FF000000"/>
        <rFont val="Arial"/>
        <family val="2"/>
      </rPr>
      <t>Probabilidad</t>
    </r>
    <r>
      <rPr>
        <sz val="11"/>
        <color rgb="FFD9D9D9"/>
        <rFont val="Arial"/>
        <family val="2"/>
      </rPr>
      <t>2</t>
    </r>
  </si>
  <si>
    <r>
      <rPr>
        <sz val="11"/>
        <color rgb="FF000000"/>
        <rFont val="Arial"/>
        <family val="2"/>
      </rPr>
      <t>Impacto</t>
    </r>
    <r>
      <rPr>
        <sz val="11"/>
        <color rgb="FFD9D9D9"/>
        <rFont val="Arial"/>
        <family val="2"/>
      </rPr>
      <t>3</t>
    </r>
  </si>
  <si>
    <r>
      <rPr>
        <sz val="11"/>
        <color rgb="FF000000"/>
        <rFont val="Arial"/>
        <family val="2"/>
      </rPr>
      <t>Valoración</t>
    </r>
    <r>
      <rPr>
        <sz val="11"/>
        <color rgb="FFD9D9D9"/>
        <rFont val="Arial"/>
        <family val="2"/>
      </rPr>
      <t>4</t>
    </r>
  </si>
  <si>
    <r>
      <rPr>
        <sz val="11"/>
        <color rgb="FF000000"/>
        <rFont val="Arial"/>
        <family val="2"/>
      </rPr>
      <t>Categoría</t>
    </r>
    <r>
      <rPr>
        <sz val="11"/>
        <color rgb="FFD9D9D9"/>
        <rFont val="Arial"/>
        <family val="2"/>
      </rPr>
      <t>5</t>
    </r>
  </si>
  <si>
    <t>¿Afecta la ejecución?</t>
  </si>
  <si>
    <t>Responsable del tratamiento</t>
  </si>
  <si>
    <t>Fecha estimada inicio tratamiento</t>
  </si>
  <si>
    <t>Fecha estimada fin tratamiento</t>
  </si>
  <si>
    <t>¿Cómo se realiza el monitoreo?</t>
  </si>
  <si>
    <t>Periodicidad</t>
  </si>
  <si>
    <t>Específico</t>
  </si>
  <si>
    <t>Interno</t>
  </si>
  <si>
    <t>Planeación</t>
  </si>
  <si>
    <t>Riesgos Operacionales</t>
  </si>
  <si>
    <t>Errores en la etapa precontractual consignados en documentos  como los estudios previos,  entre otros, que puedan afectar la obtención del objeto contractual: Errores en la etapa precontractual consignados en documentos como los estudios Previos, entre otros, que puedan afectar la obtención del objeto contractual. Cuando en la elaboración de un documento en la etapa precontractual se consignan errores que pueden afectar el logro del objeto contractual, sin que estos sean consecuencia de conductas dolosas de alguna de las partes.</t>
  </si>
  <si>
    <t xml:space="preserve">Indebida redacción con omisión de obligaciones necesarias o alcances indispensables. 
</t>
  </si>
  <si>
    <t>Obstruye la ejecución del contrato sustancialmente pero aun así permite la consecución del objeto contractual</t>
  </si>
  <si>
    <t>No estimada</t>
  </si>
  <si>
    <t>Entidad</t>
  </si>
  <si>
    <t xml:space="preserve">Análisis detallado en la  planeación, revisión, ajuste  y seguimiento en la fase precontractual por parte del equipo juridico, tecnico, financiero; equipo estructurador </t>
  </si>
  <si>
    <t>Dificulta la ejecución del contrato de manera baja. Aplicando medidas mínimas se puede lograr el objeto contractual</t>
  </si>
  <si>
    <t>No</t>
  </si>
  <si>
    <t>Comité asesor y evaluador</t>
  </si>
  <si>
    <t>Inicia con la elaboración, revisión y socializacion  de todos los documentos precontractuales, elaborados para el efecto, entre las partes intervinientes.</t>
  </si>
  <si>
    <t>En la etapa de estructuración del proceso</t>
  </si>
  <si>
    <t>General</t>
  </si>
  <si>
    <t>Externa</t>
  </si>
  <si>
    <t>Contratación</t>
  </si>
  <si>
    <t>No presentación o presentación tardía de garantías: El Contratista seleccionado tiene fortalezas administrativas y un buen desempeño con el sector financiero, por lo que le es fácil conseguir las garantías que necesita.</t>
  </si>
  <si>
    <t xml:space="preserve">1. Incumplimiento
2. Detrimento patrimonial
3. Imposibilidad de ejecución o ejecución tardía </t>
  </si>
  <si>
    <t>Contratista</t>
  </si>
  <si>
    <t xml:space="preserve">Asegurar que las pólizas de seguro del Contratista son suficientes con los riesgos cubiertos por las mismas.
</t>
  </si>
  <si>
    <t>Obstruye la ejecución del contrato de manera intrascendente</t>
  </si>
  <si>
    <t>Sí</t>
  </si>
  <si>
    <t>Estudio de documentos</t>
  </si>
  <si>
    <t>En hito(s) de la contratación</t>
  </si>
  <si>
    <t>Ejecución</t>
  </si>
  <si>
    <t>Incumplimiento por parte del contratista: El Contratista seleccionado tiene la suficiente experiencia y capacidad para cumplir con el Contrato, y no se tiene información que haya incumplido en otra ocasión.</t>
  </si>
  <si>
    <t>1. Hallazgos fiscales
2. Detrimento patrimonial
3. incumplimiento de los objetivos y fines de la contratación
4. Baja Cobertura del servicio</t>
  </si>
  <si>
    <t>Asegurar que el contrato tiene provisiones para retener los pagos si el producto o servicio no es satisfactorio.
Pedir detalles al Contratista de cómo planea llevar a cabo el trabajo
Asegurar los supervisores del contrato comprendan los requisitos del contrato
Asegurar que los documentos son concisos, precisos y sin ambigüedades.
Confirmar el esquema de pagos y las responsabilidades con el Contratista</t>
  </si>
  <si>
    <t>Informes de supervisión</t>
  </si>
  <si>
    <t>Permanente</t>
  </si>
  <si>
    <t>Productos o servicios entregados no son los esperados: 
El Departamento tiene diferentes controles que le permiten asegurar que los productos o servicios entregados por el Contratista, corresponden efectivamente a los contratados.</t>
  </si>
  <si>
    <t>1. Incumplimientos de los fines y objetivos de la contratación
2. Insatisfacción de terceros y beneficiarios
3. desgaste administrativo</t>
  </si>
  <si>
    <t>Asegurar que el contrato tiene provisiones para retener los pagos si el producto o servicio no es satisfactorio.
Pedir detalles al Contratista de cómo planea llevar a cabo el trabajo
Asegurar que las pólizas de seguro del Contratista son suficientes con los riesgos cubiertos por las mismas.
Asegurar que los documentos son concisos, precisos y sin ambigüedades.
Confirmar el esquema de pagos y las responsabilidades con el Contratista</t>
  </si>
  <si>
    <t>Incumplimiento en el pago oportuno de seguridad social a cargo del contratista: 
No se realice el pago oportuno por parte del contratista de la seguridad social, a pesar que la entidad dispuso los recursos de forma eficiente</t>
  </si>
  <si>
    <t>Demandas, perjucios a población, pérdidas económicas, pérdida de reputación o credibilidad del proyecto y de la institución que lo opera y contrata.</t>
  </si>
  <si>
    <t>Afecta la ejecución del contrato sin alterar el beneficio para las partes</t>
  </si>
  <si>
    <t xml:space="preserve">Asegurar que el contrato tiene provisiones para retener los pagos si el producto o servicio no es satisfactorio.
Asegurar que las pólizas de seguro del Contratista son suficientes con los riesgos cubiertos por las mismas.
</t>
  </si>
  <si>
    <t>general</t>
  </si>
  <si>
    <t>Presentación de la cuenta de cobro y/o informe para cobro: Errores en la elaboración de las facturas y/o cuentas de cobro y sus soportes anexos, que ocasionen demora en la radicación.</t>
  </si>
  <si>
    <t xml:space="preserve">1. Demoras en el desembolso de los recursos.
</t>
  </si>
  <si>
    <t xml:space="preserve">Asegurar que el contrato tiene provisiones para retener los pagos si el producto o servicio no es satisfactorio.
</t>
  </si>
  <si>
    <t>Especifico</t>
  </si>
  <si>
    <t>Externo</t>
  </si>
  <si>
    <t xml:space="preserve">Ejecución </t>
  </si>
  <si>
    <t xml:space="preserve">Riesgo por mal uso de la información: Se materializa cuando el contratista en cumplimiento de sus obligaciones adminsitra información y la usa en actividades diferentes al desarrollo de su objeto contractual </t>
  </si>
  <si>
    <t xml:space="preserve">Demora en el inicio de la ejecución del contrato </t>
  </si>
  <si>
    <t xml:space="preserve">Seguimiento a cada un de los expedietnes contractuales que requieran registro presupuestal </t>
  </si>
  <si>
    <t xml:space="preserve">Cargas tributarias: Expedición de normas que impongan nuevos tributos, impuestos o cargas que pueda  afectar el equilibrio económico del contrato </t>
  </si>
  <si>
    <t>Retrasos en ejecución contractual</t>
  </si>
  <si>
    <t>Entidad y contratista</t>
  </si>
  <si>
    <t xml:space="preserve">Las partes de mutuo acuerdo acordarán la forma de retormar el equilibrio contractual a fin de no generar perjuicio para las partes </t>
  </si>
  <si>
    <t>.</t>
  </si>
  <si>
    <t>Digitar nombre</t>
  </si>
  <si>
    <t>Rol Técnico</t>
  </si>
  <si>
    <t>Rol Logístico</t>
  </si>
  <si>
    <t>Rol Jurídico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</si>
</sst>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quot;$&quot;\ * #,##0.00_-;\-&quot;$&quot;\ * #,##0.00_-;_-&quot;$&quot;\ * &quot;-&quot;??_-;_-@_-"/>
  </numFmts>
  <fonts count="15">
    <font>
      <sz val="11"/>
      <color theme="1"/>
      <name val="Aptos Narrow"/>
      <family val="2"/>
      <scheme val="minor"/>
    </font>
    <font>
      <sz val="11"/>
      <color theme="1"/>
      <name val="Aptos Narrow"/>
      <family val="2"/>
      <scheme val="minor"/>
    </font>
    <font>
      <sz val="11"/>
      <color theme="1"/>
      <name val="Amasis MT Pro"/>
      <family val="1"/>
    </font>
    <font>
      <sz val="11"/>
      <name val="Amasis MT Pro"/>
      <family val="1"/>
    </font>
    <font>
      <sz val="11"/>
      <color theme="0"/>
      <name val="Aptos Narrow"/>
      <family val="2"/>
      <scheme val="minor"/>
    </font>
    <font>
      <sz val="12"/>
      <name val="Arial"/>
      <family val="2"/>
    </font>
    <font>
      <sz val="12"/>
      <color theme="0"/>
      <name val="Arial"/>
      <family val="2"/>
    </font>
    <font>
      <sz val="11"/>
      <color theme="1"/>
      <name val="Arial"/>
      <family val="2"/>
    </font>
    <font>
      <sz val="11"/>
      <name val="Arial"/>
      <family val="2"/>
    </font>
    <font>
      <sz val="11"/>
      <color rgb="FF000000"/>
      <name val="Arial"/>
      <family val="2"/>
    </font>
    <font>
      <sz val="11"/>
      <color rgb="FFD9D9D9"/>
      <name val="Arial"/>
      <family val="2"/>
    </font>
    <font>
      <i/>
      <sz val="10"/>
      <color theme="1" tint="0.499984740745262"/>
      <name val="Amasis MT Pro"/>
      <family val="1"/>
    </font>
    <font>
      <b/>
      <u/>
      <sz val="11"/>
      <color theme="1"/>
      <name val="Aptos Narrow"/>
      <family val="2"/>
      <scheme val="minor"/>
    </font>
    <font>
      <sz val="12"/>
      <name val="Arial"/>
    </font>
    <font>
      <sz val="11"/>
      <color rgb="FF000000"/>
      <name val="Arial"/>
      <charset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s>
  <borders count="27">
    <border>
      <left/>
      <right/>
      <top/>
      <bottom/>
      <diagonal/>
    </border>
    <border>
      <left/>
      <right/>
      <top/>
      <bottom style="thin">
        <color rgb="FF3C773C"/>
      </bottom>
      <diagonal/>
    </border>
    <border>
      <left style="thin">
        <color rgb="FF3C773C"/>
      </left>
      <right style="thin">
        <color rgb="FF3C773C"/>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3C773C"/>
      </left>
      <right style="thin">
        <color rgb="FF3C773C"/>
      </right>
      <top/>
      <bottom style="thin">
        <color rgb="FF3C773C"/>
      </bottom>
      <diagonal/>
    </border>
    <border>
      <left style="thin">
        <color indexed="64"/>
      </left>
      <right style="thin">
        <color rgb="FF3C773C"/>
      </right>
      <top/>
      <bottom style="thin">
        <color rgb="FF3C773C"/>
      </bottom>
      <diagonal/>
    </border>
    <border>
      <left style="thin">
        <color rgb="FF3C773C"/>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3C773C"/>
      </left>
      <right/>
      <top style="thin">
        <color rgb="FF3C773C"/>
      </top>
      <bottom style="thin">
        <color rgb="FF3C773C"/>
      </bottom>
      <diagonal/>
    </border>
    <border>
      <left/>
      <right style="thin">
        <color indexed="64"/>
      </right>
      <top style="thin">
        <color rgb="FF3C773C"/>
      </top>
      <bottom style="thin">
        <color rgb="FF3C773C"/>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rgb="FF3C773C"/>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58">
    <xf numFmtId="0" fontId="0" fillId="0" borderId="0" xfId="0"/>
    <xf numFmtId="0" fontId="2" fillId="0" borderId="0" xfId="0" applyFont="1"/>
    <xf numFmtId="0" fontId="0" fillId="0" borderId="0" xfId="0" applyAlignment="1">
      <alignment wrapText="1"/>
    </xf>
    <xf numFmtId="0" fontId="4" fillId="0" borderId="0" xfId="0" applyFont="1" applyAlignment="1">
      <alignment wrapText="1"/>
    </xf>
    <xf numFmtId="0" fontId="0" fillId="0" borderId="0" xfId="0" applyAlignment="1">
      <alignment horizontal="left" vertical="top" wrapText="1"/>
    </xf>
    <xf numFmtId="14" fontId="0" fillId="0" borderId="0" xfId="0" applyNumberFormat="1" applyAlignment="1">
      <alignment horizontal="left" vertical="top" wrapText="1"/>
    </xf>
    <xf numFmtId="0" fontId="0" fillId="0" borderId="0" xfId="0" applyAlignment="1">
      <alignment horizontal="center" vertical="top" wrapText="1"/>
    </xf>
    <xf numFmtId="0" fontId="2" fillId="0" borderId="12" xfId="0" applyFont="1" applyBorder="1"/>
    <xf numFmtId="0" fontId="2" fillId="0" borderId="0" xfId="0" applyFont="1" applyAlignment="1">
      <alignment horizontal="center"/>
    </xf>
    <xf numFmtId="0" fontId="0" fillId="0" borderId="0" xfId="0" applyAlignment="1">
      <alignment horizontal="center"/>
    </xf>
    <xf numFmtId="0" fontId="5" fillId="2" borderId="4" xfId="0" applyFont="1" applyFill="1" applyBorder="1"/>
    <xf numFmtId="0" fontId="5" fillId="2" borderId="4" xfId="0" applyFont="1" applyFill="1" applyBorder="1" applyAlignment="1">
      <alignment horizontal="right"/>
    </xf>
    <xf numFmtId="0" fontId="6" fillId="2" borderId="4" xfId="0" applyFont="1" applyFill="1" applyBorder="1" applyAlignment="1">
      <alignment horizontal="center"/>
    </xf>
    <xf numFmtId="0" fontId="5" fillId="2" borderId="0" xfId="0" applyFont="1" applyFill="1" applyAlignment="1">
      <alignment horizontal="center"/>
    </xf>
    <xf numFmtId="0" fontId="5" fillId="2" borderId="5" xfId="0" applyFont="1" applyFill="1" applyBorder="1"/>
    <xf numFmtId="0" fontId="5" fillId="2" borderId="0" xfId="0" applyFont="1" applyFill="1"/>
    <xf numFmtId="0" fontId="6" fillId="2" borderId="0" xfId="0" applyFont="1" applyFill="1"/>
    <xf numFmtId="0" fontId="5" fillId="2" borderId="0" xfId="0" applyFont="1" applyFill="1" applyAlignment="1">
      <alignment horizontal="center" vertical="center"/>
    </xf>
    <xf numFmtId="0" fontId="5" fillId="2" borderId="7" xfId="0" applyFont="1" applyFill="1" applyBorder="1"/>
    <xf numFmtId="0" fontId="7" fillId="0" borderId="0" xfId="0" applyFont="1"/>
    <xf numFmtId="164" fontId="5" fillId="2" borderId="0" xfId="1" applyFont="1" applyFill="1" applyBorder="1" applyAlignment="1"/>
    <xf numFmtId="164" fontId="5" fillId="2" borderId="0" xfId="1" applyFont="1" applyFill="1" applyBorder="1" applyAlignment="1">
      <alignment wrapText="1"/>
    </xf>
    <xf numFmtId="0" fontId="5" fillId="2" borderId="1" xfId="0" applyFont="1" applyFill="1" applyBorder="1"/>
    <xf numFmtId="0" fontId="7" fillId="2" borderId="0" xfId="0" applyFont="1" applyFill="1"/>
    <xf numFmtId="0" fontId="5" fillId="2" borderId="0" xfId="0" applyFont="1" applyFill="1" applyAlignment="1">
      <alignment horizontal="right"/>
    </xf>
    <xf numFmtId="0" fontId="8" fillId="3" borderId="9" xfId="0" applyFont="1" applyFill="1" applyBorder="1" applyAlignment="1">
      <alignment horizontal="center" vertical="center"/>
    </xf>
    <xf numFmtId="0" fontId="8" fillId="3" borderId="8" xfId="0" applyFont="1" applyFill="1" applyBorder="1" applyAlignment="1">
      <alignment horizontal="center" vertical="center"/>
    </xf>
    <xf numFmtId="0" fontId="8" fillId="3" borderId="8"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2" xfId="0" applyFont="1" applyFill="1" applyBorder="1" applyAlignment="1">
      <alignment horizontal="center" vertical="center"/>
    </xf>
    <xf numFmtId="0" fontId="8" fillId="3" borderId="10" xfId="0" applyFont="1" applyFill="1" applyBorder="1" applyAlignment="1">
      <alignment horizontal="center" vertical="center" wrapText="1"/>
    </xf>
    <xf numFmtId="0" fontId="2" fillId="2" borderId="0" xfId="0" applyFont="1" applyFill="1"/>
    <xf numFmtId="0" fontId="5" fillId="2" borderId="18" xfId="0" applyFont="1" applyFill="1" applyBorder="1"/>
    <xf numFmtId="0" fontId="11" fillId="0" borderId="11" xfId="0" applyFont="1" applyBorder="1" applyAlignment="1">
      <alignment horizontal="center" vertical="center"/>
    </xf>
    <xf numFmtId="0" fontId="2" fillId="0" borderId="3" xfId="0" applyFont="1" applyBorder="1"/>
    <xf numFmtId="0" fontId="2" fillId="0" borderId="19" xfId="0" applyFont="1" applyBorder="1"/>
    <xf numFmtId="0" fontId="2" fillId="0" borderId="20" xfId="0" applyFont="1" applyBorder="1"/>
    <xf numFmtId="0" fontId="2" fillId="0" borderId="6" xfId="0" applyFont="1" applyBorder="1"/>
    <xf numFmtId="0" fontId="2" fillId="0" borderId="21" xfId="0" applyFont="1" applyBorder="1"/>
    <xf numFmtId="0" fontId="11" fillId="0" borderId="22" xfId="0" applyFont="1" applyBorder="1" applyAlignment="1">
      <alignment horizontal="center" vertical="center"/>
    </xf>
    <xf numFmtId="0" fontId="11"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3" fillId="0" borderId="0" xfId="0" applyFont="1" applyAlignment="1">
      <alignment horizontal="center"/>
    </xf>
    <xf numFmtId="0" fontId="0" fillId="4" borderId="0" xfId="0" applyFill="1" applyAlignment="1">
      <alignment horizontal="center" vertical="top"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0" xfId="0" applyFont="1" applyFill="1" applyAlignment="1">
      <alignment horizontal="center" vertical="center"/>
    </xf>
    <xf numFmtId="0" fontId="13" fillId="2" borderId="0" xfId="0" applyFont="1" applyFill="1" applyAlignment="1">
      <alignment horizontal="center" vertical="center"/>
    </xf>
    <xf numFmtId="0" fontId="13" fillId="2" borderId="4" xfId="0" applyFont="1" applyFill="1" applyBorder="1" applyAlignment="1">
      <alignment horizontal="center"/>
    </xf>
    <xf numFmtId="0" fontId="14" fillId="0" borderId="0" xfId="0" applyFont="1"/>
  </cellXfs>
  <cellStyles count="2">
    <cellStyle name="Moneda" xfId="1" builtinId="4"/>
    <cellStyle name="Normal" xfId="0" builtinId="0"/>
  </cellStyles>
  <dxfs count="54">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dxf>
    <dxf>
      <font>
        <b val="0"/>
        <i val="0"/>
        <strike val="0"/>
        <condense val="0"/>
        <extend val="0"/>
        <outline val="0"/>
        <shadow val="0"/>
        <u val="none"/>
        <vertAlign val="baseline"/>
        <sz val="12"/>
        <color theme="0"/>
        <name val="Arial"/>
        <scheme val="none"/>
      </font>
      <fill>
        <patternFill patternType="solid">
          <fgColor indexed="64"/>
          <bgColor theme="0"/>
        </patternFill>
      </fill>
    </dxf>
    <dxf>
      <border outline="0">
        <top style="thin">
          <color indexed="64"/>
        </top>
      </border>
    </dxf>
    <dxf>
      <font>
        <b val="0"/>
        <i val="0"/>
        <strike val="0"/>
        <condense val="0"/>
        <extend val="0"/>
        <outline val="0"/>
        <shadow val="0"/>
        <u val="none"/>
        <vertAlign val="baseline"/>
        <sz val="12"/>
        <color auto="1"/>
        <name val="Arial"/>
        <scheme val="none"/>
      </font>
      <fill>
        <patternFill patternType="solid">
          <fgColor indexed="64"/>
          <bgColor theme="0"/>
        </patternFill>
      </fill>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numFmt numFmtId="0" formatCode="General"/>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numFmt numFmtId="0" formatCode="General"/>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numFmt numFmtId="0" formatCode="General"/>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indexed="65"/>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numFmt numFmtId="0" formatCode="General"/>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numFmt numFmtId="0" formatCode="General"/>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indexed="65"/>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center" vertical="top" textRotation="0" wrapText="1" indent="0" justifyLastLine="0" shrinkToFit="0" readingOrder="0"/>
    </dxf>
    <dxf>
      <border outline="0">
        <top style="thin">
          <color rgb="FF3C773C"/>
        </top>
      </border>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general" vertical="bottom"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rgb="FF3C773C"/>
        </left>
        <right style="thin">
          <color rgb="FF3C773C"/>
        </right>
        <top/>
        <bottom/>
      </border>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79998168889431442"/>
        </patternFill>
      </fill>
      <border>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s>
  <tableStyles count="1" defaultTableStyle="TableStyleMedium2" defaultPivotStyle="PivotStyleLight16">
    <tableStyle name="Estilo de tabla 1" pivot="0" count="1" xr9:uid="{2A794C96-98C3-4071-9992-C966FA6AF9C9}">
      <tableStyleElement type="firstColumnStripe" dxfId="53"/>
    </tableStyle>
  </tableStyles>
  <colors>
    <mruColors>
      <color rgb="FFE8F4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46E4C3C-6F68-47D6-9F4A-AC3E2274AB0B}" name="Matriz_" displayName="Matriz_" ref="A6:AA14" totalsRowShown="0" headerRowDxfId="36" dataDxfId="35" tableBorderDxfId="34">
  <tableColumns count="27">
    <tableColumn id="1" xr3:uid="{E24C55AE-8D5A-47B7-A367-E2AF9A89102E}" name="Número" dataDxfId="33"/>
    <tableColumn id="3" xr3:uid="{9457A73C-05D1-4EE3-BA2E-99088FA9C446}" name="Clase" dataDxfId="32"/>
    <tableColumn id="4" xr3:uid="{3A4000B7-51C7-4E99-92B3-B9AC4E0935FF}" name="Fuente" dataDxfId="31"/>
    <tableColumn id="5" xr3:uid="{BF03B9E8-1ECE-4A24-AA3A-2AA87FEC869B}" name="Etapa" dataDxfId="30"/>
    <tableColumn id="6" xr3:uid="{5DD48D9E-7B67-4CF4-9BAC-1FD2809E733C}" name="Tipo de riesgo" dataDxfId="29"/>
    <tableColumn id="8" xr3:uid="{B8F901A8-1F8D-4D8B-A93D-91D0C0DEB5F5}" name="Descripción (Qué puede pasar y cómo puede pasar)" dataDxfId="28"/>
    <tableColumn id="9" xr3:uid="{97013870-D692-45DF-A646-0E2E30940849}" name="Consecuencia de la ocurrencia del evento" dataDxfId="27"/>
    <tableColumn id="10" xr3:uid="{DD6E7194-51B6-41C5-9EA3-3F9157D5A01B}" name="Probabilidad" dataDxfId="26"/>
    <tableColumn id="11" xr3:uid="{A4631560-4C49-4621-AAF3-6FCA5C3611DB}" name="Calificación cualitativa" dataDxfId="25"/>
    <tableColumn id="12" xr3:uid="{FB3E142E-C1DD-4BB7-B667-2A2CDE95CBCD}" name="Calificación monetaria" dataDxfId="24"/>
    <tableColumn id="14" xr3:uid="{AB99C6FD-CB34-41C7-BBE6-15435A5FF4C6}" name="Impacto" dataDxfId="23">
      <calculatedColumnFormula>MAX(
MATCH(Matriz_[[#This Row],[Calificación cualitativa]],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calculatedColumnFormula>
    </tableColumn>
    <tableColumn id="16" xr3:uid="{8EECA8DD-6F63-4145-8ABA-EDC14D0BE752}" name="Valoración del riesgo" dataDxfId="22">
      <calculatedColumnFormula>IF(H7+K7&gt;0,H7+K7,"")</calculatedColumnFormula>
    </tableColumn>
    <tableColumn id="17" xr3:uid="{71B0ED4F-446E-4F74-888E-5A4C9EA7091A}" name="Categoría" dataDxfId="21">
      <calculatedColumnFormula array="1">_xlfn.IFS(OR(L7="",L7=1),"",OR(L7=2,L7=3,L7=4),"Riesgo bajo",L7=5,"Riesgo medio",OR(L7=6,L7=7),"Riesgo alto",L7&gt;7,"Riesgo extremo")</calculatedColumnFormula>
    </tableColumn>
    <tableColumn id="18" xr3:uid="{679818EB-B061-4433-B8D1-50251A309F37}" name="Asignación" dataDxfId="20"/>
    <tableColumn id="19" xr3:uid="{E6480E8A-D5A2-4065-AF58-540AC21B90D0}" name="Tratamiento / controles a ser implementados" dataDxfId="19"/>
    <tableColumn id="20" xr3:uid="{288EEF5C-55E6-4930-AF85-41B7AEF672F2}" name="Calificación cualitativa luego del tratamiento" dataDxfId="18"/>
    <tableColumn id="21" xr3:uid="{667B4BC4-1DC9-46FD-B4ED-3826F74E6843}" name="Calificación monetaria luego del tratamiento" dataDxfId="17"/>
    <tableColumn id="22" xr3:uid="{922D59D9-0695-42D1-9553-4CC65007FA6B}" name="Probabilidad2" dataDxfId="16"/>
    <tableColumn id="23" xr3:uid="{E3866149-95F8-49E2-A836-E9A9539A6A2A}" name="Impacto3" dataDxfId="15">
      <calculatedColumnFormula>MAX(
MATCH(Matriz_[[#This Row],[Calificación cualitativa luego del tratamiento]],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luego del tratamiento]],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calculatedColumnFormula>
    </tableColumn>
    <tableColumn id="24" xr3:uid="{2C14FF8F-BF66-4291-A114-B63488DEDDC6}" name="Valoración4" dataDxfId="14">
      <calculatedColumnFormula>IF(R7+S7&gt;0,R7+S7,"")</calculatedColumnFormula>
    </tableColumn>
    <tableColumn id="25" xr3:uid="{624051AE-6787-4393-AF45-10499B437CE9}" name="Categoría5" dataDxfId="13">
      <calculatedColumnFormula array="1">_xlfn.IFS(OR(T7="",T7=1),"",OR(T7=2,T7=3,T7=4),"Riesgo bajo",T7=5,"Riesgo medio",OR(T7=6,T7=7),"Riesgo alto",T7&gt;7,"Riesgo extremo")</calculatedColumnFormula>
    </tableColumn>
    <tableColumn id="26" xr3:uid="{43389444-4EEF-4913-B9D0-57BEF2154D02}" name="¿Afecta la ejecución?" dataDxfId="12"/>
    <tableColumn id="27" xr3:uid="{0B8F1B8C-A1CE-4B6B-BEB1-0A3DF1E16F47}" name="Responsable del tratamiento" dataDxfId="11"/>
    <tableColumn id="28" xr3:uid="{DE12EF36-7E67-4736-BB6E-9F4AC08F0FB7}" name="Fecha estimada inicio tratamiento" dataDxfId="10"/>
    <tableColumn id="29" xr3:uid="{A9E459B2-83D4-4ED9-9733-08A4617732E3}" name="Fecha estimada fin tratamiento" dataDxfId="9"/>
    <tableColumn id="30" xr3:uid="{620306C9-4163-48EB-8056-955246270B09}" name="¿Cómo se realiza el monitoreo?" dataDxfId="8"/>
    <tableColumn id="31" xr3:uid="{DDC9D4E9-80AA-49DB-A8D8-7975AD5B3377}" name="Periodicidad" dataDxfId="7"/>
  </tableColumns>
  <tableStyleInfo name="Estilo de tabla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FACE22-E236-4EA6-8557-A43B75C9F16B}" name="Datos_" displayName="Datos_" ref="D2:I3" totalsRowShown="0" headerRowDxfId="6" dataDxfId="5" tableBorderDxfId="4">
  <tableColumns count="6">
    <tableColumn id="5" xr3:uid="{D40D4AFB-BEF1-49B9-A33A-57BB6019CDC4}" name="Clave" dataDxfId="3"/>
    <tableColumn id="1" xr3:uid="{02082364-E0B6-4D26-B169-6520F4518035}" name="MODALIDAD" dataDxfId="2"/>
    <tableColumn id="2" xr3:uid="{38BA6841-00AA-4DA5-9EDD-F74703B49918}" name="VALOR"/>
    <tableColumn id="3" xr3:uid="{FD45788D-204D-483E-AB00-CBBE93DE6D20}" name="OBJETO"/>
    <tableColumn id="4" xr3:uid="{06A9551D-52ED-49E5-86F3-5FB4924F28E5}" name="PROCESO N°" dataDxfId="1"/>
    <tableColumn id="6" xr3:uid="{CA0630B2-ABB9-4439-9743-987A8D5BA1C3}" name="16818" dataDxfId="0"/>
  </tableColumns>
  <tableStyleInfo name="Estilo de tabla 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C3942-4599-4DDE-9E1F-756EA13600E5}">
  <sheetPr codeName="Hoja1"/>
  <dimension ref="A2:AA45"/>
  <sheetViews>
    <sheetView tabSelected="1" zoomScaleNormal="100" workbookViewId="0">
      <selection activeCell="F4" sqref="F4"/>
    </sheetView>
  </sheetViews>
  <sheetFormatPr defaultColWidth="11.42578125" defaultRowHeight="14.45"/>
  <cols>
    <col min="1" max="1" width="10.85546875" style="1" bestFit="1" customWidth="1"/>
    <col min="2" max="2" width="9.85546875" style="1" customWidth="1"/>
    <col min="3" max="3" width="10" style="1" customWidth="1"/>
    <col min="4" max="4" width="12.42578125" style="1" customWidth="1"/>
    <col min="5" max="5" width="38.28515625" style="1" customWidth="1"/>
    <col min="6" max="7" width="51" style="1" customWidth="1"/>
    <col min="8" max="8" width="15.42578125" style="1" bestFit="1" customWidth="1"/>
    <col min="9" max="10" width="32.7109375" style="1" customWidth="1"/>
    <col min="11" max="11" width="7.85546875" style="1" bestFit="1" customWidth="1"/>
    <col min="12" max="12" width="11.42578125" style="1"/>
    <col min="13" max="13" width="17.28515625" style="1" customWidth="1"/>
    <col min="14" max="14" width="18.140625" style="1" customWidth="1"/>
    <col min="15" max="15" width="50.7109375" style="1" customWidth="1"/>
    <col min="16" max="17" width="42.28515625" style="1" customWidth="1"/>
    <col min="18" max="18" width="13.28515625" style="1" bestFit="1" customWidth="1"/>
    <col min="19" max="19" width="9" style="1" bestFit="1" customWidth="1"/>
    <col min="20" max="21" width="11.42578125" style="1" bestFit="1" customWidth="1"/>
    <col min="22" max="22" width="11.7109375" style="1" bestFit="1" customWidth="1"/>
    <col min="23" max="23" width="19.42578125" style="1" customWidth="1"/>
    <col min="24" max="25" width="24.7109375" style="1" customWidth="1"/>
    <col min="26" max="27" width="27.42578125" style="1" customWidth="1"/>
    <col min="28" max="16384" width="11.42578125" style="1"/>
  </cols>
  <sheetData>
    <row r="2" spans="1:27" ht="15.75">
      <c r="A2" s="51" t="e" vm="1">
        <v>#VALUE!</v>
      </c>
      <c r="B2" s="52"/>
      <c r="C2" s="11"/>
      <c r="D2" s="12" t="s">
        <v>0</v>
      </c>
      <c r="E2" s="13" t="s">
        <v>1</v>
      </c>
      <c r="F2" s="13" t="s">
        <v>2</v>
      </c>
      <c r="G2" s="13" t="s">
        <v>3</v>
      </c>
      <c r="H2" s="13" t="s">
        <v>4</v>
      </c>
      <c r="I2" s="56" t="s">
        <v>5</v>
      </c>
      <c r="J2" s="10"/>
      <c r="K2" s="10"/>
      <c r="L2" s="10"/>
      <c r="M2" s="10"/>
      <c r="N2" s="10"/>
      <c r="O2" s="10"/>
      <c r="P2" s="10"/>
      <c r="Q2" s="10"/>
      <c r="R2" s="10"/>
      <c r="S2" s="10"/>
      <c r="T2" s="10"/>
      <c r="U2" s="10"/>
      <c r="V2" s="10"/>
      <c r="W2" s="10"/>
      <c r="X2" s="10"/>
      <c r="Y2" s="10"/>
      <c r="Z2" s="10"/>
      <c r="AA2" s="14"/>
    </row>
    <row r="3" spans="1:27" ht="15.75">
      <c r="A3" s="53"/>
      <c r="B3" s="54"/>
      <c r="C3" s="15"/>
      <c r="D3" s="16">
        <v>3</v>
      </c>
      <c r="E3" s="17" t="s">
        <v>6</v>
      </c>
      <c r="F3" s="57" t="s">
        <v>7</v>
      </c>
      <c r="G3" s="57" t="s">
        <v>8</v>
      </c>
      <c r="H3" s="17"/>
      <c r="I3" s="55"/>
      <c r="J3" s="15"/>
      <c r="K3" s="15"/>
      <c r="L3" s="15"/>
      <c r="M3" s="15"/>
      <c r="N3" s="15"/>
      <c r="O3" s="15"/>
      <c r="P3" s="15"/>
      <c r="Q3" s="15"/>
      <c r="R3" s="15"/>
      <c r="S3" s="15"/>
      <c r="T3" s="15"/>
      <c r="U3" s="15"/>
      <c r="V3" s="15"/>
      <c r="W3" s="15"/>
      <c r="X3" s="15"/>
      <c r="Y3" s="15"/>
      <c r="Z3" s="15"/>
      <c r="AA3" s="18"/>
    </row>
    <row r="4" spans="1:27" ht="15.6">
      <c r="A4" s="53"/>
      <c r="B4" s="54"/>
      <c r="C4" s="15"/>
      <c r="D4" s="15"/>
      <c r="E4" s="19"/>
      <c r="F4" s="20"/>
      <c r="G4" s="21"/>
      <c r="H4" s="15"/>
      <c r="I4" s="15"/>
      <c r="J4" s="15"/>
      <c r="K4" s="15"/>
      <c r="L4" s="15"/>
      <c r="M4" s="15"/>
      <c r="N4" s="15"/>
      <c r="O4" s="15"/>
      <c r="P4" s="15"/>
      <c r="Q4" s="15"/>
      <c r="R4" s="15"/>
      <c r="S4" s="15"/>
      <c r="T4" s="23"/>
      <c r="U4" s="23"/>
      <c r="V4" s="23"/>
      <c r="W4" s="23"/>
      <c r="X4" s="15"/>
      <c r="Y4" s="15"/>
      <c r="Z4" s="15"/>
      <c r="AA4" s="32"/>
    </row>
    <row r="5" spans="1:27" ht="15.6">
      <c r="A5" s="53"/>
      <c r="B5" s="54"/>
      <c r="C5" s="15"/>
      <c r="D5" s="15"/>
      <c r="E5" s="24"/>
      <c r="F5" s="22"/>
      <c r="G5" s="22"/>
      <c r="I5" s="46" t="s">
        <v>9</v>
      </c>
      <c r="J5" s="47"/>
      <c r="K5" s="47"/>
      <c r="L5" s="47"/>
      <c r="M5" s="48"/>
      <c r="N5" s="15"/>
      <c r="O5" s="15"/>
      <c r="P5" s="46" t="s">
        <v>10</v>
      </c>
      <c r="Q5" s="47"/>
      <c r="R5" s="47"/>
      <c r="S5" s="47"/>
      <c r="T5" s="47"/>
      <c r="U5" s="48"/>
      <c r="V5" s="31"/>
      <c r="W5" s="31"/>
      <c r="X5" s="15"/>
      <c r="Y5" s="15"/>
      <c r="Z5" s="49" t="s">
        <v>11</v>
      </c>
      <c r="AA5" s="50"/>
    </row>
    <row r="6" spans="1:27" s="44" customFormat="1" ht="27.6">
      <c r="A6" s="25" t="s">
        <v>12</v>
      </c>
      <c r="B6" s="26" t="s">
        <v>13</v>
      </c>
      <c r="C6" s="26" t="s">
        <v>14</v>
      </c>
      <c r="D6" s="26" t="s">
        <v>15</v>
      </c>
      <c r="E6" s="26" t="s">
        <v>16</v>
      </c>
      <c r="F6" s="27" t="s">
        <v>17</v>
      </c>
      <c r="G6" s="27" t="s">
        <v>18</v>
      </c>
      <c r="H6" s="26" t="s">
        <v>19</v>
      </c>
      <c r="I6" s="27" t="s">
        <v>20</v>
      </c>
      <c r="J6" s="27" t="s">
        <v>21</v>
      </c>
      <c r="K6" s="28" t="s">
        <v>9</v>
      </c>
      <c r="L6" s="27" t="s">
        <v>22</v>
      </c>
      <c r="M6" s="27" t="s">
        <v>23</v>
      </c>
      <c r="N6" s="27" t="s">
        <v>24</v>
      </c>
      <c r="O6" s="27" t="s">
        <v>25</v>
      </c>
      <c r="P6" s="27" t="s">
        <v>26</v>
      </c>
      <c r="Q6" s="27" t="s">
        <v>27</v>
      </c>
      <c r="R6" s="29" t="s">
        <v>28</v>
      </c>
      <c r="S6" s="29" t="s">
        <v>29</v>
      </c>
      <c r="T6" s="29" t="s">
        <v>30</v>
      </c>
      <c r="U6" s="29" t="s">
        <v>31</v>
      </c>
      <c r="V6" s="27" t="s">
        <v>32</v>
      </c>
      <c r="W6" s="27" t="s">
        <v>33</v>
      </c>
      <c r="X6" s="27" t="s">
        <v>34</v>
      </c>
      <c r="Y6" s="27" t="s">
        <v>35</v>
      </c>
      <c r="Z6" s="28" t="s">
        <v>36</v>
      </c>
      <c r="AA6" s="30" t="s">
        <v>37</v>
      </c>
    </row>
    <row r="7" spans="1:27" customFormat="1" ht="144">
      <c r="A7" s="45">
        <v>1</v>
      </c>
      <c r="B7" s="4" t="s">
        <v>38</v>
      </c>
      <c r="C7" s="4" t="s">
        <v>39</v>
      </c>
      <c r="D7" s="4" t="s">
        <v>40</v>
      </c>
      <c r="E7" s="4" t="s">
        <v>41</v>
      </c>
      <c r="F7" s="4" t="s">
        <v>42</v>
      </c>
      <c r="G7" s="4" t="s">
        <v>43</v>
      </c>
      <c r="H7" s="4">
        <v>2</v>
      </c>
      <c r="I7" s="4" t="s">
        <v>44</v>
      </c>
      <c r="J7" s="4" t="s">
        <v>45</v>
      </c>
      <c r="K7" s="4">
        <f>MAX(
MATCH(Matriz_[[#This Row],[Calificación cualitativa]],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4</v>
      </c>
      <c r="L7" s="4">
        <f t="shared" ref="L7:L14" si="0">IF(H7+K7&gt;0,H7+K7,"")</f>
        <v>6</v>
      </c>
      <c r="M7" s="4" t="str" cm="1">
        <f t="array" ref="M7">_xlfn.IFS(OR(L7="",L7=1),"",OR(L7=2,L7=3,L7=4),"Riesgo bajo",L7=5,"Riesgo medio",OR(L7=6,L7=7),"Riesgo alto",L7&gt;7,"Riesgo extremo")</f>
        <v>Riesgo alto</v>
      </c>
      <c r="N7" s="4" t="s">
        <v>46</v>
      </c>
      <c r="O7" s="4" t="s">
        <v>47</v>
      </c>
      <c r="P7" s="4" t="s">
        <v>48</v>
      </c>
      <c r="Q7" s="4" t="s">
        <v>45</v>
      </c>
      <c r="R7" s="4">
        <v>1</v>
      </c>
      <c r="S7" s="4">
        <f>MAX(
MATCH(Matriz_[[#This Row],[Calificación cualitativa luego del tratamiento]],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luego del tratamiento]],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2</v>
      </c>
      <c r="T7" s="4">
        <f t="shared" ref="T7:T14" si="1">IF(R7+S7&gt;0,R7+S7,"")</f>
        <v>3</v>
      </c>
      <c r="U7" s="4" t="str" cm="1">
        <f t="array" ref="U7">_xlfn.IFS(OR(T7="",T7=1),"",OR(T7=2,T7=3,T7=4),"Riesgo bajo",T7=5,"Riesgo medio",OR(T7=6,T7=7),"Riesgo alto",T7&gt;7,"Riesgo extremo")</f>
        <v>Riesgo bajo</v>
      </c>
      <c r="V7" s="4" t="s">
        <v>49</v>
      </c>
      <c r="W7" s="4" t="s">
        <v>50</v>
      </c>
      <c r="X7" s="5"/>
      <c r="Y7" s="5"/>
      <c r="Z7" s="4" t="s">
        <v>51</v>
      </c>
      <c r="AA7" s="4" t="s">
        <v>52</v>
      </c>
    </row>
    <row r="8" spans="1:27" customFormat="1" ht="57.6">
      <c r="A8" s="6">
        <f>A7+1</f>
        <v>2</v>
      </c>
      <c r="B8" s="4" t="s">
        <v>53</v>
      </c>
      <c r="C8" s="4" t="s">
        <v>54</v>
      </c>
      <c r="D8" s="4" t="s">
        <v>55</v>
      </c>
      <c r="E8" s="4" t="s">
        <v>41</v>
      </c>
      <c r="F8" s="4" t="s">
        <v>56</v>
      </c>
      <c r="G8" s="4" t="s">
        <v>57</v>
      </c>
      <c r="H8" s="4">
        <v>1</v>
      </c>
      <c r="I8" s="4" t="s">
        <v>48</v>
      </c>
      <c r="J8" s="4" t="s">
        <v>45</v>
      </c>
      <c r="K8" s="4">
        <f>MAX(
MATCH(Matriz_[[#This Row],[Calificación cualitativa]],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2</v>
      </c>
      <c r="L8" s="4">
        <f t="shared" si="0"/>
        <v>3</v>
      </c>
      <c r="M8" s="4" t="str" cm="1">
        <f t="array" ref="M8">_xlfn.IFS(OR(L8="",L8=1),"",OR(L8=2,L8=3,L8=4),"Riesgo bajo",L8=5,"Riesgo medio",OR(L8=6,L8=7),"Riesgo alto",L8&gt;7,"Riesgo extremo")</f>
        <v>Riesgo bajo</v>
      </c>
      <c r="N8" s="4" t="s">
        <v>58</v>
      </c>
      <c r="O8" s="4" t="s">
        <v>59</v>
      </c>
      <c r="P8" s="4" t="s">
        <v>60</v>
      </c>
      <c r="Q8" s="4" t="s">
        <v>45</v>
      </c>
      <c r="R8" s="4">
        <v>1</v>
      </c>
      <c r="S8" s="4">
        <f>MAX(
MATCH(Matriz_[[#This Row],[Calificación cualitativa luego del tratamiento]],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luego del tratamiento]],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1</v>
      </c>
      <c r="T8" s="4">
        <f t="shared" si="1"/>
        <v>2</v>
      </c>
      <c r="U8" s="4" t="str" cm="1">
        <f t="array" ref="U8">_xlfn.IFS(OR(T8="",T8=1),"",OR(T8=2,T8=3,T8=4),"Riesgo bajo",T8=5,"Riesgo medio",OR(T8=6,T8=7),"Riesgo alto",T8&gt;7,"Riesgo extremo")</f>
        <v>Riesgo bajo</v>
      </c>
      <c r="V8" s="4" t="s">
        <v>61</v>
      </c>
      <c r="W8" s="4" t="s">
        <v>58</v>
      </c>
      <c r="X8" s="4"/>
      <c r="Y8" s="5"/>
      <c r="Z8" s="4" t="s">
        <v>62</v>
      </c>
      <c r="AA8" s="4" t="s">
        <v>63</v>
      </c>
    </row>
    <row r="9" spans="1:27" customFormat="1" ht="144">
      <c r="A9" s="6">
        <f t="shared" ref="A9:A14" si="2">A8+1</f>
        <v>3</v>
      </c>
      <c r="B9" s="4" t="s">
        <v>53</v>
      </c>
      <c r="C9" s="4" t="s">
        <v>54</v>
      </c>
      <c r="D9" s="4" t="s">
        <v>64</v>
      </c>
      <c r="E9" s="4" t="s">
        <v>41</v>
      </c>
      <c r="F9" s="4" t="s">
        <v>65</v>
      </c>
      <c r="G9" s="4" t="s">
        <v>66</v>
      </c>
      <c r="H9" s="4">
        <v>2</v>
      </c>
      <c r="I9" s="4" t="s">
        <v>48</v>
      </c>
      <c r="J9" s="4" t="s">
        <v>45</v>
      </c>
      <c r="K9" s="4">
        <f>MAX(
MATCH(Matriz_[[#This Row],[Calificación cualitativa]],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2</v>
      </c>
      <c r="L9" s="4">
        <f t="shared" si="0"/>
        <v>4</v>
      </c>
      <c r="M9" s="4" t="str" cm="1">
        <f t="array" ref="M9">_xlfn.IFS(OR(L9="",L9=1),"",OR(L9=2,L9=3,L9=4),"Riesgo bajo",L9=5,"Riesgo medio",OR(L9=6,L9=7),"Riesgo alto",L9&gt;7,"Riesgo extremo")</f>
        <v>Riesgo bajo</v>
      </c>
      <c r="N9" s="4" t="s">
        <v>58</v>
      </c>
      <c r="O9" s="4" t="s">
        <v>67</v>
      </c>
      <c r="P9" s="4" t="s">
        <v>48</v>
      </c>
      <c r="Q9" s="4" t="s">
        <v>45</v>
      </c>
      <c r="R9" s="4">
        <v>1</v>
      </c>
      <c r="S9" s="4">
        <f>MAX(
MATCH(Matriz_[[#This Row],[Calificación cualitativa luego del tratamiento]],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luego del tratamiento]],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2</v>
      </c>
      <c r="T9" s="4">
        <f t="shared" si="1"/>
        <v>3</v>
      </c>
      <c r="U9" s="4" t="str" cm="1">
        <f t="array" ref="U9">_xlfn.IFS(OR(T9="",T9=1),"",OR(T9=2,T9=3,T9=4),"Riesgo bajo",T9=5,"Riesgo medio",OR(T9=6,T9=7),"Riesgo alto",T9&gt;7,"Riesgo extremo")</f>
        <v>Riesgo bajo</v>
      </c>
      <c r="V9" s="4" t="s">
        <v>61</v>
      </c>
      <c r="W9" s="4" t="s">
        <v>58</v>
      </c>
      <c r="X9" s="4"/>
      <c r="Y9" s="5"/>
      <c r="Z9" s="4" t="s">
        <v>68</v>
      </c>
      <c r="AA9" s="4" t="s">
        <v>69</v>
      </c>
    </row>
    <row r="10" spans="1:27" customFormat="1" ht="144">
      <c r="A10" s="6">
        <f t="shared" si="2"/>
        <v>4</v>
      </c>
      <c r="B10" s="4" t="s">
        <v>53</v>
      </c>
      <c r="C10" s="4" t="s">
        <v>54</v>
      </c>
      <c r="D10" s="4" t="s">
        <v>64</v>
      </c>
      <c r="E10" s="4" t="s">
        <v>41</v>
      </c>
      <c r="F10" s="4" t="s">
        <v>70</v>
      </c>
      <c r="G10" s="4" t="s">
        <v>71</v>
      </c>
      <c r="H10" s="4">
        <v>2</v>
      </c>
      <c r="I10" s="4" t="s">
        <v>44</v>
      </c>
      <c r="J10" s="4" t="s">
        <v>45</v>
      </c>
      <c r="K10" s="4">
        <f>MAX(
MATCH(Matriz_[[#This Row],[Calificación cualitativa]],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4</v>
      </c>
      <c r="L10" s="4">
        <f t="shared" si="0"/>
        <v>6</v>
      </c>
      <c r="M10" s="4" t="str" cm="1">
        <f t="array" ref="M10">_xlfn.IFS(OR(L10="",L10=1),"",OR(L10=2,L10=3,L10=4),"Riesgo bajo",L10=5,"Riesgo medio",OR(L10=6,L10=7),"Riesgo alto",L10&gt;7,"Riesgo extremo")</f>
        <v>Riesgo alto</v>
      </c>
      <c r="N10" s="4" t="s">
        <v>58</v>
      </c>
      <c r="O10" s="4" t="s">
        <v>72</v>
      </c>
      <c r="P10" s="4" t="s">
        <v>48</v>
      </c>
      <c r="Q10" s="4" t="s">
        <v>45</v>
      </c>
      <c r="R10" s="4">
        <v>1</v>
      </c>
      <c r="S10" s="4">
        <f>MAX(
MATCH(Matriz_[[#This Row],[Calificación cualitativa luego del tratamiento]],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luego del tratamiento]],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2</v>
      </c>
      <c r="T10" s="4">
        <f t="shared" si="1"/>
        <v>3</v>
      </c>
      <c r="U10" s="4" t="str" cm="1">
        <f t="array" ref="U10">_xlfn.IFS(OR(T10="",T10=1),"",OR(T10=2,T10=3,T10=4),"Riesgo bajo",T10=5,"Riesgo medio",OR(T10=6,T10=7),"Riesgo alto",T10&gt;7,"Riesgo extremo")</f>
        <v>Riesgo bajo</v>
      </c>
      <c r="V10" s="4" t="s">
        <v>61</v>
      </c>
      <c r="W10" s="4" t="s">
        <v>58</v>
      </c>
      <c r="X10" s="4"/>
      <c r="Y10" s="4"/>
      <c r="Z10" s="4" t="s">
        <v>68</v>
      </c>
      <c r="AA10" s="4" t="s">
        <v>69</v>
      </c>
    </row>
    <row r="11" spans="1:27" ht="72">
      <c r="A11" s="6">
        <f t="shared" si="2"/>
        <v>5</v>
      </c>
      <c r="B11" s="4" t="s">
        <v>53</v>
      </c>
      <c r="C11" s="4" t="s">
        <v>54</v>
      </c>
      <c r="D11" s="4" t="s">
        <v>64</v>
      </c>
      <c r="E11" s="4" t="s">
        <v>41</v>
      </c>
      <c r="F11" s="4" t="s">
        <v>73</v>
      </c>
      <c r="G11" s="4" t="s">
        <v>74</v>
      </c>
      <c r="H11" s="4">
        <v>2</v>
      </c>
      <c r="I11" s="4" t="s">
        <v>75</v>
      </c>
      <c r="J11" s="4" t="s">
        <v>45</v>
      </c>
      <c r="K11" s="4">
        <f>MAX(
MATCH(Matriz_[[#This Row],[Calificación cualitativa]],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3</v>
      </c>
      <c r="L11" s="4">
        <f t="shared" si="0"/>
        <v>5</v>
      </c>
      <c r="M11" s="4" t="str" cm="1">
        <f t="array" ref="M11">_xlfn.IFS(OR(L11="",L11=1),"",OR(L11=2,L11=3,L11=4),"Riesgo bajo",L11=5,"Riesgo medio",OR(L11=6,L11=7),"Riesgo alto",L11&gt;7,"Riesgo extremo")</f>
        <v>Riesgo medio</v>
      </c>
      <c r="N11" s="4" t="s">
        <v>58</v>
      </c>
      <c r="O11" s="4" t="s">
        <v>76</v>
      </c>
      <c r="P11" s="4" t="s">
        <v>48</v>
      </c>
      <c r="Q11" s="4" t="s">
        <v>45</v>
      </c>
      <c r="R11" s="4">
        <v>1</v>
      </c>
      <c r="S11" s="4">
        <f>MAX(
MATCH(Matriz_[[#This Row],[Calificación cualitativa luego del tratamiento]],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luego del tratamiento]],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2</v>
      </c>
      <c r="T11" s="4">
        <f t="shared" si="1"/>
        <v>3</v>
      </c>
      <c r="U11" s="4" t="str" cm="1">
        <f t="array" ref="U11">_xlfn.IFS(OR(T11="",T11=1),"",OR(T11=2,T11=3,T11=4),"Riesgo bajo",T11=5,"Riesgo medio",OR(T11=6,T11=7),"Riesgo alto",T11&gt;7,"Riesgo extremo")</f>
        <v>Riesgo bajo</v>
      </c>
      <c r="V11" s="4" t="s">
        <v>61</v>
      </c>
      <c r="W11" s="4" t="s">
        <v>58</v>
      </c>
      <c r="X11" s="4"/>
      <c r="Y11" s="4"/>
      <c r="Z11" s="4" t="s">
        <v>68</v>
      </c>
      <c r="AA11" s="4" t="s">
        <v>69</v>
      </c>
    </row>
    <row r="12" spans="1:27" ht="57.75">
      <c r="A12" s="6">
        <f t="shared" si="2"/>
        <v>6</v>
      </c>
      <c r="B12" s="4" t="s">
        <v>77</v>
      </c>
      <c r="C12" s="4" t="s">
        <v>54</v>
      </c>
      <c r="D12" s="4" t="s">
        <v>64</v>
      </c>
      <c r="E12" s="4" t="s">
        <v>41</v>
      </c>
      <c r="F12" s="4" t="s">
        <v>78</v>
      </c>
      <c r="G12" s="4" t="s">
        <v>79</v>
      </c>
      <c r="H12" s="4">
        <v>1</v>
      </c>
      <c r="I12" s="4" t="s">
        <v>48</v>
      </c>
      <c r="J12" s="4" t="s">
        <v>45</v>
      </c>
      <c r="K12" s="4">
        <f>MAX(
MATCH(Matriz_[[#This Row],[Calificación cualitativa]],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2</v>
      </c>
      <c r="L12" s="4">
        <f t="shared" si="0"/>
        <v>3</v>
      </c>
      <c r="M12" s="4" t="str" cm="1">
        <f t="array" ref="M12">_xlfn.IFS(OR(L12="",L12=1),"",OR(L12=2,L12=3,L12=4),"Riesgo bajo",L12=5,"Riesgo medio",OR(L12=6,L12=7),"Riesgo alto",L12&gt;7,"Riesgo extremo")</f>
        <v>Riesgo bajo</v>
      </c>
      <c r="N12" s="4" t="s">
        <v>58</v>
      </c>
      <c r="O12" s="4" t="s">
        <v>80</v>
      </c>
      <c r="P12" s="4" t="s">
        <v>60</v>
      </c>
      <c r="Q12" s="4" t="s">
        <v>45</v>
      </c>
      <c r="R12" s="4">
        <v>1</v>
      </c>
      <c r="S12" s="4">
        <f>MAX(
MATCH(Matriz_[[#This Row],[Calificación cualitativa luego del tratamiento]],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luego del tratamiento]],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1</v>
      </c>
      <c r="T12" s="4">
        <f t="shared" si="1"/>
        <v>2</v>
      </c>
      <c r="U12" s="4" t="str" cm="1">
        <f t="array" ref="U12">_xlfn.IFS(OR(T12="",T12=1),"",OR(T12=2,T12=3,T12=4),"Riesgo bajo",T12=5,"Riesgo medio",OR(T12=6,T12=7),"Riesgo alto",T12&gt;7,"Riesgo extremo")</f>
        <v>Riesgo bajo</v>
      </c>
      <c r="V12" s="4" t="s">
        <v>61</v>
      </c>
      <c r="W12" s="4" t="s">
        <v>58</v>
      </c>
      <c r="X12" s="4"/>
      <c r="Y12" s="4"/>
      <c r="Z12" s="4" t="s">
        <v>68</v>
      </c>
      <c r="AA12" s="4" t="s">
        <v>69</v>
      </c>
    </row>
    <row r="13" spans="1:27" ht="57.6">
      <c r="A13" s="6">
        <f t="shared" si="2"/>
        <v>7</v>
      </c>
      <c r="B13" s="4" t="s">
        <v>81</v>
      </c>
      <c r="C13" s="4" t="s">
        <v>82</v>
      </c>
      <c r="D13" s="4" t="s">
        <v>83</v>
      </c>
      <c r="E13" s="4" t="s">
        <v>41</v>
      </c>
      <c r="F13" s="4" t="s">
        <v>84</v>
      </c>
      <c r="G13" s="4" t="s">
        <v>85</v>
      </c>
      <c r="H13" s="4">
        <v>2</v>
      </c>
      <c r="I13" s="4" t="s">
        <v>75</v>
      </c>
      <c r="J13" s="4" t="s">
        <v>45</v>
      </c>
      <c r="K13" s="4">
        <f>MAX(
MATCH(Matriz_[[#This Row],[Calificación cualitativa]],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3</v>
      </c>
      <c r="L13" s="4">
        <f t="shared" si="0"/>
        <v>5</v>
      </c>
      <c r="M13" s="4" t="str" cm="1">
        <f t="array" ref="M13">_xlfn.IFS(OR(L13="",L13=1),"",OR(L13=2,L13=3,L13=4),"Riesgo bajo",L13=5,"Riesgo medio",OR(L13=6,L13=7),"Riesgo alto",L13&gt;7,"Riesgo extremo")</f>
        <v>Riesgo medio</v>
      </c>
      <c r="N13" s="4" t="s">
        <v>58</v>
      </c>
      <c r="O13" s="4" t="s">
        <v>86</v>
      </c>
      <c r="P13" s="4" t="s">
        <v>48</v>
      </c>
      <c r="Q13" s="4" t="s">
        <v>45</v>
      </c>
      <c r="R13" s="4">
        <v>1</v>
      </c>
      <c r="S13" s="4">
        <f>MAX(
MATCH(Matriz_[[#This Row],[Calificación cualitativa luego del tratamiento]],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luego del tratamiento]],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2</v>
      </c>
      <c r="T13" s="4">
        <f t="shared" si="1"/>
        <v>3</v>
      </c>
      <c r="U13" s="4" t="str" cm="1">
        <f t="array" ref="U13">_xlfn.IFS(OR(T13="",T13=1),"",OR(T13=2,T13=3,T13=4),"Riesgo bajo",T13=5,"Riesgo medio",OR(T13=6,T13=7),"Riesgo alto",T13&gt;7,"Riesgo extremo")</f>
        <v>Riesgo bajo</v>
      </c>
      <c r="V13" s="4" t="s">
        <v>61</v>
      </c>
      <c r="W13" s="4" t="s">
        <v>58</v>
      </c>
      <c r="X13" s="4"/>
      <c r="Y13" s="4"/>
      <c r="Z13" s="4" t="s">
        <v>68</v>
      </c>
      <c r="AA13" s="4" t="s">
        <v>69</v>
      </c>
    </row>
    <row r="14" spans="1:27" ht="43.15">
      <c r="A14" s="6">
        <f t="shared" si="2"/>
        <v>8</v>
      </c>
      <c r="B14" s="4" t="s">
        <v>81</v>
      </c>
      <c r="C14" s="4" t="s">
        <v>82</v>
      </c>
      <c r="D14" s="4" t="s">
        <v>83</v>
      </c>
      <c r="E14" s="4" t="s">
        <v>41</v>
      </c>
      <c r="F14" s="4" t="s">
        <v>87</v>
      </c>
      <c r="G14" s="4" t="s">
        <v>88</v>
      </c>
      <c r="H14" s="4">
        <v>1</v>
      </c>
      <c r="I14" s="4" t="s">
        <v>75</v>
      </c>
      <c r="J14" s="4" t="s">
        <v>45</v>
      </c>
      <c r="K14" s="4">
        <f>MAX(
MATCH(Matriz_[[#This Row],[Calificación cualitativa]],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3</v>
      </c>
      <c r="L14" s="4">
        <f t="shared" si="0"/>
        <v>4</v>
      </c>
      <c r="M14" s="4" t="str" cm="1">
        <f t="array" ref="M14">_xlfn.IFS(OR(L14="",L14=1),"",OR(L14=2,L14=3,L14=4),"Riesgo bajo",L14=5,"Riesgo medio",OR(L14=6,L14=7),"Riesgo alto",L14&gt;7,"Riesgo extremo")</f>
        <v>Riesgo bajo</v>
      </c>
      <c r="N14" s="4" t="s">
        <v>89</v>
      </c>
      <c r="O14" s="4" t="s">
        <v>90</v>
      </c>
      <c r="P14" s="4" t="s">
        <v>48</v>
      </c>
      <c r="Q14" s="4" t="s">
        <v>45</v>
      </c>
      <c r="R14" s="4">
        <v>1</v>
      </c>
      <c r="S14" s="4">
        <f>MAX(
MATCH(Matriz_[[#This Row],[Calificación cualitativa luego del tratamiento]], {"No estimada";"Obstruye la ejecución del contrato de manera intrascendente";"Dificulta la ejecución del contrato de manera baja. Aplicando medidas mínimas se puede lograr el objeto contractual";"Afecta la ejecución del contrato sin alterar el beneficio para las partes";"Obstruye la ejecución del contrato sustancialmente pero aun así permite la consecución del objeto contractual";"Perturba la ejecución del contrato de manera grave imposibilitando la consecución del objeto contractual"}, 0)-1,
MATCH(Matriz_[[#This Row],[Calificación monetaria luego del tratamiento]], {"No estimada";"Los sobrecostos no representan más del uno por ciento (1%) del valor del contrato";"Los sobrecostos no representan más del cinco por ciento (5%) del valor del contrato";"Genera un impacto sobre el valor del contrato entre el cinco (5%) y el quince por ciento (15%)";"Incrementa el valor del contrato entre el quince (15%) y el treinta por ciento (30%)";"Impacto sobre el valor del contrato en más del (30%)"}, 0)-1
)</f>
        <v>2</v>
      </c>
      <c r="T14" s="4">
        <f t="shared" si="1"/>
        <v>3</v>
      </c>
      <c r="U14" s="4" t="str" cm="1">
        <f t="array" ref="U14">_xlfn.IFS(OR(T14="",T14=1),"",OR(T14=2,T14=3,T14=4),"Riesgo bajo",T14=5,"Riesgo medio",OR(T14=6,T14=7),"Riesgo alto",T14&gt;7,"Riesgo extremo")</f>
        <v>Riesgo bajo</v>
      </c>
      <c r="V14" s="4" t="s">
        <v>61</v>
      </c>
      <c r="W14" s="4" t="s">
        <v>58</v>
      </c>
      <c r="X14" s="4"/>
      <c r="Y14" s="4"/>
      <c r="Z14" s="4" t="s">
        <v>68</v>
      </c>
      <c r="AA14" s="4" t="s">
        <v>69</v>
      </c>
    </row>
    <row r="15" spans="1:27">
      <c r="A15" s="6"/>
      <c r="B15" s="4"/>
      <c r="C15" s="4"/>
      <c r="D15" s="4"/>
      <c r="E15" s="4"/>
      <c r="F15" s="4"/>
      <c r="G15" s="4"/>
      <c r="H15" s="4"/>
      <c r="I15" s="4"/>
      <c r="J15" s="4"/>
      <c r="K15" s="4"/>
      <c r="L15" s="4"/>
      <c r="M15" s="4"/>
      <c r="N15" s="4"/>
      <c r="O15" s="4"/>
      <c r="P15" s="4"/>
      <c r="Q15" s="4"/>
      <c r="R15" s="4"/>
      <c r="S15" s="4"/>
      <c r="T15" s="4"/>
      <c r="U15" s="4"/>
      <c r="V15" s="4"/>
      <c r="W15" s="4"/>
      <c r="X15" s="4"/>
      <c r="Y15" s="4"/>
      <c r="Z15" s="4"/>
      <c r="AA15" s="4"/>
    </row>
    <row r="16" spans="1:27">
      <c r="A16" s="6"/>
      <c r="B16" s="4"/>
      <c r="C16" s="4"/>
      <c r="D16" s="4"/>
      <c r="E16" s="4"/>
      <c r="F16" s="4"/>
      <c r="G16" s="4"/>
      <c r="H16" s="4"/>
      <c r="I16" s="4"/>
      <c r="J16" s="4"/>
      <c r="K16" s="4"/>
      <c r="L16" s="4"/>
      <c r="M16" s="4"/>
      <c r="N16" s="4"/>
      <c r="O16" s="4"/>
      <c r="P16" s="4"/>
      <c r="Q16" s="4"/>
      <c r="R16" s="4"/>
      <c r="S16" s="4"/>
      <c r="T16" s="4"/>
      <c r="U16" s="4"/>
      <c r="V16" s="4"/>
      <c r="W16" s="4"/>
      <c r="X16" s="4"/>
      <c r="Y16" s="4"/>
      <c r="Z16" s="4"/>
      <c r="AA16" s="4"/>
    </row>
    <row r="17" spans="1:27">
      <c r="A17" s="6"/>
      <c r="B17" s="4"/>
      <c r="C17" s="4"/>
      <c r="D17" s="4"/>
      <c r="E17" s="4"/>
      <c r="F17" s="4"/>
      <c r="G17" s="4"/>
      <c r="H17" s="4"/>
      <c r="I17" s="4"/>
      <c r="J17" s="4"/>
      <c r="K17" s="4"/>
      <c r="L17" s="4"/>
      <c r="M17" s="4"/>
      <c r="N17" s="4"/>
      <c r="O17" s="4"/>
      <c r="P17" s="4"/>
      <c r="Q17" s="4"/>
      <c r="R17" s="4"/>
      <c r="S17" s="4"/>
      <c r="T17" s="4"/>
      <c r="U17" s="4"/>
      <c r="V17" s="4"/>
      <c r="W17" s="4"/>
      <c r="X17" s="4"/>
      <c r="Y17" s="4"/>
      <c r="Z17" s="4"/>
      <c r="AA17" s="4"/>
    </row>
    <row r="18" spans="1:27">
      <c r="A18" s="6"/>
      <c r="B18" s="4"/>
      <c r="C18" s="4"/>
      <c r="D18" s="4"/>
      <c r="E18" s="4"/>
      <c r="F18" s="4"/>
      <c r="G18" s="4"/>
      <c r="H18" s="4"/>
      <c r="I18" s="4"/>
      <c r="J18" s="4"/>
      <c r="K18" s="4"/>
      <c r="L18" s="4"/>
      <c r="M18" s="4"/>
      <c r="N18" s="4"/>
      <c r="O18" s="4"/>
      <c r="P18" s="4"/>
      <c r="Q18" s="4"/>
      <c r="R18" s="4"/>
      <c r="S18" s="4"/>
      <c r="T18" s="4"/>
      <c r="U18" s="4"/>
      <c r="V18" s="4"/>
      <c r="W18" s="4"/>
      <c r="X18" s="4"/>
      <c r="Y18" s="4"/>
      <c r="Z18" s="4"/>
      <c r="AA18" s="4"/>
    </row>
    <row r="19" spans="1:27">
      <c r="A19" s="6"/>
      <c r="B19" s="4"/>
      <c r="C19" s="4"/>
      <c r="D19" s="4"/>
      <c r="E19" s="4"/>
      <c r="F19" s="4"/>
      <c r="G19" s="4"/>
      <c r="H19" s="4"/>
      <c r="I19" s="4"/>
      <c r="J19" s="4"/>
      <c r="K19" s="4"/>
      <c r="L19" s="4"/>
      <c r="M19" s="4"/>
      <c r="N19" s="4"/>
      <c r="O19" s="4"/>
      <c r="P19" s="4"/>
      <c r="Q19" s="4"/>
      <c r="R19" s="4"/>
      <c r="S19" s="4"/>
      <c r="T19" s="4"/>
      <c r="U19" s="4"/>
      <c r="V19" s="4"/>
      <c r="W19" s="4"/>
      <c r="X19" s="4"/>
      <c r="Y19" s="4"/>
      <c r="Z19" s="4"/>
      <c r="AA19" s="4"/>
    </row>
    <row r="20" spans="1:27">
      <c r="A20" s="6"/>
      <c r="B20" s="4"/>
      <c r="C20" s="4"/>
      <c r="D20" s="4"/>
      <c r="E20" s="4"/>
      <c r="F20" s="4"/>
      <c r="G20" s="4"/>
      <c r="H20" s="4"/>
      <c r="I20" s="4"/>
      <c r="J20" s="4"/>
      <c r="K20" s="4"/>
      <c r="L20" s="4"/>
      <c r="M20" s="4"/>
      <c r="N20" s="4"/>
      <c r="O20" s="4"/>
      <c r="P20" s="4"/>
      <c r="Q20" s="4"/>
      <c r="R20" s="4"/>
      <c r="S20" s="4"/>
      <c r="T20" s="4"/>
      <c r="U20" s="4"/>
      <c r="V20" s="4"/>
      <c r="W20" s="4"/>
      <c r="X20" s="4"/>
      <c r="Y20" s="4"/>
      <c r="Z20" s="4"/>
      <c r="AA20" s="4"/>
    </row>
    <row r="21" spans="1:27">
      <c r="A21" s="6"/>
      <c r="B21" s="4"/>
      <c r="C21" s="4"/>
      <c r="D21" s="4"/>
      <c r="E21" s="4"/>
      <c r="F21" s="4"/>
      <c r="G21" s="4"/>
      <c r="H21" s="4"/>
      <c r="I21" s="4"/>
      <c r="J21" s="4"/>
      <c r="K21" s="4"/>
      <c r="L21" s="4"/>
      <c r="M21" s="4"/>
      <c r="N21" s="4"/>
      <c r="O21" s="4"/>
      <c r="P21" s="4"/>
      <c r="Q21" s="4"/>
      <c r="R21" s="4"/>
      <c r="S21" s="4"/>
      <c r="T21" s="4"/>
      <c r="U21" s="4"/>
      <c r="V21" s="4"/>
      <c r="W21" s="4"/>
      <c r="X21" s="4"/>
      <c r="Y21" s="4"/>
      <c r="Z21" s="4"/>
      <c r="AA21" s="4"/>
    </row>
    <row r="22" spans="1:27">
      <c r="A22" s="6"/>
      <c r="B22" s="4"/>
      <c r="C22" s="4"/>
      <c r="D22" s="4"/>
      <c r="E22" s="4"/>
      <c r="F22" s="4"/>
      <c r="G22" s="4"/>
      <c r="H22" s="4"/>
      <c r="I22" s="4"/>
      <c r="J22" s="4"/>
      <c r="K22" s="4"/>
      <c r="L22" s="4"/>
      <c r="M22" s="4"/>
      <c r="N22" s="4"/>
      <c r="O22" s="4"/>
      <c r="P22" s="4"/>
      <c r="Q22" s="4"/>
      <c r="R22" s="4"/>
      <c r="S22" s="4"/>
      <c r="T22" s="4"/>
      <c r="U22" s="4"/>
      <c r="V22" s="4"/>
      <c r="W22" s="4"/>
      <c r="X22" s="4"/>
      <c r="Y22" s="4"/>
      <c r="Z22" s="4"/>
      <c r="AA22" s="4"/>
    </row>
    <row r="23" spans="1:27">
      <c r="A23" s="6"/>
      <c r="B23" s="4"/>
      <c r="C23" s="4"/>
      <c r="D23" s="4"/>
      <c r="E23" s="4"/>
      <c r="F23" s="4"/>
      <c r="G23" s="4"/>
      <c r="H23" s="4"/>
      <c r="I23" s="4"/>
      <c r="J23" s="4"/>
      <c r="K23" s="4"/>
      <c r="L23" s="4"/>
      <c r="M23" s="4"/>
      <c r="N23" s="4"/>
      <c r="O23" s="4"/>
      <c r="P23" s="4"/>
      <c r="Q23" s="4"/>
      <c r="R23" s="4"/>
      <c r="S23" s="4"/>
      <c r="T23" s="4"/>
      <c r="U23" s="4"/>
      <c r="V23" s="4"/>
      <c r="W23" s="4"/>
      <c r="X23" s="4"/>
      <c r="Y23" s="4"/>
      <c r="Z23" s="4"/>
      <c r="AA23" s="4"/>
    </row>
    <row r="24" spans="1:27">
      <c r="A24" s="6"/>
      <c r="B24" s="4"/>
      <c r="C24" s="4"/>
      <c r="D24" s="4"/>
      <c r="E24" s="4"/>
      <c r="F24" s="4"/>
      <c r="G24" s="4"/>
      <c r="H24" s="4"/>
      <c r="I24" s="4"/>
      <c r="J24" s="4"/>
      <c r="K24" s="4"/>
      <c r="L24" s="4"/>
      <c r="M24" s="4"/>
      <c r="N24" s="4"/>
      <c r="O24" s="4"/>
      <c r="P24" s="4"/>
      <c r="Q24" s="4"/>
      <c r="R24" s="4"/>
      <c r="S24" s="4"/>
      <c r="T24" s="4"/>
      <c r="U24" s="4"/>
      <c r="V24" s="4"/>
      <c r="W24" s="4"/>
      <c r="X24" s="4"/>
      <c r="Y24" s="4"/>
      <c r="Z24" s="4"/>
      <c r="AA24" s="4"/>
    </row>
    <row r="25" spans="1:27">
      <c r="A25" s="6"/>
      <c r="B25" s="4"/>
      <c r="C25" s="4"/>
      <c r="D25" s="4"/>
      <c r="E25" s="4"/>
      <c r="F25" s="4"/>
      <c r="G25" s="4"/>
      <c r="H25" s="4"/>
      <c r="I25" s="4"/>
      <c r="J25" s="4"/>
      <c r="K25" s="4"/>
      <c r="L25" s="4"/>
      <c r="M25" s="4"/>
      <c r="N25" s="4"/>
      <c r="O25" s="4"/>
      <c r="P25" s="4"/>
      <c r="Q25" s="4"/>
      <c r="R25" s="4"/>
      <c r="S25" s="4"/>
      <c r="T25" s="4"/>
      <c r="U25" s="4"/>
      <c r="V25" s="4"/>
      <c r="W25" s="4"/>
      <c r="X25" s="4"/>
      <c r="Y25" s="4"/>
      <c r="Z25" s="4"/>
      <c r="AA25" s="4"/>
    </row>
    <row r="26" spans="1:27">
      <c r="A26" s="6"/>
      <c r="B26" s="4"/>
      <c r="C26" s="4"/>
      <c r="D26" s="4"/>
      <c r="E26" s="4"/>
      <c r="F26" s="4"/>
      <c r="G26" s="4"/>
      <c r="H26" s="4"/>
      <c r="I26" s="4"/>
      <c r="J26" s="4"/>
      <c r="K26" s="4"/>
      <c r="L26" s="4"/>
      <c r="M26" s="4"/>
      <c r="N26" s="4"/>
      <c r="O26" s="4"/>
      <c r="P26" s="4"/>
      <c r="Q26" s="4"/>
      <c r="R26" s="4"/>
      <c r="S26" s="4"/>
      <c r="T26" s="4"/>
      <c r="U26" s="4"/>
      <c r="V26" s="4"/>
      <c r="W26" s="4"/>
      <c r="X26" s="4"/>
      <c r="Y26" s="4"/>
      <c r="Z26" s="4"/>
      <c r="AA26" s="4"/>
    </row>
    <row r="27" spans="1:27">
      <c r="A27" s="6"/>
      <c r="B27" s="4"/>
      <c r="C27" s="4"/>
      <c r="D27" s="4"/>
      <c r="E27" s="4"/>
      <c r="F27" s="4"/>
      <c r="G27" s="4"/>
      <c r="H27" s="4"/>
      <c r="I27" s="4"/>
      <c r="J27" s="4"/>
      <c r="K27" s="4"/>
      <c r="L27" s="4"/>
      <c r="M27" s="4"/>
      <c r="N27" s="4"/>
      <c r="O27" s="4"/>
      <c r="P27" s="4"/>
      <c r="Q27" s="4"/>
      <c r="R27" s="4"/>
      <c r="S27" s="4"/>
      <c r="T27" s="4"/>
      <c r="U27" s="4"/>
      <c r="V27" s="4"/>
      <c r="W27" s="4"/>
      <c r="X27" s="4"/>
      <c r="Y27" s="4"/>
      <c r="Z27" s="4"/>
      <c r="AA27" s="4"/>
    </row>
    <row r="28" spans="1:27">
      <c r="A28" s="6"/>
      <c r="B28" s="4"/>
      <c r="C28" s="4"/>
      <c r="D28" s="4"/>
      <c r="E28" s="4"/>
      <c r="F28" s="4"/>
      <c r="G28" s="4"/>
      <c r="H28" s="4"/>
      <c r="I28" s="4"/>
      <c r="J28" s="4"/>
      <c r="K28" s="4"/>
      <c r="L28" s="4"/>
      <c r="M28" s="4"/>
      <c r="N28" s="4"/>
      <c r="O28" s="4"/>
      <c r="P28" s="4"/>
      <c r="Q28" s="4"/>
      <c r="R28" s="4"/>
      <c r="S28" s="4"/>
      <c r="T28" s="4"/>
      <c r="U28" s="4"/>
      <c r="V28" s="4"/>
      <c r="W28" s="4"/>
      <c r="X28" s="4"/>
      <c r="Y28" s="4"/>
      <c r="Z28" s="4"/>
      <c r="AA28" s="4"/>
    </row>
    <row r="29" spans="1:27">
      <c r="A29" s="6"/>
      <c r="B29" s="4"/>
      <c r="C29" s="4"/>
      <c r="D29" s="4"/>
      <c r="E29" s="4"/>
      <c r="F29" s="4"/>
      <c r="G29" s="4"/>
      <c r="H29" s="4"/>
      <c r="I29" s="4"/>
      <c r="J29" s="4"/>
      <c r="K29" s="4"/>
      <c r="L29" s="4"/>
      <c r="M29" s="4"/>
      <c r="N29" s="4"/>
      <c r="O29" s="4"/>
      <c r="P29" s="4"/>
      <c r="Q29" s="4"/>
      <c r="R29" s="4"/>
      <c r="S29" s="4"/>
      <c r="T29" s="4"/>
      <c r="U29" s="4"/>
      <c r="V29" s="4"/>
      <c r="W29" s="4"/>
      <c r="X29" s="4"/>
      <c r="Y29" s="4"/>
      <c r="Z29" s="4"/>
      <c r="AA29" s="4"/>
    </row>
    <row r="30" spans="1:27">
      <c r="A30" s="6"/>
      <c r="B30" s="4"/>
      <c r="C30" s="4"/>
      <c r="D30" s="4"/>
      <c r="E30" s="4"/>
      <c r="F30" s="4"/>
      <c r="G30" s="4"/>
      <c r="H30" s="4"/>
      <c r="I30" s="4"/>
      <c r="J30" s="4"/>
      <c r="K30" s="4"/>
      <c r="L30" s="4"/>
      <c r="M30" s="4"/>
      <c r="N30" s="4"/>
      <c r="O30" s="4"/>
      <c r="P30" s="4"/>
      <c r="Q30" s="4"/>
      <c r="R30" s="4"/>
      <c r="S30" s="4"/>
      <c r="T30" s="4"/>
      <c r="U30" s="4"/>
      <c r="V30" s="4"/>
      <c r="W30" s="4"/>
      <c r="X30" s="4"/>
      <c r="Y30" s="4"/>
      <c r="Z30" s="4"/>
      <c r="AA30" s="4"/>
    </row>
    <row r="31" spans="1:27">
      <c r="A31" s="6"/>
      <c r="B31" s="4"/>
      <c r="C31" s="4"/>
      <c r="D31" s="4"/>
      <c r="E31" s="4"/>
      <c r="F31" s="4"/>
      <c r="G31" s="4"/>
      <c r="H31" s="4"/>
      <c r="I31" s="4"/>
      <c r="J31" s="4"/>
      <c r="K31" s="4"/>
      <c r="L31" s="4"/>
      <c r="M31" s="4"/>
      <c r="N31" s="4"/>
      <c r="O31" s="4"/>
      <c r="P31" s="4"/>
      <c r="Q31" s="4"/>
      <c r="R31" s="4"/>
      <c r="S31" s="4"/>
      <c r="T31" s="4"/>
      <c r="U31" s="4"/>
      <c r="V31" s="4"/>
      <c r="W31" s="4"/>
      <c r="X31" s="4"/>
      <c r="Y31" s="4"/>
      <c r="Z31" s="4"/>
      <c r="AA31" s="4"/>
    </row>
    <row r="32" spans="1:27">
      <c r="A32" s="6"/>
      <c r="B32" s="4"/>
      <c r="C32" s="4"/>
      <c r="D32" s="4"/>
      <c r="E32" s="4"/>
      <c r="F32" s="4"/>
      <c r="G32" s="4"/>
      <c r="H32" s="4"/>
      <c r="I32" s="4"/>
      <c r="J32" s="4"/>
      <c r="K32" s="4"/>
      <c r="L32" s="4"/>
      <c r="M32" s="4"/>
      <c r="N32" s="4"/>
      <c r="O32" s="4"/>
      <c r="P32" s="4"/>
      <c r="Q32" s="4"/>
      <c r="R32" s="4"/>
      <c r="S32" s="4"/>
      <c r="T32" s="4"/>
      <c r="U32" s="4"/>
      <c r="V32" s="4"/>
      <c r="W32" s="4"/>
      <c r="X32" s="4"/>
      <c r="Y32" s="4"/>
      <c r="Z32" s="4"/>
      <c r="AA32" s="4"/>
    </row>
    <row r="33" spans="1:27">
      <c r="A33" s="6"/>
      <c r="B33" s="4"/>
      <c r="C33" s="4"/>
      <c r="D33" s="4"/>
      <c r="E33" s="4"/>
      <c r="F33" s="4"/>
      <c r="G33" s="4"/>
      <c r="H33" s="4"/>
      <c r="I33" s="4"/>
      <c r="J33" s="4"/>
      <c r="K33" s="4"/>
      <c r="L33" s="4"/>
      <c r="M33" s="4"/>
      <c r="N33" s="4"/>
      <c r="O33" s="4"/>
      <c r="P33" s="4"/>
      <c r="Q33" s="4"/>
      <c r="R33" s="4"/>
      <c r="S33" s="4"/>
      <c r="T33" s="4"/>
      <c r="U33" s="4"/>
      <c r="V33" s="4"/>
      <c r="W33" s="4"/>
      <c r="X33" s="4"/>
      <c r="Y33" s="4"/>
      <c r="Z33" s="4"/>
      <c r="AA33" s="4"/>
    </row>
    <row r="34" spans="1:27">
      <c r="A34" s="6"/>
      <c r="B34" s="4"/>
      <c r="C34" s="4"/>
      <c r="D34" s="4"/>
      <c r="E34" s="4"/>
      <c r="F34" s="4"/>
      <c r="G34" s="4"/>
      <c r="H34" s="4"/>
      <c r="I34" s="4"/>
      <c r="J34" s="4"/>
      <c r="K34" s="4"/>
      <c r="L34" s="4"/>
      <c r="M34" s="4"/>
      <c r="N34" s="4"/>
      <c r="O34" s="4"/>
      <c r="P34" s="4"/>
      <c r="Q34" s="4"/>
      <c r="R34" s="4"/>
      <c r="S34" s="4"/>
      <c r="T34" s="4"/>
      <c r="U34" s="4"/>
      <c r="V34" s="4"/>
      <c r="W34" s="4"/>
      <c r="X34" s="4"/>
      <c r="Y34" s="4"/>
      <c r="Z34" s="4"/>
      <c r="AA34" s="4"/>
    </row>
    <row r="35" spans="1:27">
      <c r="A35" s="6"/>
      <c r="B35" s="4"/>
      <c r="C35" s="4"/>
      <c r="D35" s="4"/>
      <c r="E35" s="4"/>
      <c r="F35" s="4"/>
      <c r="G35" s="4"/>
      <c r="H35" s="4"/>
      <c r="I35" s="4"/>
      <c r="J35" s="4"/>
      <c r="K35" s="4"/>
      <c r="L35" s="4"/>
      <c r="M35" s="4"/>
      <c r="N35" s="4"/>
      <c r="O35" s="4"/>
      <c r="P35" s="4"/>
      <c r="Q35" s="4"/>
      <c r="R35" s="4"/>
      <c r="S35" s="4"/>
      <c r="T35" s="4"/>
      <c r="U35" s="4"/>
      <c r="V35" s="4"/>
      <c r="W35" s="4"/>
      <c r="X35" s="4"/>
      <c r="Y35" s="4"/>
      <c r="Z35" s="4"/>
      <c r="AA35" s="4"/>
    </row>
    <row r="36" spans="1:27">
      <c r="A36" s="6"/>
      <c r="B36" s="4"/>
      <c r="C36" s="4"/>
      <c r="D36" s="4"/>
      <c r="E36" s="4"/>
      <c r="F36" s="4"/>
      <c r="G36" s="4"/>
      <c r="H36" s="4"/>
      <c r="I36" s="4"/>
      <c r="J36" s="4"/>
      <c r="K36" s="4"/>
      <c r="L36" s="4"/>
      <c r="M36" s="4"/>
      <c r="N36" s="4"/>
      <c r="O36" s="4"/>
      <c r="P36" s="4"/>
      <c r="Q36" s="4"/>
      <c r="R36" s="4"/>
      <c r="S36" s="4"/>
      <c r="T36" s="4"/>
      <c r="U36" s="4"/>
      <c r="V36" s="4"/>
      <c r="W36" s="4"/>
      <c r="X36" s="4"/>
      <c r="Y36" s="4"/>
      <c r="Z36" s="4"/>
      <c r="AA36" s="4"/>
    </row>
    <row r="37" spans="1:27">
      <c r="A37" s="2"/>
      <c r="B37" s="2"/>
      <c r="C37" s="2"/>
      <c r="D37" s="2"/>
      <c r="E37" s="2"/>
      <c r="F37" s="2"/>
      <c r="G37" s="2"/>
      <c r="H37" s="2"/>
      <c r="I37" s="2"/>
      <c r="J37" s="2"/>
      <c r="K37" s="2"/>
      <c r="L37" s="2"/>
      <c r="M37" s="2"/>
      <c r="N37" s="2"/>
      <c r="O37" s="2"/>
      <c r="P37" s="2"/>
      <c r="Q37" s="2"/>
      <c r="R37" s="2"/>
      <c r="S37" s="2"/>
      <c r="T37" s="2"/>
      <c r="U37" s="2"/>
      <c r="V37" s="2"/>
      <c r="W37" s="2"/>
      <c r="X37" s="2"/>
      <c r="Y37" s="2"/>
      <c r="Z37" s="2"/>
      <c r="AA37" s="2"/>
    </row>
    <row r="38" spans="1:27">
      <c r="A38" s="3" t="s">
        <v>91</v>
      </c>
      <c r="B38" s="2"/>
      <c r="C38" s="2"/>
      <c r="D38" s="2"/>
      <c r="E38" s="2"/>
      <c r="F38" s="2"/>
      <c r="G38" s="2"/>
      <c r="H38" s="2"/>
      <c r="I38" s="2"/>
      <c r="J38" s="2"/>
      <c r="K38" s="2"/>
      <c r="L38" s="2"/>
      <c r="M38" s="2"/>
      <c r="N38" s="2"/>
      <c r="O38" s="2"/>
      <c r="P38" s="2"/>
      <c r="Q38" s="2"/>
      <c r="R38" s="2"/>
      <c r="S38" s="2"/>
      <c r="T38" s="2"/>
      <c r="U38" s="2"/>
      <c r="V38" s="2"/>
      <c r="W38" s="2"/>
      <c r="X38" s="2"/>
      <c r="Y38" s="2"/>
      <c r="Z38" s="2"/>
      <c r="AA38" s="2"/>
    </row>
    <row r="40" spans="1:27">
      <c r="C40"/>
      <c r="D40"/>
      <c r="E40" s="34"/>
      <c r="F40" s="35"/>
      <c r="G40" s="36"/>
    </row>
    <row r="41" spans="1:27">
      <c r="C41"/>
      <c r="D41"/>
      <c r="E41" s="37"/>
      <c r="F41" s="7"/>
      <c r="G41" s="38"/>
    </row>
    <row r="42" spans="1:27">
      <c r="C42"/>
      <c r="D42"/>
      <c r="E42" s="37"/>
      <c r="F42" s="7"/>
      <c r="G42" s="38"/>
    </row>
    <row r="43" spans="1:27">
      <c r="C43"/>
      <c r="D43"/>
      <c r="E43" s="37"/>
      <c r="F43" s="7"/>
      <c r="G43" s="38"/>
    </row>
    <row r="44" spans="1:27">
      <c r="A44" s="8"/>
      <c r="C44"/>
      <c r="D44" s="9"/>
      <c r="E44" s="39" t="s">
        <v>92</v>
      </c>
      <c r="F44" s="33" t="s">
        <v>92</v>
      </c>
      <c r="G44" s="40" t="s">
        <v>92</v>
      </c>
      <c r="H44" s="8"/>
      <c r="I44" s="8"/>
      <c r="J44" s="8"/>
      <c r="K44" s="8"/>
      <c r="L44" s="8"/>
      <c r="M44" s="8"/>
      <c r="N44" s="8"/>
      <c r="O44" s="8"/>
      <c r="P44" s="8"/>
      <c r="Q44" s="8"/>
      <c r="R44" s="8"/>
      <c r="S44" s="8"/>
      <c r="T44" s="8"/>
      <c r="U44" s="8"/>
      <c r="V44" s="8"/>
      <c r="W44" s="8"/>
      <c r="X44" s="8"/>
      <c r="Y44" s="8"/>
      <c r="Z44" s="8"/>
      <c r="AA44" s="8"/>
    </row>
    <row r="45" spans="1:27">
      <c r="C45"/>
      <c r="D45"/>
      <c r="E45" s="41" t="s">
        <v>93</v>
      </c>
      <c r="F45" s="42" t="s">
        <v>94</v>
      </c>
      <c r="G45" s="43" t="s">
        <v>95</v>
      </c>
    </row>
  </sheetData>
  <mergeCells count="4">
    <mergeCell ref="P5:U5"/>
    <mergeCell ref="Z5:AA5"/>
    <mergeCell ref="I5:M5"/>
    <mergeCell ref="A2:B5"/>
  </mergeCells>
  <conditionalFormatting sqref="M6:M14">
    <cfRule type="expression" dxfId="52" priority="29">
      <formula>$M6 = "Riesgo Extremo"</formula>
    </cfRule>
    <cfRule type="expression" dxfId="51" priority="30">
      <formula>$M6 = "Riesgo Alto"</formula>
    </cfRule>
    <cfRule type="expression" dxfId="50" priority="31">
      <formula>$M6 = "Riesgo Medio"</formula>
    </cfRule>
    <cfRule type="expression" dxfId="49" priority="32">
      <formula>$M6 = "Riesgo bajo"</formula>
    </cfRule>
  </conditionalFormatting>
  <conditionalFormatting sqref="O1:O4 O15:O1048576">
    <cfRule type="expression" dxfId="48" priority="9">
      <formula>$O1 = "Riesgo Extremo"</formula>
    </cfRule>
    <cfRule type="expression" dxfId="47" priority="10">
      <formula>$O1 = "Riesgo Alto"</formula>
    </cfRule>
    <cfRule type="expression" dxfId="46" priority="11">
      <formula>$O1 = "Riesgo Medio"</formula>
    </cfRule>
    <cfRule type="expression" dxfId="45" priority="12">
      <formula>$O1 = "Riesgo bajo"</formula>
    </cfRule>
  </conditionalFormatting>
  <conditionalFormatting sqref="U6:U14">
    <cfRule type="expression" dxfId="44" priority="33">
      <formula>$U6 = "Riesgo Extremo"</formula>
    </cfRule>
    <cfRule type="expression" dxfId="43" priority="34">
      <formula>$U6 = "Riesgo Alto"</formula>
    </cfRule>
    <cfRule type="expression" dxfId="42" priority="35">
      <formula>$U6 = "Riesgo Medio"</formula>
    </cfRule>
    <cfRule type="expression" dxfId="41" priority="36">
      <formula>$U6 = "Riesgo bajo"</formula>
    </cfRule>
  </conditionalFormatting>
  <conditionalFormatting sqref="W1:W4 W15:W1048576">
    <cfRule type="expression" dxfId="40" priority="1">
      <formula>$W1 = "Riesgo Extremo"</formula>
    </cfRule>
    <cfRule type="expression" dxfId="39" priority="2">
      <formula>$W1 = "Riesgo Alto"</formula>
    </cfRule>
    <cfRule type="expression" dxfId="38" priority="3">
      <formula>$W1 = "Riesgo Medio"</formula>
    </cfRule>
    <cfRule type="expression" dxfId="37" priority="4">
      <formula>$W1 = "Riesgo bajo"</formula>
    </cfRule>
  </conditionalFormatting>
  <printOptions horizontalCentered="1"/>
  <pageMargins left="0.39370078740157483" right="0.39370078740157483" top="0.39370078740157483" bottom="0.39370078740157483" header="0" footer="0"/>
  <pageSetup paperSize="9" scale="40" orientation="landscape" r:id="rId1"/>
  <colBreaks count="1" manualBreakCount="1">
    <brk id="14" max="55" man="1"/>
  </colBreaks>
  <legacyDrawing r:id="rId2"/>
  <tableParts count="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AEAC29434A9994E814582637F9A954A" ma:contentTypeVersion="14" ma:contentTypeDescription="Crear nuevo documento." ma:contentTypeScope="" ma:versionID="aff76d837eab6579ea165e665f113d3e">
  <xsd:schema xmlns:xsd="http://www.w3.org/2001/XMLSchema" xmlns:xs="http://www.w3.org/2001/XMLSchema" xmlns:p="http://schemas.microsoft.com/office/2006/metadata/properties" xmlns:ns2="1cf29fe9-bf41-4325-8169-8d21fa6a6b01" xmlns:ns3="7d779629-e3af-4c28-8c7e-c32118b34f50" targetNamespace="http://schemas.microsoft.com/office/2006/metadata/properties" ma:root="true" ma:fieldsID="cdd15385c98cb7a19b4dccc22e711b5f" ns2:_="" ns3:_="">
    <xsd:import namespace="1cf29fe9-bf41-4325-8169-8d21fa6a6b01"/>
    <xsd:import namespace="7d779629-e3af-4c28-8c7e-c32118b34f5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f29fe9-bf41-4325-8169-8d21fa6a6b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779629-e3af-4c28-8c7e-c32118b34f5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2550a2b-9812-4430-9982-dd4e58346cc9}" ma:internalName="TaxCatchAll" ma:showField="CatchAllData" ma:web="7d779629-e3af-4c28-8c7e-c32118b34f50">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cf29fe9-bf41-4325-8169-8d21fa6a6b01">
      <Terms xmlns="http://schemas.microsoft.com/office/infopath/2007/PartnerControls"/>
    </lcf76f155ced4ddcb4097134ff3c332f>
    <TaxCatchAll xmlns="7d779629-e3af-4c28-8c7e-c32118b34f5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4933F6-F627-4726-AABC-EDFABA15812F}"/>
</file>

<file path=customXml/itemProps2.xml><?xml version="1.0" encoding="utf-8"?>
<ds:datastoreItem xmlns:ds="http://schemas.openxmlformats.org/officeDocument/2006/customXml" ds:itemID="{8E2C5FB8-CE73-4E92-A9FC-EF9BCF7E68CE}"/>
</file>

<file path=customXml/itemProps3.xml><?xml version="1.0" encoding="utf-8"?>
<ds:datastoreItem xmlns:ds="http://schemas.openxmlformats.org/officeDocument/2006/customXml" ds:itemID="{1AF62B53-7B02-42F3-9F03-3523933A224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JOSE DIAZ CANO</dc:creator>
  <cp:keywords/>
  <dc:description/>
  <cp:lastModifiedBy/>
  <cp:revision/>
  <dcterms:created xsi:type="dcterms:W3CDTF">2024-03-04T16:07:15Z</dcterms:created>
  <dcterms:modified xsi:type="dcterms:W3CDTF">2025-09-24T18:19:23Z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0x0101000AEAC29434A9994E814582637F9A954A</vt:lpwstr>
  </property>
  <property fmtid="{D5CDD505-2E9C-101B-9397-08002B2CF9AE}" pid="3" name="MediaServiceImageTags">
    <vt:lpwstr/>
  </property>
</Properties>
</file>