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E:\Archivos\Desktop\ISSA\Nueva carpeta (2)\"/>
    </mc:Choice>
  </mc:AlternateContent>
  <xr:revisionPtr revIDLastSave="0" documentId="13_ncr:1_{B299EF7E-155F-4406-A6F1-E65E7521AA6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76" i="1" l="1"/>
  <c r="P42" i="1"/>
  <c r="O42" i="1"/>
  <c r="N42" i="1"/>
  <c r="M42" i="1"/>
  <c r="Q33" i="1" s="1"/>
  <c r="P30" i="1"/>
  <c r="O30" i="1"/>
  <c r="N30" i="1"/>
  <c r="M30" i="1"/>
  <c r="Q72" i="1"/>
  <c r="P75" i="1"/>
  <c r="Q66" i="1"/>
  <c r="P70" i="1"/>
  <c r="Q60" i="1"/>
  <c r="P64" i="1"/>
  <c r="Q44" i="1"/>
  <c r="P50" i="1"/>
  <c r="Q11" i="1"/>
  <c r="Q2" i="1"/>
  <c r="P18" i="1"/>
  <c r="P9" i="1"/>
  <c r="O75" i="1"/>
  <c r="O70" i="1"/>
  <c r="N70" i="1"/>
  <c r="O64" i="1"/>
  <c r="N64" i="1"/>
  <c r="O50" i="1"/>
  <c r="N50" i="1"/>
  <c r="O18" i="1"/>
  <c r="N18" i="1"/>
  <c r="O9" i="1"/>
  <c r="N9" i="1"/>
  <c r="N75" i="1"/>
  <c r="M9" i="1"/>
  <c r="M18" i="1"/>
  <c r="M50" i="1"/>
  <c r="M75" i="1"/>
  <c r="M64" i="1"/>
  <c r="M70" i="1"/>
  <c r="Q20" i="1" l="1"/>
</calcChain>
</file>

<file path=xl/sharedStrings.xml><?xml version="1.0" encoding="utf-8"?>
<sst xmlns="http://schemas.openxmlformats.org/spreadsheetml/2006/main" count="246" uniqueCount="85">
  <si>
    <t>cupos contratados por municipio</t>
  </si>
  <si>
    <t>Generaciones Etnicas con Bienestar</t>
  </si>
  <si>
    <t>901152586-4</t>
  </si>
  <si>
    <t>YIRLEXA GONZALES OLAVE</t>
  </si>
  <si>
    <t>CONSEJO COMUNITARIO MAYOR DE LA ASOCIACION CAMPESINA INTEGRAL DEL ATRATO-COCOMACIA</t>
  </si>
  <si>
    <t>800010775-4</t>
  </si>
  <si>
    <t>ROSENDO BLANDON CÓRDOBA</t>
  </si>
  <si>
    <t>ASOCIACIÓN DE CABILDOS, AUTORIDADES TRADICIONALES INDIGENAS, EMBERA, DÓBIDA, KATIO, CHAMI Y NULE DEL DEPARTAMENTO DEL CHOCÓ ASOREWA</t>
  </si>
  <si>
    <t>EMILIO CANSARÍ OLEA</t>
  </si>
  <si>
    <t>ASOCIACIÓN DE CABILDOS INDIGENAS DEL RIO CATRÚ -ACIRC</t>
  </si>
  <si>
    <t>900103751-0</t>
  </si>
  <si>
    <t>JHON JAMILTON  CAISAMO ACHITO</t>
  </si>
  <si>
    <t xml:space="preserve">818000273-1 </t>
  </si>
  <si>
    <t>ELIZABETH MORENO BARCO</t>
  </si>
  <si>
    <t>CORPORACIÓN MUNDO AZUL</t>
  </si>
  <si>
    <t>AURORA DEL CARMEN RODRIGUEZ POSADA</t>
  </si>
  <si>
    <t>900586248-9</t>
  </si>
  <si>
    <t>ORLANDO MOYA ORTIZ</t>
  </si>
  <si>
    <t>9 0 0 2 3 1 7 4 3-1</t>
  </si>
  <si>
    <t>JACKSON BISMARCK TELLO CÓRDOBA</t>
  </si>
  <si>
    <t>FUNDACIÓN CHOCÓ SOCIAL</t>
  </si>
  <si>
    <t>900530752 -9</t>
  </si>
  <si>
    <t>ROBERTO CARPIO CONQUISTA</t>
  </si>
  <si>
    <t>FUNDACIÓN TALENTOS DEL PACIFICO</t>
  </si>
  <si>
    <t>CONSEJO DE AUTORIDADES DEL PUEBLO WOUNAAN DE COLOMBIA
UNIDAD, TERRITORIO, CULTURA Y AUTONOMÍA - WOUNDEKO</t>
  </si>
  <si>
    <t>ASOCIACIÓN DE  CABILDOS INDIGENAS WOUNAAN DE URABA DEL DARIEN
CHOCOANO - ASOWOUDACH</t>
  </si>
  <si>
    <t>900060282-1</t>
  </si>
  <si>
    <t>Total Cupos</t>
  </si>
  <si>
    <t>QUIBDÓ</t>
  </si>
  <si>
    <t>ATRATO</t>
  </si>
  <si>
    <t>BOJAYA</t>
  </si>
  <si>
    <t>EL CARMEN DE ATRATO</t>
  </si>
  <si>
    <t>LLORÓ</t>
  </si>
  <si>
    <t>MEDIO ATRATO</t>
  </si>
  <si>
    <t>RÍO QUITO</t>
  </si>
  <si>
    <t>ALTO BAUDO</t>
  </si>
  <si>
    <t>BAJO BAUDÓ</t>
  </si>
  <si>
    <t>CONDOTO</t>
  </si>
  <si>
    <t>LITORAL DEL SAN JUAN</t>
  </si>
  <si>
    <t>ISTMINA</t>
  </si>
  <si>
    <t>MEDIO BAUDÓ</t>
  </si>
  <si>
    <t>MEDIO SAN JUAN</t>
  </si>
  <si>
    <t>NÓVITA</t>
  </si>
  <si>
    <t>RÍO IRO</t>
  </si>
  <si>
    <t>SIPÍ</t>
  </si>
  <si>
    <t>CONSEJO COMUNITARIO GENERAL DEL SAN JUAN- ACADESAN</t>
  </si>
  <si>
    <t>BAGADÓ</t>
  </si>
  <si>
    <t>EL CANTÓN DEL SAN PABLO</t>
  </si>
  <si>
    <t>CÉRTEGUI</t>
  </si>
  <si>
    <t>SAN JOSÉ DEL PALMAR</t>
  </si>
  <si>
    <t>TADÓ</t>
  </si>
  <si>
    <t>UNIÓN PANAMERICANA</t>
  </si>
  <si>
    <t>ACANDÍ</t>
  </si>
  <si>
    <t>CARMEN DEL DARIEN</t>
  </si>
  <si>
    <t>RIOSUCIO</t>
  </si>
  <si>
    <t>UNGUÍA</t>
  </si>
  <si>
    <t>BAHÍA SOLANO</t>
  </si>
  <si>
    <t>JURADÓ</t>
  </si>
  <si>
    <t>NUQUÍ</t>
  </si>
  <si>
    <t>ADICIÒN CUPOS AFRO</t>
  </si>
  <si>
    <t>Cupos Contratados por municipio</t>
  </si>
  <si>
    <t xml:space="preserve">ADICIÒN CUPOS </t>
  </si>
  <si>
    <t xml:space="preserve">ADICIÒN CUPOS INDIGENAS </t>
  </si>
  <si>
    <t xml:space="preserve">ADICIÒN CUPOS INDIGENAS  </t>
  </si>
  <si>
    <t xml:space="preserve">ADICIÒN CUPOS AFRO </t>
  </si>
  <si>
    <t xml:space="preserve">VALOR CUPO ENCUENTRO VIVENCIAL </t>
  </si>
  <si>
    <t>ENTIDAD</t>
  </si>
  <si>
    <t>NIT</t>
  </si>
  <si>
    <t>REPRESENTANTE LEGAL</t>
  </si>
  <si>
    <t>NUMERO DE CONTRATO</t>
  </si>
  <si>
    <t>MODALIDAD</t>
  </si>
  <si>
    <t>MUNICIPIO</t>
  </si>
  <si>
    <t>CUPOS CONTRATADOS POR MUNICIPIO</t>
  </si>
  <si>
    <t>TOTAL CUPOS</t>
  </si>
  <si>
    <t>TIEMPO DE ADICION</t>
  </si>
  <si>
    <t>VALOR CIERRE</t>
  </si>
  <si>
    <t xml:space="preserve">PRESUPUESTO TOTAL ADICION </t>
  </si>
  <si>
    <t>1° Pago  Octubre  EV</t>
  </si>
  <si>
    <t>2° Pago  Noviemnre EV</t>
  </si>
  <si>
    <t xml:space="preserve">ADICIÒN CUPOS AFRO  </t>
  </si>
  <si>
    <t xml:space="preserve">ADICIÒN CUPOS INDIGENAS  </t>
  </si>
  <si>
    <t>3° Pago  Diciembre EV</t>
  </si>
  <si>
    <t>4° Pago Diciembre  CIERRE</t>
  </si>
  <si>
    <t>VALOR CUPO ENCUENTRO VIVENCIAL</t>
  </si>
  <si>
    <t xml:space="preserve">                            100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</si>
</sst>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165" formatCode="#,##0_ ;[Red]\-#,##0\ 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rgb="FF000000"/>
      <name val="Arial"/>
      <family val="2"/>
    </font>
    <font>
      <sz val="10"/>
      <name val="Calibri"/>
      <family val="2"/>
      <scheme val="minor"/>
    </font>
    <font>
      <sz val="8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129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right" vertical="top" wrapText="1" readingOrder="1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Border="1" applyAlignment="1">
      <alignment vertical="center"/>
    </xf>
    <xf numFmtId="0" fontId="0" fillId="3" borderId="0" xfId="0" applyFill="1" applyBorder="1" applyAlignment="1">
      <alignment horizontal="center" vertical="center"/>
    </xf>
    <xf numFmtId="0" fontId="5" fillId="3" borderId="0" xfId="0" applyNumberFormat="1" applyFont="1" applyFill="1" applyBorder="1" applyAlignment="1">
      <alignment horizontal="right" vertical="top" wrapText="1" readingOrder="1"/>
    </xf>
    <xf numFmtId="0" fontId="4" fillId="3" borderId="0" xfId="0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right" vertical="top" wrapText="1" readingOrder="1"/>
    </xf>
    <xf numFmtId="0" fontId="0" fillId="0" borderId="0" xfId="0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3" borderId="0" xfId="0" applyFill="1" applyBorder="1"/>
    <xf numFmtId="0" fontId="5" fillId="3" borderId="1" xfId="0" applyNumberFormat="1" applyFont="1" applyFill="1" applyBorder="1" applyAlignment="1">
      <alignment horizontal="right" vertical="center" wrapText="1" readingOrder="1"/>
    </xf>
    <xf numFmtId="0" fontId="4" fillId="3" borderId="4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right" vertical="top" wrapText="1" readingOrder="1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3" fillId="3" borderId="9" xfId="0" applyNumberFormat="1" applyFont="1" applyFill="1" applyBorder="1" applyAlignment="1">
      <alignment horizontal="right" vertical="top" wrapText="1" readingOrder="1"/>
    </xf>
    <xf numFmtId="0" fontId="4" fillId="3" borderId="4" xfId="0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top" wrapText="1" readingOrder="1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wrapText="1"/>
    </xf>
    <xf numFmtId="0" fontId="3" fillId="3" borderId="0" xfId="0" applyNumberFormat="1" applyFont="1" applyFill="1" applyBorder="1" applyAlignment="1">
      <alignment horizontal="right" vertical="top" wrapText="1" readingOrder="1"/>
    </xf>
    <xf numFmtId="0" fontId="4" fillId="3" borderId="0" xfId="0" applyFont="1" applyFill="1" applyBorder="1" applyAlignment="1">
      <alignment horizontal="center"/>
    </xf>
    <xf numFmtId="0" fontId="3" fillId="3" borderId="13" xfId="0" applyNumberFormat="1" applyFont="1" applyFill="1" applyBorder="1" applyAlignment="1">
      <alignment horizontal="right" vertical="top" wrapText="1" readingOrder="1"/>
    </xf>
    <xf numFmtId="3" fontId="0" fillId="0" borderId="2" xfId="0" applyNumberFormat="1" applyBorder="1" applyAlignment="1">
      <alignment horizontal="center" vertical="center"/>
    </xf>
    <xf numFmtId="0" fontId="4" fillId="3" borderId="0" xfId="0" applyFont="1" applyFill="1" applyBorder="1" applyAlignment="1">
      <alignment horizont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41" fontId="0" fillId="0" borderId="1" xfId="2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3" borderId="1" xfId="0" applyFill="1" applyBorder="1"/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5" fontId="0" fillId="3" borderId="3" xfId="0" applyNumberFormat="1" applyFill="1" applyBorder="1" applyAlignment="1">
      <alignment horizontal="center" vertical="center"/>
    </xf>
    <xf numFmtId="165" fontId="0" fillId="3" borderId="2" xfId="0" applyNumberFormat="1" applyFill="1" applyBorder="1" applyAlignment="1">
      <alignment horizontal="center" vertical="center"/>
    </xf>
    <xf numFmtId="165" fontId="0" fillId="3" borderId="4" xfId="0" applyNumberForma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2" fontId="0" fillId="0" borderId="1" xfId="1" applyFont="1" applyBorder="1" applyAlignment="1">
      <alignment horizontal="center" vertical="center"/>
    </xf>
    <xf numFmtId="42" fontId="0" fillId="0" borderId="2" xfId="1" applyFont="1" applyBorder="1" applyAlignment="1">
      <alignment horizontal="center" vertical="center"/>
    </xf>
    <xf numFmtId="42" fontId="0" fillId="0" borderId="3" xfId="1" applyFont="1" applyBorder="1" applyAlignment="1">
      <alignment horizontal="center" vertical="center"/>
    </xf>
    <xf numFmtId="42" fontId="0" fillId="0" borderId="4" xfId="1" applyFont="1" applyBorder="1" applyAlignment="1">
      <alignment horizontal="center" vertical="center"/>
    </xf>
    <xf numFmtId="42" fontId="1" fillId="0" borderId="2" xfId="1" applyFont="1" applyBorder="1" applyAlignment="1">
      <alignment horizontal="center" vertical="center"/>
    </xf>
    <xf numFmtId="42" fontId="1" fillId="0" borderId="0" xfId="0" applyNumberFormat="1" applyFont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right" vertical="center"/>
    </xf>
    <xf numFmtId="0" fontId="8" fillId="0" borderId="15" xfId="0" applyFont="1" applyBorder="1" applyAlignment="1">
      <alignment vertical="center"/>
    </xf>
    <xf numFmtId="42" fontId="1" fillId="0" borderId="0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42" fontId="0" fillId="0" borderId="11" xfId="1" applyFont="1" applyBorder="1" applyAlignment="1">
      <alignment horizontal="center" vertical="center"/>
    </xf>
    <xf numFmtId="42" fontId="0" fillId="0" borderId="12" xfId="1" applyFont="1" applyBorder="1" applyAlignment="1">
      <alignment horizontal="center" vertical="center"/>
    </xf>
    <xf numFmtId="42" fontId="0" fillId="0" borderId="10" xfId="1" applyFont="1" applyBorder="1" applyAlignment="1">
      <alignment horizontal="center" vertical="center"/>
    </xf>
    <xf numFmtId="42" fontId="1" fillId="3" borderId="3" xfId="0" applyNumberFormat="1" applyFont="1" applyFill="1" applyBorder="1" applyAlignment="1">
      <alignment horizontal="center" vertical="center"/>
    </xf>
    <xf numFmtId="42" fontId="1" fillId="3" borderId="2" xfId="0" applyNumberFormat="1" applyFont="1" applyFill="1" applyBorder="1" applyAlignment="1">
      <alignment horizontal="center" vertical="center"/>
    </xf>
    <xf numFmtId="42" fontId="1" fillId="3" borderId="4" xfId="0" applyNumberFormat="1" applyFont="1" applyFill="1" applyBorder="1" applyAlignment="1">
      <alignment horizontal="center" vertical="center"/>
    </xf>
    <xf numFmtId="42" fontId="1" fillId="0" borderId="3" xfId="0" applyNumberFormat="1" applyFont="1" applyBorder="1" applyAlignment="1">
      <alignment horizontal="center" vertical="center"/>
    </xf>
    <xf numFmtId="42" fontId="1" fillId="0" borderId="2" xfId="0" applyNumberFormat="1" applyFont="1" applyBorder="1" applyAlignment="1">
      <alignment horizontal="center" vertical="center"/>
    </xf>
    <xf numFmtId="42" fontId="1" fillId="0" borderId="4" xfId="0" applyNumberFormat="1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42" fontId="0" fillId="0" borderId="16" xfId="1" applyFont="1" applyBorder="1" applyAlignment="1">
      <alignment horizontal="center" vertical="center"/>
    </xf>
    <xf numFmtId="42" fontId="1" fillId="3" borderId="3" xfId="1" applyFont="1" applyFill="1" applyBorder="1" applyAlignment="1">
      <alignment horizontal="center" vertical="center" wrapText="1"/>
    </xf>
    <xf numFmtId="42" fontId="1" fillId="3" borderId="2" xfId="1" applyFont="1" applyFill="1" applyBorder="1" applyAlignment="1">
      <alignment horizontal="center" vertical="center" wrapText="1"/>
    </xf>
    <xf numFmtId="42" fontId="1" fillId="3" borderId="4" xfId="1" applyFont="1" applyFill="1" applyBorder="1" applyAlignment="1">
      <alignment horizontal="center" vertical="center" wrapText="1"/>
    </xf>
    <xf numFmtId="42" fontId="1" fillId="3" borderId="3" xfId="1" applyFont="1" applyFill="1" applyBorder="1" applyAlignment="1">
      <alignment horizontal="center" vertical="center"/>
    </xf>
    <xf numFmtId="42" fontId="1" fillId="3" borderId="2" xfId="1" applyFont="1" applyFill="1" applyBorder="1" applyAlignment="1">
      <alignment horizontal="center" vertical="center"/>
    </xf>
    <xf numFmtId="42" fontId="1" fillId="3" borderId="4" xfId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right" vertical="top" wrapText="1" readingOrder="1"/>
    </xf>
    <xf numFmtId="0" fontId="6" fillId="3" borderId="3" xfId="0" applyNumberFormat="1" applyFont="1" applyFill="1" applyBorder="1" applyAlignment="1">
      <alignment horizontal="center" vertical="top" wrapText="1" readingOrder="1"/>
    </xf>
    <xf numFmtId="0" fontId="0" fillId="0" borderId="3" xfId="0" applyBorder="1" applyAlignment="1">
      <alignment horizontal="right" vertical="center"/>
    </xf>
    <xf numFmtId="0" fontId="0" fillId="0" borderId="16" xfId="0" applyBorder="1"/>
    <xf numFmtId="0" fontId="0" fillId="3" borderId="17" xfId="0" applyFill="1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7" xfId="0" applyBorder="1"/>
    <xf numFmtId="42" fontId="1" fillId="0" borderId="17" xfId="0" applyNumberFormat="1" applyFont="1" applyBorder="1"/>
    <xf numFmtId="0" fontId="8" fillId="4" borderId="15" xfId="0" applyFont="1" applyFill="1" applyBorder="1" applyAlignment="1">
      <alignment vertical="center"/>
    </xf>
    <xf numFmtId="0" fontId="8" fillId="4" borderId="15" xfId="0" applyFont="1" applyFill="1" applyBorder="1" applyAlignment="1">
      <alignment horizontal="center"/>
    </xf>
    <xf numFmtId="0" fontId="8" fillId="4" borderId="15" xfId="0" applyFont="1" applyFill="1" applyBorder="1" applyAlignment="1">
      <alignment horizontal="right" vertical="center"/>
    </xf>
    <xf numFmtId="42" fontId="0" fillId="0" borderId="12" xfId="1" applyFont="1" applyBorder="1" applyAlignment="1">
      <alignment horizontal="center" vertical="center" wrapText="1"/>
    </xf>
    <xf numFmtId="8" fontId="0" fillId="3" borderId="3" xfId="0" applyNumberFormat="1" applyFill="1" applyBorder="1" applyAlignment="1">
      <alignment vertical="center"/>
    </xf>
    <xf numFmtId="3" fontId="1" fillId="0" borderId="0" xfId="0" applyNumberFormat="1" applyFont="1" applyBorder="1" applyAlignment="1">
      <alignment horizontal="center" vertical="center"/>
    </xf>
    <xf numFmtId="42" fontId="9" fillId="0" borderId="0" xfId="1" applyFont="1"/>
    <xf numFmtId="42" fontId="0" fillId="0" borderId="0" xfId="0" applyNumberFormat="1"/>
  </cellXfs>
  <cellStyles count="3">
    <cellStyle name="Millares [0]" xfId="2" builtinId="6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7"/>
  <sheetViews>
    <sheetView tabSelected="1" topLeftCell="I1" zoomScale="78" zoomScaleNormal="78" workbookViewId="0">
      <selection activeCell="U76" sqref="U76"/>
    </sheetView>
  </sheetViews>
  <sheetFormatPr baseColWidth="10" defaultRowHeight="15" x14ac:dyDescent="0.25"/>
  <cols>
    <col min="1" max="1" width="37.42578125" customWidth="1"/>
    <col min="2" max="2" width="18.7109375" customWidth="1"/>
    <col min="3" max="3" width="40.140625" customWidth="1"/>
    <col min="4" max="4" width="21" bestFit="1" customWidth="1"/>
    <col min="5" max="5" width="23.28515625" customWidth="1"/>
    <col min="6" max="6" width="25.140625" customWidth="1"/>
    <col min="7" max="7" width="19.28515625" customWidth="1"/>
    <col min="8" max="12" width="12.42578125" customWidth="1"/>
    <col min="13" max="13" width="20.7109375" customWidth="1"/>
    <col min="14" max="14" width="16.28515625" customWidth="1"/>
    <col min="15" max="16" width="17" customWidth="1"/>
    <col min="17" max="17" width="22.42578125" customWidth="1"/>
  </cols>
  <sheetData>
    <row r="1" spans="1:17" ht="79.5" thickBot="1" x14ac:dyDescent="0.3">
      <c r="A1" s="2" t="s">
        <v>66</v>
      </c>
      <c r="B1" s="2" t="s">
        <v>67</v>
      </c>
      <c r="C1" s="2" t="s">
        <v>68</v>
      </c>
      <c r="D1" s="3" t="s">
        <v>69</v>
      </c>
      <c r="E1" s="2" t="s">
        <v>70</v>
      </c>
      <c r="F1" s="2" t="s">
        <v>71</v>
      </c>
      <c r="G1" s="3" t="s">
        <v>72</v>
      </c>
      <c r="H1" s="3" t="s">
        <v>73</v>
      </c>
      <c r="I1" s="88" t="s">
        <v>79</v>
      </c>
      <c r="J1" s="3" t="s">
        <v>74</v>
      </c>
      <c r="K1" s="3" t="s">
        <v>65</v>
      </c>
      <c r="L1" s="3" t="s">
        <v>75</v>
      </c>
      <c r="M1" s="3" t="s">
        <v>77</v>
      </c>
      <c r="N1" s="3" t="s">
        <v>78</v>
      </c>
      <c r="O1" s="3" t="s">
        <v>81</v>
      </c>
      <c r="P1" s="105" t="s">
        <v>82</v>
      </c>
      <c r="Q1" s="3" t="s">
        <v>76</v>
      </c>
    </row>
    <row r="2" spans="1:17" ht="23.25" customHeight="1" thickBot="1" x14ac:dyDescent="0.3">
      <c r="A2" s="49" t="s">
        <v>4</v>
      </c>
      <c r="B2" s="51" t="s">
        <v>5</v>
      </c>
      <c r="C2" s="50" t="s">
        <v>6</v>
      </c>
      <c r="D2" s="50">
        <v>288</v>
      </c>
      <c r="E2" s="49" t="s">
        <v>1</v>
      </c>
      <c r="F2" s="13" t="s">
        <v>28</v>
      </c>
      <c r="G2" s="5">
        <v>100</v>
      </c>
      <c r="H2" s="48">
        <v>1300</v>
      </c>
      <c r="I2" s="89">
        <v>100</v>
      </c>
      <c r="J2" s="33">
        <v>3</v>
      </c>
      <c r="K2" s="82">
        <v>67347</v>
      </c>
      <c r="L2" s="82">
        <v>11224</v>
      </c>
      <c r="M2" s="82">
        <v>6734700</v>
      </c>
      <c r="N2" s="82">
        <v>6734700</v>
      </c>
      <c r="O2" s="82">
        <v>6734700</v>
      </c>
      <c r="P2" s="106">
        <v>1122400</v>
      </c>
      <c r="Q2" s="99">
        <f>SUM(M9:P9)</f>
        <v>85306000</v>
      </c>
    </row>
    <row r="3" spans="1:17" ht="15.75" thickBot="1" x14ac:dyDescent="0.3">
      <c r="A3" s="49"/>
      <c r="B3" s="52"/>
      <c r="C3" s="50"/>
      <c r="D3" s="50"/>
      <c r="E3" s="49"/>
      <c r="F3" s="13" t="s">
        <v>29</v>
      </c>
      <c r="G3" s="6">
        <v>200</v>
      </c>
      <c r="H3" s="48"/>
      <c r="I3" s="89">
        <v>50</v>
      </c>
      <c r="J3" s="33">
        <v>3</v>
      </c>
      <c r="K3" s="82">
        <v>67347</v>
      </c>
      <c r="L3" s="82">
        <v>11224</v>
      </c>
      <c r="M3" s="82">
        <v>3367350</v>
      </c>
      <c r="N3" s="82">
        <v>3367350</v>
      </c>
      <c r="O3" s="82">
        <v>3367350</v>
      </c>
      <c r="P3" s="106">
        <v>561200</v>
      </c>
      <c r="Q3" s="100"/>
    </row>
    <row r="4" spans="1:17" ht="15.75" thickBot="1" x14ac:dyDescent="0.3">
      <c r="A4" s="49"/>
      <c r="B4" s="52"/>
      <c r="C4" s="50"/>
      <c r="D4" s="50"/>
      <c r="E4" s="49"/>
      <c r="F4" s="13" t="s">
        <v>30</v>
      </c>
      <c r="G4" s="6">
        <v>400</v>
      </c>
      <c r="H4" s="48"/>
      <c r="I4" s="89">
        <v>100</v>
      </c>
      <c r="J4" s="33">
        <v>3</v>
      </c>
      <c r="K4" s="82">
        <v>67347</v>
      </c>
      <c r="L4" s="82">
        <v>11224</v>
      </c>
      <c r="M4" s="82">
        <v>6734700</v>
      </c>
      <c r="N4" s="82">
        <v>6734700</v>
      </c>
      <c r="O4" s="82">
        <v>6734700</v>
      </c>
      <c r="P4" s="106">
        <v>1122400</v>
      </c>
      <c r="Q4" s="100"/>
    </row>
    <row r="5" spans="1:17" ht="15.75" thickBot="1" x14ac:dyDescent="0.3">
      <c r="A5" s="49"/>
      <c r="B5" s="52"/>
      <c r="C5" s="50"/>
      <c r="D5" s="50"/>
      <c r="E5" s="49"/>
      <c r="F5" s="13" t="s">
        <v>31</v>
      </c>
      <c r="G5" s="6">
        <v>0</v>
      </c>
      <c r="H5" s="48"/>
      <c r="I5" s="90">
        <v>0</v>
      </c>
      <c r="J5" s="33">
        <v>3</v>
      </c>
      <c r="K5" s="82">
        <v>67347</v>
      </c>
      <c r="L5" s="82">
        <v>11224</v>
      </c>
      <c r="M5" s="82">
        <v>0</v>
      </c>
      <c r="N5" s="82">
        <v>0</v>
      </c>
      <c r="O5" s="82">
        <v>0</v>
      </c>
      <c r="P5" s="106">
        <v>0</v>
      </c>
      <c r="Q5" s="100"/>
    </row>
    <row r="6" spans="1:17" ht="15.75" thickBot="1" x14ac:dyDescent="0.3">
      <c r="A6" s="49"/>
      <c r="B6" s="52"/>
      <c r="C6" s="50"/>
      <c r="D6" s="50"/>
      <c r="E6" s="49"/>
      <c r="F6" s="13" t="s">
        <v>32</v>
      </c>
      <c r="G6" s="6">
        <v>200</v>
      </c>
      <c r="H6" s="48"/>
      <c r="I6" s="89">
        <v>50</v>
      </c>
      <c r="J6" s="33">
        <v>3</v>
      </c>
      <c r="K6" s="82">
        <v>67347</v>
      </c>
      <c r="L6" s="82">
        <v>11224</v>
      </c>
      <c r="M6" s="82">
        <v>3367350</v>
      </c>
      <c r="N6" s="82">
        <v>3367350</v>
      </c>
      <c r="O6" s="82">
        <v>3367350</v>
      </c>
      <c r="P6" s="106">
        <v>561200</v>
      </c>
      <c r="Q6" s="100"/>
    </row>
    <row r="7" spans="1:17" ht="15.75" thickBot="1" x14ac:dyDescent="0.3">
      <c r="A7" s="49"/>
      <c r="B7" s="52"/>
      <c r="C7" s="50"/>
      <c r="D7" s="50"/>
      <c r="E7" s="49"/>
      <c r="F7" s="13" t="s">
        <v>33</v>
      </c>
      <c r="G7" s="6">
        <v>200</v>
      </c>
      <c r="H7" s="48"/>
      <c r="I7" s="89">
        <v>50</v>
      </c>
      <c r="J7" s="33">
        <v>3</v>
      </c>
      <c r="K7" s="82">
        <v>67347</v>
      </c>
      <c r="L7" s="82">
        <v>11224</v>
      </c>
      <c r="M7" s="82">
        <v>3367350</v>
      </c>
      <c r="N7" s="82">
        <v>3367350</v>
      </c>
      <c r="O7" s="82">
        <v>3367350</v>
      </c>
      <c r="P7" s="106">
        <v>561200</v>
      </c>
      <c r="Q7" s="100"/>
    </row>
    <row r="8" spans="1:17" ht="15.75" thickBot="1" x14ac:dyDescent="0.3">
      <c r="A8" s="49"/>
      <c r="B8" s="53"/>
      <c r="C8" s="50"/>
      <c r="D8" s="50"/>
      <c r="E8" s="49"/>
      <c r="F8" s="13" t="s">
        <v>34</v>
      </c>
      <c r="G8" s="6">
        <v>200</v>
      </c>
      <c r="H8" s="48"/>
      <c r="I8" s="89">
        <v>50</v>
      </c>
      <c r="J8" s="33">
        <v>3</v>
      </c>
      <c r="K8" s="82">
        <v>67347</v>
      </c>
      <c r="L8" s="82">
        <v>11224</v>
      </c>
      <c r="M8" s="82">
        <v>3367350</v>
      </c>
      <c r="N8" s="82">
        <v>3367350</v>
      </c>
      <c r="O8" s="82">
        <v>3367350</v>
      </c>
      <c r="P8" s="106">
        <v>561200</v>
      </c>
      <c r="Q8" s="100"/>
    </row>
    <row r="9" spans="1:17" ht="16.5" thickBot="1" x14ac:dyDescent="0.3">
      <c r="A9" s="34"/>
      <c r="B9" s="10"/>
      <c r="C9" s="14"/>
      <c r="D9" s="14"/>
      <c r="E9" s="14"/>
      <c r="F9" s="11"/>
      <c r="G9" s="12"/>
      <c r="H9" s="35"/>
      <c r="I9" s="35"/>
      <c r="J9" s="33"/>
      <c r="K9" s="82"/>
      <c r="L9" s="35"/>
      <c r="M9" s="91">
        <f>SUM(M2:M8)</f>
        <v>26938800</v>
      </c>
      <c r="N9" s="91">
        <f>SUM(N2:N8)</f>
        <v>26938800</v>
      </c>
      <c r="O9" s="91">
        <f>SUM(O2:O8)</f>
        <v>26938800</v>
      </c>
      <c r="P9" s="91">
        <f>SUM(P2:P8)</f>
        <v>4489600</v>
      </c>
      <c r="Q9" s="101"/>
    </row>
    <row r="10" spans="1:17" s="8" customFormat="1" ht="79.5" thickBot="1" x14ac:dyDescent="0.3">
      <c r="A10" s="2" t="s">
        <v>66</v>
      </c>
      <c r="B10" s="2" t="s">
        <v>67</v>
      </c>
      <c r="C10" s="2" t="s">
        <v>68</v>
      </c>
      <c r="D10" s="3" t="s">
        <v>69</v>
      </c>
      <c r="E10" s="2" t="s">
        <v>70</v>
      </c>
      <c r="F10" s="2" t="s">
        <v>71</v>
      </c>
      <c r="G10" s="3" t="s">
        <v>0</v>
      </c>
      <c r="H10" s="2" t="s">
        <v>27</v>
      </c>
      <c r="I10" s="88" t="s">
        <v>80</v>
      </c>
      <c r="J10" s="3" t="s">
        <v>74</v>
      </c>
      <c r="K10" s="3" t="s">
        <v>83</v>
      </c>
      <c r="L10" s="3" t="s">
        <v>75</v>
      </c>
      <c r="M10" s="2" t="s">
        <v>77</v>
      </c>
      <c r="N10" s="3" t="s">
        <v>78</v>
      </c>
      <c r="O10" s="3" t="s">
        <v>81</v>
      </c>
      <c r="P10" s="95" t="s">
        <v>82</v>
      </c>
      <c r="Q10" s="3" t="s">
        <v>76</v>
      </c>
    </row>
    <row r="11" spans="1:17" ht="13.5" customHeight="1" thickBot="1" x14ac:dyDescent="0.3">
      <c r="A11" s="54" t="s">
        <v>7</v>
      </c>
      <c r="B11" s="51" t="s">
        <v>26</v>
      </c>
      <c r="C11" s="50" t="s">
        <v>8</v>
      </c>
      <c r="D11" s="50">
        <v>282</v>
      </c>
      <c r="E11" s="49" t="s">
        <v>1</v>
      </c>
      <c r="F11" s="18" t="s">
        <v>28</v>
      </c>
      <c r="G11" s="5">
        <v>100</v>
      </c>
      <c r="H11" s="50">
        <v>1200</v>
      </c>
      <c r="I11" s="89">
        <v>50</v>
      </c>
      <c r="J11" s="32">
        <v>3</v>
      </c>
      <c r="K11" s="82">
        <v>67347</v>
      </c>
      <c r="L11" s="82">
        <v>11224</v>
      </c>
      <c r="M11" s="82">
        <v>3367350</v>
      </c>
      <c r="N11" s="82">
        <v>3367350</v>
      </c>
      <c r="O11" s="82">
        <v>3367350</v>
      </c>
      <c r="P11" s="106">
        <v>561200</v>
      </c>
      <c r="Q11" s="110">
        <f>SUM(L18:P18)</f>
        <v>74642750</v>
      </c>
    </row>
    <row r="12" spans="1:17" ht="16.5" customHeight="1" thickBot="1" x14ac:dyDescent="0.3">
      <c r="A12" s="54"/>
      <c r="B12" s="52"/>
      <c r="C12" s="50"/>
      <c r="D12" s="50"/>
      <c r="E12" s="49"/>
      <c r="F12" s="13" t="s">
        <v>29</v>
      </c>
      <c r="G12" s="7">
        <v>0</v>
      </c>
      <c r="H12" s="50"/>
      <c r="I12" s="90">
        <v>0</v>
      </c>
      <c r="J12" s="32">
        <v>3</v>
      </c>
      <c r="K12" s="82">
        <v>67347</v>
      </c>
      <c r="L12" s="82">
        <v>11224</v>
      </c>
      <c r="M12" s="82">
        <v>0</v>
      </c>
      <c r="N12" s="82">
        <v>0</v>
      </c>
      <c r="O12" s="82">
        <v>0</v>
      </c>
      <c r="P12" s="106">
        <v>0</v>
      </c>
      <c r="Q12" s="111"/>
    </row>
    <row r="13" spans="1:17" ht="16.5" customHeight="1" thickBot="1" x14ac:dyDescent="0.3">
      <c r="A13" s="54"/>
      <c r="B13" s="52"/>
      <c r="C13" s="50"/>
      <c r="D13" s="50"/>
      <c r="E13" s="49"/>
      <c r="F13" s="13" t="s">
        <v>30</v>
      </c>
      <c r="G13" s="7">
        <v>250</v>
      </c>
      <c r="H13" s="50"/>
      <c r="I13" s="89">
        <v>100</v>
      </c>
      <c r="J13" s="32">
        <v>3</v>
      </c>
      <c r="K13" s="82">
        <v>67347</v>
      </c>
      <c r="L13" s="82">
        <v>11224</v>
      </c>
      <c r="M13" s="82">
        <v>6734700</v>
      </c>
      <c r="N13" s="82">
        <v>6734700</v>
      </c>
      <c r="O13" s="82">
        <v>6734700</v>
      </c>
      <c r="P13" s="106">
        <v>1122400</v>
      </c>
      <c r="Q13" s="111"/>
    </row>
    <row r="14" spans="1:17" ht="16.5" customHeight="1" thickBot="1" x14ac:dyDescent="0.3">
      <c r="A14" s="54"/>
      <c r="B14" s="52"/>
      <c r="C14" s="50"/>
      <c r="D14" s="50"/>
      <c r="E14" s="49"/>
      <c r="F14" s="13" t="s">
        <v>31</v>
      </c>
      <c r="G14" s="7">
        <v>300</v>
      </c>
      <c r="H14" s="50"/>
      <c r="I14" s="89">
        <v>50</v>
      </c>
      <c r="J14" s="32">
        <v>3</v>
      </c>
      <c r="K14" s="82">
        <v>67347</v>
      </c>
      <c r="L14" s="82">
        <v>11224</v>
      </c>
      <c r="M14" s="82">
        <v>3367350</v>
      </c>
      <c r="N14" s="82">
        <v>3367350</v>
      </c>
      <c r="O14" s="82">
        <v>3367350</v>
      </c>
      <c r="P14" s="106">
        <v>561200</v>
      </c>
      <c r="Q14" s="111"/>
    </row>
    <row r="15" spans="1:17" ht="13.5" customHeight="1" thickBot="1" x14ac:dyDescent="0.3">
      <c r="A15" s="54"/>
      <c r="B15" s="52"/>
      <c r="C15" s="50"/>
      <c r="D15" s="50"/>
      <c r="E15" s="49"/>
      <c r="F15" s="13" t="s">
        <v>32</v>
      </c>
      <c r="G15" s="7">
        <v>250</v>
      </c>
      <c r="H15" s="50"/>
      <c r="I15" s="89">
        <v>50</v>
      </c>
      <c r="J15" s="32">
        <v>3</v>
      </c>
      <c r="K15" s="82">
        <v>67347</v>
      </c>
      <c r="L15" s="82">
        <v>11224</v>
      </c>
      <c r="M15" s="82">
        <v>3367350</v>
      </c>
      <c r="N15" s="82">
        <v>3367350</v>
      </c>
      <c r="O15" s="82">
        <v>3367350</v>
      </c>
      <c r="P15" s="106">
        <v>561200</v>
      </c>
      <c r="Q15" s="111"/>
    </row>
    <row r="16" spans="1:17" ht="16.5" customHeight="1" thickBot="1" x14ac:dyDescent="0.3">
      <c r="A16" s="54"/>
      <c r="B16" s="52"/>
      <c r="C16" s="50"/>
      <c r="D16" s="50"/>
      <c r="E16" s="49"/>
      <c r="F16" s="13" t="s">
        <v>33</v>
      </c>
      <c r="G16" s="7">
        <v>200</v>
      </c>
      <c r="H16" s="50"/>
      <c r="I16" s="89">
        <v>50</v>
      </c>
      <c r="J16" s="32">
        <v>3</v>
      </c>
      <c r="K16" s="82">
        <v>67347</v>
      </c>
      <c r="L16" s="82">
        <v>11224</v>
      </c>
      <c r="M16" s="82">
        <v>3367350</v>
      </c>
      <c r="N16" s="82">
        <v>3367350</v>
      </c>
      <c r="O16" s="82">
        <v>3367350</v>
      </c>
      <c r="P16" s="106">
        <v>561200</v>
      </c>
      <c r="Q16" s="111"/>
    </row>
    <row r="17" spans="1:17" ht="16.5" customHeight="1" thickBot="1" x14ac:dyDescent="0.3">
      <c r="A17" s="54"/>
      <c r="B17" s="53"/>
      <c r="C17" s="50"/>
      <c r="D17" s="50"/>
      <c r="E17" s="49"/>
      <c r="F17" s="13" t="s">
        <v>34</v>
      </c>
      <c r="G17" s="7">
        <v>100</v>
      </c>
      <c r="H17" s="50"/>
      <c r="I17" s="89">
        <v>50</v>
      </c>
      <c r="J17" s="32">
        <v>3</v>
      </c>
      <c r="K17" s="82">
        <v>67347</v>
      </c>
      <c r="L17" s="82">
        <v>11224</v>
      </c>
      <c r="M17" s="82">
        <v>3367350</v>
      </c>
      <c r="N17" s="82">
        <v>3367350</v>
      </c>
      <c r="O17" s="82">
        <v>3367350</v>
      </c>
      <c r="P17" s="106">
        <v>561200</v>
      </c>
      <c r="Q17" s="111"/>
    </row>
    <row r="18" spans="1:17" ht="16.5" customHeight="1" x14ac:dyDescent="0.25">
      <c r="A18" s="36"/>
      <c r="B18" s="10"/>
      <c r="C18" s="14"/>
      <c r="D18" s="14"/>
      <c r="E18" s="14"/>
      <c r="F18" s="11"/>
      <c r="G18" s="15"/>
      <c r="H18" s="14"/>
      <c r="I18" s="14"/>
      <c r="J18" s="14"/>
      <c r="K18" s="82"/>
      <c r="L18" s="82"/>
      <c r="M18" s="87">
        <f>SUM(M11:M17)</f>
        <v>23571450</v>
      </c>
      <c r="N18" s="87">
        <f>SUM(N11:N17)</f>
        <v>23571450</v>
      </c>
      <c r="O18" s="87">
        <f>SUM(O11:O17)</f>
        <v>23571450</v>
      </c>
      <c r="P18" s="91">
        <f>SUM(P11:P17)</f>
        <v>3928400</v>
      </c>
      <c r="Q18" s="112"/>
    </row>
    <row r="19" spans="1:17" s="17" customFormat="1" ht="41.25" customHeight="1" x14ac:dyDescent="0.25">
      <c r="A19" s="2" t="s">
        <v>66</v>
      </c>
      <c r="B19" s="2" t="s">
        <v>67</v>
      </c>
      <c r="C19" s="2" t="s">
        <v>68</v>
      </c>
      <c r="D19" s="3" t="s">
        <v>69</v>
      </c>
      <c r="E19" s="2" t="s">
        <v>70</v>
      </c>
      <c r="F19" s="2" t="s">
        <v>71</v>
      </c>
      <c r="G19" s="3" t="s">
        <v>0</v>
      </c>
      <c r="H19" s="2" t="s">
        <v>27</v>
      </c>
      <c r="I19" s="3" t="s">
        <v>63</v>
      </c>
      <c r="J19" s="3" t="s">
        <v>74</v>
      </c>
      <c r="K19" s="3" t="s">
        <v>83</v>
      </c>
      <c r="L19" s="3" t="s">
        <v>75</v>
      </c>
      <c r="M19" s="2" t="s">
        <v>77</v>
      </c>
      <c r="N19" s="3" t="s">
        <v>78</v>
      </c>
      <c r="O19" s="3" t="s">
        <v>81</v>
      </c>
      <c r="P19" s="105" t="s">
        <v>82</v>
      </c>
      <c r="Q19" s="3" t="s">
        <v>76</v>
      </c>
    </row>
    <row r="20" spans="1:17" ht="16.5" customHeight="1" thickBot="1" x14ac:dyDescent="0.3">
      <c r="A20" s="61" t="s">
        <v>9</v>
      </c>
      <c r="B20" s="51" t="s">
        <v>10</v>
      </c>
      <c r="C20" s="58" t="s">
        <v>11</v>
      </c>
      <c r="D20" s="58">
        <v>285</v>
      </c>
      <c r="E20" s="55" t="s">
        <v>1</v>
      </c>
      <c r="F20" s="4" t="s">
        <v>35</v>
      </c>
      <c r="G20" s="7">
        <v>250</v>
      </c>
      <c r="H20" s="64">
        <v>1225</v>
      </c>
      <c r="I20" s="122">
        <v>100</v>
      </c>
      <c r="J20" s="31">
        <v>3</v>
      </c>
      <c r="K20" s="82">
        <v>67347</v>
      </c>
      <c r="L20" s="82">
        <v>11224</v>
      </c>
      <c r="M20" s="84">
        <v>6734700</v>
      </c>
      <c r="N20" s="84">
        <v>6734700</v>
      </c>
      <c r="O20" s="84">
        <v>6734700</v>
      </c>
      <c r="P20" s="96">
        <v>1122400</v>
      </c>
      <c r="Q20" s="107">
        <f>SUM(M30:P30)</f>
        <v>106632500</v>
      </c>
    </row>
    <row r="21" spans="1:17" ht="15.75" thickBot="1" x14ac:dyDescent="0.3">
      <c r="A21" s="62"/>
      <c r="B21" s="52"/>
      <c r="C21" s="59"/>
      <c r="D21" s="59"/>
      <c r="E21" s="56"/>
      <c r="F21" s="4" t="s">
        <v>36</v>
      </c>
      <c r="G21" s="7">
        <v>100</v>
      </c>
      <c r="H21" s="59"/>
      <c r="I21" s="122">
        <v>100</v>
      </c>
      <c r="J21" s="31">
        <v>3</v>
      </c>
      <c r="K21" s="82">
        <v>67347</v>
      </c>
      <c r="L21" s="82">
        <v>11224</v>
      </c>
      <c r="M21" s="83">
        <v>6734700</v>
      </c>
      <c r="N21" s="83">
        <v>6734700</v>
      </c>
      <c r="O21" s="83">
        <v>6734700</v>
      </c>
      <c r="P21" s="97">
        <v>1122400</v>
      </c>
      <c r="Q21" s="108"/>
    </row>
    <row r="22" spans="1:17" ht="15.75" thickBot="1" x14ac:dyDescent="0.3">
      <c r="A22" s="62"/>
      <c r="B22" s="52"/>
      <c r="C22" s="59"/>
      <c r="D22" s="59"/>
      <c r="E22" s="56"/>
      <c r="F22" s="4" t="s">
        <v>37</v>
      </c>
      <c r="G22" s="7">
        <v>75</v>
      </c>
      <c r="H22" s="59"/>
      <c r="I22" s="122">
        <v>0</v>
      </c>
      <c r="J22" s="31">
        <v>3</v>
      </c>
      <c r="K22" s="82">
        <v>67347</v>
      </c>
      <c r="L22" s="82">
        <v>11224</v>
      </c>
      <c r="M22" s="83">
        <v>0</v>
      </c>
      <c r="N22" s="83">
        <v>0</v>
      </c>
      <c r="O22" s="83">
        <v>0</v>
      </c>
      <c r="P22" s="97">
        <v>0</v>
      </c>
      <c r="Q22" s="108"/>
    </row>
    <row r="23" spans="1:17" ht="15.75" thickBot="1" x14ac:dyDescent="0.3">
      <c r="A23" s="62"/>
      <c r="B23" s="52"/>
      <c r="C23" s="59"/>
      <c r="D23" s="59"/>
      <c r="E23" s="56"/>
      <c r="F23" s="4" t="s">
        <v>38</v>
      </c>
      <c r="G23" s="7">
        <v>300</v>
      </c>
      <c r="H23" s="59"/>
      <c r="I23" s="122">
        <v>0</v>
      </c>
      <c r="J23" s="31">
        <v>3</v>
      </c>
      <c r="K23" s="82">
        <v>67347</v>
      </c>
      <c r="L23" s="82">
        <v>11224</v>
      </c>
      <c r="M23" s="83">
        <v>0</v>
      </c>
      <c r="N23" s="83">
        <v>0</v>
      </c>
      <c r="O23" s="83">
        <v>0</v>
      </c>
      <c r="P23" s="97">
        <v>0</v>
      </c>
      <c r="Q23" s="108"/>
    </row>
    <row r="24" spans="1:17" ht="15.75" thickBot="1" x14ac:dyDescent="0.3">
      <c r="A24" s="62"/>
      <c r="B24" s="52"/>
      <c r="C24" s="59"/>
      <c r="D24" s="59"/>
      <c r="E24" s="56"/>
      <c r="F24" s="4" t="s">
        <v>39</v>
      </c>
      <c r="G24" s="19">
        <v>100</v>
      </c>
      <c r="H24" s="59"/>
      <c r="I24" s="122">
        <v>0</v>
      </c>
      <c r="J24" s="31">
        <v>3</v>
      </c>
      <c r="K24" s="82">
        <v>67347</v>
      </c>
      <c r="L24" s="82">
        <v>11224</v>
      </c>
      <c r="M24" s="83">
        <v>0</v>
      </c>
      <c r="N24" s="83">
        <v>0</v>
      </c>
      <c r="O24" s="83">
        <v>0</v>
      </c>
      <c r="P24" s="97">
        <v>0</v>
      </c>
      <c r="Q24" s="108"/>
    </row>
    <row r="25" spans="1:17" ht="15.75" thickBot="1" x14ac:dyDescent="0.3">
      <c r="A25" s="62"/>
      <c r="B25" s="52"/>
      <c r="C25" s="59"/>
      <c r="D25" s="59"/>
      <c r="E25" s="56"/>
      <c r="F25" s="4" t="s">
        <v>40</v>
      </c>
      <c r="G25" s="7">
        <v>150</v>
      </c>
      <c r="H25" s="59"/>
      <c r="I25" s="122">
        <v>50</v>
      </c>
      <c r="J25" s="31">
        <v>3</v>
      </c>
      <c r="K25" s="82">
        <v>67347</v>
      </c>
      <c r="L25" s="82">
        <v>11224</v>
      </c>
      <c r="M25" s="83">
        <v>3367350</v>
      </c>
      <c r="N25" s="83">
        <v>3367350</v>
      </c>
      <c r="O25" s="83">
        <v>3367350</v>
      </c>
      <c r="P25" s="97">
        <v>561200</v>
      </c>
      <c r="Q25" s="108"/>
    </row>
    <row r="26" spans="1:17" ht="15.75" thickBot="1" x14ac:dyDescent="0.3">
      <c r="A26" s="62"/>
      <c r="B26" s="52"/>
      <c r="C26" s="59"/>
      <c r="D26" s="59"/>
      <c r="E26" s="56"/>
      <c r="F26" s="4" t="s">
        <v>41</v>
      </c>
      <c r="G26" s="7">
        <v>50</v>
      </c>
      <c r="H26" s="59"/>
      <c r="I26" s="122">
        <v>0</v>
      </c>
      <c r="J26" s="31">
        <v>3</v>
      </c>
      <c r="K26" s="82">
        <v>67347</v>
      </c>
      <c r="L26" s="82">
        <v>11224</v>
      </c>
      <c r="M26" s="83">
        <v>0</v>
      </c>
      <c r="N26" s="83">
        <v>0</v>
      </c>
      <c r="O26" s="83">
        <v>0</v>
      </c>
      <c r="P26" s="97">
        <v>0</v>
      </c>
      <c r="Q26" s="108"/>
    </row>
    <row r="27" spans="1:17" ht="15.75" thickBot="1" x14ac:dyDescent="0.3">
      <c r="A27" s="62"/>
      <c r="B27" s="52"/>
      <c r="C27" s="59"/>
      <c r="D27" s="59"/>
      <c r="E27" s="56"/>
      <c r="F27" s="4" t="s">
        <v>42</v>
      </c>
      <c r="G27" s="7">
        <v>50</v>
      </c>
      <c r="H27" s="59"/>
      <c r="I27" s="122">
        <v>0</v>
      </c>
      <c r="J27" s="31">
        <v>3</v>
      </c>
      <c r="K27" s="82">
        <v>67347</v>
      </c>
      <c r="L27" s="82">
        <v>11224</v>
      </c>
      <c r="M27" s="83">
        <v>0</v>
      </c>
      <c r="N27" s="83">
        <v>0</v>
      </c>
      <c r="O27" s="83">
        <v>0</v>
      </c>
      <c r="P27" s="124">
        <v>0</v>
      </c>
      <c r="Q27" s="108"/>
    </row>
    <row r="28" spans="1:17" ht="15.75" thickBot="1" x14ac:dyDescent="0.3">
      <c r="A28" s="62"/>
      <c r="B28" s="52"/>
      <c r="C28" s="59"/>
      <c r="D28" s="59"/>
      <c r="E28" s="56"/>
      <c r="F28" s="4" t="s">
        <v>43</v>
      </c>
      <c r="G28" s="7">
        <v>50</v>
      </c>
      <c r="H28" s="59"/>
      <c r="I28" s="122">
        <v>100</v>
      </c>
      <c r="J28" s="31">
        <v>3</v>
      </c>
      <c r="K28" s="82">
        <v>67347</v>
      </c>
      <c r="L28" s="82">
        <v>11224</v>
      </c>
      <c r="M28" s="83">
        <v>6734700</v>
      </c>
      <c r="N28" s="83">
        <v>6734700</v>
      </c>
      <c r="O28" s="83">
        <v>6734700</v>
      </c>
      <c r="P28" s="97">
        <v>1122400</v>
      </c>
      <c r="Q28" s="108"/>
    </row>
    <row r="29" spans="1:17" ht="15.75" thickBot="1" x14ac:dyDescent="0.3">
      <c r="A29" s="63"/>
      <c r="B29" s="53"/>
      <c r="C29" s="60"/>
      <c r="D29" s="60"/>
      <c r="E29" s="57"/>
      <c r="F29" s="4" t="s">
        <v>44</v>
      </c>
      <c r="G29" s="7">
        <v>100</v>
      </c>
      <c r="H29" s="60"/>
      <c r="I29" s="122">
        <v>150</v>
      </c>
      <c r="J29" s="31">
        <v>3</v>
      </c>
      <c r="K29" s="82">
        <v>67347</v>
      </c>
      <c r="L29" s="82">
        <v>11224</v>
      </c>
      <c r="M29" s="85">
        <v>10102050</v>
      </c>
      <c r="N29" s="85">
        <v>10102050</v>
      </c>
      <c r="O29" s="85">
        <v>10102050</v>
      </c>
      <c r="P29" s="98">
        <v>1683600</v>
      </c>
      <c r="Q29" s="108"/>
    </row>
    <row r="30" spans="1:17" ht="15.75" x14ac:dyDescent="0.25">
      <c r="A30" s="34"/>
      <c r="B30" s="10"/>
      <c r="C30" s="14"/>
      <c r="D30" s="14"/>
      <c r="E30" s="34"/>
      <c r="F30" s="37"/>
      <c r="G30" s="15"/>
      <c r="H30" s="14"/>
      <c r="I30" s="14"/>
      <c r="J30" s="14"/>
      <c r="K30" s="82"/>
      <c r="L30" s="82"/>
      <c r="M30" s="87">
        <f>SUM(M20:M29)</f>
        <v>33673500</v>
      </c>
      <c r="N30" s="87">
        <f>SUM(N20:N29)</f>
        <v>33673500</v>
      </c>
      <c r="O30" s="87">
        <f>SUM(O20:O29)</f>
        <v>33673500</v>
      </c>
      <c r="P30" s="87">
        <f>SUM(P20:P29)</f>
        <v>5612000</v>
      </c>
      <c r="Q30" s="109"/>
    </row>
    <row r="31" spans="1:17" s="17" customFormat="1" ht="78.75" x14ac:dyDescent="0.25">
      <c r="A31" s="2" t="s">
        <v>66</v>
      </c>
      <c r="B31" s="2" t="s">
        <v>67</v>
      </c>
      <c r="C31" s="2" t="s">
        <v>68</v>
      </c>
      <c r="D31" s="3" t="s">
        <v>69</v>
      </c>
      <c r="E31" s="2" t="s">
        <v>70</v>
      </c>
      <c r="F31" s="2" t="s">
        <v>71</v>
      </c>
      <c r="G31" s="3" t="s">
        <v>0</v>
      </c>
      <c r="H31" s="2" t="s">
        <v>27</v>
      </c>
      <c r="I31" s="3" t="s">
        <v>64</v>
      </c>
      <c r="J31" s="3" t="s">
        <v>74</v>
      </c>
      <c r="K31" s="3" t="s">
        <v>83</v>
      </c>
      <c r="L31" s="3" t="s">
        <v>75</v>
      </c>
      <c r="M31" s="2" t="s">
        <v>77</v>
      </c>
      <c r="N31" s="3" t="s">
        <v>78</v>
      </c>
      <c r="O31" s="3" t="s">
        <v>81</v>
      </c>
      <c r="P31" s="105" t="s">
        <v>82</v>
      </c>
      <c r="Q31" s="3" t="s">
        <v>76</v>
      </c>
    </row>
    <row r="32" spans="1:17" ht="15.75" customHeight="1" thickBot="1" x14ac:dyDescent="0.3">
      <c r="A32" s="49" t="s">
        <v>45</v>
      </c>
      <c r="B32" s="65" t="s">
        <v>12</v>
      </c>
      <c r="C32" s="50" t="s">
        <v>13</v>
      </c>
      <c r="D32" s="50">
        <v>283</v>
      </c>
      <c r="E32" s="49" t="s">
        <v>1</v>
      </c>
      <c r="F32" s="20" t="s">
        <v>35</v>
      </c>
      <c r="G32" s="21">
        <v>200</v>
      </c>
      <c r="H32" s="48">
        <v>1875</v>
      </c>
      <c r="I32" s="123" t="s">
        <v>84</v>
      </c>
      <c r="J32" s="33">
        <v>3</v>
      </c>
      <c r="K32" s="82">
        <v>67347</v>
      </c>
      <c r="L32" s="82">
        <v>11224</v>
      </c>
      <c r="M32" s="83">
        <v>6734700</v>
      </c>
      <c r="N32" s="83">
        <v>6734700</v>
      </c>
      <c r="O32" s="83">
        <v>6734700</v>
      </c>
      <c r="P32" s="106">
        <v>1122400</v>
      </c>
      <c r="Q32" s="125"/>
    </row>
    <row r="33" spans="1:17" ht="15.75" thickBot="1" x14ac:dyDescent="0.3">
      <c r="A33" s="49"/>
      <c r="B33" s="65"/>
      <c r="C33" s="50"/>
      <c r="D33" s="50"/>
      <c r="E33" s="49"/>
      <c r="F33" s="20" t="s">
        <v>36</v>
      </c>
      <c r="G33" s="6">
        <v>200</v>
      </c>
      <c r="H33" s="50"/>
      <c r="I33" s="121"/>
      <c r="J33" s="33">
        <v>3</v>
      </c>
      <c r="K33" s="82">
        <v>67347</v>
      </c>
      <c r="L33" s="82">
        <v>11224</v>
      </c>
      <c r="M33" s="82">
        <v>0</v>
      </c>
      <c r="N33" s="82">
        <v>0</v>
      </c>
      <c r="O33" s="82">
        <v>0</v>
      </c>
      <c r="P33" s="106">
        <v>0</v>
      </c>
      <c r="Q33" s="100">
        <f>SUM(M42:P42)</f>
        <v>191938500</v>
      </c>
    </row>
    <row r="34" spans="1:17" ht="16.5" customHeight="1" thickBot="1" x14ac:dyDescent="0.3">
      <c r="A34" s="49"/>
      <c r="B34" s="65"/>
      <c r="C34" s="50"/>
      <c r="D34" s="50"/>
      <c r="E34" s="49"/>
      <c r="F34" s="20" t="s">
        <v>37</v>
      </c>
      <c r="G34" s="21">
        <v>225</v>
      </c>
      <c r="H34" s="50"/>
      <c r="I34" s="121"/>
      <c r="J34" s="33">
        <v>3</v>
      </c>
      <c r="K34" s="82">
        <v>67347</v>
      </c>
      <c r="L34" s="82">
        <v>11224</v>
      </c>
      <c r="M34" s="82">
        <v>0</v>
      </c>
      <c r="N34" s="82">
        <v>0</v>
      </c>
      <c r="O34" s="82">
        <v>0</v>
      </c>
      <c r="P34" s="106">
        <v>0</v>
      </c>
      <c r="Q34" s="100"/>
    </row>
    <row r="35" spans="1:17" ht="16.5" customHeight="1" thickBot="1" x14ac:dyDescent="0.3">
      <c r="A35" s="49"/>
      <c r="B35" s="65"/>
      <c r="C35" s="50"/>
      <c r="D35" s="50"/>
      <c r="E35" s="49"/>
      <c r="F35" s="20" t="s">
        <v>38</v>
      </c>
      <c r="G35" s="21">
        <v>400</v>
      </c>
      <c r="H35" s="50"/>
      <c r="I35" s="123">
        <v>300</v>
      </c>
      <c r="J35" s="33">
        <v>3</v>
      </c>
      <c r="K35" s="82">
        <v>67347</v>
      </c>
      <c r="L35" s="82">
        <v>11224</v>
      </c>
      <c r="M35" s="82">
        <v>20204100</v>
      </c>
      <c r="N35" s="82">
        <v>20204100</v>
      </c>
      <c r="O35" s="82">
        <v>20204100</v>
      </c>
      <c r="P35" s="106">
        <v>3367200</v>
      </c>
      <c r="Q35" s="100"/>
    </row>
    <row r="36" spans="1:17" ht="16.5" customHeight="1" thickBot="1" x14ac:dyDescent="0.3">
      <c r="A36" s="49"/>
      <c r="B36" s="65"/>
      <c r="C36" s="50"/>
      <c r="D36" s="50"/>
      <c r="E36" s="49"/>
      <c r="F36" s="20" t="s">
        <v>39</v>
      </c>
      <c r="G36" s="21">
        <v>300</v>
      </c>
      <c r="H36" s="50"/>
      <c r="I36" s="123">
        <v>200</v>
      </c>
      <c r="J36" s="33">
        <v>3</v>
      </c>
      <c r="K36" s="82">
        <v>67347</v>
      </c>
      <c r="L36" s="82">
        <v>11224</v>
      </c>
      <c r="M36" s="82">
        <v>13469400</v>
      </c>
      <c r="N36" s="82">
        <v>13469400</v>
      </c>
      <c r="O36" s="82">
        <v>13469400</v>
      </c>
      <c r="P36" s="106">
        <v>2244800</v>
      </c>
      <c r="Q36" s="100"/>
    </row>
    <row r="37" spans="1:17" ht="16.5" customHeight="1" thickBot="1" x14ac:dyDescent="0.3">
      <c r="A37" s="49"/>
      <c r="B37" s="65"/>
      <c r="C37" s="50"/>
      <c r="D37" s="50"/>
      <c r="E37" s="49"/>
      <c r="F37" s="20" t="s">
        <v>40</v>
      </c>
      <c r="G37" s="6">
        <v>50</v>
      </c>
      <c r="H37" s="50"/>
      <c r="I37" s="123">
        <v>150</v>
      </c>
      <c r="J37" s="33">
        <v>3</v>
      </c>
      <c r="K37" s="82">
        <v>67347</v>
      </c>
      <c r="L37" s="82">
        <v>11224</v>
      </c>
      <c r="M37" s="82">
        <v>10102050</v>
      </c>
      <c r="N37" s="82">
        <v>10102050</v>
      </c>
      <c r="O37" s="82">
        <v>10102050</v>
      </c>
      <c r="P37" s="106">
        <v>1683600</v>
      </c>
      <c r="Q37" s="100"/>
    </row>
    <row r="38" spans="1:17" ht="16.5" customHeight="1" thickBot="1" x14ac:dyDescent="0.3">
      <c r="A38" s="49"/>
      <c r="B38" s="65"/>
      <c r="C38" s="50"/>
      <c r="D38" s="50"/>
      <c r="E38" s="49"/>
      <c r="F38" s="20" t="s">
        <v>41</v>
      </c>
      <c r="G38" s="6">
        <v>250</v>
      </c>
      <c r="H38" s="50"/>
      <c r="I38" s="123">
        <v>100</v>
      </c>
      <c r="J38" s="33">
        <v>3</v>
      </c>
      <c r="K38" s="82">
        <v>67347</v>
      </c>
      <c r="L38" s="82">
        <v>11224</v>
      </c>
      <c r="M38" s="82">
        <v>6734700</v>
      </c>
      <c r="N38" s="82">
        <v>6734700</v>
      </c>
      <c r="O38" s="82">
        <v>6734700</v>
      </c>
      <c r="P38" s="106">
        <v>1122400</v>
      </c>
      <c r="Q38" s="100"/>
    </row>
    <row r="39" spans="1:17" ht="16.5" customHeight="1" thickBot="1" x14ac:dyDescent="0.3">
      <c r="A39" s="49"/>
      <c r="B39" s="65"/>
      <c r="C39" s="50"/>
      <c r="D39" s="50"/>
      <c r="E39" s="49"/>
      <c r="F39" s="20" t="s">
        <v>42</v>
      </c>
      <c r="G39" s="6">
        <v>150</v>
      </c>
      <c r="H39" s="50"/>
      <c r="I39" s="123">
        <v>50</v>
      </c>
      <c r="J39" s="33">
        <v>3</v>
      </c>
      <c r="K39" s="82">
        <v>67347</v>
      </c>
      <c r="L39" s="82">
        <v>11224</v>
      </c>
      <c r="M39" s="82">
        <v>3367350</v>
      </c>
      <c r="N39" s="82">
        <v>3367350</v>
      </c>
      <c r="O39" s="82">
        <v>3367350</v>
      </c>
      <c r="P39" s="106">
        <v>561200</v>
      </c>
      <c r="Q39" s="100"/>
    </row>
    <row r="40" spans="1:17" ht="16.5" customHeight="1" thickBot="1" x14ac:dyDescent="0.3">
      <c r="A40" s="49"/>
      <c r="B40" s="65"/>
      <c r="C40" s="50"/>
      <c r="D40" s="50"/>
      <c r="E40" s="49"/>
      <c r="F40" s="20" t="s">
        <v>43</v>
      </c>
      <c r="G40" s="6">
        <v>50</v>
      </c>
      <c r="H40" s="50"/>
      <c r="I40" s="121"/>
      <c r="J40" s="33">
        <v>3</v>
      </c>
      <c r="K40" s="82">
        <v>67347</v>
      </c>
      <c r="L40" s="82">
        <v>11224</v>
      </c>
      <c r="M40" s="82">
        <v>0</v>
      </c>
      <c r="N40" s="82">
        <v>0</v>
      </c>
      <c r="O40" s="82">
        <v>0</v>
      </c>
      <c r="P40" s="106">
        <v>0</v>
      </c>
      <c r="Q40" s="100"/>
    </row>
    <row r="41" spans="1:17" ht="16.5" customHeight="1" thickBot="1" x14ac:dyDescent="0.3">
      <c r="A41" s="49"/>
      <c r="B41" s="65"/>
      <c r="C41" s="50"/>
      <c r="D41" s="50"/>
      <c r="E41" s="49"/>
      <c r="F41" s="20" t="s">
        <v>44</v>
      </c>
      <c r="G41" s="21">
        <v>50</v>
      </c>
      <c r="H41" s="50"/>
      <c r="I41" s="121"/>
      <c r="J41" s="33">
        <v>3</v>
      </c>
      <c r="K41" s="82">
        <v>67347</v>
      </c>
      <c r="L41" s="82">
        <v>11224</v>
      </c>
      <c r="M41" s="82">
        <v>0</v>
      </c>
      <c r="N41" s="82">
        <v>0</v>
      </c>
      <c r="O41" s="82">
        <v>0</v>
      </c>
      <c r="P41" s="106">
        <v>0</v>
      </c>
      <c r="Q41" s="100"/>
    </row>
    <row r="42" spans="1:17" ht="15.75" x14ac:dyDescent="0.25">
      <c r="A42" s="34"/>
      <c r="B42" s="10"/>
      <c r="C42" s="14"/>
      <c r="D42" s="14"/>
      <c r="E42" s="34"/>
      <c r="F42" s="37"/>
      <c r="G42" s="38"/>
      <c r="H42" s="14"/>
      <c r="I42" s="14"/>
      <c r="J42" s="14"/>
      <c r="K42" s="82"/>
      <c r="L42" s="82"/>
      <c r="M42" s="87">
        <f>SUM(M32:M41)</f>
        <v>60612300</v>
      </c>
      <c r="N42" s="87">
        <f>SUM(N32:N41)</f>
        <v>60612300</v>
      </c>
      <c r="O42" s="87">
        <f>SUM(O32:O41)</f>
        <v>60612300</v>
      </c>
      <c r="P42" s="126">
        <f>SUM(P32:P41)</f>
        <v>10101600</v>
      </c>
      <c r="Q42" s="101"/>
    </row>
    <row r="43" spans="1:17" s="17" customFormat="1" ht="78.75" x14ac:dyDescent="0.25">
      <c r="A43" s="2" t="s">
        <v>66</v>
      </c>
      <c r="B43" s="2" t="s">
        <v>67</v>
      </c>
      <c r="C43" s="2" t="s">
        <v>68</v>
      </c>
      <c r="D43" s="3" t="s">
        <v>69</v>
      </c>
      <c r="E43" s="2" t="s">
        <v>70</v>
      </c>
      <c r="F43" s="2" t="s">
        <v>71</v>
      </c>
      <c r="G43" s="3" t="s">
        <v>0</v>
      </c>
      <c r="H43" s="2" t="s">
        <v>27</v>
      </c>
      <c r="I43" s="3" t="s">
        <v>59</v>
      </c>
      <c r="J43" s="3" t="s">
        <v>74</v>
      </c>
      <c r="K43" s="3" t="s">
        <v>83</v>
      </c>
      <c r="L43" s="3" t="s">
        <v>75</v>
      </c>
      <c r="M43" s="2" t="s">
        <v>77</v>
      </c>
      <c r="N43" s="3" t="s">
        <v>78</v>
      </c>
      <c r="O43" s="3" t="s">
        <v>81</v>
      </c>
      <c r="P43" s="105" t="s">
        <v>82</v>
      </c>
      <c r="Q43" s="3" t="s">
        <v>76</v>
      </c>
    </row>
    <row r="44" spans="1:17" ht="14.25" customHeight="1" x14ac:dyDescent="0.25">
      <c r="A44" s="59" t="s">
        <v>14</v>
      </c>
      <c r="B44" s="52">
        <v>900119880</v>
      </c>
      <c r="C44" s="62" t="s">
        <v>15</v>
      </c>
      <c r="D44" s="59">
        <v>281</v>
      </c>
      <c r="E44" s="70" t="s">
        <v>1</v>
      </c>
      <c r="F44" s="39" t="s">
        <v>46</v>
      </c>
      <c r="G44" s="23">
        <v>200</v>
      </c>
      <c r="H44" s="72">
        <v>1225</v>
      </c>
      <c r="I44" s="46">
        <v>100</v>
      </c>
      <c r="J44" s="40">
        <v>3</v>
      </c>
      <c r="K44" s="82">
        <v>67347</v>
      </c>
      <c r="L44" s="82">
        <v>11224</v>
      </c>
      <c r="M44" s="82">
        <v>6734700</v>
      </c>
      <c r="N44" s="82">
        <v>6734700</v>
      </c>
      <c r="O44" s="82">
        <v>6734700</v>
      </c>
      <c r="P44" s="106">
        <v>1122400</v>
      </c>
      <c r="Q44" s="107">
        <f>SUM(M50:P50)</f>
        <v>106632500</v>
      </c>
    </row>
    <row r="45" spans="1:17" ht="18.75" customHeight="1" x14ac:dyDescent="0.25">
      <c r="A45" s="59"/>
      <c r="B45" s="52"/>
      <c r="C45" s="62"/>
      <c r="D45" s="59"/>
      <c r="E45" s="70"/>
      <c r="F45" s="4" t="s">
        <v>47</v>
      </c>
      <c r="G45" s="22">
        <v>200</v>
      </c>
      <c r="H45" s="59"/>
      <c r="I45" s="46">
        <v>100</v>
      </c>
      <c r="J45" s="40">
        <v>3</v>
      </c>
      <c r="K45" s="82">
        <v>67347</v>
      </c>
      <c r="L45" s="82">
        <v>11224</v>
      </c>
      <c r="M45" s="82">
        <v>6734700</v>
      </c>
      <c r="N45" s="82">
        <v>6734700</v>
      </c>
      <c r="O45" s="82">
        <v>6734700</v>
      </c>
      <c r="P45" s="106">
        <v>1122400</v>
      </c>
      <c r="Q45" s="108"/>
    </row>
    <row r="46" spans="1:17" ht="15" customHeight="1" x14ac:dyDescent="0.25">
      <c r="A46" s="59"/>
      <c r="B46" s="52"/>
      <c r="C46" s="62"/>
      <c r="D46" s="59"/>
      <c r="E46" s="70"/>
      <c r="F46" s="4" t="s">
        <v>48</v>
      </c>
      <c r="G46" s="23">
        <v>200</v>
      </c>
      <c r="H46" s="59"/>
      <c r="I46" s="46">
        <v>0</v>
      </c>
      <c r="J46" s="40">
        <v>3</v>
      </c>
      <c r="K46" s="82">
        <v>67347</v>
      </c>
      <c r="L46" s="82">
        <v>11224</v>
      </c>
      <c r="M46" s="82">
        <v>0</v>
      </c>
      <c r="N46" s="82">
        <v>0</v>
      </c>
      <c r="O46" s="82">
        <v>0</v>
      </c>
      <c r="P46" s="106">
        <v>0</v>
      </c>
      <c r="Q46" s="108"/>
    </row>
    <row r="47" spans="1:17" ht="17.25" customHeight="1" x14ac:dyDescent="0.25">
      <c r="A47" s="59"/>
      <c r="B47" s="52"/>
      <c r="C47" s="62"/>
      <c r="D47" s="59"/>
      <c r="E47" s="70"/>
      <c r="F47" s="4" t="s">
        <v>49</v>
      </c>
      <c r="G47" s="22">
        <v>225</v>
      </c>
      <c r="H47" s="59"/>
      <c r="I47" s="46">
        <v>50</v>
      </c>
      <c r="J47" s="40">
        <v>3</v>
      </c>
      <c r="K47" s="82">
        <v>67347</v>
      </c>
      <c r="L47" s="82">
        <v>11224</v>
      </c>
      <c r="M47" s="82">
        <v>3367350</v>
      </c>
      <c r="N47" s="82">
        <v>3367350</v>
      </c>
      <c r="O47" s="82">
        <v>3367350</v>
      </c>
      <c r="P47" s="106">
        <v>561200</v>
      </c>
      <c r="Q47" s="108"/>
    </row>
    <row r="48" spans="1:17" ht="15.75" customHeight="1" x14ac:dyDescent="0.25">
      <c r="A48" s="59"/>
      <c r="B48" s="52"/>
      <c r="C48" s="62"/>
      <c r="D48" s="59"/>
      <c r="E48" s="70"/>
      <c r="F48" s="24" t="s">
        <v>50</v>
      </c>
      <c r="G48" s="22">
        <v>200</v>
      </c>
      <c r="H48" s="59"/>
      <c r="I48" s="46">
        <v>150</v>
      </c>
      <c r="J48" s="40">
        <v>3</v>
      </c>
      <c r="K48" s="82">
        <v>67347</v>
      </c>
      <c r="L48" s="82">
        <v>11224</v>
      </c>
      <c r="M48" s="82">
        <v>10102050</v>
      </c>
      <c r="N48" s="82">
        <v>10102050</v>
      </c>
      <c r="O48" s="82">
        <v>10102050</v>
      </c>
      <c r="P48" s="106">
        <v>1683600</v>
      </c>
      <c r="Q48" s="108"/>
    </row>
    <row r="49" spans="1:17" ht="14.25" customHeight="1" x14ac:dyDescent="0.25">
      <c r="A49" s="60"/>
      <c r="B49" s="53"/>
      <c r="C49" s="63"/>
      <c r="D49" s="60"/>
      <c r="E49" s="71"/>
      <c r="F49" s="20" t="s">
        <v>51</v>
      </c>
      <c r="G49" s="22">
        <v>200</v>
      </c>
      <c r="H49" s="60"/>
      <c r="I49" s="46">
        <v>100</v>
      </c>
      <c r="J49" s="40">
        <v>3</v>
      </c>
      <c r="K49" s="82">
        <v>67347</v>
      </c>
      <c r="L49" s="82">
        <v>11224</v>
      </c>
      <c r="M49" s="82">
        <v>6734700</v>
      </c>
      <c r="N49" s="82">
        <v>6734700</v>
      </c>
      <c r="O49" s="82">
        <v>6734700</v>
      </c>
      <c r="P49" s="106">
        <v>1122400</v>
      </c>
      <c r="Q49" s="108"/>
    </row>
    <row r="50" spans="1:17" ht="14.25" customHeight="1" x14ac:dyDescent="0.25">
      <c r="A50" s="14"/>
      <c r="B50" s="10"/>
      <c r="C50" s="14"/>
      <c r="D50" s="14"/>
      <c r="E50" s="14"/>
      <c r="F50" s="37"/>
      <c r="G50" s="41"/>
      <c r="H50" s="14"/>
      <c r="I50" s="14"/>
      <c r="J50" s="14"/>
      <c r="K50" s="82"/>
      <c r="L50" s="82"/>
      <c r="M50" s="91">
        <f>SUM(M44:M49)</f>
        <v>33673500</v>
      </c>
      <c r="N50" s="91">
        <f>SUM(N44:N49)</f>
        <v>33673500</v>
      </c>
      <c r="O50" s="91">
        <f>SUM(O44:O49)</f>
        <v>33673500</v>
      </c>
      <c r="P50" s="91">
        <f>SUM(P44:P49)</f>
        <v>5612000</v>
      </c>
      <c r="Q50" s="109"/>
    </row>
    <row r="51" spans="1:17" s="16" customFormat="1" ht="48.75" customHeight="1" x14ac:dyDescent="0.25">
      <c r="A51" s="2" t="s">
        <v>66</v>
      </c>
      <c r="B51" s="2" t="s">
        <v>67</v>
      </c>
      <c r="C51" s="2" t="s">
        <v>68</v>
      </c>
      <c r="D51" s="3" t="s">
        <v>69</v>
      </c>
      <c r="E51" s="2" t="s">
        <v>70</v>
      </c>
      <c r="F51" s="2" t="s">
        <v>71</v>
      </c>
      <c r="G51" s="3" t="s">
        <v>0</v>
      </c>
      <c r="H51" s="2" t="s">
        <v>27</v>
      </c>
      <c r="I51" s="3" t="s">
        <v>62</v>
      </c>
      <c r="J51" s="3" t="s">
        <v>74</v>
      </c>
      <c r="K51" s="3" t="s">
        <v>83</v>
      </c>
      <c r="L51" s="3" t="s">
        <v>75</v>
      </c>
      <c r="M51" s="2" t="s">
        <v>77</v>
      </c>
      <c r="N51" s="3" t="s">
        <v>78</v>
      </c>
      <c r="O51" s="3" t="s">
        <v>81</v>
      </c>
      <c r="P51" s="105" t="s">
        <v>82</v>
      </c>
      <c r="Q51" s="3" t="s">
        <v>76</v>
      </c>
    </row>
    <row r="52" spans="1:17" ht="15" customHeight="1" x14ac:dyDescent="0.25">
      <c r="A52" s="73" t="s">
        <v>24</v>
      </c>
      <c r="B52" s="51" t="s">
        <v>16</v>
      </c>
      <c r="C52" s="58" t="s">
        <v>17</v>
      </c>
      <c r="D52" s="58">
        <v>279</v>
      </c>
      <c r="E52" s="69" t="s">
        <v>1</v>
      </c>
      <c r="F52" s="4" t="s">
        <v>46</v>
      </c>
      <c r="G52" s="22">
        <v>600</v>
      </c>
      <c r="H52" s="50">
        <v>825</v>
      </c>
      <c r="I52" s="58">
        <v>0</v>
      </c>
      <c r="J52" s="27">
        <v>3</v>
      </c>
      <c r="K52" s="82">
        <v>67347</v>
      </c>
      <c r="L52" s="82">
        <v>11224</v>
      </c>
      <c r="M52" s="27"/>
      <c r="N52" s="27"/>
      <c r="O52" s="27"/>
      <c r="P52" s="92"/>
      <c r="Q52" s="66"/>
    </row>
    <row r="53" spans="1:17" ht="21" customHeight="1" x14ac:dyDescent="0.25">
      <c r="A53" s="74"/>
      <c r="B53" s="52"/>
      <c r="C53" s="59"/>
      <c r="D53" s="59"/>
      <c r="E53" s="70"/>
      <c r="F53" s="4" t="s">
        <v>47</v>
      </c>
      <c r="G53" s="22">
        <v>0</v>
      </c>
      <c r="H53" s="50"/>
      <c r="I53" s="59"/>
      <c r="J53" s="27">
        <v>3</v>
      </c>
      <c r="K53" s="82">
        <v>67347</v>
      </c>
      <c r="L53" s="82">
        <v>11224</v>
      </c>
      <c r="M53" s="28"/>
      <c r="N53" s="28"/>
      <c r="O53" s="28"/>
      <c r="P53" s="93"/>
      <c r="Q53" s="67"/>
    </row>
    <row r="54" spans="1:17" ht="14.25" customHeight="1" x14ac:dyDescent="0.25">
      <c r="A54" s="74"/>
      <c r="B54" s="52"/>
      <c r="C54" s="59"/>
      <c r="D54" s="59"/>
      <c r="E54" s="70"/>
      <c r="F54" s="4" t="s">
        <v>48</v>
      </c>
      <c r="G54" s="23">
        <v>50</v>
      </c>
      <c r="H54" s="50"/>
      <c r="I54" s="59"/>
      <c r="J54" s="27">
        <v>3</v>
      </c>
      <c r="K54" s="82">
        <v>67347</v>
      </c>
      <c r="L54" s="82">
        <v>11224</v>
      </c>
      <c r="M54" s="28"/>
      <c r="N54" s="28"/>
      <c r="O54" s="28"/>
      <c r="P54" s="93"/>
      <c r="Q54" s="67"/>
    </row>
    <row r="55" spans="1:17" ht="15.75" customHeight="1" x14ac:dyDescent="0.25">
      <c r="A55" s="74"/>
      <c r="B55" s="52"/>
      <c r="C55" s="59"/>
      <c r="D55" s="59"/>
      <c r="E55" s="70"/>
      <c r="F55" s="4" t="s">
        <v>49</v>
      </c>
      <c r="G55" s="22">
        <v>75</v>
      </c>
      <c r="H55" s="50"/>
      <c r="I55" s="59"/>
      <c r="J55" s="27">
        <v>3</v>
      </c>
      <c r="K55" s="82">
        <v>67347</v>
      </c>
      <c r="L55" s="82">
        <v>11224</v>
      </c>
      <c r="M55" s="28"/>
      <c r="N55" s="28"/>
      <c r="O55" s="28"/>
      <c r="P55" s="93"/>
      <c r="Q55" s="67"/>
    </row>
    <row r="56" spans="1:17" ht="15.75" customHeight="1" x14ac:dyDescent="0.25">
      <c r="A56" s="74"/>
      <c r="B56" s="52"/>
      <c r="C56" s="59"/>
      <c r="D56" s="59"/>
      <c r="E56" s="70"/>
      <c r="F56" s="24" t="s">
        <v>50</v>
      </c>
      <c r="G56" s="22">
        <v>100</v>
      </c>
      <c r="H56" s="50"/>
      <c r="I56" s="59"/>
      <c r="J56" s="27">
        <v>3</v>
      </c>
      <c r="K56" s="82">
        <v>67347</v>
      </c>
      <c r="L56" s="82">
        <v>11224</v>
      </c>
      <c r="M56" s="28"/>
      <c r="N56" s="28"/>
      <c r="O56" s="28"/>
      <c r="P56" s="93"/>
      <c r="Q56" s="67"/>
    </row>
    <row r="57" spans="1:17" ht="16.5" customHeight="1" x14ac:dyDescent="0.25">
      <c r="A57" s="75"/>
      <c r="B57" s="53"/>
      <c r="C57" s="60"/>
      <c r="D57" s="60"/>
      <c r="E57" s="71"/>
      <c r="F57" s="20" t="s">
        <v>51</v>
      </c>
      <c r="G57" s="22">
        <v>0</v>
      </c>
      <c r="H57" s="50"/>
      <c r="I57" s="60"/>
      <c r="J57" s="27">
        <v>3</v>
      </c>
      <c r="K57" s="82">
        <v>67347</v>
      </c>
      <c r="L57" s="82">
        <v>11224</v>
      </c>
      <c r="M57" s="29"/>
      <c r="N57" s="29"/>
      <c r="O57" s="29"/>
      <c r="P57" s="94"/>
      <c r="Q57" s="68"/>
    </row>
    <row r="58" spans="1:17" ht="11.25" customHeight="1" x14ac:dyDescent="0.25">
      <c r="A58" s="42"/>
      <c r="B58" s="10"/>
      <c r="C58" s="14"/>
      <c r="D58" s="14"/>
      <c r="E58" s="14"/>
      <c r="F58" s="37"/>
      <c r="G58" s="41"/>
      <c r="H58" s="14"/>
      <c r="I58" s="14"/>
      <c r="J58" s="14"/>
      <c r="K58" s="82"/>
      <c r="L58" s="82"/>
      <c r="M58" s="14"/>
      <c r="N58" s="14"/>
      <c r="O58" s="14"/>
      <c r="P58" s="14"/>
      <c r="Q58" s="30"/>
    </row>
    <row r="59" spans="1:17" s="17" customFormat="1" ht="43.5" customHeight="1" x14ac:dyDescent="0.25">
      <c r="A59" s="2" t="s">
        <v>66</v>
      </c>
      <c r="B59" s="2" t="s">
        <v>67</v>
      </c>
      <c r="C59" s="2" t="s">
        <v>68</v>
      </c>
      <c r="D59" s="3" t="s">
        <v>69</v>
      </c>
      <c r="E59" s="2" t="s">
        <v>70</v>
      </c>
      <c r="F59" s="2" t="s">
        <v>71</v>
      </c>
      <c r="G59" s="3" t="s">
        <v>60</v>
      </c>
      <c r="H59" s="2" t="s">
        <v>27</v>
      </c>
      <c r="I59" s="3" t="s">
        <v>64</v>
      </c>
      <c r="J59" s="3" t="s">
        <v>74</v>
      </c>
      <c r="K59" s="3" t="s">
        <v>83</v>
      </c>
      <c r="L59" s="3" t="s">
        <v>75</v>
      </c>
      <c r="M59" s="2" t="s">
        <v>77</v>
      </c>
      <c r="N59" s="3" t="s">
        <v>78</v>
      </c>
      <c r="O59" s="3" t="s">
        <v>81</v>
      </c>
      <c r="P59" s="105" t="s">
        <v>82</v>
      </c>
      <c r="Q59" s="3" t="s">
        <v>76</v>
      </c>
    </row>
    <row r="60" spans="1:17" ht="19.5" customHeight="1" x14ac:dyDescent="0.25">
      <c r="A60" s="58" t="s">
        <v>20</v>
      </c>
      <c r="B60" s="51" t="s">
        <v>18</v>
      </c>
      <c r="C60" s="58" t="s">
        <v>19</v>
      </c>
      <c r="D60" s="58">
        <v>278</v>
      </c>
      <c r="E60" s="55" t="s">
        <v>1</v>
      </c>
      <c r="F60" s="4" t="s">
        <v>52</v>
      </c>
      <c r="G60" s="6">
        <v>175</v>
      </c>
      <c r="H60" s="64">
        <v>1075</v>
      </c>
      <c r="I60" s="1">
        <v>100</v>
      </c>
      <c r="J60" s="31">
        <v>3</v>
      </c>
      <c r="K60" s="82">
        <v>67347</v>
      </c>
      <c r="L60" s="82">
        <v>11224</v>
      </c>
      <c r="M60" s="84">
        <v>6734700</v>
      </c>
      <c r="N60" s="84">
        <v>6734700</v>
      </c>
      <c r="O60" s="84">
        <v>6734700</v>
      </c>
      <c r="P60" s="96">
        <v>1122400</v>
      </c>
      <c r="Q60" s="99">
        <f>SUM(M64:P64)</f>
        <v>106632500</v>
      </c>
    </row>
    <row r="61" spans="1:17" ht="19.5" customHeight="1" x14ac:dyDescent="0.25">
      <c r="A61" s="59"/>
      <c r="B61" s="52"/>
      <c r="C61" s="59"/>
      <c r="D61" s="59"/>
      <c r="E61" s="56"/>
      <c r="F61" s="4" t="s">
        <v>53</v>
      </c>
      <c r="G61" s="21">
        <v>225</v>
      </c>
      <c r="H61" s="59"/>
      <c r="I61" s="47">
        <v>200</v>
      </c>
      <c r="J61" s="31">
        <v>3</v>
      </c>
      <c r="K61" s="82">
        <v>67347</v>
      </c>
      <c r="L61" s="82">
        <v>11224</v>
      </c>
      <c r="M61" s="83">
        <v>13469400</v>
      </c>
      <c r="N61" s="83">
        <v>13469400</v>
      </c>
      <c r="O61" s="83">
        <v>13469400</v>
      </c>
      <c r="P61" s="97">
        <v>2244800</v>
      </c>
      <c r="Q61" s="100"/>
    </row>
    <row r="62" spans="1:17" ht="19.5" customHeight="1" x14ac:dyDescent="0.25">
      <c r="A62" s="59"/>
      <c r="B62" s="52"/>
      <c r="C62" s="59"/>
      <c r="D62" s="59"/>
      <c r="E62" s="56"/>
      <c r="F62" s="4" t="s">
        <v>54</v>
      </c>
      <c r="G62" s="25">
        <v>600</v>
      </c>
      <c r="H62" s="59"/>
      <c r="I62" s="1">
        <v>100</v>
      </c>
      <c r="J62" s="31">
        <v>3</v>
      </c>
      <c r="K62" s="82">
        <v>67347</v>
      </c>
      <c r="L62" s="82">
        <v>11224</v>
      </c>
      <c r="M62" s="83">
        <v>6734700</v>
      </c>
      <c r="N62" s="83">
        <v>6734700</v>
      </c>
      <c r="O62" s="83">
        <v>6734700</v>
      </c>
      <c r="P62" s="97">
        <v>1122400</v>
      </c>
      <c r="Q62" s="100"/>
    </row>
    <row r="63" spans="1:17" ht="19.5" customHeight="1" x14ac:dyDescent="0.25">
      <c r="A63" s="60"/>
      <c r="B63" s="53"/>
      <c r="C63" s="60"/>
      <c r="D63" s="60"/>
      <c r="E63" s="57"/>
      <c r="F63" s="4" t="s">
        <v>55</v>
      </c>
      <c r="G63" s="21">
        <v>75</v>
      </c>
      <c r="H63" s="60"/>
      <c r="I63" s="1">
        <v>100</v>
      </c>
      <c r="J63" s="31">
        <v>3</v>
      </c>
      <c r="K63" s="82">
        <v>67347</v>
      </c>
      <c r="L63" s="82">
        <v>11224</v>
      </c>
      <c r="M63" s="85">
        <v>6734700</v>
      </c>
      <c r="N63" s="85">
        <v>6734700</v>
      </c>
      <c r="O63" s="85">
        <v>6734700</v>
      </c>
      <c r="P63" s="98">
        <v>1122400</v>
      </c>
      <c r="Q63" s="100"/>
    </row>
    <row r="64" spans="1:17" ht="19.5" customHeight="1" x14ac:dyDescent="0.25">
      <c r="A64" s="9"/>
      <c r="B64" s="10"/>
      <c r="C64" s="14"/>
      <c r="D64" s="14"/>
      <c r="E64" s="14"/>
      <c r="F64" s="37"/>
      <c r="G64" s="38"/>
      <c r="H64" s="14"/>
      <c r="I64" s="14"/>
      <c r="J64" s="14"/>
      <c r="K64" s="82"/>
      <c r="L64" s="82"/>
      <c r="M64" s="87">
        <f>SUM(M60:M63)</f>
        <v>33673500</v>
      </c>
      <c r="N64" s="87">
        <f>SUM(N60:N63)</f>
        <v>33673500</v>
      </c>
      <c r="O64" s="87">
        <f>SUM(O60:O63)</f>
        <v>33673500</v>
      </c>
      <c r="P64" s="87">
        <f>SUM(P60:P63)</f>
        <v>5612000</v>
      </c>
      <c r="Q64" s="101"/>
    </row>
    <row r="65" spans="1:17" s="17" customFormat="1" ht="42" customHeight="1" x14ac:dyDescent="0.25">
      <c r="A65" s="2" t="s">
        <v>66</v>
      </c>
      <c r="B65" s="2" t="s">
        <v>67</v>
      </c>
      <c r="C65" s="2" t="s">
        <v>68</v>
      </c>
      <c r="D65" s="3" t="s">
        <v>69</v>
      </c>
      <c r="E65" s="2" t="s">
        <v>70</v>
      </c>
      <c r="F65" s="2" t="s">
        <v>71</v>
      </c>
      <c r="G65" s="3" t="s">
        <v>60</v>
      </c>
      <c r="H65" s="2" t="s">
        <v>27</v>
      </c>
      <c r="I65" s="3" t="s">
        <v>62</v>
      </c>
      <c r="J65" s="3" t="s">
        <v>74</v>
      </c>
      <c r="K65" s="3" t="s">
        <v>83</v>
      </c>
      <c r="L65" s="3" t="s">
        <v>75</v>
      </c>
      <c r="M65" s="2" t="s">
        <v>77</v>
      </c>
      <c r="N65" s="3" t="s">
        <v>78</v>
      </c>
      <c r="O65" s="3" t="s">
        <v>81</v>
      </c>
      <c r="P65" s="105" t="s">
        <v>82</v>
      </c>
      <c r="Q65" s="3" t="s">
        <v>76</v>
      </c>
    </row>
    <row r="66" spans="1:17" ht="17.25" customHeight="1" x14ac:dyDescent="0.25">
      <c r="A66" s="76" t="s">
        <v>25</v>
      </c>
      <c r="B66" s="51" t="s">
        <v>21</v>
      </c>
      <c r="C66" s="79" t="s">
        <v>22</v>
      </c>
      <c r="D66" s="58">
        <v>286</v>
      </c>
      <c r="E66" s="55" t="s">
        <v>1</v>
      </c>
      <c r="F66" s="4" t="s">
        <v>52</v>
      </c>
      <c r="G66" s="7">
        <v>175</v>
      </c>
      <c r="H66" s="64">
        <v>1475</v>
      </c>
      <c r="I66" s="1">
        <v>0</v>
      </c>
      <c r="J66" s="31">
        <v>3</v>
      </c>
      <c r="K66" s="82">
        <v>67347</v>
      </c>
      <c r="L66" s="82">
        <v>11224</v>
      </c>
      <c r="M66" s="84">
        <v>0</v>
      </c>
      <c r="N66" s="84">
        <v>0</v>
      </c>
      <c r="O66" s="84">
        <v>0</v>
      </c>
      <c r="P66" s="96">
        <v>0</v>
      </c>
      <c r="Q66" s="99">
        <f>SUM(M70:P70)</f>
        <v>106632500</v>
      </c>
    </row>
    <row r="67" spans="1:17" ht="15" customHeight="1" x14ac:dyDescent="0.25">
      <c r="A67" s="77"/>
      <c r="B67" s="52"/>
      <c r="C67" s="80"/>
      <c r="D67" s="59"/>
      <c r="E67" s="56"/>
      <c r="F67" s="4" t="s">
        <v>53</v>
      </c>
      <c r="G67" s="7">
        <v>450</v>
      </c>
      <c r="H67" s="59"/>
      <c r="I67" s="47">
        <v>100</v>
      </c>
      <c r="J67" s="31">
        <v>3</v>
      </c>
      <c r="K67" s="82">
        <v>67347</v>
      </c>
      <c r="L67" s="82">
        <v>11224</v>
      </c>
      <c r="M67" s="83">
        <v>6734700</v>
      </c>
      <c r="N67" s="83">
        <v>6734700</v>
      </c>
      <c r="O67" s="83">
        <v>6734700</v>
      </c>
      <c r="P67" s="97">
        <v>1122400</v>
      </c>
      <c r="Q67" s="100"/>
    </row>
    <row r="68" spans="1:17" ht="15.75" customHeight="1" x14ac:dyDescent="0.25">
      <c r="A68" s="77"/>
      <c r="B68" s="52"/>
      <c r="C68" s="80"/>
      <c r="D68" s="59"/>
      <c r="E68" s="56"/>
      <c r="F68" s="4" t="s">
        <v>54</v>
      </c>
      <c r="G68" s="19">
        <v>625</v>
      </c>
      <c r="H68" s="59"/>
      <c r="I68" s="1">
        <v>300</v>
      </c>
      <c r="J68" s="31">
        <v>3</v>
      </c>
      <c r="K68" s="82">
        <v>67347</v>
      </c>
      <c r="L68" s="82">
        <v>11224</v>
      </c>
      <c r="M68" s="83">
        <v>20204100</v>
      </c>
      <c r="N68" s="83">
        <v>20204100</v>
      </c>
      <c r="O68" s="83">
        <v>20204100</v>
      </c>
      <c r="P68" s="97">
        <v>3367200</v>
      </c>
      <c r="Q68" s="100"/>
    </row>
    <row r="69" spans="1:17" ht="17.25" customHeight="1" x14ac:dyDescent="0.25">
      <c r="A69" s="78"/>
      <c r="B69" s="53"/>
      <c r="C69" s="81"/>
      <c r="D69" s="60"/>
      <c r="E69" s="57"/>
      <c r="F69" s="4" t="s">
        <v>55</v>
      </c>
      <c r="G69" s="7">
        <v>225</v>
      </c>
      <c r="H69" s="60"/>
      <c r="I69" s="1">
        <v>100</v>
      </c>
      <c r="J69" s="31">
        <v>3</v>
      </c>
      <c r="K69" s="82">
        <v>67347</v>
      </c>
      <c r="L69" s="82">
        <v>11224</v>
      </c>
      <c r="M69" s="83">
        <v>6734700</v>
      </c>
      <c r="N69" s="83">
        <v>6734700</v>
      </c>
      <c r="O69" s="83">
        <v>6734700</v>
      </c>
      <c r="P69" s="98">
        <v>1122400</v>
      </c>
      <c r="Q69" s="100"/>
    </row>
    <row r="70" spans="1:17" ht="17.25" customHeight="1" x14ac:dyDescent="0.25">
      <c r="A70" s="36"/>
      <c r="B70" s="10"/>
      <c r="C70" s="43"/>
      <c r="D70" s="14"/>
      <c r="E70" s="14"/>
      <c r="F70" s="37"/>
      <c r="G70" s="15"/>
      <c r="H70" s="14"/>
      <c r="I70" s="14"/>
      <c r="J70" s="14"/>
      <c r="K70" s="82"/>
      <c r="L70" s="82"/>
      <c r="M70" s="86">
        <f>SUM(M67:M69)</f>
        <v>33673500</v>
      </c>
      <c r="N70" s="86">
        <f>SUM(N67:N69)</f>
        <v>33673500</v>
      </c>
      <c r="O70" s="86">
        <f>SUM(O67:O69)</f>
        <v>33673500</v>
      </c>
      <c r="P70" s="87">
        <f>SUM(P66:P69)</f>
        <v>5612000</v>
      </c>
      <c r="Q70" s="101"/>
    </row>
    <row r="71" spans="1:17" s="17" customFormat="1" ht="42.75" customHeight="1" x14ac:dyDescent="0.25">
      <c r="A71" s="2" t="s">
        <v>66</v>
      </c>
      <c r="B71" s="2" t="s">
        <v>67</v>
      </c>
      <c r="C71" s="2" t="s">
        <v>68</v>
      </c>
      <c r="D71" s="3" t="s">
        <v>69</v>
      </c>
      <c r="E71" s="2" t="s">
        <v>70</v>
      </c>
      <c r="F71" s="2" t="s">
        <v>71</v>
      </c>
      <c r="G71" s="3" t="s">
        <v>60</v>
      </c>
      <c r="H71" s="2" t="s">
        <v>27</v>
      </c>
      <c r="I71" s="3" t="s">
        <v>61</v>
      </c>
      <c r="J71" s="3" t="s">
        <v>74</v>
      </c>
      <c r="K71" s="3" t="s">
        <v>83</v>
      </c>
      <c r="L71" s="3" t="s">
        <v>75</v>
      </c>
      <c r="M71" s="2" t="s">
        <v>77</v>
      </c>
      <c r="N71" s="3" t="s">
        <v>78</v>
      </c>
      <c r="O71" s="3" t="s">
        <v>81</v>
      </c>
      <c r="P71" s="105" t="s">
        <v>82</v>
      </c>
      <c r="Q71" s="3" t="s">
        <v>76</v>
      </c>
    </row>
    <row r="72" spans="1:17" ht="18" customHeight="1" x14ac:dyDescent="0.25">
      <c r="A72" s="61" t="s">
        <v>23</v>
      </c>
      <c r="B72" s="51" t="s">
        <v>2</v>
      </c>
      <c r="C72" s="58" t="s">
        <v>3</v>
      </c>
      <c r="D72" s="58">
        <v>284</v>
      </c>
      <c r="E72" s="61" t="s">
        <v>1</v>
      </c>
      <c r="F72" s="20" t="s">
        <v>56</v>
      </c>
      <c r="G72" s="26">
        <v>350</v>
      </c>
      <c r="H72" s="58">
        <v>950</v>
      </c>
      <c r="I72" s="44">
        <v>100</v>
      </c>
      <c r="J72" s="27">
        <v>3</v>
      </c>
      <c r="K72" s="82">
        <v>67347</v>
      </c>
      <c r="L72" s="82">
        <v>11224</v>
      </c>
      <c r="M72" s="84">
        <v>6734700</v>
      </c>
      <c r="N72" s="84">
        <v>6734700</v>
      </c>
      <c r="O72" s="84">
        <v>6734700</v>
      </c>
      <c r="P72" s="96">
        <v>1122400</v>
      </c>
      <c r="Q72" s="102">
        <f>SUM(M75:P75)</f>
        <v>42653000</v>
      </c>
    </row>
    <row r="73" spans="1:17" ht="18" customHeight="1" x14ac:dyDescent="0.25">
      <c r="A73" s="62"/>
      <c r="B73" s="52"/>
      <c r="C73" s="59"/>
      <c r="D73" s="59"/>
      <c r="E73" s="62"/>
      <c r="F73" s="20" t="s">
        <v>57</v>
      </c>
      <c r="G73" s="26">
        <v>300</v>
      </c>
      <c r="H73" s="59"/>
      <c r="I73" s="45">
        <v>0</v>
      </c>
      <c r="J73" s="32">
        <v>3</v>
      </c>
      <c r="K73" s="82">
        <v>67347</v>
      </c>
      <c r="L73" s="82">
        <v>11224</v>
      </c>
      <c r="M73" s="83">
        <v>0</v>
      </c>
      <c r="N73" s="83">
        <v>0</v>
      </c>
      <c r="O73" s="83">
        <v>0</v>
      </c>
      <c r="P73" s="97">
        <v>0</v>
      </c>
      <c r="Q73" s="103"/>
    </row>
    <row r="74" spans="1:17" ht="17.25" customHeight="1" x14ac:dyDescent="0.25">
      <c r="A74" s="63"/>
      <c r="B74" s="53"/>
      <c r="C74" s="60"/>
      <c r="D74" s="60"/>
      <c r="E74" s="63"/>
      <c r="F74" s="113" t="s">
        <v>58</v>
      </c>
      <c r="G74" s="114">
        <v>300</v>
      </c>
      <c r="H74" s="60"/>
      <c r="I74" s="115">
        <v>100</v>
      </c>
      <c r="J74" s="27">
        <v>3</v>
      </c>
      <c r="K74" s="84">
        <v>67347</v>
      </c>
      <c r="L74" s="84">
        <v>11224</v>
      </c>
      <c r="M74" s="83">
        <v>6734700</v>
      </c>
      <c r="N74" s="83">
        <v>6734700</v>
      </c>
      <c r="O74" s="83">
        <v>6734700</v>
      </c>
      <c r="P74" s="97">
        <v>1122400</v>
      </c>
      <c r="Q74" s="103"/>
    </row>
    <row r="75" spans="1:17" s="119" customFormat="1" ht="24" customHeight="1" x14ac:dyDescent="0.25">
      <c r="A75" s="116"/>
      <c r="B75" s="117"/>
      <c r="C75" s="118"/>
      <c r="D75" s="118"/>
      <c r="E75" s="1"/>
      <c r="F75" s="1"/>
      <c r="G75" s="1"/>
      <c r="H75" s="1"/>
      <c r="I75" s="1"/>
      <c r="J75" s="1"/>
      <c r="K75" s="1"/>
      <c r="L75" s="1"/>
      <c r="M75" s="120">
        <f>SUM(M72:M74)</f>
        <v>13469400</v>
      </c>
      <c r="N75" s="120">
        <f>SUM(N72:N74)</f>
        <v>13469400</v>
      </c>
      <c r="O75" s="120">
        <f>SUM(O72:O74)</f>
        <v>13469400</v>
      </c>
      <c r="P75" s="120">
        <f>SUM(P72:P74)</f>
        <v>2244800</v>
      </c>
      <c r="Q75" s="104"/>
    </row>
    <row r="76" spans="1:17" ht="18.75" x14ac:dyDescent="0.3">
      <c r="Q76" s="127">
        <f>SUM(Q2:Q75)</f>
        <v>821070250</v>
      </c>
    </row>
    <row r="77" spans="1:17" x14ac:dyDescent="0.25">
      <c r="Q77" s="128"/>
    </row>
  </sheetData>
  <mergeCells count="64">
    <mergeCell ref="Q72:Q75"/>
    <mergeCell ref="Q20:Q30"/>
    <mergeCell ref="Q33:Q42"/>
    <mergeCell ref="Q2:Q9"/>
    <mergeCell ref="Q11:Q18"/>
    <mergeCell ref="Q44:Q50"/>
    <mergeCell ref="Q60:Q64"/>
    <mergeCell ref="Q66:Q70"/>
    <mergeCell ref="A66:A69"/>
    <mergeCell ref="A72:A74"/>
    <mergeCell ref="B72:B74"/>
    <mergeCell ref="C72:C74"/>
    <mergeCell ref="H66:H69"/>
    <mergeCell ref="E66:E69"/>
    <mergeCell ref="D66:D69"/>
    <mergeCell ref="D72:D74"/>
    <mergeCell ref="E72:E74"/>
    <mergeCell ref="H72:H74"/>
    <mergeCell ref="C66:C69"/>
    <mergeCell ref="B66:B69"/>
    <mergeCell ref="A60:A63"/>
    <mergeCell ref="C52:C57"/>
    <mergeCell ref="B52:B57"/>
    <mergeCell ref="A52:A57"/>
    <mergeCell ref="H60:H63"/>
    <mergeCell ref="E60:E63"/>
    <mergeCell ref="D60:D63"/>
    <mergeCell ref="C60:C63"/>
    <mergeCell ref="B60:B63"/>
    <mergeCell ref="C44:C49"/>
    <mergeCell ref="B44:B49"/>
    <mergeCell ref="A44:A49"/>
    <mergeCell ref="Q52:Q57"/>
    <mergeCell ref="H52:H57"/>
    <mergeCell ref="E52:E57"/>
    <mergeCell ref="D52:D57"/>
    <mergeCell ref="H44:H49"/>
    <mergeCell ref="E44:E49"/>
    <mergeCell ref="D44:D49"/>
    <mergeCell ref="I52:I57"/>
    <mergeCell ref="H32:H41"/>
    <mergeCell ref="H20:H29"/>
    <mergeCell ref="E32:E41"/>
    <mergeCell ref="D32:D41"/>
    <mergeCell ref="C32:C41"/>
    <mergeCell ref="E20:E29"/>
    <mergeCell ref="D20:D29"/>
    <mergeCell ref="A32:A41"/>
    <mergeCell ref="C20:C29"/>
    <mergeCell ref="B20:B29"/>
    <mergeCell ref="A20:A29"/>
    <mergeCell ref="B32:B41"/>
    <mergeCell ref="A2:A8"/>
    <mergeCell ref="H11:H17"/>
    <mergeCell ref="D11:D17"/>
    <mergeCell ref="E11:E17"/>
    <mergeCell ref="C11:C17"/>
    <mergeCell ref="A11:A17"/>
    <mergeCell ref="B11:B17"/>
    <mergeCell ref="H2:H8"/>
    <mergeCell ref="E2:E8"/>
    <mergeCell ref="D2:D8"/>
    <mergeCell ref="C2:C8"/>
    <mergeCell ref="B2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INGENIERO H-C-O</dc:creator>
  <cp:lastModifiedBy>HP</cp:lastModifiedBy>
  <dcterms:created xsi:type="dcterms:W3CDTF">2020-09-04T00:47:14Z</dcterms:created>
  <dcterms:modified xsi:type="dcterms:W3CDTF">2020-09-10T18:03:05Z</dcterms:modified>
</cp:coreProperties>
</file>