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212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dht-my.sharepoint.com/personal/luz_pulido_habitatbogota_gov_co/Documents/CORRESPONDENCIA SB/Respuestas conjuntas/ESTRUCTURACIONES_2025_SB/ALPES_5CIV_MENOR_CUANTIA/1_SELECCION_CONTRATISTA_OBRA/8. FORMATOS/"/>
    </mc:Choice>
  </mc:AlternateContent>
  <xr:revisionPtr revIDLastSave="12" documentId="13_ncr:1_{C136E5DC-3B43-43FA-B86F-042D737AB39A}" xr6:coauthVersionLast="47" xr6:coauthVersionMax="47" xr10:uidLastSave="{7EF3E83E-C18D-48E3-8A49-984AAAA6A0DD}"/>
  <bookViews>
    <workbookView xWindow="432" yWindow="12852" windowWidth="23256" windowHeight="12456" xr2:uid="{C265F065-DBAE-439A-BDE8-BCCE31100276}"/>
  </bookViews>
  <sheets>
    <sheet name="Formato Oferta Economica" sheetId="2" r:id="rId1"/>
  </sheets>
  <externalReferences>
    <externalReference r:id="rId2"/>
    <externalReference r:id="rId3"/>
    <externalReference r:id="rId4"/>
    <externalReference r:id="rId5"/>
    <externalReference r:id="rId6"/>
    <externalReference r:id="rId7"/>
  </externalReferences>
  <definedNames>
    <definedName name="ACABADO_PISO">'[1]BASE ACTIVIDADES'!$DP$2:$DP$19</definedName>
    <definedName name="Accesorios_de_1_2">#REF!</definedName>
    <definedName name="Accesorios_de_3_4">#REF!</definedName>
    <definedName name="Acero_de_Refuerzo_Figurado_de_60.000_P.S.I.">#REF!</definedName>
    <definedName name="Acido_Muriatico">#REF!</definedName>
    <definedName name="Acoflex_1_2">#REF!</definedName>
    <definedName name="Acometida_en_2_3___350_kcmil___1___250_kcmil_AWG__THHN_en_Ø_4">#REF!</definedName>
    <definedName name="Acometida_en_3___1_0___1___2___1___6_T_AWG__THHN_en_1Ø_3">#REF!</definedName>
    <definedName name="Acometida_en_3___250_kcmil___1___2_0___1___2_T_AWG__THHN_en_1Ø_3">#REF!</definedName>
    <definedName name="Acometida_en_3___4_0___1___2_0___1___2_T_AWG__THHN_en_1Ø_3">#REF!</definedName>
    <definedName name="Acometida_en_3___6___1___8___1___8_T_AWG__THHN_en_1Ø_1">#REF!</definedName>
    <definedName name="Acometida_en_3___6_en_1Ø_2">#REF!</definedName>
    <definedName name="Acometida_en_3___8___1___10___1___8_T_AWG__THHN_en_1Ø_1">#REF!</definedName>
    <definedName name="Acometida_en_Conductor_de_Cobre_3___2_0_AWG_XLEP_15_Kv">#REF!</definedName>
    <definedName name="Agua">#REF!</definedName>
    <definedName name="Alambre_Negro_No.18">#REF!</definedName>
    <definedName name="Alcaparro_2.00_m">#REF!</definedName>
    <definedName name="Almacenista">#REF!</definedName>
    <definedName name="Andamio_Sección">#REF!</definedName>
    <definedName name="Andamios">#REF!</definedName>
    <definedName name="Angulo_en_aluminio_1_2__x_1_2__x_1_16">#REF!</definedName>
    <definedName name="Angulo_hierro_2_1_2__x_3_13">#REF!</definedName>
    <definedName name="Anticorrosivo_Rojo_Claro">#REF!</definedName>
    <definedName name="Aparatos_Telefonicos_para_extensiones">#REF!</definedName>
    <definedName name="Aparatos_Telefonicos_secretariales">#REF!</definedName>
    <definedName name="Aplique_Cilindrico_de_Pared_en_Acero_Galvanizado_de_1x26_W._120_V.">#REF!</definedName>
    <definedName name="Aplique_Cilindrico_de_Pared_en_Acero_Galvanizado_de_2x26_W._120_V.">#REF!</definedName>
    <definedName name="Aplique_Cilindrico_de_Techo_en_Acero_Galvanizado_de_2x26_W._120_V.">#REF!</definedName>
    <definedName name="APU_1.1.1">#REF!</definedName>
    <definedName name="APU_1.1.2">#REF!</definedName>
    <definedName name="APU_1.1.3">#REF!</definedName>
    <definedName name="APU_1.1.4">#REF!</definedName>
    <definedName name="APU_1.1.5">#REF!</definedName>
    <definedName name="APU_1.2.1">#REF!</definedName>
    <definedName name="APU_1.2.2">#REF!</definedName>
    <definedName name="APU_1.2.3">#REF!</definedName>
    <definedName name="APU_1.3.1">#REF!</definedName>
    <definedName name="APU_1.3.2">#REF!</definedName>
    <definedName name="APU_10.1.1">#REF!</definedName>
    <definedName name="APU_10.1.10">#REF!</definedName>
    <definedName name="APU_10.1.11">#REF!</definedName>
    <definedName name="APU_10.1.13">#REF!</definedName>
    <definedName name="APU_10.1.14">#REF!</definedName>
    <definedName name="APU_10.1.15">#REF!</definedName>
    <definedName name="APU_10.1.16">#REF!</definedName>
    <definedName name="APU_10.1.17">#REF!</definedName>
    <definedName name="APU_10.1.18">#REF!</definedName>
    <definedName name="APU_10.1.19">#REF!</definedName>
    <definedName name="APU_10.1.2">#REF!</definedName>
    <definedName name="APU_10.1.3">#REF!</definedName>
    <definedName name="APU_10.1.4">#REF!</definedName>
    <definedName name="APU_10.1.5">#REF!</definedName>
    <definedName name="APU_10.1.6">#REF!</definedName>
    <definedName name="APU_10.1.7">#REF!</definedName>
    <definedName name="APU_10.1.8">#REF!</definedName>
    <definedName name="APU_10.1.9">#REF!</definedName>
    <definedName name="APU_10.2.1">#REF!</definedName>
    <definedName name="APU_10.2.2">#REF!</definedName>
    <definedName name="APU_11.1.1">#REF!</definedName>
    <definedName name="APU_11.1.2">#REF!</definedName>
    <definedName name="APU_11.1.3">#REF!</definedName>
    <definedName name="APU_11.1.4">#REF!</definedName>
    <definedName name="APU_11.2.1.1">#REF!</definedName>
    <definedName name="APU_11.2.2.1">#REF!</definedName>
    <definedName name="APU_11.2.2.2">#REF!</definedName>
    <definedName name="APU_11.2.3.1">#REF!</definedName>
    <definedName name="APU_11.2.3.2">#REF!</definedName>
    <definedName name="APU_12.1.1">#REF!</definedName>
    <definedName name="APU_12.1.10">#REF!</definedName>
    <definedName name="APU_12.1.11">#REF!</definedName>
    <definedName name="APU_12.1.12">#REF!</definedName>
    <definedName name="APU_12.1.13">#REF!</definedName>
    <definedName name="APU_12.1.14">#REF!</definedName>
    <definedName name="APU_12.1.15">#REF!</definedName>
    <definedName name="APU_12.1.16">#REF!</definedName>
    <definedName name="APU_12.1.17">#REF!</definedName>
    <definedName name="APU_12.1.18">#REF!</definedName>
    <definedName name="APU_12.1.19">#REF!</definedName>
    <definedName name="APU_12.1.2">#REF!</definedName>
    <definedName name="APU_12.1.20">#REF!</definedName>
    <definedName name="APU_12.1.21">#REF!</definedName>
    <definedName name="APU_12.1.22">#REF!</definedName>
    <definedName name="APU_12.1.23">#REF!</definedName>
    <definedName name="APU_12.1.24">#REF!</definedName>
    <definedName name="APU_12.1.25">#REF!</definedName>
    <definedName name="APU_12.1.26">#REF!</definedName>
    <definedName name="APU_12.1.27">#REF!</definedName>
    <definedName name="APU_12.1.28">#REF!</definedName>
    <definedName name="APU_12.1.29">#REF!</definedName>
    <definedName name="APU_12.1.3">#REF!</definedName>
    <definedName name="APU_12.1.30">#REF!</definedName>
    <definedName name="APU_12.1.31">#REF!</definedName>
    <definedName name="APU_12.1.32">#REF!</definedName>
    <definedName name="APU_12.1.33">#REF!</definedName>
    <definedName name="APU_12.1.34">#REF!</definedName>
    <definedName name="APU_12.1.35">#REF!</definedName>
    <definedName name="APU_12.1.36">#REF!</definedName>
    <definedName name="APU_12.1.37">#REF!</definedName>
    <definedName name="APU_12.1.38">#REF!</definedName>
    <definedName name="APU_12.1.39">#REF!</definedName>
    <definedName name="APU_12.1.4">#REF!</definedName>
    <definedName name="APU_12.1.40">#REF!</definedName>
    <definedName name="APU_12.1.41">#REF!</definedName>
    <definedName name="APU_12.1.42">#REF!</definedName>
    <definedName name="APU_12.1.43">#REF!</definedName>
    <definedName name="APU_12.1.44">#REF!</definedName>
    <definedName name="APU_12.1.45">#REF!</definedName>
    <definedName name="APU_12.1.46">#REF!</definedName>
    <definedName name="APU_12.1.47">#REF!</definedName>
    <definedName name="APU_12.1.48">#REF!</definedName>
    <definedName name="APU_12.1.49">#REF!</definedName>
    <definedName name="APU_12.1.5">#REF!</definedName>
    <definedName name="APU_12.1.50">#REF!</definedName>
    <definedName name="APU_12.1.51">#REF!</definedName>
    <definedName name="APU_12.1.52">#REF!</definedName>
    <definedName name="APU_12.1.53">#REF!</definedName>
    <definedName name="APU_12.1.54">#REF!</definedName>
    <definedName name="APU_12.1.55">#REF!</definedName>
    <definedName name="APU_12.1.56">#REF!</definedName>
    <definedName name="APU_12.1.57">#REF!</definedName>
    <definedName name="APU_12.1.58">#REF!</definedName>
    <definedName name="APU_12.1.59">#REF!</definedName>
    <definedName name="APU_12.1.6">#REF!</definedName>
    <definedName name="APU_12.1.60">#REF!</definedName>
    <definedName name="APU_12.1.61">#REF!</definedName>
    <definedName name="APU_12.1.62">#REF!</definedName>
    <definedName name="APU_12.1.63">#REF!</definedName>
    <definedName name="APU_12.1.64">#REF!</definedName>
    <definedName name="APU_12.1.65">#REF!</definedName>
    <definedName name="APU_12.1.66">#REF!</definedName>
    <definedName name="APU_12.1.67">#REF!</definedName>
    <definedName name="APU_12.1.68">#REF!</definedName>
    <definedName name="APU_12.1.69">#REF!</definedName>
    <definedName name="APU_12.1.7">#REF!</definedName>
    <definedName name="APU_12.1.70">#REF!</definedName>
    <definedName name="APU_12.1.71">#REF!</definedName>
    <definedName name="APU_12.1.8">#REF!</definedName>
    <definedName name="APU_12.1.9">#REF!</definedName>
    <definedName name="APU_13.1.1">#REF!</definedName>
    <definedName name="APU_13.1.2">#REF!</definedName>
    <definedName name="APU_13.1.3">#REF!</definedName>
    <definedName name="APU_13.1.4">#REF!</definedName>
    <definedName name="APU_13.1.5">#REF!</definedName>
    <definedName name="APU_13.1.6">#REF!</definedName>
    <definedName name="APU_14.1.1">#REF!</definedName>
    <definedName name="APU_14.1.2">#REF!</definedName>
    <definedName name="APU_14.1.3">#REF!</definedName>
    <definedName name="APU_14.1.4">#REF!</definedName>
    <definedName name="APU_14.1.5">#REF!</definedName>
    <definedName name="APU_15.1.1">#REF!</definedName>
    <definedName name="APU_15.2.1">#REF!</definedName>
    <definedName name="APU_15.2.10">#REF!</definedName>
    <definedName name="APU_15.2.11">#REF!</definedName>
    <definedName name="APU_15.2.12">#REF!</definedName>
    <definedName name="APU_15.2.13">#REF!</definedName>
    <definedName name="APU_15.2.14">#REF!</definedName>
    <definedName name="APU_15.2.15">#REF!</definedName>
    <definedName name="APU_15.2.2">#REF!</definedName>
    <definedName name="APU_15.2.3">#REF!</definedName>
    <definedName name="APU_15.2.4">#REF!</definedName>
    <definedName name="APU_15.2.5">#REF!</definedName>
    <definedName name="APU_15.2.6">#REF!</definedName>
    <definedName name="APU_15.2.7">#REF!</definedName>
    <definedName name="APU_15.2.8">#REF!</definedName>
    <definedName name="APU_15.2.9">#REF!</definedName>
    <definedName name="APU_16.1.1">#REF!</definedName>
    <definedName name="APU_16.1.10">#REF!</definedName>
    <definedName name="APU_16.1.11">#REF!</definedName>
    <definedName name="APU_16.1.12">#REF!</definedName>
    <definedName name="APU_16.1.13">#REF!</definedName>
    <definedName name="APU_16.1.14">#REF!</definedName>
    <definedName name="APU_16.1.15">#REF!</definedName>
    <definedName name="APU_16.1.16">#REF!</definedName>
    <definedName name="APU_16.1.17">#REF!</definedName>
    <definedName name="APU_16.1.18">#REF!</definedName>
    <definedName name="APU_16.1.19">#REF!</definedName>
    <definedName name="APU_16.1.2">#REF!</definedName>
    <definedName name="APU_16.1.3">#REF!</definedName>
    <definedName name="APU_16.1.4">#REF!</definedName>
    <definedName name="APU_16.1.5">#REF!</definedName>
    <definedName name="APU_16.1.6">#REF!</definedName>
    <definedName name="APU_16.1.7">#REF!</definedName>
    <definedName name="APU_16.1.8">#REF!</definedName>
    <definedName name="APU_16.1.9">#REF!</definedName>
    <definedName name="APU_17.1.1">#REF!</definedName>
    <definedName name="APU_17.1.2">#REF!</definedName>
    <definedName name="APU_18.1.1">#REF!</definedName>
    <definedName name="APU_18.2.1">#REF!</definedName>
    <definedName name="APU_18.2.2">#REF!</definedName>
    <definedName name="APU_18.2.3">#REF!</definedName>
    <definedName name="APU_18.2.4">#REF!</definedName>
    <definedName name="APU_18.3.1">#REF!</definedName>
    <definedName name="APU_18.3.2">#REF!</definedName>
    <definedName name="APU_18.4.1">#REF!</definedName>
    <definedName name="APU_18.4.2">#REF!</definedName>
    <definedName name="APU_19.1.1">#REF!</definedName>
    <definedName name="APU_19.1.2">#REF!</definedName>
    <definedName name="APU_19.1.3">#REF!</definedName>
    <definedName name="APU_19.1.4">#REF!</definedName>
    <definedName name="APU_19.1.5">#REF!</definedName>
    <definedName name="APU_19.2.1">#REF!</definedName>
    <definedName name="APU_19.3.1">#REF!</definedName>
    <definedName name="APU_2.1.1">#REF!</definedName>
    <definedName name="APU_2.1.2">#REF!</definedName>
    <definedName name="APU_2.1.3">#REF!</definedName>
    <definedName name="APU_2.1.4">#REF!</definedName>
    <definedName name="APU_2.2.1">#REF!</definedName>
    <definedName name="APU_2.2.2">#REF!</definedName>
    <definedName name="APU_2.2.3">#REF!</definedName>
    <definedName name="APU_2.3.1">#REF!</definedName>
    <definedName name="APU_2.3.2">#REF!</definedName>
    <definedName name="APU_20.1.1">#REF!</definedName>
    <definedName name="APU_20.1.2">#REF!</definedName>
    <definedName name="APU_20.1.3">#REF!</definedName>
    <definedName name="APU_20.1.4">#REF!</definedName>
    <definedName name="APU_20.2.1">#REF!</definedName>
    <definedName name="APU_20.2.2">#REF!</definedName>
    <definedName name="APU_20.2.3">#REF!</definedName>
    <definedName name="APU_20.2.4">#REF!</definedName>
    <definedName name="APU_20.2.5">#REF!</definedName>
    <definedName name="APU_20.2.6">#REF!</definedName>
    <definedName name="APU_21.1.4">#REF!</definedName>
    <definedName name="APU_21.2.1">#REF!</definedName>
    <definedName name="APU_21.2.2">#REF!</definedName>
    <definedName name="APU_21.2.3">#REF!</definedName>
    <definedName name="APU_21.2.4">#REF!</definedName>
    <definedName name="APU_3.1.1">#REF!</definedName>
    <definedName name="APU_3.1.10">#REF!</definedName>
    <definedName name="APU_3.1.11">#REF!</definedName>
    <definedName name="APU_3.1.12">#REF!</definedName>
    <definedName name="APU_3.1.13">#REF!</definedName>
    <definedName name="APU_3.1.2">#REF!</definedName>
    <definedName name="APU_3.1.3">#REF!</definedName>
    <definedName name="APU_3.1.4">#REF!</definedName>
    <definedName name="APU_3.1.5">#REF!</definedName>
    <definedName name="APU_3.1.6">#REF!</definedName>
    <definedName name="APU_3.1.7">#REF!</definedName>
    <definedName name="APU_3.1.8">#REF!</definedName>
    <definedName name="APU_3.1.9">#REF!</definedName>
    <definedName name="APU_3.2.1">#REF!</definedName>
    <definedName name="APU_3.2.10">#REF!</definedName>
    <definedName name="APU_3.2.2">#REF!</definedName>
    <definedName name="APU_3.2.3">#REF!</definedName>
    <definedName name="APU_3.2.4">#REF!</definedName>
    <definedName name="APU_3.2.5">#REF!</definedName>
    <definedName name="APU_3.2.6">#REF!</definedName>
    <definedName name="APU_3.2.7">#REF!</definedName>
    <definedName name="APU_3.2.8">#REF!</definedName>
    <definedName name="APU_3.2.9">#REF!</definedName>
    <definedName name="APU_3.3.1">#REF!</definedName>
    <definedName name="APU_3.3.2">#REF!</definedName>
    <definedName name="APU_3.3.3">#REF!</definedName>
    <definedName name="APU_3.3.4">#REF!</definedName>
    <definedName name="APU_3.4.1.1">#REF!</definedName>
    <definedName name="APU_3.4.1.2">#REF!</definedName>
    <definedName name="APU_3.4.1.3">#REF!</definedName>
    <definedName name="APU_3.4.1.4">#REF!</definedName>
    <definedName name="APU_3.4.2.1">#REF!</definedName>
    <definedName name="APU_3.4.2.2">#REF!</definedName>
    <definedName name="APU_3.4.2.3">#REF!</definedName>
    <definedName name="APU_3.4.2.4">#REF!</definedName>
    <definedName name="APU_3.4.3.1">#REF!</definedName>
    <definedName name="APU_3.4.3.2">#REF!</definedName>
    <definedName name="APU_3.4.4.1">#REF!</definedName>
    <definedName name="APU_3.4.4.2">#REF!</definedName>
    <definedName name="APU_3.4.4.3">#REF!</definedName>
    <definedName name="APU_3.4.5.1">#REF!</definedName>
    <definedName name="APU_4.1.1">#REF!</definedName>
    <definedName name="APU_4.1.2">#REF!</definedName>
    <definedName name="APU_4.1.3">#REF!</definedName>
    <definedName name="APU_4.1.4">#REF!</definedName>
    <definedName name="APU_4.1.5">#REF!</definedName>
    <definedName name="APU_4.1.6">#REF!</definedName>
    <definedName name="APU_4.1.7">#REF!</definedName>
    <definedName name="APU_4.1.8">#REF!</definedName>
    <definedName name="APU_4.5.1">#REF!</definedName>
    <definedName name="APU_4.5.2">#REF!</definedName>
    <definedName name="APU_5.1.1">#REF!</definedName>
    <definedName name="APU_5.1.10">#REF!</definedName>
    <definedName name="APU_5.1.11">#REF!</definedName>
    <definedName name="APU_5.1.12">#REF!</definedName>
    <definedName name="APU_5.1.13">#REF!</definedName>
    <definedName name="APU_5.1.2">#REF!</definedName>
    <definedName name="APU_5.1.3">#REF!</definedName>
    <definedName name="APU_5.1.4">#REF!</definedName>
    <definedName name="APU_5.1.5">#REF!</definedName>
    <definedName name="APU_5.1.6">#REF!</definedName>
    <definedName name="APU_5.1.7">#REF!</definedName>
    <definedName name="APU_5.1.8">#REF!</definedName>
    <definedName name="APU_5.1.9">#REF!</definedName>
    <definedName name="APU_5.3.1">#REF!</definedName>
    <definedName name="APU_6.1.1">#REF!</definedName>
    <definedName name="APU_6.1.10">#REF!</definedName>
    <definedName name="APU_6.1.2">#REF!</definedName>
    <definedName name="APU_6.1.3">#REF!</definedName>
    <definedName name="APU_6.1.4">#REF!</definedName>
    <definedName name="APU_6.1.5">#REF!</definedName>
    <definedName name="APU_6.1.6">#REF!</definedName>
    <definedName name="APU_6.1.7">#REF!</definedName>
    <definedName name="APU_6.1.8">#REF!</definedName>
    <definedName name="APU_6.1.9">#REF!</definedName>
    <definedName name="APU_6_1_11">#REF!</definedName>
    <definedName name="APU_7.1.1">#REF!</definedName>
    <definedName name="APU_7.1.10">#REF!</definedName>
    <definedName name="APU_7.1.2">#REF!</definedName>
    <definedName name="APU_7.1.3">#REF!</definedName>
    <definedName name="APU_7.1.4">#REF!</definedName>
    <definedName name="APU_7.1.5">#REF!</definedName>
    <definedName name="APU_7.1.6">#REF!</definedName>
    <definedName name="APU_7.1.7">#REF!</definedName>
    <definedName name="APU_7.1.8">#REF!</definedName>
    <definedName name="APU_7.1.9">#REF!</definedName>
    <definedName name="APU_7.2.1">#REF!</definedName>
    <definedName name="APU_7.2.2">#REF!</definedName>
    <definedName name="APU_7.3.1">#REF!</definedName>
    <definedName name="APU_7.3.10">#REF!</definedName>
    <definedName name="APU_7.3.11">#REF!</definedName>
    <definedName name="APU_7.3.12">#REF!</definedName>
    <definedName name="APU_7.3.13">#REF!</definedName>
    <definedName name="APU_7.3.14">#REF!</definedName>
    <definedName name="APU_7.3.15">#REF!</definedName>
    <definedName name="APU_7.3.16">#REF!</definedName>
    <definedName name="APU_7.3.2">#REF!</definedName>
    <definedName name="APU_7.3.3">#REF!</definedName>
    <definedName name="APU_7.3.4">#REF!</definedName>
    <definedName name="APU_7.3.5">#REF!</definedName>
    <definedName name="APU_7.3.6">#REF!</definedName>
    <definedName name="APU_7.3.7">#REF!</definedName>
    <definedName name="APU_7.3.8">#REF!</definedName>
    <definedName name="APU_7.3.9">#REF!</definedName>
    <definedName name="APU_7.4.1">#REF!</definedName>
    <definedName name="APU_7.4.2">#REF!</definedName>
    <definedName name="APU_7.5.1">#REF!</definedName>
    <definedName name="APU_7.5.2">#REF!</definedName>
    <definedName name="APU_7.5.3">#REF!</definedName>
    <definedName name="APU_7.5.4">#REF!</definedName>
    <definedName name="APU_7.5.5">#REF!</definedName>
    <definedName name="APU_7.5.6">#REF!</definedName>
    <definedName name="APU_7.5.7">#REF!</definedName>
    <definedName name="APU_7.5.8">#REF!</definedName>
    <definedName name="APU_7.6.1">#REF!</definedName>
    <definedName name="APU_7.6.2">#REF!</definedName>
    <definedName name="APU_7.6.3">#REF!</definedName>
    <definedName name="APU_7.7.1.1">#REF!</definedName>
    <definedName name="APU_7.7.1.2">#REF!</definedName>
    <definedName name="APU_7.7.1.3">#REF!</definedName>
    <definedName name="APU_7.7.1.4">#REF!</definedName>
    <definedName name="APU_7.7.1.5">#REF!</definedName>
    <definedName name="APU_7.7.1.6">#REF!</definedName>
    <definedName name="APU_7.7.1.7">#REF!</definedName>
    <definedName name="APU_7.7.1.8">#REF!</definedName>
    <definedName name="APU_7.7.2.1">#REF!</definedName>
    <definedName name="APU_7.7.2.2">#REF!</definedName>
    <definedName name="APU_7.7.2.3">#REF!</definedName>
    <definedName name="APU_7.7.2.4">#REF!</definedName>
    <definedName name="APU_7.7.3.1">#REF!</definedName>
    <definedName name="APU_7.7.3.2">#REF!</definedName>
    <definedName name="APU_7.7.4.1">#REF!</definedName>
    <definedName name="APU_7.7.4.2">#REF!</definedName>
    <definedName name="APU_7.7.4.3">#REF!</definedName>
    <definedName name="APU_7.7.5.1">#REF!</definedName>
    <definedName name="APU_7.7.5.2">#REF!</definedName>
    <definedName name="APU_7.7.6.1">#REF!</definedName>
    <definedName name="APU_7.7.6.2">#REF!</definedName>
    <definedName name="APU_7.7.6.3">#REF!</definedName>
    <definedName name="APU_7.7.6.4">#REF!</definedName>
    <definedName name="APU_7.7.6.5">#REF!</definedName>
    <definedName name="APU_7.7.6.6">#REF!</definedName>
    <definedName name="APU_7.7.7.1">#REF!</definedName>
    <definedName name="APU_7.7.7.2">#REF!</definedName>
    <definedName name="APU_7.7.8.1.1">#REF!</definedName>
    <definedName name="APU_7.7.8.1.10">#REF!</definedName>
    <definedName name="APU_7.7.8.1.11">#REF!</definedName>
    <definedName name="APU_7.7.8.1.2">#REF!</definedName>
    <definedName name="APU_7.7.8.1.3">#REF!</definedName>
    <definedName name="APU_7.7.8.1.4">#REF!</definedName>
    <definedName name="APU_7.7.8.1.5">#REF!</definedName>
    <definedName name="APU_7.7.8.1.6">#REF!</definedName>
    <definedName name="APU_7.7.8.1.7">#REF!</definedName>
    <definedName name="APU_7.7.8.1.8">#REF!</definedName>
    <definedName name="APU_7.7.8.1.9">#REF!</definedName>
    <definedName name="APU_7.7.8.2.1">#REF!</definedName>
    <definedName name="APU_7.7.8.2.2">#REF!</definedName>
    <definedName name="APU_7.7.8.3.1">#REF!</definedName>
    <definedName name="APU_7.7.8.3.2">#REF!</definedName>
    <definedName name="APU_7.7.8.3.3">#REF!</definedName>
    <definedName name="APU_7.7.8.3.4">#REF!</definedName>
    <definedName name="APU_7.7.8.3.5">#REF!</definedName>
    <definedName name="APU_7.7.8.3.6">#REF!</definedName>
    <definedName name="APU_7.7.8.4.1">#REF!</definedName>
    <definedName name="APU_7.7.8.4.2">#REF!</definedName>
    <definedName name="APU_7.7.8.4.3">#REF!</definedName>
    <definedName name="APU_7.7.8.4.4">#REF!</definedName>
    <definedName name="APU_7.7.8.4.5">#REF!</definedName>
    <definedName name="APU_7.7.8.4.6">#REF!</definedName>
    <definedName name="APU_7.7.8.4.7">#REF!</definedName>
    <definedName name="APU_7.7.8.4.8">#REF!</definedName>
    <definedName name="APU_7.8.1.1">#REF!</definedName>
    <definedName name="APU_7.8.1.2">#REF!</definedName>
    <definedName name="APU_7.8.1.3">#REF!</definedName>
    <definedName name="APU_7.8.1.4">#REF!</definedName>
    <definedName name="APU_7.8.2.1">#REF!</definedName>
    <definedName name="APU_7.8.2.2">#REF!</definedName>
    <definedName name="APU_7.8.2.3">#REF!</definedName>
    <definedName name="APU_7.8.3.1">#REF!</definedName>
    <definedName name="APU_7.8.3.2">#REF!</definedName>
    <definedName name="APU_7.9.1.1">#REF!</definedName>
    <definedName name="APU_7.9.1.2">#REF!</definedName>
    <definedName name="APU_7.9.1.3">#REF!</definedName>
    <definedName name="APU_7.9.1.4">#REF!</definedName>
    <definedName name="APU_7.9.1.5">#REF!</definedName>
    <definedName name="APU_7.9.2.1">#REF!</definedName>
    <definedName name="APU_7.9.2.2">#REF!</definedName>
    <definedName name="APU_7.9.2.3">#REF!</definedName>
    <definedName name="APU_7.9.3.1">#REF!</definedName>
    <definedName name="APU_7.9.3.2">#REF!</definedName>
    <definedName name="APU_7.9.3.3">#REF!</definedName>
    <definedName name="APU_7.9.3.4">#REF!</definedName>
    <definedName name="APU_7.9.4.1">#REF!</definedName>
    <definedName name="APU_7.9.4.2">#REF!</definedName>
    <definedName name="APU_7.9.4.3">#REF!</definedName>
    <definedName name="APU_9.1.1">#REF!</definedName>
    <definedName name="APU_acero.60000">#REF!</definedName>
    <definedName name="APU_Alcaparros">#REF!</definedName>
    <definedName name="APU_Aseo_General">#REF!</definedName>
    <definedName name="APU_Asta_Banderas">#REF!</definedName>
    <definedName name="APU_Cauchos_Sabaneros">#REF!</definedName>
    <definedName name="APU_concreto.2500">#REF!</definedName>
    <definedName name="APU_concreto.3000">#REF!</definedName>
    <definedName name="APU_concreto.4000">#REF!</definedName>
    <definedName name="APU_concreto.imp.3000">#REF!</definedName>
    <definedName name="APU_Duchas_Antivandalicas">#REF!</definedName>
    <definedName name="APU_Gabinete_Incendio">#REF!</definedName>
    <definedName name="APU_Gescobas_Granito_BH">#REF!</definedName>
    <definedName name="APU_Lavamanos_Colgar">#REF!</definedName>
    <definedName name="APU_Limpieza_Fachadas">#REF!</definedName>
    <definedName name="APU_Limpieza_Muros_Interiores">#REF!</definedName>
    <definedName name="APU_Magnolios">#REF!</definedName>
    <definedName name="APU_Mano_de_Oso">#REF!</definedName>
    <definedName name="APU_mortero.1.4_3000">#REF!</definedName>
    <definedName name="APU_mortero_1.3_4000">#REF!</definedName>
    <definedName name="APU_mortero_1.3_imp">#REF!</definedName>
    <definedName name="APU_mortero_1.4_imp">#REF!</definedName>
    <definedName name="APU_mortero1.5_2000">#REF!</definedName>
    <definedName name="APU_Pradizacion">#REF!</definedName>
    <definedName name="APU_Sangegado">#REF!</definedName>
    <definedName name="Arena_de_Peña">#REF!</definedName>
    <definedName name="Arena_de_rio">#REF!</definedName>
    <definedName name="Arena_Lavada_de_Peña">#REF!</definedName>
    <definedName name="Arena_semilavada">#REF!</definedName>
    <definedName name="Aseo_general">#REF!</definedName>
    <definedName name="Aseo_General___3_HS__Sal__Mínimo">#REF!</definedName>
    <definedName name="Asta_Para_Banderas">#REF!</definedName>
    <definedName name="Auxiliar_de_Contabilidad">#REF!</definedName>
    <definedName name="Ayudante_Acabados_albañilería">#REF!</definedName>
    <definedName name="Ayudante_Albaílería_General">#REF!</definedName>
    <definedName name="Ayudante_Carpintería">#REF!</definedName>
    <definedName name="Ayudante_Electrico">#REF!</definedName>
    <definedName name="Ayudante_Instalaciones_sanitarias">#REF!</definedName>
    <definedName name="Ayudante_Taller">#REF!</definedName>
    <definedName name="Ayudante_Topografo">#REF!</definedName>
    <definedName name="Balas_Fluorescentes_en_Acero_Galvanizado_de_1x13_W__120_V.">#REF!</definedName>
    <definedName name="Balas_Fluorescentes_en_Acero_Galvanizado_de_1x42_W__120_V.">#REF!</definedName>
    <definedName name="Balas_Fluorescentes_en_Acero_Galvanizado_de_2x26_W__120_V.">#REF!</definedName>
    <definedName name="Balde_Plastico_Negro">#REF!</definedName>
    <definedName name="Baldosa_Alfa_L1_30x30">#REF!</definedName>
    <definedName name="Banco_de_Ductos_de_PVC_en_1_Ø">#REF!</definedName>
    <definedName name="Banco_de_Ductos_de_PVC_en_2_Ø">#REF!</definedName>
    <definedName name="Bandeja_de_Fibra_Optica_de_12_Puertos">#REF!</definedName>
    <definedName name="Barniz_vitriflex">#REF!</definedName>
    <definedName name="Barra_de_Seguridad_AI_Ref._5724">#REF!</definedName>
    <definedName name="Barra_de_Seguridad_AI_Ref._5770">#REF!</definedName>
    <definedName name="Base_en_recebo_B___200">#REF!</definedName>
    <definedName name="Base_granular">#REF!</definedName>
    <definedName name="Bateas">#REF!</definedName>
    <definedName name="Bebederos_para_parque">#REF!</definedName>
    <definedName name="Bicicletero">#REF!</definedName>
    <definedName name="Bisagra_aluminio_Extruído_3">#REF!</definedName>
    <definedName name="Bisagra_común_de_3">#REF!</definedName>
    <definedName name="Bombas_de_Incendio">#REF!</definedName>
    <definedName name="Bombas_de_Suministro_Pre_Ensambladas">#REF!</definedName>
    <definedName name="Bombas_sum_seg_espec">#REF!</definedName>
    <definedName name="Bombas_Sumergibles">#REF!</definedName>
    <definedName name="Bombas_Sumergibles_Según_Especificacion">#REF!</definedName>
    <definedName name="Bordillo_en_concreto_e__15.H_0_40_para_jardineras_y_otros">#REF!</definedName>
    <definedName name="Bordillo_Jardineras_en_circulaciones_y_patio__en_concreto_e__15._Anden">#REF!</definedName>
    <definedName name="Bordillo_prefabricados_tipo_A___70">#REF!</definedName>
    <definedName name="Brazo_Hidráulico_Dorma__4">#REF!</definedName>
    <definedName name="Breaker_Tipo_Enchufable_de_1x20A_10KA">#REF!</definedName>
    <definedName name="Breaker_Tipo_Enchufable_de_3x20A_10KA">#REF!</definedName>
    <definedName name="Breaker_Tipo_Enchufable_de_3x30A_10KA">#REF!</definedName>
    <definedName name="Breaker_Tipo_Enchufable_de_3x80A_25KA">#REF!</definedName>
    <definedName name="Brida_Roscada_Acero_X_150_PSI_2">#REF!</definedName>
    <definedName name="Brida_Roscada_Acero_X_150_PSI_3">#REF!</definedName>
    <definedName name="Brocha_de_cerda_4">#REF!</definedName>
    <definedName name="Cable_Aluminio_Aislado_P.V.C._1_0_AWG">#REF!</definedName>
    <definedName name="Cable_Aluminio_Aislado_P.V.C._2_0_AWG">#REF!</definedName>
    <definedName name="Cable_Telefonico_de_20_Pares">#REF!</definedName>
    <definedName name="Cable_teléfonos_2_Pares">#REF!</definedName>
    <definedName name="Cable_UTP_4_Pares_Cat._5E">#REF!</definedName>
    <definedName name="Caja_de_Paso_en_Mamposteria_de_40x40_cm.">#REF!</definedName>
    <definedName name="Caja_de_Paso_Metalicas_de_10x10_cm.">#REF!</definedName>
    <definedName name="Caja_de_Paso_Metalicas_de_20x20_cm.">#REF!</definedName>
    <definedName name="Caja_Galvanizada_5800">#REF!</definedName>
    <definedName name="Caja_para_Taco_100_a_4_circuitos">#REF!</definedName>
    <definedName name="Cajas_de_Inspeccion__N._CODENSA__AP_280">#REF!</definedName>
    <definedName name="Cajas_de_Inspeccion__N._CODENSA__CS_274">#REF!</definedName>
    <definedName name="Cajas_de_Inspeccion_Según_N._CODENSA_C8_276">#REF!</definedName>
    <definedName name="Cajillas_Medidores_1_1_2">#REF!</definedName>
    <definedName name="Calado_Ceramico_20x20">#REF!</definedName>
    <definedName name="Calentadores_de_Paso">#REF!</definedName>
    <definedName name="Campana_Extractora">#REF!</definedName>
    <definedName name="Campana_extractora_más_ductería.">#REF!</definedName>
    <definedName name="Canaleta_Metalica_con_Division_de_15x4_cm.">#REF!</definedName>
    <definedName name="Canalizacion_Subterranea_4_PVC_4__Según_N._CODENSA">#REF!</definedName>
    <definedName name="Canastilla_Lavaplatos_Ref._93500_000_000">#REF!</definedName>
    <definedName name="Canchas_múltiples.">#REF!</definedName>
    <definedName name="Canecas_de_55_Gal.">#REF!</definedName>
    <definedName name="Caolin">#REF!</definedName>
    <definedName name="Cargador_frontal">#REF!</definedName>
    <definedName name="Casetón_en_fibra_de_vidrio.">#REF!</definedName>
    <definedName name="Caucho_Sabanero_1.50_m">#REF!</definedName>
    <definedName name="Cedro_caqueta_pieza">#REF!</definedName>
    <definedName name="Celosía_en_aluminio">#REF!</definedName>
    <definedName name="Cemento_Blanco">#REF!</definedName>
    <definedName name="Cemento_gris">#REF!</definedName>
    <definedName name="Cepillos">#REF!</definedName>
    <definedName name="Ceramica_30_X_30_Ref.">#REF!</definedName>
    <definedName name="Cerámica_Alfa_Lisa_20x20">#REF!</definedName>
    <definedName name="Cerchas_metalicas_segun_diseño_arquitectonico">#REF!</definedName>
    <definedName name="Cerco_Ordinario_3_M">#REF!</definedName>
    <definedName name="Cerradura__No_hay_sugerencias__baño_A_40S">#REF!</definedName>
    <definedName name="Cerradura_Ref._A40_S_Orbit_C_M_Schlage">#REF!</definedName>
    <definedName name="Cerradura_Ref._A50_PD_Con_Manija_Orbit_C_M_Schlage">#REF!</definedName>
    <definedName name="Cerradura_Ref._A50_WD_Orbit_C_M_Schlage">#REF!</definedName>
    <definedName name="Cerradura_Ref._A80_PD_Orbit_C_M_Schlage">#REF!</definedName>
    <definedName name="Cerradura_Ref._B362_C_M_Schlage">#REF!</definedName>
    <definedName name="Certificacion_por_Punto_Sencillo">#REF!</definedName>
    <definedName name="Chazos_de_Madera_10_X_10">#REF!</definedName>
    <definedName name="Cheque_1">#REF!</definedName>
    <definedName name="Cheque_1_1_2">#REF!</definedName>
    <definedName name="Cheque_2">#REF!</definedName>
    <definedName name="Cheque_3">#REF!</definedName>
    <definedName name="Cinta_teflón">#REF!</definedName>
    <definedName name="Cocineta_estufa_a_gas_dos_puestos">#REF!</definedName>
    <definedName name="Codo_45_cobre_tipo_CxC">#REF!</definedName>
    <definedName name="Codo_90_1_4__c_x_c_sanitario_3">#REF!</definedName>
    <definedName name="Codo_90_1_4__c_x_c_sanitario_4">#REF!</definedName>
    <definedName name="Codo_90_cobre_tipo_CxC">#REF!</definedName>
    <definedName name="Codo_90_presión_P.V.C._1">#REF!</definedName>
    <definedName name="Codo_90_presión_P.V.C._1_1_2">#REF!</definedName>
    <definedName name="Codo_90_presión_P.V.C._1_2">#REF!</definedName>
    <definedName name="Codo_90_presión_P.V.C._3_4">#REF!</definedName>
    <definedName name="Codo_90o_1_4__CxC_SANITARIO_2">#REF!</definedName>
    <definedName name="Codo_90o_1_4__CxC_SANITARIO_3">#REF!</definedName>
    <definedName name="Codo_90o_1_4__CxC_SANITARIO_4">#REF!</definedName>
    <definedName name="Codo_90o_1_4__CxC_SANITARIO_6">#REF!</definedName>
    <definedName name="Codo_90o_Presión_P.V.C._1">#REF!</definedName>
    <definedName name="Codo_90o_Presión_P.V.C._1_1_2">#REF!</definedName>
    <definedName name="Codo_90o_Presión_P.V.C._1_1_4">#REF!</definedName>
    <definedName name="Codo_90o_Presión_P.V.C._1_2">#REF!</definedName>
    <definedName name="Codo_90o_Presión_P.V.C._2">#REF!</definedName>
    <definedName name="Codo_90o_Presión_P.V.C._2_1_2">#REF!</definedName>
    <definedName name="Codo_90o_Presión_P.V.C._3">#REF!</definedName>
    <definedName name="Codo_90o_Presión_P.V.C._3_4">#REF!</definedName>
    <definedName name="Codo_galvanizado_1">#REF!</definedName>
    <definedName name="Codo_galvanizado_1_1_2">#REF!</definedName>
    <definedName name="Codo_galvanizado_2">#REF!</definedName>
    <definedName name="Codo_Galvanizado_3">#REF!</definedName>
    <definedName name="Color_mineral">#REF!</definedName>
    <definedName name="Compresor_2_Martillos_185_PCM">#REF!</definedName>
    <definedName name="Concreto_1_3_5">#REF!</definedName>
    <definedName name="Concreto_2500_PSI">#REF!</definedName>
    <definedName name="Concreto_3000_PSI">#REF!</definedName>
    <definedName name="Concreto_a_granel_con_silo_puesto_en_obra__cemento_1A__2500_P.S.I.">#REF!</definedName>
    <definedName name="Concreto_a_granel_con_silo_puesto_en_obra__cemento_1A__3000_P.S.I.">#REF!</definedName>
    <definedName name="Concreto_a_granel_con_silo_puesto_en_obra__cemento_1A__4000_P.S.I.">#REF!</definedName>
    <definedName name="Concreto_común_3000_P.S.I.">#REF!</definedName>
    <definedName name="Concreto_Corriente_2500_P.S.I.">#REF!</definedName>
    <definedName name="Concreto_Corriente_3000_P.S.I.">#REF!</definedName>
    <definedName name="Concreto_corriente_de_2500_P.S.I.">#REF!</definedName>
    <definedName name="Concreto_Corriente_de_3000_P.S.I.">#REF!</definedName>
    <definedName name="Concreto_Corriente_de_4000_P.S.I.">#REF!</definedName>
    <definedName name="Concreto_Gravilla_Fina_2000_psi">#REF!</definedName>
    <definedName name="Conexión_Siamesa">#REF!</definedName>
    <definedName name="Conexión_Siamesa_de_2_1_2__X_2_1_2__X_3">#REF!</definedName>
    <definedName name="CONTRATISTA">[2]VARIABLES!$C$9</definedName>
    <definedName name="CONTRATO.No">[2]VARIABLES!$C$6</definedName>
    <definedName name="CotizacionARP">#REF!</definedName>
    <definedName name="Cuadrilla_Albañilería_OF_Ayudante">#REF!</definedName>
    <definedName name="Cubierta_sándwich___Deck_Aluzinc_333C_mm_Cal_26">#REF!</definedName>
    <definedName name="Cubierta_Trapezoidal_Acesco_3_05">#REF!</definedName>
    <definedName name="Cuchillas">#REF!</definedName>
    <definedName name="Cupula_tragante_4_x2">#REF!</definedName>
    <definedName name="Desinfeccion_del_Sistema_de_Agua_Potable">#REF!</definedName>
    <definedName name="DifConsultoriaFMMin">#REF!</definedName>
    <definedName name="Disolvente_Thinner">#REF!</definedName>
    <definedName name="Dispensador_Jabon_Liquido_Ref._B_4063">#REF!</definedName>
    <definedName name="Dispensador_Toallas_de_Papel_Ref._B_369">#REF!</definedName>
    <definedName name="Documentacion_y_Marquillado">#REF!</definedName>
    <definedName name="Domos_acrílicos_1.10_x_1.10">#REF!</definedName>
    <definedName name="ducha_antivandalica_mezclador">#REF!</definedName>
    <definedName name="Durmiente_3_m">#REF!</definedName>
    <definedName name="Durmiente_Abarco_4m">#REF!</definedName>
    <definedName name="Durmiente_Ordinario_4m">#REF!</definedName>
    <definedName name="Emeflex_3_00_mm">#REF!</definedName>
    <definedName name="EMPRESA">#REF!</definedName>
    <definedName name="Endurecedor">#REF!</definedName>
    <definedName name="Entramado_piso__repisas_8_4_3">#REF!</definedName>
    <definedName name="EQU_Y_HERR">#REF!</definedName>
    <definedName name="Equipo_de_Medida_de_Energia_Activa_y_Reactiva__Transformadores_de_Corriente_de_660_5_A_Bornera_de_Prueba_y_Celda">#REF!</definedName>
    <definedName name="Equipo_para_Suministro_Agua_No_Potable_Según_Especificacion">#REF!</definedName>
    <definedName name="Equipo_para_Suministro_de_Agua_Potable_Según_Especificacion">#REF!</definedName>
    <definedName name="Equipo_Proteccion_de_Incendio_Según_Especificacion">#REF!</definedName>
    <definedName name="Escalera_metálica_en_caracol_Diametro_1_80">#REF!</definedName>
    <definedName name="Escalera_Metalica_tramo_5_50_ML">#REF!</definedName>
    <definedName name="Escobas">#REF!</definedName>
    <definedName name="Escotilla_de_Inspeccion_tanques_de_agua">#REF!</definedName>
    <definedName name="Escudos_Americanos_para_Sprinkler">#REF!</definedName>
    <definedName name="Esmalte_Sintético_Pintulux">#REF!</definedName>
    <definedName name="Espatula">#REF!</definedName>
    <definedName name="Espatulas">#REF!</definedName>
    <definedName name="Espatulas_3">#REF!</definedName>
    <definedName name="Espatulas_5">#REF!</definedName>
    <definedName name="Espejo_4.00_mm">#REF!</definedName>
    <definedName name="Esponjillas">#REF!</definedName>
    <definedName name="ESTADO">[3]Hoja2!$B$3:$B$6</definedName>
    <definedName name="Estopa">#REF!</definedName>
    <definedName name="Estructuras_LA228__LA223_Incluye_Poste_12m_750_kg">#REF!</definedName>
    <definedName name="Estufa_Electrica_2_Puestos">#REF!</definedName>
    <definedName name="Estufas">#REF!</definedName>
    <definedName name="Exacavacion_mecanica">#REF!</definedName>
    <definedName name="Excavacion_manual_con_retiro">#REF!</definedName>
    <definedName name="Extractor_de_Olores_con_Persiana_Ref.">#REF!</definedName>
    <definedName name="FactorMultFinalFMMin">#REF!</definedName>
    <definedName name="FactorMultiplicaCalculadoFMMin">#REF!</definedName>
    <definedName name="FECHA">[4]Hoja1!$E$4:$G$16,[4]Hoja1!$E$17:$E$35,[4]Hoja1!$G$17:$G$23</definedName>
    <definedName name="FECHA.CONTRATO">[2]VARIABLES!$C$7</definedName>
    <definedName name="Fijamix_Alfa">#REF!</definedName>
    <definedName name="Flexometro">#REF!</definedName>
    <definedName name="Flotador_Metálico_1_1_2__Bronce">#REF!</definedName>
    <definedName name="Flotador_Metálico_2__Bronce">#REF!</definedName>
    <definedName name="Formaleta_Entrepisos">#REF!</definedName>
    <definedName name="Formaleta_madera">#REF!</definedName>
    <definedName name="Formaleta_plaquetas">#REF!</definedName>
    <definedName name="Formaleta_Sardinel">#REF!</definedName>
    <definedName name="Gabinete_Cerrado_de_Comunicaciones_de_100x60x60_cm.">#REF!</definedName>
    <definedName name="Gabinete_Cerrado_de_Comunicaciones_de_60x60x60_cm.">#REF!</definedName>
    <definedName name="Gabinetes_de_Incendio">#REF!</definedName>
    <definedName name="Gabinetes_de_Incendio_Clase_I">#REF!</definedName>
    <definedName name="Gabinetes_Metalicos__Cal._16_min__Color_Gris_Claro_para_T_GEN_1">#REF!</definedName>
    <definedName name="Gabinetes_Metalicos__Cal._16_min__Color_Gris_Claro_para_T_GEN_2">#REF!</definedName>
    <definedName name="Gabinetes_Metalicos__Cal._16_min__Color_Gris_Claro_para_T_GEN_3">#REF!</definedName>
    <definedName name="Gabinetes_Metalicos__Cal._16_min__Color_Gris_Claro_para_Tablero_General">#REF!</definedName>
    <definedName name="Gancho_teja_eternit_55_MM">#REF!</definedName>
    <definedName name="Geotextil_tejido_ST_200">#REF!</definedName>
    <definedName name="Grama_Kikuyo">#REF!</definedName>
    <definedName name="Granito__No_hay_sugerencias__peruano_No_3">#REF!</definedName>
    <definedName name="Granito_Blanco_Huila_No._1">#REF!</definedName>
    <definedName name="Granito_Rosa_Porrino_JP__30___e_10mm">#REF!</definedName>
    <definedName name="Gravilla">#REF!</definedName>
    <definedName name="Gravilla_de_río">#REF!</definedName>
    <definedName name="Griferia_Lavaplatos_Flamingo_Ref._90500_000_000">#REF!</definedName>
    <definedName name="Guardaescoba_en_Aluminio__incl._Instalacion">#REF!</definedName>
    <definedName name="Herramienta_menor">#REF!</definedName>
    <definedName name="Hoja_Entamborada_en_Madera_2.10x1.50_2_Hojas">#REF!</definedName>
    <definedName name="Hoja_Entamborada_en_Madera_2.10x75">#REF!</definedName>
    <definedName name="Hoja_Entamborada_en_Madera_2.10x90">#REF!</definedName>
    <definedName name="Hoja_Entamborada_en_Madera_2.25x90">#REF!</definedName>
    <definedName name="Hoja_Entamborada_en_Madera_2.40x4.80_4_Hojas_Plegable">#REF!</definedName>
    <definedName name="HonoraProfesionales">#REF!</definedName>
    <definedName name="HonoraTecnicos">#REF!</definedName>
    <definedName name="Horno_Microondas">#REF!</definedName>
    <definedName name="Impermeabilizante_concreto_de_3000_P.S.I.">#REF!</definedName>
    <definedName name="Impermeabilizante_mortero_1_3">#REF!</definedName>
    <definedName name="Impermeabilizante_mortero_1_4">#REF!</definedName>
    <definedName name="Incremento_Fluido_3000_psi">#REF!</definedName>
    <definedName name="instalacion_lavamanos">#REF!</definedName>
    <definedName name="instalacion_lavaplatos">#REF!</definedName>
    <definedName name="instalacion_sanitario">#REF!</definedName>
    <definedName name="Instalación_y_dotación">#REF!</definedName>
    <definedName name="Jardines">#REF!</definedName>
    <definedName name="Juego_de_incrustaciones_acuacer">#REF!</definedName>
    <definedName name="Juego_de_incrustaciones_en_color_blanco">#REF!</definedName>
    <definedName name="Juegos_infantiles_según_catálogo_I.D.R.D.">#REF!</definedName>
    <definedName name="Ladrillo_cuarto_x_26_tono_natural_rustico">#REF!</definedName>
    <definedName name="Ladrillo_Jamba_Doble_Coral_Moore">#REF!</definedName>
    <definedName name="Ladrillo_Portante_Trefilado_14__15x30x10">#REF!</definedName>
    <definedName name="Ladrillo_prensado_fino_santafe">#REF!</definedName>
    <definedName name="Ladrillo_tablon_natural_1_4___26___6_Tono_natural.">#REF!</definedName>
    <definedName name="Ladrillo_tolete_comun">#REF!</definedName>
    <definedName name="Ladrillo_Tolete_Recocido">#REF!</definedName>
    <definedName name="Lámina_cold_rolled_cal_18">#REF!</definedName>
    <definedName name="Lamina_HR_6mm">#REF!</definedName>
    <definedName name="lamina_identificacion">#REF!</definedName>
    <definedName name="Lavamanos_de_sobre_poner_Corona">#REF!</definedName>
    <definedName name="Lavamanos_de_sobreponer_en_acero_inoxidable.">#REF!</definedName>
    <definedName name="Lavamanos_de_Sobreponer_Ref._07349">#REF!</definedName>
    <definedName name="Lavaplatos_Bar_Redondo_Ref._0556_999">#REF!</definedName>
    <definedName name="Lija">#REF!</definedName>
    <definedName name="List_cuadrillas">[5]Salarios!$D$4:$P$4</definedName>
    <definedName name="Listón_1.5x3x3">#REF!</definedName>
    <definedName name="Listón_M.H._Guayacán">#REF!</definedName>
    <definedName name="Llave_automatica_Ref._71100_000_000">#REF!</definedName>
    <definedName name="Llave_Manguera">#REF!</definedName>
    <definedName name="LOCAL">#REF!</definedName>
    <definedName name="Luminaria_Artistica_Riel_2.43_m__6_Proyectores_Incand._de_100_W._120_V.">#REF!</definedName>
    <definedName name="Luminaria_Cerrada_Tipo_AP_de_Sodio_de_150_W._220_V.__Incluye_Fotocelda">#REF!</definedName>
    <definedName name="Luminaria_Cerrada_Tipo_AP_de_Sodio_de_250_W._220_V.">#REF!</definedName>
    <definedName name="Luminaria_Hermetica_de_Piso_Grado_IP65_de_90_W._120_V.">#REF!</definedName>
    <definedName name="Luminaria_Industrial_Metal_Halide_de_250_W._220_V.">#REF!</definedName>
    <definedName name="Luminaria_Tipo_Wall_Pack_de_70_W._220_V.">#REF!</definedName>
    <definedName name="Luminarias_Fluorescentes_Sistema_Modular_de_2x32_W__120_V__Tipo_T_8">#REF!</definedName>
    <definedName name="Luminarias_Fluorescentes_Tipo_Industrial_de_2x32_W__120_V__Tipo_T_8">#REF!</definedName>
    <definedName name="Luminarias_Fluorescentes_Tubos_en__U__de_2x32_W__120_V__Tipo_T_8">#REF!</definedName>
    <definedName name="M.D.O._Alistado_de_Pisos">#REF!</definedName>
    <definedName name="M.D.O._Aseo_Durnate_la_Obra">#REF!</definedName>
    <definedName name="M.D.O._Aseo_Final">#REF!</definedName>
    <definedName name="M.D.O._Cargue_Volqueta">#REF!</definedName>
    <definedName name="M.D.O._Chazos_en_Madera">#REF!</definedName>
    <definedName name="M.D.O._Demolicion_Muro">#REF!</definedName>
    <definedName name="M.D.O._Enchape_Ceramica">#REF!</definedName>
    <definedName name="M.D.O._Instalacion_Alfombra">#REF!</definedName>
    <definedName name="M.D.O._Instalacion_Cieloraso">#REF!</definedName>
    <definedName name="M.D.O._Instalacion_Granito">#REF!</definedName>
    <definedName name="M.D.O._Instalacion_Zocalo_en_Granito">#REF!</definedName>
    <definedName name="M.D.O._Pañete_Liso_Muros">#REF!</definedName>
    <definedName name="M.D.O._Preparacion_Grouting">#REF!</definedName>
    <definedName name="M.D.O._Preparacion_Mortero">#REF!</definedName>
    <definedName name="M.D.O._Replanteo">#REF!</definedName>
    <definedName name="M.D.O._Trasciego_de_Escombros">#REF!</definedName>
    <definedName name="M.D.O._Vinilo_Estuco">#REF!</definedName>
    <definedName name="Macetas">#REF!</definedName>
    <definedName name="Madera_teca_suministro__instalacion__pulida_y_lacada">#REF!</definedName>
    <definedName name="Magnolio_1.50_m">#REF!</definedName>
    <definedName name="Malla_electrosoldada_Q_3.1">#REF!</definedName>
    <definedName name="Malla_eslabonada">#REF!</definedName>
    <definedName name="Malla_IMT_30_Cal_12_e_2mm">#REF!</definedName>
    <definedName name="Mallas_electrosoldadas_M___063">#REF!</definedName>
    <definedName name="Manguera_para_Agua_1_2">#REF!</definedName>
    <definedName name="Manguera_para_Niveles_3_8">#REF!</definedName>
    <definedName name="MANO_DE_OBRA">#REF!</definedName>
    <definedName name="Mano_de_Obra_AA">#REF!</definedName>
    <definedName name="Mano_de_Obra_BB">#REF!</definedName>
    <definedName name="Mano_de_Obra_CC">#REF!</definedName>
    <definedName name="Mano_de_Obra_DD">#REF!</definedName>
    <definedName name="Mano_de_Oso_80_cm.">#REF!</definedName>
    <definedName name="Manto_Fiber_GLass_600_XT">#REF!</definedName>
    <definedName name="Manual_de_Operación_y_Mantenimiento">#REF!</definedName>
    <definedName name="Marco_en_Lamina_Cal._18_2.10x1.50_P_13">#REF!</definedName>
    <definedName name="Marco_en_Lamina_Cal._18_2.10x75_P_9">#REF!</definedName>
    <definedName name="Marco_en_Lamina_Cal._18_2.10x90_P_7">#REF!</definedName>
    <definedName name="Marco_en_Lamina_Cal._18_2.25x90_P_6">#REF!</definedName>
    <definedName name="Marco_en_Lamina_Cal._18_2.40x4.80__Corrediza__P_16">#REF!</definedName>
    <definedName name="Marco_para_Segueta">#REF!</definedName>
    <definedName name="Marco_tapa_caja_de_inspeccion_ORNAMENTACION.">#REF!</definedName>
    <definedName name="Marcos_en_concreto_visto_para_ventana_de_correr_7.5_X_30_cm.">#REF!</definedName>
    <definedName name="Marmolina">#REF!</definedName>
    <definedName name="Marquesinas_en_lamina_puntos_fijos">#REF!</definedName>
    <definedName name="MATERIALES_">#REF!</definedName>
    <definedName name="Mecheros_Bunsen">#REF!</definedName>
    <definedName name="Medidores__Domestico__2">#REF!</definedName>
    <definedName name="Medidores__Incendio__1_1_2">#REF!</definedName>
    <definedName name="Mesones_de_atención_en_granito_color_gris_jaspe.">#REF!</definedName>
    <definedName name="Metal_Deck_Cal_22">#REF!</definedName>
    <definedName name="Mineral">#REF!</definedName>
    <definedName name="Mortero_1___3">#REF!</definedName>
    <definedName name="Mortero_1_3_impermeabilizado">#REF!</definedName>
    <definedName name="Mortero_1_4">#REF!</definedName>
    <definedName name="Mortero_a_granel_con_silo_puesto_en_obra__1_3_de_4000_P.S.I.">#REF!</definedName>
    <definedName name="Mortero_a_granel_con_silo_puesto_en_obra__1_4_de_3000_P.S.I.">#REF!</definedName>
    <definedName name="Mortero_a_granel_con_silo_puesto_en_obra__1_5_de_2000_P.S.I.">#REF!</definedName>
    <definedName name="Mortero_impermeabilizado_1_4">#REF!</definedName>
    <definedName name="Nevera">#REF!</definedName>
    <definedName name="Niple_Pasamuros_en_Tuberia_y_Lamina_de_Acero_1">#REF!</definedName>
    <definedName name="Niple_Pasamuros_en_Tuberia_y_Lamina_de_Acero_1_1_2">#REF!</definedName>
    <definedName name="Niple_Pasamuros_en_Tuberia_y_Lamina_de_Acero_12">#REF!</definedName>
    <definedName name="Niple_Pasamuros_en_Tuberia_y_Lamina_de_Acero_14">#REF!</definedName>
    <definedName name="Niple_Pasamuros_en_Tuberia_y_Lamina_de_Acero_2">#REF!</definedName>
    <definedName name="Niple_Pasamuros_en_Tuberia_y_Lamina_de_Acero_3">#REF!</definedName>
    <definedName name="OBJETO.CONTRATO">[2]VARIABLES!$C$8</definedName>
    <definedName name="OBSERVACION">[3]Hoja2!$D$3:$D$5</definedName>
    <definedName name="Oficial">#REF!</definedName>
    <definedName name="Organizador_de_Cables_de_Puenteo">#REF!</definedName>
    <definedName name="Orinal_Mediano_Ref._08860">#REF!</definedName>
    <definedName name="P_1___2.7x4.55___Plano_de_Detalle_No._A_170">#REF!</definedName>
    <definedName name="P_2___2.7x4.8___Plano_de_Detalle_No._A_170">#REF!</definedName>
    <definedName name="P_2´___2.2x4.8___Plano_de_Detalle_No._A_171">#REF!</definedName>
    <definedName name="P_3___2.7x1.05___Plano_de_Detalle_No._A_170">#REF!</definedName>
    <definedName name="P_4___2.7x1.5___Plano_de_Detalle_No._A_170">#REF!</definedName>
    <definedName name="P_5___2.7x4.2___Plano_de_Detalle_No._A_171">#REF!</definedName>
    <definedName name="P_7´___2.7x0.9___Plano_de_Detalle_No._A_172">#REF!</definedName>
    <definedName name="Pabmeril_Pliego_9_x11">#REF!</definedName>
    <definedName name="Palas">#REF!</definedName>
    <definedName name="Papelera_AI_Ref._CA_08R">#REF!</definedName>
    <definedName name="Paral_Telescópico_2_2_m">#REF!</definedName>
    <definedName name="Paral_Telescópico_2_4">#REF!</definedName>
    <definedName name="Parales_estrcuturales_para_presiana_Luxalon">#REF!</definedName>
    <definedName name="Pararayos_Ionizante__Incluye_Bajante_y_Pozo_de_Tierra">#REF!</definedName>
    <definedName name="Pared_en_Dry_Wall_E.10_CM">#REF!</definedName>
    <definedName name="Pared_en_sistema_dray_wall_e_0.15">#REF!</definedName>
    <definedName name="Pasos_escalera_nariz__L__especial_de_Moore_o_similar__tono_coral">#REF!</definedName>
    <definedName name="Patch_Panel_de_16_Puertos_RJ_45_Cat._5E">#REF!</definedName>
    <definedName name="Patch_Panel_de_32_Puertos_RJ_45_Cat._5E">#REF!</definedName>
    <definedName name="Pegacor">#REF!</definedName>
    <definedName name="Pegante_Colbón">#REF!</definedName>
    <definedName name="Percha_en_AI_Doble_Ref._FB_5502">#REF!</definedName>
    <definedName name="Persianas_Luxalon_Cortasol_84RLSL5">#REF!</definedName>
    <definedName name="Piedra_Media_Zonga">#REF!</definedName>
    <definedName name="Pintura_blanca_para_trafico">#REF!</definedName>
    <definedName name="Pintura_electrostática">#REF!</definedName>
    <definedName name="Piso_olimpia_base_20___20">#REF!</definedName>
    <definedName name="Plancha">#REF!</definedName>
    <definedName name="Planchón_Ordinario_3_M">#REF!</definedName>
    <definedName name="Planos_Record">#REF!</definedName>
    <definedName name="Planta_Telefonica_Digital_de_10_Lineas_Troncales_20_Extensiones_y_5_Directos">#REF!</definedName>
    <definedName name="Plaquetas_en_concreto_0_40_x_0_40_tipo_IDU">#REF!</definedName>
    <definedName name="Platina_hierro_1_2__x_1_8">#REF!</definedName>
    <definedName name="Poceta_en_acero_inoxidable_tipo_SOCODA">#REF!</definedName>
    <definedName name="Pocetas_en_granito_lavado_blanco_Huila_grano_1.">#REF!</definedName>
    <definedName name="Porcelanato_Gris_Dolphin_Ref.">#REF!</definedName>
    <definedName name="Porta_candado_simple_3_.">#REF!</definedName>
    <definedName name="Porta_Papel_Doble_con_Tapa_Ref._B_288">#REF!</definedName>
    <definedName name="PrestacionesSeguridadOtrosFMMin">#REF!</definedName>
    <definedName name="Puentes_metalicos_Según_Diseño">#REF!</definedName>
    <definedName name="Puerta_en_Lamina_Cal._18_2.10x60__Incluye_marco_y_Rejilla__P_10">#REF!</definedName>
    <definedName name="Puerta_en_Lamina_Cal._18_2.10x75__Incluye_marco_y_Rejilla__P_8">#REF!</definedName>
    <definedName name="Puerta_en_Lamina_Cal._18_2.10x90__Incluye_marco_y_Rejilla__P_6´">#REF!</definedName>
    <definedName name="Puerta_en_Lamina_Cal._18_2.70x1.50__Incluye_marco_y_Rejilla__2_Hojas_P_12">#REF!</definedName>
    <definedName name="Puerta_marco_y_hoja">#REF!</definedName>
    <definedName name="Puesta_a_Tierra_Subestacion_Según_N._CODENSA_CTS_523_2">#REF!</definedName>
    <definedName name="Puesta_a_Tierra_T_GEN_3__3_Varillas_CW_5_8_x2.44_m">#REF!</definedName>
    <definedName name="Pulida_pisos_en_granito">#REF!</definedName>
    <definedName name="Punteros">#REF!</definedName>
    <definedName name="Puntilla_acerada_1.5">#REF!</definedName>
    <definedName name="Puntilla_con_Cabeza_1">#REF!</definedName>
    <definedName name="Puntilla_con_Cabeza_2">#REF!</definedName>
    <definedName name="Puntilla_sin_Cabeza_1">#REF!</definedName>
    <definedName name="PV_1___2.15x2.25___Plano_de_Detalle_No._A_168">#REF!</definedName>
    <definedName name="PV_2___2.15x2.1___Plano_de_Detalle_No._A_168">#REF!</definedName>
    <definedName name="PV_2´___2.15x2.175___Plano_de_Detalle_No._A_168">#REF!</definedName>
    <definedName name="PV_3___2.7x2.25___Plano_de_Detalle_No._A_168">#REF!</definedName>
    <definedName name="PV_4___2.7x6.6___Plano_de_Detalle_No._A_168">#REF!</definedName>
    <definedName name="PV_5___2.7x6.75___Plano_de_Detalle_No._A_169">#REF!</definedName>
    <definedName name="Recebo_común">#REF!</definedName>
    <definedName name="registro_aparatos">#REF!</definedName>
    <definedName name="Registro_Toya_3_4">#REF!</definedName>
    <definedName name="Regulador_Trifasico_de_1_KVA">#REF!</definedName>
    <definedName name="Regulador_Trifasico_de_20_KVA">#REF!</definedName>
    <definedName name="Regulador_Trifasico_de_9_KVA">#REF!</definedName>
    <definedName name="Rejilla_sifón_S_4.5_x_3.5">#REF!</definedName>
    <definedName name="Rejilla_sosco">#REF!</definedName>
    <definedName name="Rejillas_prefabricadas_baños_y_circulaciones_0_10___0_15">#REF!</definedName>
    <definedName name="Remate_y_o_bordillo_cubiertas_0_10___0_20">#REF!</definedName>
    <definedName name="Remates_Laterales_y_Superiores_en_Aluzinc">#REF!</definedName>
    <definedName name="Remates_sillares_ventanas">#REF!</definedName>
    <definedName name="REP.CONTRATANTE">[2]VARIABLES!$C$11</definedName>
    <definedName name="REP.CONTRATISTA">[2]VARIABLES!$C$10</definedName>
    <definedName name="Reparaciones_en_PVC_A.LL._2">#REF!</definedName>
    <definedName name="Reparaciones_en_PVC_A.LL._3">#REF!</definedName>
    <definedName name="Reparaciones_en_PVC_A.LL._4">#REF!</definedName>
    <definedName name="Reparaciones_en_PVC_P_1">#REF!</definedName>
    <definedName name="Reparaciones_en_PVC_P_1_1_2">#REF!</definedName>
    <definedName name="Reparaciones_en_PVC_P_1_1_4">#REF!</definedName>
    <definedName name="Reparaciones_en_PVC_P_1_2">#REF!</definedName>
    <definedName name="Reparaciones_en_PVC_P_3_4">#REF!</definedName>
    <definedName name="Reparaciones_en_PVC_S_2">#REF!</definedName>
    <definedName name="Reparaciones_en_PVC_S_3">#REF!</definedName>
    <definedName name="Reparaciones_en_PVC_S_4">#REF!</definedName>
    <definedName name="Repisa_Ordinario">#REF!</definedName>
    <definedName name="Retro_excavadora">#REF!</definedName>
    <definedName name="Salarios">[5]Salarios!$A$4:$P$13</definedName>
    <definedName name="Salida_de_Barrera_Fotoelectrica">#REF!</definedName>
    <definedName name="Salida_de_Datos_1XRJ45__Cat_5___Incluye_toma_cajas__Faceplate_y_Accesorios">#REF!</definedName>
    <definedName name="Salida_de_Sensor_de_Movimiento">#REF!</definedName>
    <definedName name="Salida_de_Sonido__Incluye_Toma__Cajas_y_Conductor_para_Sonido">#REF!</definedName>
    <definedName name="Salida_de_Toma_Telefonica_Plug_Americano_Doble_RJ45_4_Hilos">#REF!</definedName>
    <definedName name="Salida_para_Microfono__Incluye_Toma__Cajas_y_Conductor_para_Sonido">#REF!</definedName>
    <definedName name="Salidas_de_Alumbrado_en_Tuberia_PVC">#REF!</definedName>
    <definedName name="Salidas_de_Alumbrado_Luminarias_Tipo_Wall_Pack__y_Metal_Halide_en_T._PVC">#REF!</definedName>
    <definedName name="Salidas_de_Tomacorriente_Monofasicas_Normales_15_A__120_V__5_15R">#REF!</definedName>
    <definedName name="Salidas_de_Tomacorriente_Monofasicas_Reguladas_15_A__120_V__5_15R">#REF!</definedName>
    <definedName name="Salidas_de_Tomacorriente_Trifasica_30_A__220_V">#REF!</definedName>
    <definedName name="Salidas_de_TV__Incluye_Toma_y_Cajas">#REF!</definedName>
    <definedName name="Sangregado_2.00_m">#REF!</definedName>
    <definedName name="Sanitario_de_fluxometro_blanco_Corona.">#REF!</definedName>
    <definedName name="sanitario_porcelana_blanco">#REF!</definedName>
    <definedName name="Sanitario_Stilo_Ref._30535_100">#REF!</definedName>
    <definedName name="Seccionador_de_Maniobras_de_17.5_KV_630_A">#REF!</definedName>
    <definedName name="Seguetas">#REF!</definedName>
    <definedName name="Servicio_de_Volqueta">#REF!</definedName>
    <definedName name="Siembra_por_Unidad">#REF!</definedName>
    <definedName name="Sifón_c_x_c_sanitario_2">#REF!</definedName>
    <definedName name="Sifón_c_x_c_sanitario_3">#REF!</definedName>
    <definedName name="Sifón_c_x_c_sanitario_4">#REF!</definedName>
    <definedName name="Sifón_c_x_c_sanitario_6">#REF!</definedName>
    <definedName name="Sifon_en_P_Ref._93510_000_000">#REF!</definedName>
    <definedName name="Sifón_sanitario_P.V.C._3">#REF!</definedName>
    <definedName name="sifones_cromados">#REF!</definedName>
    <definedName name="Sika_impermeabilizante_integral">#REF!</definedName>
    <definedName name="Sika_transparente">#REF!</definedName>
    <definedName name="Silletería_Tandem.">#REF!</definedName>
    <definedName name="Soldadura_de_estaño_para_cobre">#REF!</definedName>
    <definedName name="Soldadura_eléctrica_004___323">#REF!</definedName>
    <definedName name="Soldadura_estaño_para_cobre">#REF!</definedName>
    <definedName name="Soldadura_liquida_P.V.C._3_4">#REF!</definedName>
    <definedName name="Soldadura_P.V.C._liquida_1_4">#REF!</definedName>
    <definedName name="Soldadura_SP___13_1_8">#REF!</definedName>
    <definedName name="Soporte_Colgante_Tipo_Clevis_de_1_2__a_1_1_2">#REF!</definedName>
    <definedName name="Soporte_Colgante_Tipo_Clevis_de_2__a_4">#REF!</definedName>
    <definedName name="Soporte_Colgante_Tipo_Clevis_de_6">#REF!</definedName>
    <definedName name="Sprinkler_PENDENT_57_y_68_grados">#REF!</definedName>
    <definedName name="Strip_Telefonico_de_30_Pares__Caja_Metalica_de_50x50x20_cm.">#REF!</definedName>
    <definedName name="Sub_Contrato_a_Todo_Costo_Alfombra">#REF!</definedName>
    <definedName name="Sub_Contrato_a_Todo_Costo_Cielo_Raso">#REF!</definedName>
    <definedName name="Subestacion_Tipo_Pedestal_225_Kva__11400_208_120V_60Hz_D_Y5_N._CTS_523">#REF!</definedName>
    <definedName name="Suministro__Transporte__Instalacion_Canalizacion_de_80x40__N._CODENSA">#REF!</definedName>
    <definedName name="Suministro__Transporte_e_Instalacion_de_Postes_de_Concreto_12_m_Tipo_AP">#REF!</definedName>
    <definedName name="Suministro__Transporte_e_Instalacion_de_Postes_Metalicos_de_9_m">#REF!</definedName>
    <definedName name="Tabla_burra_30">#REF!</definedName>
    <definedName name="Tabla_Burra_Cedro_Macho_28_cm.">#REF!</definedName>
    <definedName name="Tabla_Burra_Ordinario_25">#REF!</definedName>
    <definedName name="tabla_chapa_10">#REF!</definedName>
    <definedName name="Tabla_chapa_ordinario_30_cm.">#REF!</definedName>
    <definedName name="Tablero_Control_Alumbrado_1_contactores_Trifasicos_20A__3_interruptores_de_codillo_15A">#REF!</definedName>
    <definedName name="Tablero_Control_Alumbrado_10_contactores_Trifasicos_20A">#REF!</definedName>
    <definedName name="Tablero_Control_Alumbrado_10_contactores_Trifasicos_20A__16_interruptores_de_codillo_15A">#REF!</definedName>
    <definedName name="Tablero_Control_Alumbrado_2_contactores_Trifasicos_20A__5_interruptores_de_codillo_15A">#REF!</definedName>
    <definedName name="Tablero_Control_Alumbrado_6_contactores_Trifasicos_20A__7_interruptores_de_codillo_15A">#REF!</definedName>
    <definedName name="Tablero_Control_Alumbrado_7_contactores_Trifasicos_20A__8_interruptores_de_codillo_15A">#REF!</definedName>
    <definedName name="Tablero_Dist._T_NP1_1__T_NP2_3__T_NP1_9_Trifasico_CON_Espacio_Totalizador_30_Circ._5_Hilos_220V">#REF!</definedName>
    <definedName name="Tablero_Dist._T_NP1_11_Trifasico_SIN_Espacio_Totalizador_12_Circuitos_5_Hilos_220V">#REF!</definedName>
    <definedName name="Tablero_Dist._T_NP1_2_Trifasico_CON_Espacio_Totalizador_42_Circ._5_Hilos_220V">#REF!</definedName>
    <definedName name="Tablero_Dist._T_NP1_5__T_NP1_7_Trifasico_CON_Espacio_Totalizador_35_Circ._5_Hilos_220V">#REF!</definedName>
    <definedName name="Tablero_Dist._T_REG_1_Trifasico_CON_Espacio_Totalizador_12_Circ._5_Hilos_220V">#REF!</definedName>
    <definedName name="Tablero_Dist._T_REG_2__T_REG_5__T_NP2_1__T_NP2_6__T_NP1_3_Trifasico_CON_Espacio_Totalizador_18_Circ._5_Hilos_220V">#REF!</definedName>
    <definedName name="Tablero_Dist._T_REG_3__T_NP1_10__T_NP2_5__T_NP1_9__T_NP_1_8T_NP1_4__T_NP2_4__T_NP2_2_Trifasico_CON_Espacio_Totalizador_24_Circ._5_Hilos_220V">#REF!</definedName>
    <definedName name="Tablex_Pizano_9mm_Cerramiento">#REF!</definedName>
    <definedName name="Taco_Termo_magnético_Unipolar_HQP_30A">#REF!</definedName>
    <definedName name="Tanques_Hidro_Acumuladores">#REF!</definedName>
    <definedName name="Tapa_Registro_R20x20">#REF!</definedName>
    <definedName name="Tapaporos_nogal">#REF!</definedName>
    <definedName name="Teja_eternit_No_6">#REF!</definedName>
    <definedName name="Thiner">#REF!</definedName>
    <definedName name="Tintilla_para_madera">#REF!</definedName>
    <definedName name="TipoCosteo">[2]PERSONAL!$D$8</definedName>
    <definedName name="TipoCosteoNivelRiesgo">#REF!</definedName>
    <definedName name="Tiras_Alistado_3_x_3_x_3">#REF!</definedName>
    <definedName name="Toma_telefónica">#REF!</definedName>
    <definedName name="Toma_Trifásica">#REF!</definedName>
    <definedName name="Tornillo_para_Madera_1__No.6">#REF!</definedName>
    <definedName name="Tornillo_para_madera_2__No_9">#REF!</definedName>
    <definedName name="Toxement_1_A_Impermeabilizante_Integral">#REF!</definedName>
    <definedName name="Trafico_liviano_espesor_6_cm._Ref._R25CE_Fibrit">#REF!</definedName>
    <definedName name="TRANSPOR_">#REF!</definedName>
    <definedName name="Transporte_Andamio">#REF!</definedName>
    <definedName name="Traperos">#REF!</definedName>
    <definedName name="Triplex_Andes_Pizano_14_mm">#REF!</definedName>
    <definedName name="Tuberia_Acero_Galvanizado_Schedule_40_1">#REF!</definedName>
    <definedName name="Tuberia_Acero_Galvanizado_Schedule_40_1_1_2">#REF!</definedName>
    <definedName name="Tuberia_Acero_Galvanizado_Schedule_40_2">#REF!</definedName>
    <definedName name="Tuberia_de_3_4">#REF!</definedName>
    <definedName name="Tuberia_H_G_3">#REF!</definedName>
    <definedName name="Tuberia_Novafort_10">#REF!</definedName>
    <definedName name="Tuberia_Novafort_12">#REF!</definedName>
    <definedName name="Tuberia_Novafort_14">#REF!</definedName>
    <definedName name="Tuberia_Novafort_8">#REF!</definedName>
    <definedName name="Tubo_cobre_tipo_L_1_2">#REF!</definedName>
    <definedName name="Tubo_de_presión___11_P.V.C._3_4">#REF!</definedName>
    <definedName name="Tubo_de_presión___13_5_P.V.C._1">#REF!</definedName>
    <definedName name="Tubo_de_presión___21_P.V.C._1_1_2">#REF!</definedName>
    <definedName name="Tubo_de_presión___9_P.V.C._1_2">#REF!</definedName>
    <definedName name="Tubo_estructura_negra_3">#REF!</definedName>
    <definedName name="Tubo_estructural_galvanizado_1">#REF!</definedName>
    <definedName name="Tubo_estructural_galvanizado_2">#REF!</definedName>
    <definedName name="Tubo_galvanizado_3">#REF!</definedName>
    <definedName name="Tubo_Gas_Galvanizado_1_2">#REF!</definedName>
    <definedName name="Tubo_mueble_cal_18_1">#REF!</definedName>
    <definedName name="Tubo_P.V.C.___L_2">#REF!</definedName>
    <definedName name="Tubo_P.V.C.___L_3">#REF!</definedName>
    <definedName name="Tubo_P.V.C._sanitario_2">#REF!</definedName>
    <definedName name="Tubo_P.V.C._sanitario_3">#REF!</definedName>
    <definedName name="Tubo_P.V.C._sanitario_4">#REF!</definedName>
    <definedName name="Tubo_P.V.C._sanitario_6">#REF!</definedName>
    <definedName name="Tubo_Presión___11_P.V.C._3_4">#REF!</definedName>
    <definedName name="Tubo_Presión___13_5_P.V.C._1">#REF!</definedName>
    <definedName name="Tubo_Presión___21_P.V.C._1_1_2">#REF!</definedName>
    <definedName name="Tubo_Presión___21_P.V.C._1_1_4">#REF!</definedName>
    <definedName name="Tubo_Presión___9_P.V.C._1_2">#REF!</definedName>
    <definedName name="Tubo_Presión__21_P.V.C._2">#REF!</definedName>
    <definedName name="Tubo_presión__9_P.V.C._1_2">#REF!</definedName>
    <definedName name="Tubo_presión__9_P.V.C._3_4">#REF!</definedName>
    <definedName name="Tubo_Presión__P.V.C._2_1_2">#REF!</definedName>
    <definedName name="Tubo_Presión__P.V.C._3">#REF!</definedName>
    <definedName name="Tuibo_cobre_tipo_L_1_2">#REF!</definedName>
    <definedName name="u">#REF!</definedName>
    <definedName name="V_1___2.7x1.966___Plano_de_Detalle_No._A_159">#REF!</definedName>
    <definedName name="V_10___1.8x6.9___Plano_de_Detalle_No._A_161">#REF!</definedName>
    <definedName name="V_11___2x1.9___Plano_de_Detalle_No._A_161">#REF!</definedName>
    <definedName name="V_12___1.2x1.5___Plano_de_Detalle_No._A_161">#REF!</definedName>
    <definedName name="V_13___1.8x4.4___Plano_de_Detalle_No._A_161">#REF!</definedName>
    <definedName name="V_14___1.8x6.7___Plano_de_Detalle_No._A_162">#REF!</definedName>
    <definedName name="V_15___1.8x6.8___Plano_de_Detalle_No._A_162">#REF!</definedName>
    <definedName name="V_16___1.2x0.9___Plano_de_Detalle_No._A_161">#REF!</definedName>
    <definedName name="V_17___2.7x0.525___Plano_de_Detalle_No._A_162">#REF!</definedName>
    <definedName name="V_18___1.8x2___Plano_de_Detalle_No._A_162">#REF!</definedName>
    <definedName name="V_18´___1.8x2.1___Plano_de_Detalle_No._A_162">#REF!</definedName>
    <definedName name="V_19___4.95x14.352___Plano_de_Detalle_No._A_163">#REF!</definedName>
    <definedName name="V_2___1.8x6.75___Plano_de_Detalle_No._A_159">#REF!</definedName>
    <definedName name="V_20___4.4x4.82___Plano_de_Detalle_No._A_164">#REF!</definedName>
    <definedName name="V_21___2.2x4.82___Plano_de_Detalle_No._A_164">#REF!</definedName>
    <definedName name="V_21´___2.75x4.82___Plano_de_Detalle_No._A_164">#REF!</definedName>
    <definedName name="V_22___2.05x2.05___Plano_de_Detalle_No._A_162">#REF!</definedName>
    <definedName name="V_23___2.05x1.9___Plano_de_Detalle_No._A_162">#REF!</definedName>
    <definedName name="V_23´___2.05x1.975___Plano_de_Detalle_No._A_162">#REF!</definedName>
    <definedName name="V_24___2.7x6.426___Plano_de_Detalle_No._A_165">#REF!</definedName>
    <definedName name="V_25___2.7x3.15___Plano_de_Detalle_No._A_165">#REF!</definedName>
    <definedName name="V_26___2.7x4.35___Plano_de_Detalle_No._A_165">#REF!</definedName>
    <definedName name="V_27___0.45x4.65___Plano_de_Detalle_No._A_166">#REF!</definedName>
    <definedName name="V_28___0.45x6.975___Plano_de_Detalle_No._A_166">#REF!</definedName>
    <definedName name="V_29___2.7x1.8___Plano_de_Detalle_No._A_166">#REF!</definedName>
    <definedName name="V_3___1.2x1.2___Plano_de_Detalle_No._A_159">#REF!</definedName>
    <definedName name="V_30___1.8x1.95___Plano_de_Detalle_No._A_166">#REF!</definedName>
    <definedName name="V_31___2x7.2___Plano_de_Detalle_No._A_167">#REF!</definedName>
    <definedName name="V_32___2.7x1.25___Plano_de_Detalle_No._A_166">#REF!</definedName>
    <definedName name="V_4___1.8x9___Plano_de_Detalle_No._A_160">#REF!</definedName>
    <definedName name="V_5___1.8x4.65___Plano_de_Detalle_No._A_160">#REF!</definedName>
    <definedName name="V_6___1.8x2.85___Plano_de_Detalle_No._A_160">#REF!</definedName>
    <definedName name="V_7___1.8x2.25___Plano_de_Detalle_No._A_160">#REF!</definedName>
    <definedName name="V_8___1.8x9___Plano_de_Detalle_No._A_160">#REF!</definedName>
    <definedName name="V_8´___1.8x9___Plano_de_Detalle_No._A_160">#REF!</definedName>
    <definedName name="V_9___1.8x1.05___Plano_de_Detalle_No._A_160">#REF!</definedName>
    <definedName name="Valla_Informativa_Licencia_2.00X1.00">#REF!</definedName>
    <definedName name="Valvula_de_Paso_Directo_125_PSIG_Vapor__200_PSIG_Agua_1">#REF!</definedName>
    <definedName name="Valvula_de_Paso_Directo_125_PSIG_Vapor__200_PSIG_Agua_1_1_2">#REF!</definedName>
    <definedName name="Valvula_de_Paso_Directo_125_PSIG_Vapor__200_PSIG_Agua_1_1_4">#REF!</definedName>
    <definedName name="Valvula_de_Paso_Directo_125_PSIG_Vapor__200_PSIG_Agua_1_2">#REF!</definedName>
    <definedName name="Valvula_de_Paso_Directo_125_PSIG_Vapor__200_PSIG_Agua_2">#REF!</definedName>
    <definedName name="Valvula_de_Paso_Directo_125_PSIG_Vapor__200_PSIG_Agua_2_1_2">#REF!</definedName>
    <definedName name="Valvula_de_Paso_Directo_125_PSIG_Vapor__200_PSIG_Agua_3">#REF!</definedName>
    <definedName name="Valvula_de_Paso_Directo_125_PSIG_Vapor__200_PSIG_Agua_3_4">#REF!</definedName>
    <definedName name="Valvula_de_Vastago_Ascendente_Cuerpo_en_Hierro_1">#REF!</definedName>
    <definedName name="Valvula_de_Vastago_Ascendente_Cuerpo_en_Hierro_3">#REF!</definedName>
    <definedName name="Valvulas_de_1_2">#REF!</definedName>
    <definedName name="Valvulas_de_3_4">#REF!</definedName>
    <definedName name="Valvulas_de_Pie_Bronce_1">#REF!</definedName>
    <definedName name="Valvulas_de_Pie_Bronce_2">#REF!</definedName>
    <definedName name="Valvulas_de_Pie_Bronce_3">#REF!</definedName>
    <definedName name="Vara_de_Clavo">#REF!</definedName>
    <definedName name="Vibrador_a_Gasolina">#REF!</definedName>
    <definedName name="Vibrocompactador_a_gasolina">#REF!</definedName>
    <definedName name="Viniltex">#REF!</definedName>
    <definedName name="Viniltex_blanco">#REF!</definedName>
    <definedName name="Volqueta_3.00_m">#REF!</definedName>
    <definedName name="Volqueta_Viaje_6_m3">#REF!</definedName>
    <definedName name="Yeso">#REF!</definedName>
    <definedName name="Zocalo_en_acero_inoxidable_e_0_10_ML">#REF!</definedName>
    <definedName name="Zorra_Metalica__Ruedas_de_Caucho">#REF!</definedName>
  </definedNam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L14" i="2" l="1"/>
  <c r="L15" i="2"/>
  <c r="L16" i="2"/>
  <c r="L17" i="2"/>
  <c r="L18" i="2"/>
  <c r="L19" i="2"/>
  <c r="L20" i="2"/>
  <c r="L22" i="2"/>
  <c r="L24" i="2"/>
  <c r="L26" i="2"/>
  <c r="L27" i="2"/>
  <c r="L28" i="2"/>
  <c r="L29" i="2"/>
  <c r="L30" i="2"/>
  <c r="L32" i="2"/>
  <c r="L33" i="2"/>
  <c r="L34" i="2"/>
  <c r="L35" i="2"/>
  <c r="L36" i="2"/>
  <c r="L37" i="2"/>
  <c r="L38" i="2"/>
  <c r="L39" i="2"/>
  <c r="L40" i="2"/>
  <c r="L41" i="2"/>
  <c r="L42" i="2"/>
  <c r="L43" i="2"/>
  <c r="L45" i="2"/>
  <c r="L47" i="2"/>
  <c r="L49" i="2"/>
  <c r="L50" i="2"/>
  <c r="L51" i="2"/>
  <c r="L52" i="2"/>
  <c r="L12" i="2"/>
  <c r="L54" i="2" l="1"/>
  <c r="L56" i="2" s="1"/>
  <c r="L57" i="2" s="1"/>
  <c r="F59" i="2"/>
  <c r="F58" i="2"/>
  <c r="F52" i="2"/>
  <c r="H52" i="2" s="1"/>
  <c r="F51" i="2"/>
  <c r="H51" i="2" s="1"/>
  <c r="F50" i="2"/>
  <c r="H50" i="2" s="1"/>
  <c r="F49" i="2"/>
  <c r="H49" i="2" s="1"/>
  <c r="F47" i="2"/>
  <c r="H47" i="2" s="1"/>
  <c r="F45" i="2"/>
  <c r="H45" i="2" s="1"/>
  <c r="F43" i="2"/>
  <c r="H43" i="2" s="1"/>
  <c r="F42" i="2"/>
  <c r="H42" i="2" s="1"/>
  <c r="F41" i="2"/>
  <c r="H41" i="2" s="1"/>
  <c r="F40" i="2"/>
  <c r="H40" i="2" s="1"/>
  <c r="F39" i="2"/>
  <c r="H39" i="2" s="1"/>
  <c r="F38" i="2"/>
  <c r="H38" i="2" s="1"/>
  <c r="F37" i="2"/>
  <c r="H37" i="2" s="1"/>
  <c r="F36" i="2"/>
  <c r="H36" i="2" s="1"/>
  <c r="F35" i="2"/>
  <c r="H35" i="2" s="1"/>
  <c r="F34" i="2"/>
  <c r="H34" i="2" s="1"/>
  <c r="F33" i="2"/>
  <c r="H33" i="2" s="1"/>
  <c r="F32" i="2"/>
  <c r="H32" i="2" s="1"/>
  <c r="F30" i="2"/>
  <c r="H30" i="2" s="1"/>
  <c r="F29" i="2"/>
  <c r="H29" i="2" s="1"/>
  <c r="F28" i="2"/>
  <c r="H28" i="2" s="1"/>
  <c r="F27" i="2"/>
  <c r="H27" i="2" s="1"/>
  <c r="F26" i="2"/>
  <c r="H26" i="2" s="1"/>
  <c r="F24" i="2"/>
  <c r="H24" i="2" s="1"/>
  <c r="F22" i="2"/>
  <c r="H22" i="2" s="1"/>
  <c r="F20" i="2"/>
  <c r="H20" i="2" s="1"/>
  <c r="F19" i="2"/>
  <c r="H19" i="2" s="1"/>
  <c r="F18" i="2"/>
  <c r="H18" i="2" s="1"/>
  <c r="F17" i="2"/>
  <c r="H17" i="2" s="1"/>
  <c r="F16" i="2"/>
  <c r="H16" i="2" s="1"/>
  <c r="F15" i="2"/>
  <c r="H15" i="2" s="1"/>
  <c r="F14" i="2"/>
  <c r="H14" i="2" s="1"/>
  <c r="F12" i="2"/>
  <c r="H12" i="2" s="1"/>
  <c r="L59" i="2" l="1"/>
  <c r="G54" i="2"/>
  <c r="G56" i="2" s="1"/>
  <c r="G59" i="2" l="1"/>
  <c r="G58" i="2" l="1"/>
  <c r="G61" i="2" s="1"/>
  <c r="L58" i="2"/>
  <c r="L61" i="2" s="1"/>
</calcChain>
</file>

<file path=xl/sharedStrings.xml><?xml version="1.0" encoding="utf-8"?>
<sst xmlns="http://schemas.openxmlformats.org/spreadsheetml/2006/main" count="152" uniqueCount="82">
  <si>
    <t xml:space="preserve">OBJETO </t>
  </si>
  <si>
    <t>CULMINAR LAS OBRAS EN ESPACIO PÚBLICO Y REPARACIÓN DE REDES DE ALCANTARILLADO PARA EL MEJORAMIENTO INTEGRAL DE BARRIOS, QUE HACEN PARTE DE LOS TERRITORIOS PRIORIZADOS POR LA SECRETARIA DISTRITAL DEL HÁBITAT EN LA CONURBACIÓN CIUDAD BOLÍVAR - SOACHA.</t>
  </si>
  <si>
    <t>PRESUPUESTO OFICIAL ESTIMADO</t>
  </si>
  <si>
    <t>OFERTA ECONOMICA</t>
  </si>
  <si>
    <t>DESCRIPCIÓN DE LA ACTIVIDAD</t>
  </si>
  <si>
    <t>UNIDAD</t>
  </si>
  <si>
    <t xml:space="preserve">CODIGO IDU </t>
  </si>
  <si>
    <t>PRECIOS REFERENCIA IDU 2025 - I</t>
  </si>
  <si>
    <t>VALOR UNITARIO (2025)</t>
  </si>
  <si>
    <t>Cantidad</t>
  </si>
  <si>
    <t xml:space="preserve">VALOR TOTAL </t>
  </si>
  <si>
    <t>VALOR UNITARIO OFERTADO</t>
  </si>
  <si>
    <t xml:space="preserve">ACABADOS Y REMATES </t>
  </si>
  <si>
    <t>REPLANTEO, DEMOLICIONES Y EXCAVACIONES</t>
  </si>
  <si>
    <t xml:space="preserve">REPLANTEO GENERAL </t>
  </si>
  <si>
    <t>m2</t>
  </si>
  <si>
    <t>RELLENOS Y PAVIMENTOS</t>
  </si>
  <si>
    <t>LOSA DE CONCRETO MR 43 (Suministro, Formaleteado, Colocación y Acabado, No incluye Acero, Curado, Juntas)-Texturizado similar a A-20.</t>
  </si>
  <si>
    <t>m3</t>
  </si>
  <si>
    <t xml:space="preserve">CURADO DE LOSAS DE CONCRETO (Suministro y Aplicación) </t>
  </si>
  <si>
    <t xml:space="preserve">CORTE Y AMPLIACIÓN DE JUNTA EN PAVIMENTO DE CONCRETO HIDRÁULICO. </t>
  </si>
  <si>
    <t>ml</t>
  </si>
  <si>
    <t xml:space="preserve">SELLADO DE JUNTAS EN PAVIMENTO DE CONCRETO HIDRÁULICO (Incluye Limpieza, Suministro e Instalación de fondo y sellante) </t>
  </si>
  <si>
    <t>LOSETA DE CONCRETO A20 TIPO PANOT TR. LIVIANO 20X20X6CM COLOR OCRE Y/O TERRACOTA O SIMILAR (SUMINISTRO E INSTALACIÓN. INCLUYE BASE 4CM ARENA NIVELACIÓN Y ARENA DE SELLO)</t>
  </si>
  <si>
    <t>M2</t>
  </si>
  <si>
    <t xml:space="preserve">ESTAMPADO PARA CONCRETO MR DE POMPEYANOS, ACCESOS VEHICULARES A PREDIOS Y VÍAS (ACABADO Y CURADO, SUMINISTRO Y MANO DE OBRA, INCLUYE JUEGO DE MOLDES, COLOR ENDURECEDOR DE CUARZO, DESMOLDANTE EN POLVO COLOR, SELLADOR ACRÍLICO TRANSPARENTE SEMILUSTRE). </t>
  </si>
  <si>
    <t>CANASTILLA PASAJUNTAS (Incluye suministro y fijación)</t>
  </si>
  <si>
    <t>Kg</t>
  </si>
  <si>
    <t>ACABADOS DE PISOS Y PREFABRICADOS</t>
  </si>
  <si>
    <t>MALLA ELECTROSOLDADA DE 0,15X0,15 m (∅=8mm) (INCLUYE SUMINISTRO, FIJACIÒN E INSTALACIÒN )</t>
  </si>
  <si>
    <t>MAMPOSTERIA</t>
  </si>
  <si>
    <t>PAÑETE LISO O RÚSTICO 1:4 PARA MUROS. LAVADO O RÚSTICO. (INCLUYE SUMINISTRO E INSTALACIÓN)</t>
  </si>
  <si>
    <t>MOBILIARIO URBANO</t>
  </si>
  <si>
    <t>ESCARIFICACIÓN MECÁNICA ABUZARDADO Y CORTE CON DISCO DIAMANTADO PARA RECALCE DE ELEMENTOS ESTRUCTURALES PROFUNDIDAD VARIABLE ENTRE 5CM Y 20CM. INCLUYE TRANSPORTE DE ESCOMBROS.</t>
  </si>
  <si>
    <t>BARANDA METALICA M81 (Suministro, instalación y pintura)</t>
  </si>
  <si>
    <t>MANTENIMIENTO RUTINARIO DE CALZADA EN PAVIMENTO FLEXIBLE. INCLUYE LIMPIEZA DE SUMIDEROS, POZOS, SELLO DE JUNTAS Y RETIRO MANUAL DE CAPA VEGETAL.</t>
  </si>
  <si>
    <t>BOLARDO EN HIERRO TIPO M63 (SUMINISTRO E INSTALACIÓN. INCLUYE BASE EN CONCRETO 1500 PSI, HECHO EN OBRA)</t>
  </si>
  <si>
    <t>und</t>
  </si>
  <si>
    <t>SUMINISTRO Y APLICACIÓN DE UNA CAPA DE ANTICORROSIVO DE 3 MILS DE ESPESOR DE PELÍCULA SECA IMPRIMANTE EPÓXICO, PREVIA PREPARACIÓN DE LA SUPERFICIE MEDIANTE LIMPIEZA MANUAL O MECÁNICA, SEGÚN LAS NORMAS SSPC-SP2</t>
  </si>
  <si>
    <t>REDES HIDRAULICAS</t>
  </si>
  <si>
    <t>REJILLA PREFABRICADA EN CONCRETO 0,4M X 0,4M. (INCLUYE SUMINISTRO Y COLOCACIÓN, MORTERO DE 2000 PSI Y MANO DE OBRA)</t>
  </si>
  <si>
    <t>Un</t>
  </si>
  <si>
    <t>TAPA PARA POZO DE INSPECCIÓN, D=0.70 M. INCLUYE SUMINISTRO E INSTALACIÓN.</t>
  </si>
  <si>
    <t>CAJA DE INSPECCIÓN. MEDIDAS INTERNAS DE 0.3MX0.3M MEDIDAS EXTERNAS 0.50M X 0.50M (H=0.50M). INCLUYE SUMINISTRO Y CONSTRUCCIÓN. INCLUYE MARCO Y TAPA. NO INC. BASE Y CAÑUELA)</t>
  </si>
  <si>
    <t>MARCO REJILLA SUMIDERO LATERAL 100 X 65 (SUMINISTRO E INSTALACIÓN)</t>
  </si>
  <si>
    <t>CAJA DE INSPECCION 0.80X0.8M. SUMINISTRO Y CONSTRUCCION. (H=0.6M. INCLUYE MARCO Y TAPA, NO INCLUYE BASE Y CAÑUELA).</t>
  </si>
  <si>
    <t>SUMIDERO TRANSVERSAL ST-2, H=1.77M (FUNDIDO EN SITIO, CONCRETO HECHO EN OBRA. INCL. SUM, FORM, REF. Y CONST. INCL. REJA)</t>
  </si>
  <si>
    <t xml:space="preserve">ml </t>
  </si>
  <si>
    <t>POZO DE INSPECCION D=1.7 M (INCL. SUMINISTRO E INSTALACION). INCLUYE CILINDRO POZO DE INSPECCION EN MAMPOSTERIA, CONO PREFABRICADO, PLACA FONDO.</t>
  </si>
  <si>
    <t>NIVELACIÓN DE POZO (HASTA RASANTE EN CONCRETO 3000 PSI HECHO EN OBRA, H=0.15M. INCLUYE SUMINISTRO Y CONSTRUCCIÓN)</t>
  </si>
  <si>
    <t>UNION DE REPARACION HD EL D=3" (SUMINISTRO E INSTALACIÓN)</t>
  </si>
  <si>
    <t xml:space="preserve">EXCAVACION MECANICA PARA REDES PROFUNDIDAD 0m - 3.5m (Incluye Cargue) </t>
  </si>
  <si>
    <t>MEDIDOR AGUA VOLUMÉTRICO R200 MECÁNICO L110MM DE 3/4 PULGADAS (SUMINISTRO E INSTALACIÓN)</t>
  </si>
  <si>
    <t xml:space="preserve">Und </t>
  </si>
  <si>
    <t>ACOMETIDA DOMICILIARIA DE 1/2" CON COLLAR DE DERIVACION DE 4" X 1/2". SUMINISTRO E INSTALACION. (INCLUYE TUBERIA PF, REGISTROS Y ACCESORIOS (REGISTRO DE INCORPORACIÓN, REGISTRO DE BOLA, REGISTRO ANTIFRAUDE, UNION MACHO PF), LONGITUD PROMEDIO DE 3M, INCLUYE CAJILLA EN POLIPROPILENO PARA MEDIDOR)</t>
  </si>
  <si>
    <t>UND</t>
  </si>
  <si>
    <t xml:space="preserve">ACTVIDADES DE CONSERVACION </t>
  </si>
  <si>
    <t>HIDROPROTECCIÓN Y LAVADO (INCLUYE ALQUILER DE HIDROLAVADORA 1300W. INCLUYE HIDROSELLANTE, ELEMENTOS DE ASEO (DETERGENTE INDUSTRIAL). TRANSPORTE, AGUA, COMBUSTIBLE Y MANO DE OBRA).</t>
  </si>
  <si>
    <t>SEÑALIZACION Y DEMARCACION VIAL</t>
  </si>
  <si>
    <t>SEÑAL VERTICAL GRUPO DE REGLAMENTARIAS TIPO CIRCULO D=75cm. INCLUYE SUMINISTRO E INSTALACION.</t>
  </si>
  <si>
    <t xml:space="preserve">REHABILITACION Y REPARACION DE REDES </t>
  </si>
  <si>
    <t>INSTALACIÓN DE REHABILITACIÓN PUNTUAL DE 8 PULGADAS DE DIÁMETRO Y 0,60 M DE LONGITUD.</t>
  </si>
  <si>
    <t>Und</t>
  </si>
  <si>
    <t>INSTALACIÓN DE REHABILITACIÓN CIPP MANGA DE 8 PULGADAS DE DIÁMETRO.</t>
  </si>
  <si>
    <t xml:space="preserve">ML </t>
  </si>
  <si>
    <t>INSTALACIÓN DE REHABILITACIÓN CIPP MANGA DE 12 PULGADAS DE DIÁMETRO.</t>
  </si>
  <si>
    <t xml:space="preserve">APERTURA DE DOMICILIARIAS CON EQUIPO ROBOTIZADO </t>
  </si>
  <si>
    <t>COSTO DIRECTO</t>
  </si>
  <si>
    <t>COSTO DIRECTO ODERTADO</t>
  </si>
  <si>
    <t xml:space="preserve">COSTO DIRECTO PARA TERMINACION DE ACABADOS Y RENOVACION DE REDES EN SEGMENTOS VIALES BARRIO ALPES </t>
  </si>
  <si>
    <t xml:space="preserve">ADMINISTRACION </t>
  </si>
  <si>
    <t>ADMINISTRACION</t>
  </si>
  <si>
    <t>IMPREVISTOS</t>
  </si>
  <si>
    <t xml:space="preserve">IMPREVISTOS </t>
  </si>
  <si>
    <t xml:space="preserve">UTILIDAD </t>
  </si>
  <si>
    <t>UTILIDAD</t>
  </si>
  <si>
    <t xml:space="preserve">RUBRO PARA COSTOS DE OBRA POR DAÑOS EXISTENTES NO CUANTIFICADOS </t>
  </si>
  <si>
    <t xml:space="preserve">TOTAL COSTOS DIRECTOS + AIU </t>
  </si>
  <si>
    <t xml:space="preserve">TOTAL OFERTA ECONOMICA </t>
  </si>
  <si>
    <t>NOMBRE DEL REPRESENTANTE LEGAL DEL OFERENTE:</t>
  </si>
  <si>
    <r>
      <rPr>
        <b/>
        <sz val="11"/>
        <color theme="1"/>
        <rFont val="Calibri"/>
        <family val="2"/>
        <scheme val="minor"/>
      </rPr>
      <t>Notas:</t>
    </r>
    <r>
      <rPr>
        <sz val="11"/>
        <color theme="1"/>
        <rFont val="Calibri"/>
        <family val="2"/>
        <scheme val="minor"/>
      </rPr>
      <t xml:space="preserve"> 
1- El rubro para los costos de obra por daños existentes no cuantificados no debe ser modificado, este valor ya tiene contemplado el ajuste por costos indirectos (A.I.U) y por tal razón es un valor fijo no ofertable. En consecuencia el proponente que resulte adjudicatario, no podrá presentar reclamaciones por concepto de sobrecostos en este ítem.
2- Modificar unicamente celdas en amarillo. 
3- No se deben superar los porcentajes de AIU ofertados ni el respectivo valor cuantificado en el POE en la oferta económica.                                                                                                                                                                4- El formato de Oferta Economica debe ser presentado en PDF y Excel. En caso de incosistencias entre los documentos se preferirá la información del archivo excel siempre y cuando el mismo se encuentre suscrito por el proponente.                                                                                                                                  5-Cualquier modificacion al presente formato. Sera causal de rechazo de la oferta economica.                                                                                                                             </t>
    </r>
  </si>
  <si>
    <t xml:space="preserve">FIRMA: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</si>
</sst>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&quot;$&quot;\ * #,##0.00_-;\-&quot;$&quot;\ * #,##0.00_-;_-&quot;$&quot;\ * &quot;-&quot;??_-;_-@_-"/>
    <numFmt numFmtId="165" formatCode="_-[$$-240A]\ * #,##0.00_-;\-[$$-240A]\ * #,##0.00_-;_-[$$-240A]\ * &quot;-&quot;??_-;_-@"/>
    <numFmt numFmtId="166" formatCode="_-[$$-240A]\ * #,##0.00_-;\-[$$-240A]\ * #,##0.00_-;_-[$$-240A]\ * &quot;-&quot;??_-;_-@_-"/>
  </numFmts>
  <fonts count="7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</font>
    <font>
      <sz val="11"/>
      <color rgb="FF000000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15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FFE598"/>
        <bgColor rgb="FFFFE598"/>
      </patternFill>
    </fill>
    <fill>
      <patternFill patternType="solid">
        <fgColor theme="7" tint="0.59999389629810485"/>
        <bgColor rgb="FFFFE598"/>
      </patternFill>
    </fill>
    <fill>
      <patternFill patternType="solid">
        <fgColor rgb="FFD9E2F3"/>
        <bgColor rgb="FFD9E2F3"/>
      </patternFill>
    </fill>
    <fill>
      <patternFill patternType="solid">
        <fgColor theme="4" tint="0.79998168889431442"/>
        <bgColor rgb="FFD9E2F3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2" tint="-9.9978637043366805E-2"/>
        <bgColor rgb="FF8EAADB"/>
      </patternFill>
    </fill>
    <fill>
      <patternFill patternType="solid">
        <fgColor rgb="FFFFFF00"/>
        <bgColor rgb="FFD9E2F3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164" fontId="1" fillId="0" borderId="0" applyFont="0" applyFill="0" applyBorder="0" applyAlignment="0" applyProtection="0"/>
    <xf numFmtId="0" fontId="3" fillId="0" borderId="0"/>
  </cellStyleXfs>
  <cellXfs count="136">
    <xf numFmtId="0" fontId="0" fillId="0" borderId="0" xfId="0"/>
    <xf numFmtId="0" fontId="0" fillId="0" borderId="0" xfId="0" applyAlignment="1">
      <alignment horizontal="center" vertical="center"/>
    </xf>
    <xf numFmtId="0" fontId="2" fillId="0" borderId="7" xfId="0" applyFont="1" applyBorder="1" applyAlignment="1">
      <alignment vertical="center" wrapText="1"/>
    </xf>
    <xf numFmtId="0" fontId="0" fillId="0" borderId="7" xfId="0" applyBorder="1"/>
    <xf numFmtId="0" fontId="0" fillId="0" borderId="10" xfId="0" applyBorder="1"/>
    <xf numFmtId="0" fontId="0" fillId="4" borderId="2" xfId="0" applyFill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0" fillId="5" borderId="2" xfId="0" applyFill="1" applyBorder="1" applyAlignment="1">
      <alignment horizontal="center" vertical="center"/>
    </xf>
    <xf numFmtId="0" fontId="2" fillId="6" borderId="2" xfId="0" applyFont="1" applyFill="1" applyBorder="1" applyAlignment="1">
      <alignment horizontal="left" vertical="center" wrapText="1"/>
    </xf>
    <xf numFmtId="0" fontId="0" fillId="3" borderId="2" xfId="0" applyFill="1" applyBorder="1" applyAlignment="1">
      <alignment horizontal="center" vertical="center"/>
    </xf>
    <xf numFmtId="0" fontId="0" fillId="3" borderId="2" xfId="0" applyFill="1" applyBorder="1" applyAlignment="1">
      <alignment wrapText="1"/>
    </xf>
    <xf numFmtId="0" fontId="0" fillId="3" borderId="0" xfId="0" applyFill="1" applyAlignment="1">
      <alignment horizontal="center" vertical="center"/>
    </xf>
    <xf numFmtId="164" fontId="0" fillId="3" borderId="2" xfId="1" applyFont="1" applyFill="1" applyBorder="1" applyAlignment="1">
      <alignment horizontal="center" vertical="center"/>
    </xf>
    <xf numFmtId="165" fontId="0" fillId="8" borderId="1" xfId="0" applyNumberFormat="1" applyFill="1" applyBorder="1" applyAlignment="1">
      <alignment horizontal="center" vertical="center"/>
    </xf>
    <xf numFmtId="2" fontId="0" fillId="0" borderId="2" xfId="0" applyNumberFormat="1" applyBorder="1" applyAlignment="1">
      <alignment horizontal="center" vertical="center"/>
    </xf>
    <xf numFmtId="0" fontId="2" fillId="5" borderId="2" xfId="0" applyFont="1" applyFill="1" applyBorder="1" applyAlignment="1">
      <alignment wrapText="1"/>
    </xf>
    <xf numFmtId="0" fontId="0" fillId="3" borderId="11" xfId="0" applyFill="1" applyBorder="1" applyAlignment="1">
      <alignment wrapText="1"/>
    </xf>
    <xf numFmtId="0" fontId="0" fillId="3" borderId="11" xfId="0" applyFill="1" applyBorder="1" applyAlignment="1">
      <alignment horizontal="center" vertical="center"/>
    </xf>
    <xf numFmtId="0" fontId="4" fillId="3" borderId="2" xfId="2" applyFont="1" applyFill="1" applyBorder="1" applyAlignment="1">
      <alignment horizontal="left" vertical="top" wrapText="1"/>
    </xf>
    <xf numFmtId="0" fontId="0" fillId="3" borderId="12" xfId="0" applyFill="1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164" fontId="0" fillId="3" borderId="2" xfId="1" applyFont="1" applyFill="1" applyBorder="1" applyAlignment="1">
      <alignment horizontal="center" vertical="center" wrapText="1"/>
    </xf>
    <xf numFmtId="0" fontId="4" fillId="3" borderId="2" xfId="2" applyFont="1" applyFill="1" applyBorder="1" applyAlignment="1">
      <alignment horizontal="left" wrapText="1"/>
    </xf>
    <xf numFmtId="0" fontId="0" fillId="3" borderId="13" xfId="0" applyFill="1" applyBorder="1" applyAlignment="1">
      <alignment horizontal="center" vertical="center"/>
    </xf>
    <xf numFmtId="165" fontId="0" fillId="9" borderId="1" xfId="0" applyNumberFormat="1" applyFill="1" applyBorder="1" applyAlignment="1">
      <alignment horizontal="center" vertical="center"/>
    </xf>
    <xf numFmtId="0" fontId="4" fillId="3" borderId="2" xfId="2" applyFont="1" applyFill="1" applyBorder="1" applyAlignment="1">
      <alignment horizontal="left"/>
    </xf>
    <xf numFmtId="0" fontId="0" fillId="3" borderId="12" xfId="0" applyFill="1" applyBorder="1" applyAlignment="1">
      <alignment horizontal="center" vertical="center"/>
    </xf>
    <xf numFmtId="0" fontId="0" fillId="3" borderId="1" xfId="0" applyFill="1" applyBorder="1" applyAlignment="1">
      <alignment vertical="center" wrapText="1"/>
    </xf>
    <xf numFmtId="0" fontId="0" fillId="3" borderId="2" xfId="0" applyFill="1" applyBorder="1" applyAlignment="1">
      <alignment vertical="top" wrapText="1"/>
    </xf>
    <xf numFmtId="0" fontId="0" fillId="3" borderId="15" xfId="0" applyFill="1" applyBorder="1" applyAlignment="1">
      <alignment wrapText="1"/>
    </xf>
    <xf numFmtId="0" fontId="0" fillId="3" borderId="15" xfId="0" applyFill="1" applyBorder="1" applyAlignment="1">
      <alignment horizontal="center" vertical="center"/>
    </xf>
    <xf numFmtId="164" fontId="0" fillId="3" borderId="15" xfId="1" applyFont="1" applyFill="1" applyBorder="1" applyAlignment="1">
      <alignment horizontal="center" vertical="center"/>
    </xf>
    <xf numFmtId="165" fontId="0" fillId="8" borderId="5" xfId="0" applyNumberFormat="1" applyFill="1" applyBorder="1" applyAlignment="1">
      <alignment horizontal="center" vertical="center"/>
    </xf>
    <xf numFmtId="0" fontId="2" fillId="4" borderId="2" xfId="0" applyFont="1" applyFill="1" applyBorder="1"/>
    <xf numFmtId="0" fontId="0" fillId="3" borderId="2" xfId="0" applyFill="1" applyBorder="1"/>
    <xf numFmtId="164" fontId="0" fillId="10" borderId="2" xfId="0" applyNumberFormat="1" applyFill="1" applyBorder="1"/>
    <xf numFmtId="166" fontId="0" fillId="0" borderId="0" xfId="0" applyNumberFormat="1"/>
    <xf numFmtId="10" fontId="0" fillId="0" borderId="2" xfId="0" applyNumberFormat="1" applyBorder="1" applyAlignment="1">
      <alignment horizontal="center"/>
    </xf>
    <xf numFmtId="164" fontId="0" fillId="0" borderId="2" xfId="1" applyFont="1" applyBorder="1" applyAlignment="1">
      <alignment horizontal="center" vertical="center"/>
    </xf>
    <xf numFmtId="164" fontId="0" fillId="0" borderId="0" xfId="1" applyFont="1" applyAlignment="1">
      <alignment horizontal="center" vertical="center"/>
    </xf>
    <xf numFmtId="9" fontId="0" fillId="0" borderId="0" xfId="0" applyNumberFormat="1" applyAlignment="1">
      <alignment horizontal="center" vertical="center"/>
    </xf>
    <xf numFmtId="164" fontId="0" fillId="0" borderId="0" xfId="0" applyNumberFormat="1"/>
    <xf numFmtId="164" fontId="0" fillId="0" borderId="0" xfId="0" applyNumberFormat="1" applyAlignment="1">
      <alignment horizontal="center" vertical="center"/>
    </xf>
    <xf numFmtId="0" fontId="2" fillId="5" borderId="1" xfId="0" applyFont="1" applyFill="1" applyBorder="1" applyAlignment="1">
      <alignment vertical="center"/>
    </xf>
    <xf numFmtId="0" fontId="2" fillId="5" borderId="3" xfId="0" applyFont="1" applyFill="1" applyBorder="1" applyAlignment="1">
      <alignment vertical="center"/>
    </xf>
    <xf numFmtId="0" fontId="2" fillId="7" borderId="1" xfId="0" applyFont="1" applyFill="1" applyBorder="1" applyAlignment="1">
      <alignment vertical="center"/>
    </xf>
    <xf numFmtId="0" fontId="2" fillId="7" borderId="3" xfId="0" applyFont="1" applyFill="1" applyBorder="1" applyAlignment="1">
      <alignment vertical="center"/>
    </xf>
    <xf numFmtId="0" fontId="2" fillId="5" borderId="9" xfId="0" applyFont="1" applyFill="1" applyBorder="1" applyAlignment="1">
      <alignment vertical="center"/>
    </xf>
    <xf numFmtId="0" fontId="2" fillId="5" borderId="7" xfId="0" applyFont="1" applyFill="1" applyBorder="1" applyAlignment="1">
      <alignment vertical="center"/>
    </xf>
    <xf numFmtId="0" fontId="2" fillId="5" borderId="10" xfId="0" applyFont="1" applyFill="1" applyBorder="1" applyAlignment="1">
      <alignment vertical="center"/>
    </xf>
    <xf numFmtId="0" fontId="2" fillId="5" borderId="0" xfId="0" applyFont="1" applyFill="1" applyAlignment="1">
      <alignment vertical="center"/>
    </xf>
    <xf numFmtId="0" fontId="0" fillId="4" borderId="1" xfId="0" applyFill="1" applyBorder="1"/>
    <xf numFmtId="0" fontId="0" fillId="4" borderId="3" xfId="0" applyFill="1" applyBorder="1"/>
    <xf numFmtId="0" fontId="2" fillId="4" borderId="1" xfId="0" applyFont="1" applyFill="1" applyBorder="1" applyAlignment="1">
      <alignment vertical="center"/>
    </xf>
    <xf numFmtId="0" fontId="2" fillId="4" borderId="3" xfId="0" applyFont="1" applyFill="1" applyBorder="1" applyAlignment="1">
      <alignment vertical="center"/>
    </xf>
    <xf numFmtId="0" fontId="2" fillId="11" borderId="2" xfId="0" applyFont="1" applyFill="1" applyBorder="1" applyAlignment="1">
      <alignment horizontal="center" vertical="center"/>
    </xf>
    <xf numFmtId="0" fontId="2" fillId="11" borderId="2" xfId="0" applyFont="1" applyFill="1" applyBorder="1" applyAlignment="1">
      <alignment horizontal="center" vertical="center" wrapText="1"/>
    </xf>
    <xf numFmtId="165" fontId="2" fillId="12" borderId="2" xfId="0" applyNumberFormat="1" applyFont="1" applyFill="1" applyBorder="1" applyAlignment="1">
      <alignment horizontal="center" vertical="center" wrapText="1"/>
    </xf>
    <xf numFmtId="164" fontId="2" fillId="11" borderId="2" xfId="0" applyNumberFormat="1" applyFont="1" applyFill="1" applyBorder="1" applyAlignment="1">
      <alignment horizontal="center" vertical="center"/>
    </xf>
    <xf numFmtId="164" fontId="2" fillId="5" borderId="3" xfId="0" applyNumberFormat="1" applyFont="1" applyFill="1" applyBorder="1" applyAlignment="1">
      <alignment vertical="center"/>
    </xf>
    <xf numFmtId="164" fontId="2" fillId="5" borderId="7" xfId="0" applyNumberFormat="1" applyFont="1" applyFill="1" applyBorder="1" applyAlignment="1">
      <alignment vertical="center"/>
    </xf>
    <xf numFmtId="164" fontId="2" fillId="5" borderId="0" xfId="0" applyNumberFormat="1" applyFont="1" applyFill="1" applyAlignment="1">
      <alignment vertical="center"/>
    </xf>
    <xf numFmtId="164" fontId="0" fillId="4" borderId="3" xfId="0" applyNumberFormat="1" applyFill="1" applyBorder="1"/>
    <xf numFmtId="164" fontId="0" fillId="0" borderId="0" xfId="1" applyFont="1" applyBorder="1" applyAlignment="1">
      <alignment horizontal="center" vertical="center"/>
    </xf>
    <xf numFmtId="2" fontId="0" fillId="0" borderId="0" xfId="0" applyNumberFormat="1"/>
    <xf numFmtId="2" fontId="2" fillId="11" borderId="2" xfId="0" applyNumberFormat="1" applyFont="1" applyFill="1" applyBorder="1" applyAlignment="1">
      <alignment horizontal="center" vertical="center"/>
    </xf>
    <xf numFmtId="2" fontId="2" fillId="4" borderId="3" xfId="0" applyNumberFormat="1" applyFont="1" applyFill="1" applyBorder="1" applyAlignment="1">
      <alignment vertical="center"/>
    </xf>
    <xf numFmtId="2" fontId="2" fillId="7" borderId="3" xfId="0" applyNumberFormat="1" applyFont="1" applyFill="1" applyBorder="1" applyAlignment="1">
      <alignment vertical="center"/>
    </xf>
    <xf numFmtId="2" fontId="4" fillId="0" borderId="2" xfId="0" applyNumberFormat="1" applyFont="1" applyBorder="1" applyAlignment="1">
      <alignment horizontal="center" vertical="center"/>
    </xf>
    <xf numFmtId="2" fontId="0" fillId="0" borderId="15" xfId="0" applyNumberFormat="1" applyBorder="1" applyAlignment="1">
      <alignment horizontal="center" vertical="center"/>
    </xf>
    <xf numFmtId="2" fontId="5" fillId="0" borderId="2" xfId="0" applyNumberFormat="1" applyFont="1" applyBorder="1" applyAlignment="1">
      <alignment horizontal="center" vertical="center"/>
    </xf>
    <xf numFmtId="2" fontId="0" fillId="0" borderId="0" xfId="0" applyNumberFormat="1" applyAlignment="1">
      <alignment horizontal="center" vertical="center"/>
    </xf>
    <xf numFmtId="164" fontId="0" fillId="10" borderId="2" xfId="1" applyFont="1" applyFill="1" applyBorder="1" applyAlignment="1">
      <alignment horizontal="center" vertical="center"/>
    </xf>
    <xf numFmtId="2" fontId="0" fillId="0" borderId="1" xfId="0" applyNumberFormat="1" applyBorder="1" applyAlignment="1">
      <alignment horizontal="center" vertical="center"/>
    </xf>
    <xf numFmtId="164" fontId="2" fillId="4" borderId="2" xfId="0" applyNumberFormat="1" applyFont="1" applyFill="1" applyBorder="1" applyAlignment="1">
      <alignment vertical="center"/>
    </xf>
    <xf numFmtId="164" fontId="2" fillId="7" borderId="2" xfId="0" applyNumberFormat="1" applyFont="1" applyFill="1" applyBorder="1" applyAlignment="1">
      <alignment vertical="center"/>
    </xf>
    <xf numFmtId="164" fontId="2" fillId="5" borderId="2" xfId="0" applyNumberFormat="1" applyFont="1" applyFill="1" applyBorder="1" applyAlignment="1">
      <alignment vertical="center"/>
    </xf>
    <xf numFmtId="164" fontId="2" fillId="5" borderId="4" xfId="0" applyNumberFormat="1" applyFont="1" applyFill="1" applyBorder="1" applyAlignment="1">
      <alignment vertical="center"/>
    </xf>
    <xf numFmtId="0" fontId="0" fillId="3" borderId="17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 wrapText="1"/>
    </xf>
    <xf numFmtId="2" fontId="0" fillId="0" borderId="0" xfId="0" applyNumberFormat="1" applyAlignment="1">
      <alignment horizontal="center"/>
    </xf>
    <xf numFmtId="0" fontId="2" fillId="5" borderId="1" xfId="0" applyFont="1" applyFill="1" applyBorder="1" applyAlignment="1">
      <alignment horizontal="center" vertical="center" wrapText="1"/>
    </xf>
    <xf numFmtId="0" fontId="2" fillId="0" borderId="2" xfId="0" applyFont="1" applyBorder="1" applyAlignment="1">
      <alignment horizontal="center"/>
    </xf>
    <xf numFmtId="165" fontId="0" fillId="13" borderId="1" xfId="0" applyNumberFormat="1" applyFill="1" applyBorder="1" applyAlignment="1">
      <alignment horizontal="center" vertical="center"/>
    </xf>
    <xf numFmtId="165" fontId="0" fillId="13" borderId="5" xfId="0" applyNumberFormat="1" applyFill="1" applyBorder="1" applyAlignment="1">
      <alignment horizontal="center" vertical="center"/>
    </xf>
    <xf numFmtId="164" fontId="0" fillId="14" borderId="2" xfId="0" applyNumberFormat="1" applyFill="1" applyBorder="1"/>
    <xf numFmtId="164" fontId="0" fillId="0" borderId="3" xfId="0" applyNumberFormat="1" applyBorder="1" applyAlignment="1">
      <alignment horizontal="center" vertical="center"/>
    </xf>
    <xf numFmtId="164" fontId="0" fillId="0" borderId="18" xfId="1" applyFont="1" applyBorder="1" applyAlignment="1">
      <alignment horizontal="center" vertical="center"/>
    </xf>
    <xf numFmtId="0" fontId="2" fillId="0" borderId="15" xfId="0" applyFont="1" applyBorder="1" applyAlignment="1">
      <alignment horizontal="center"/>
    </xf>
    <xf numFmtId="164" fontId="0" fillId="3" borderId="2" xfId="0" applyNumberFormat="1" applyFill="1" applyBorder="1" applyAlignment="1">
      <alignment horizontal="center" vertical="center"/>
    </xf>
    <xf numFmtId="166" fontId="0" fillId="3" borderId="2" xfId="0" applyNumberFormat="1" applyFill="1" applyBorder="1" applyAlignment="1">
      <alignment horizontal="center" vertical="center"/>
    </xf>
    <xf numFmtId="10" fontId="0" fillId="14" borderId="2" xfId="0" applyNumberFormat="1" applyFill="1" applyBorder="1" applyAlignment="1">
      <alignment horizontal="center"/>
    </xf>
    <xf numFmtId="164" fontId="2" fillId="0" borderId="2" xfId="1" applyFont="1" applyBorder="1" applyAlignment="1">
      <alignment horizontal="center" vertical="center"/>
    </xf>
    <xf numFmtId="0" fontId="2" fillId="5" borderId="3" xfId="0" applyFont="1" applyFill="1" applyBorder="1" applyAlignment="1">
      <alignment vertical="center" wrapText="1"/>
    </xf>
    <xf numFmtId="0" fontId="2" fillId="5" borderId="4" xfId="0" applyFont="1" applyFill="1" applyBorder="1" applyAlignment="1">
      <alignment vertical="center" wrapText="1"/>
    </xf>
    <xf numFmtId="164" fontId="0" fillId="14" borderId="0" xfId="0" applyNumberFormat="1" applyFill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4" borderId="1" xfId="0" applyFont="1" applyFill="1" applyBorder="1" applyAlignment="1">
      <alignment horizontal="center"/>
    </xf>
    <xf numFmtId="0" fontId="2" fillId="4" borderId="4" xfId="0" applyFont="1" applyFill="1" applyBorder="1" applyAlignment="1">
      <alignment horizontal="center"/>
    </xf>
    <xf numFmtId="0" fontId="2" fillId="0" borderId="15" xfId="0" applyFon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0" fillId="14" borderId="6" xfId="0" applyFill="1" applyBorder="1" applyAlignment="1">
      <alignment horizontal="center"/>
    </xf>
    <xf numFmtId="0" fontId="0" fillId="14" borderId="16" xfId="0" applyFill="1" applyBorder="1" applyAlignment="1">
      <alignment horizontal="center"/>
    </xf>
    <xf numFmtId="0" fontId="0" fillId="14" borderId="7" xfId="0" applyFill="1" applyBorder="1" applyAlignment="1">
      <alignment horizontal="center"/>
    </xf>
    <xf numFmtId="0" fontId="0" fillId="14" borderId="8" xfId="0" applyFill="1" applyBorder="1" applyAlignment="1">
      <alignment horizontal="center"/>
    </xf>
    <xf numFmtId="164" fontId="0" fillId="14" borderId="0" xfId="0" applyNumberFormat="1" applyFill="1" applyAlignment="1">
      <alignment horizontal="center" vertical="center"/>
    </xf>
    <xf numFmtId="164" fontId="0" fillId="14" borderId="14" xfId="0" applyNumberFormat="1" applyFill="1" applyBorder="1" applyAlignment="1">
      <alignment horizontal="center" vertical="center"/>
    </xf>
    <xf numFmtId="164" fontId="0" fillId="14" borderId="7" xfId="0" applyNumberFormat="1" applyFill="1" applyBorder="1" applyAlignment="1">
      <alignment horizontal="center" vertical="center"/>
    </xf>
    <xf numFmtId="164" fontId="0" fillId="14" borderId="8" xfId="0" applyNumberFormat="1" applyFill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/>
    </xf>
    <xf numFmtId="0" fontId="2" fillId="2" borderId="1" xfId="0" applyFont="1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 wrapText="1"/>
    </xf>
    <xf numFmtId="2" fontId="0" fillId="0" borderId="16" xfId="0" applyNumberFormat="1" applyBorder="1" applyAlignment="1">
      <alignment horizontal="center"/>
    </xf>
    <xf numFmtId="2" fontId="0" fillId="0" borderId="14" xfId="0" applyNumberFormat="1" applyBorder="1" applyAlignment="1">
      <alignment horizontal="center"/>
    </xf>
    <xf numFmtId="2" fontId="0" fillId="0" borderId="8" xfId="0" applyNumberFormat="1" applyBorder="1" applyAlignment="1">
      <alignment horizontal="center"/>
    </xf>
    <xf numFmtId="0" fontId="2" fillId="0" borderId="10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6" fillId="3" borderId="1" xfId="0" applyFont="1" applyFill="1" applyBorder="1" applyAlignment="1">
      <alignment horizontal="center" vertical="center"/>
    </xf>
    <xf numFmtId="0" fontId="6" fillId="3" borderId="4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 wrapText="1"/>
    </xf>
    <xf numFmtId="0" fontId="2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2" fontId="0" fillId="0" borderId="5" xfId="0" applyNumberFormat="1" applyBorder="1" applyAlignment="1">
      <alignment horizontal="center"/>
    </xf>
    <xf numFmtId="2" fontId="0" fillId="0" borderId="10" xfId="0" applyNumberFormat="1" applyBorder="1" applyAlignment="1">
      <alignment horizontal="center"/>
    </xf>
    <xf numFmtId="2" fontId="0" fillId="0" borderId="9" xfId="0" applyNumberFormat="1" applyBorder="1" applyAlignment="1">
      <alignment horizontal="center"/>
    </xf>
    <xf numFmtId="0" fontId="2" fillId="5" borderId="1" xfId="0" applyFont="1" applyFill="1" applyBorder="1" applyAlignment="1">
      <alignment horizontal="center" vertical="center" wrapText="1"/>
    </xf>
    <xf numFmtId="0" fontId="2" fillId="5" borderId="3" xfId="0" applyFont="1" applyFill="1" applyBorder="1" applyAlignment="1">
      <alignment horizontal="center" vertical="center" wrapText="1"/>
    </xf>
    <xf numFmtId="0" fontId="2" fillId="5" borderId="4" xfId="0" applyFont="1" applyFill="1" applyBorder="1" applyAlignment="1">
      <alignment horizontal="center" vertical="center" wrapText="1"/>
    </xf>
    <xf numFmtId="166" fontId="0" fillId="0" borderId="2" xfId="0" applyNumberFormat="1" applyBorder="1" applyAlignment="1">
      <alignment horizontal="center" vertical="center"/>
    </xf>
    <xf numFmtId="0" fontId="0" fillId="0" borderId="2" xfId="0" applyBorder="1" applyAlignment="1">
      <alignment horizontal="left" vertical="top" wrapText="1"/>
    </xf>
    <xf numFmtId="0" fontId="2" fillId="0" borderId="2" xfId="0" applyFont="1" applyBorder="1" applyAlignment="1">
      <alignment horizontal="center"/>
    </xf>
    <xf numFmtId="0" fontId="2" fillId="4" borderId="2" xfId="0" applyFont="1" applyFill="1" applyBorder="1" applyAlignment="1">
      <alignment horizontal="center"/>
    </xf>
  </cellXfs>
  <cellStyles count="3">
    <cellStyle name="Moneda" xfId="1" builtinId="4"/>
    <cellStyle name="Normal" xfId="0" builtinId="0"/>
    <cellStyle name="Normal 11" xfId="2" xr:uid="{1FF860A6-E4D1-453D-A798-888955F9F34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externalLink" Target="externalLinks/externalLink2.xml"/><Relationship Id="rId7" Type="http://schemas.openxmlformats.org/officeDocument/2006/relationships/externalLink" Target="externalLinks/externalLink6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calcChain" Target="calcChain.xml"/><Relationship Id="rId5" Type="http://schemas.openxmlformats.org/officeDocument/2006/relationships/externalLink" Target="externalLinks/externalLink4.xml"/><Relationship Id="rId10" Type="http://schemas.openxmlformats.org/officeDocument/2006/relationships/sharedStrings" Target="sharedStrings.xml"/><Relationship Id="rId4" Type="http://schemas.openxmlformats.org/officeDocument/2006/relationships/externalLink" Target="externalLinks/externalLink3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6</xdr:col>
      <xdr:colOff>892627</xdr:colOff>
      <xdr:row>1</xdr:row>
      <xdr:rowOff>25400</xdr:rowOff>
    </xdr:from>
    <xdr:ext cx="732973" cy="719665"/>
    <xdr:pic>
      <xdr:nvPicPr>
        <xdr:cNvPr id="2" name="image1.jpg" title="Imagen">
          <a:extLst>
            <a:ext uri="{FF2B5EF4-FFF2-40B4-BE49-F238E27FC236}">
              <a16:creationId xmlns:a16="http://schemas.microsoft.com/office/drawing/2014/main" id="{2080CF2D-3E9E-4705-A25E-6492A6FAE88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11315094" y="211667"/>
          <a:ext cx="732973" cy="719665"/>
        </a:xfrm>
        <a:prstGeom prst="rect">
          <a:avLst/>
        </a:prstGeom>
        <a:noFill/>
      </xdr:spPr>
    </xdr:pic>
    <xdr:clientData fLocksWithSheet="0"/>
  </xdr:oneCellAnchor>
  <xdr:oneCellAnchor>
    <xdr:from>
      <xdr:col>11</xdr:col>
      <xdr:colOff>423333</xdr:colOff>
      <xdr:row>1</xdr:row>
      <xdr:rowOff>25400</xdr:rowOff>
    </xdr:from>
    <xdr:ext cx="804334" cy="711199"/>
    <xdr:pic>
      <xdr:nvPicPr>
        <xdr:cNvPr id="3" name="image1.jpg" title="Imagen">
          <a:extLst>
            <a:ext uri="{FF2B5EF4-FFF2-40B4-BE49-F238E27FC236}">
              <a16:creationId xmlns:a16="http://schemas.microsoft.com/office/drawing/2014/main" id="{2BE1F853-B873-4A44-9C6F-C4D5D27C1C85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1547666" y="211667"/>
          <a:ext cx="804334" cy="711199"/>
        </a:xfrm>
        <a:prstGeom prst="rect">
          <a:avLst/>
        </a:prstGeom>
        <a:noFill/>
      </xdr:spPr>
    </xdr:pic>
    <xdr:clientData fLocksWithSheet="0"/>
  </xdr:one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Users\MARIAE\Downloads\PRESUPUESTO-UT2018-13-16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credj11\BASE%20PRESUPUESTO%20SPF\Documents%20and%20Settings\mochoa\Configuraci&#243;n%20local\Archivos%20temporales%20de%20Internet\OLK10\Documents%20and%20Settings\gclavijo\Escritorio\Documents%20and%20Settings\JCARDENASR\Co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Documents%20and%20Settings\HFrancoC\Configuraci&#243;n%20local\Archivos%20temporales%20de%20Internet\OLK125\FORMATO%20DE%20FICHA%20A%20AGOSTO%2029%20DE%202012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srochar\Downloads\PRESUPUESTO%20REVISADO%20FALTANTES%20ANA%20ISABEL%20(1).xlsx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lanfisicas80\Users\kmedina\Desktop\AEP\2017\PROCESO%20LICITACION%20PUBLICA\NOGAL\Estructura%20de%20costos\PRESUPUESTO%20NOGAL%20ALCANCE%20PILOTAJE%2029-AGO-17\PRESUPUESTO%20NOGAL%20ALCANCE%20PILOTAJE.xlsx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/Desktop/PO%20Obra%20Acabados%20y%20Redes%20Alpes%20%202025%20-I%2006062025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BASE CAPITULOS"/>
      <sheetName val="BASE CATEG"/>
      <sheetName val="BASE ACTIVIDADES"/>
      <sheetName val="BASE INSUMOS"/>
      <sheetName val="BASE APU"/>
      <sheetName val="PRESUPUESTO"/>
    </sheetNames>
    <sheetDataSet>
      <sheetData sheetId="0"/>
      <sheetData sheetId="1"/>
      <sheetData sheetId="2"/>
      <sheetData sheetId="3"/>
      <sheetData sheetId="4"/>
      <sheetData sheetId="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Tarifa MT"/>
      <sheetName val="FP"/>
      <sheetName val="PERSONAL"/>
      <sheetName val="IMPUESTOS"/>
      <sheetName val="AIU"/>
      <sheetName val="TOTAL OBRA"/>
      <sheetName val="FM (2)"/>
      <sheetName val="FM Mínimo"/>
      <sheetName val="COSTEO FM"/>
      <sheetName val="IPC"/>
      <sheetName val="Ensayos Laboratorio"/>
      <sheetName val="PTOxCAP"/>
      <sheetName val="PRESUPUESTO"/>
      <sheetName val="A.P.U."/>
      <sheetName val="VARIABLES"/>
      <sheetName val="101"/>
      <sheetName val="103"/>
      <sheetName val="104"/>
      <sheetName val="105"/>
      <sheetName val="106"/>
      <sheetName val="107"/>
      <sheetName val="108"/>
      <sheetName val="109"/>
      <sheetName val="110"/>
      <sheetName val="111"/>
      <sheetName val="112"/>
      <sheetName val="113"/>
      <sheetName val="114"/>
      <sheetName val="115"/>
      <sheetName val="201"/>
      <sheetName val="202"/>
      <sheetName val="301"/>
      <sheetName val="302"/>
      <sheetName val="303"/>
      <sheetName val="304"/>
      <sheetName val="305"/>
      <sheetName val="306"/>
      <sheetName val="307"/>
      <sheetName val="308"/>
      <sheetName val="401"/>
      <sheetName val="402"/>
      <sheetName val="403"/>
      <sheetName val="Hoja4 (28)"/>
      <sheetName val="Hoja4 (29)"/>
      <sheetName val="Hoja4 (30)"/>
      <sheetName val="Hoja4 (31)"/>
      <sheetName val="Hoja4 (32)"/>
      <sheetName val="Hoja4 (33)"/>
      <sheetName val="Hoja4 (34)"/>
      <sheetName val="Hoja4 (35)"/>
      <sheetName val="Hoja4 (36)"/>
      <sheetName val="Hoja4 (37)"/>
      <sheetName val="Hoja4 (38)"/>
      <sheetName val="Hoja4 (39)"/>
      <sheetName val="Hoja4 (40)"/>
      <sheetName val="Hoja4 (41)"/>
      <sheetName val="Hoja4 (42)"/>
      <sheetName val="Hoja4 (43)"/>
      <sheetName val="Hoja4 (44)"/>
      <sheetName val="Hoja4 (45)"/>
      <sheetName val="Hoja4 (46)"/>
      <sheetName val="Hoja4 (47)"/>
      <sheetName val="Hoja4 (48)"/>
      <sheetName val="Hoja4 (49)"/>
      <sheetName val="Hoja4 (50)"/>
      <sheetName val="Hoja4 (51)"/>
      <sheetName val="Hoja4 (52)"/>
      <sheetName val="Hoja4 (53)"/>
      <sheetName val="Hoja4 (54)"/>
      <sheetName val="Hoja4 (55)"/>
      <sheetName val="Hoja4 (56)"/>
      <sheetName val="Hoja4 (57)"/>
      <sheetName val="Hoja4 (58)"/>
      <sheetName val="Hoja4 (59)"/>
      <sheetName val="Hoja4 (60)"/>
      <sheetName val="Hoja4 (61)"/>
      <sheetName val="Hoja4 (62)"/>
      <sheetName val="Hoja4 (63)"/>
      <sheetName val="Hoja4 (64)"/>
      <sheetName val="Hoja4 (65)"/>
      <sheetName val="Hoja4 (66)"/>
      <sheetName val="Hoja4 (67)"/>
      <sheetName val="Hoja4 (68)"/>
      <sheetName val="Hoja4 (69)"/>
      <sheetName val="Hoja4 (70)"/>
      <sheetName val="Convencionales"/>
      <sheetName val="Alta Resistencia"/>
      <sheetName val="Pavimentos"/>
      <sheetName val="Morteros"/>
      <sheetName val="Peso Volumétrico"/>
      <sheetName val="Duracret"/>
      <sheetName val="Autocompactado"/>
      <sheetName val="Dosificación"/>
      <sheetName val="ADITIVOS"/>
      <sheetName val="lista nueva"/>
      <sheetName val="Inc vs lista ant"/>
      <sheetName val="Inc. x caract"/>
      <sheetName val="LA CABAÑA BOSA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FICHA TÉCNICA"/>
      <sheetName val="Fotos"/>
      <sheetName val="Hoja2"/>
    </sheetNames>
    <sheetDataSet>
      <sheetData sheetId="0"/>
      <sheetData sheetId="1"/>
      <sheetData sheetId="2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Hoja1"/>
      <sheetName val="ALCANCE"/>
      <sheetName val="apus ANA"/>
      <sheetName val="insumos"/>
      <sheetName val="Hoja2"/>
    </sheetNames>
    <sheetDataSet>
      <sheetData sheetId="0"/>
      <sheetData sheetId="1"/>
      <sheetData sheetId="2"/>
      <sheetData sheetId="3"/>
      <sheetData sheetId="4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ACTIVIDADES"/>
      <sheetName val="APU"/>
      <sheetName val="BD MATERIALES"/>
      <sheetName val="HERRAMIENTA MENOR"/>
      <sheetName val="AIU"/>
      <sheetName val="TARIFAS SDIS"/>
      <sheetName val="HERRAMIENTAS Y EQUIPOS"/>
      <sheetName val="LISTA DE MATERIALES"/>
      <sheetName val="TRANSPORTE"/>
      <sheetName val="Salarios"/>
      <sheetName val="Cuadrillas"/>
      <sheetName val="MEMORIA DE CANTIDADE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PO Acabados y Redes"/>
      <sheetName val="TABLA PROFESIONALES "/>
      <sheetName val="CALCULO DE A.I.U "/>
      <sheetName val="FACTOR MULTIPLICADOR"/>
    </sheetNames>
    <sheetDataSet>
      <sheetData sheetId="0" refreshError="1"/>
      <sheetData sheetId="1" refreshError="1"/>
      <sheetData sheetId="2">
        <row r="20">
          <cell r="I20">
            <v>84305102</v>
          </cell>
        </row>
        <row r="24">
          <cell r="I24">
            <v>0.01</v>
          </cell>
        </row>
        <row r="26">
          <cell r="I26">
            <v>0.05</v>
          </cell>
        </row>
      </sheetData>
      <sheetData sheetId="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9186926-3305-4D05-92B0-24B2A164F804}">
  <dimension ref="A2:M73"/>
  <sheetViews>
    <sheetView tabSelected="1" topLeftCell="A54" zoomScale="80" zoomScaleNormal="80" workbookViewId="0">
      <selection activeCell="F9" sqref="F9"/>
    </sheetView>
  </sheetViews>
  <sheetFormatPr defaultColWidth="12.7109375" defaultRowHeight="15"/>
  <cols>
    <col min="1" max="1" width="8.42578125" style="1" customWidth="1"/>
    <col min="2" max="2" width="85.140625" customWidth="1"/>
    <col min="4" max="4" width="12.7109375" customWidth="1"/>
    <col min="5" max="5" width="16.42578125" customWidth="1"/>
    <col min="6" max="6" width="16.7109375" customWidth="1"/>
    <col min="7" max="7" width="18.28515625" style="71" customWidth="1"/>
    <col min="8" max="8" width="18.28515625" style="42" customWidth="1"/>
    <col min="9" max="9" width="11.28515625" customWidth="1"/>
    <col min="10" max="10" width="90.140625" customWidth="1"/>
    <col min="11" max="11" width="23" customWidth="1"/>
    <col min="12" max="12" width="22" style="42" customWidth="1"/>
    <col min="13" max="13" width="17.85546875" customWidth="1"/>
    <col min="15" max="15" width="16.42578125" bestFit="1" customWidth="1"/>
  </cols>
  <sheetData>
    <row r="2" spans="1:12" ht="14.45" customHeight="1">
      <c r="B2" s="112" t="s">
        <v>0</v>
      </c>
      <c r="C2" s="123"/>
      <c r="D2" s="123"/>
      <c r="E2" s="123"/>
      <c r="F2" s="113"/>
      <c r="G2" s="126"/>
      <c r="H2" s="114"/>
      <c r="J2" s="112" t="s">
        <v>0</v>
      </c>
      <c r="K2" s="113"/>
      <c r="L2" s="114"/>
    </row>
    <row r="3" spans="1:12" ht="15.6" customHeight="1">
      <c r="B3" s="117" t="s">
        <v>1</v>
      </c>
      <c r="C3" s="124"/>
      <c r="D3" s="124"/>
      <c r="E3" s="124"/>
      <c r="F3" s="118"/>
      <c r="G3" s="127"/>
      <c r="H3" s="115"/>
      <c r="J3" s="117" t="s">
        <v>1</v>
      </c>
      <c r="K3" s="118"/>
      <c r="L3" s="115"/>
    </row>
    <row r="4" spans="1:12">
      <c r="B4" s="117"/>
      <c r="C4" s="124"/>
      <c r="D4" s="124"/>
      <c r="E4" s="124"/>
      <c r="F4" s="118"/>
      <c r="G4" s="127"/>
      <c r="H4" s="115"/>
      <c r="J4" s="117"/>
      <c r="K4" s="118"/>
      <c r="L4" s="115"/>
    </row>
    <row r="5" spans="1:12">
      <c r="B5" s="119"/>
      <c r="C5" s="125"/>
      <c r="D5" s="125"/>
      <c r="E5" s="125"/>
      <c r="F5" s="120"/>
      <c r="G5" s="128"/>
      <c r="H5" s="116"/>
      <c r="J5" s="119"/>
      <c r="K5" s="120"/>
      <c r="L5" s="116"/>
    </row>
    <row r="6" spans="1:12" ht="6" customHeight="1">
      <c r="B6" s="79"/>
      <c r="C6" s="79"/>
      <c r="D6" s="79"/>
      <c r="E6" s="79"/>
      <c r="F6" s="79"/>
      <c r="G6" s="80"/>
      <c r="H6" s="80"/>
      <c r="J6" s="79"/>
      <c r="K6" s="79"/>
      <c r="L6" s="80"/>
    </row>
    <row r="7" spans="1:12">
      <c r="B7" s="129" t="s">
        <v>2</v>
      </c>
      <c r="C7" s="130"/>
      <c r="D7" s="130"/>
      <c r="E7" s="130"/>
      <c r="F7" s="130"/>
      <c r="G7" s="130"/>
      <c r="H7" s="131"/>
      <c r="J7" s="81" t="s">
        <v>3</v>
      </c>
      <c r="K7" s="93"/>
      <c r="L7" s="94"/>
    </row>
    <row r="8" spans="1:12" ht="6" customHeight="1">
      <c r="B8" s="2"/>
      <c r="C8" s="3"/>
      <c r="D8" s="3"/>
      <c r="G8" s="64"/>
      <c r="H8" s="41"/>
      <c r="J8" s="2"/>
      <c r="L8" s="41"/>
    </row>
    <row r="9" spans="1:12" s="1" customFormat="1" ht="68.45" customHeight="1">
      <c r="B9" s="55" t="s">
        <v>4</v>
      </c>
      <c r="C9" s="55" t="s">
        <v>5</v>
      </c>
      <c r="D9" s="55" t="s">
        <v>6</v>
      </c>
      <c r="E9" s="56" t="s">
        <v>7</v>
      </c>
      <c r="F9" s="57" t="s">
        <v>8</v>
      </c>
      <c r="G9" s="65" t="s">
        <v>9</v>
      </c>
      <c r="H9" s="58" t="s">
        <v>10</v>
      </c>
      <c r="J9" s="55" t="s">
        <v>4</v>
      </c>
      <c r="K9" s="57" t="s">
        <v>11</v>
      </c>
      <c r="L9" s="58" t="s">
        <v>10</v>
      </c>
    </row>
    <row r="10" spans="1:12" s="1" customFormat="1">
      <c r="A10" s="5"/>
      <c r="B10" s="6" t="s">
        <v>12</v>
      </c>
      <c r="C10" s="53"/>
      <c r="D10" s="54"/>
      <c r="E10" s="54"/>
      <c r="F10" s="54"/>
      <c r="G10" s="66"/>
      <c r="H10" s="74"/>
      <c r="J10" s="6" t="s">
        <v>12</v>
      </c>
      <c r="K10" s="54"/>
      <c r="L10" s="74"/>
    </row>
    <row r="11" spans="1:12">
      <c r="A11" s="7">
        <v>1</v>
      </c>
      <c r="B11" s="8" t="s">
        <v>13</v>
      </c>
      <c r="C11" s="45"/>
      <c r="D11" s="46"/>
      <c r="E11" s="46"/>
      <c r="F11" s="46"/>
      <c r="G11" s="67"/>
      <c r="H11" s="75"/>
      <c r="J11" s="8" t="s">
        <v>13</v>
      </c>
      <c r="K11" s="46"/>
      <c r="L11" s="75"/>
    </row>
    <row r="12" spans="1:12">
      <c r="A12" s="9">
        <v>1.01</v>
      </c>
      <c r="B12" s="10" t="s">
        <v>14</v>
      </c>
      <c r="C12" s="11" t="s">
        <v>15</v>
      </c>
      <c r="D12" s="9">
        <v>3007</v>
      </c>
      <c r="E12" s="12">
        <v>909</v>
      </c>
      <c r="F12" s="13">
        <f>E12</f>
        <v>909</v>
      </c>
      <c r="G12" s="73">
        <v>1257.7</v>
      </c>
      <c r="H12" s="38">
        <f>G12*F12</f>
        <v>1143249.3</v>
      </c>
      <c r="J12" s="10" t="s">
        <v>14</v>
      </c>
      <c r="K12" s="83"/>
      <c r="L12" s="38">
        <f>G12*K12</f>
        <v>0</v>
      </c>
    </row>
    <row r="13" spans="1:12">
      <c r="A13" s="7">
        <v>2</v>
      </c>
      <c r="B13" s="15" t="s">
        <v>16</v>
      </c>
      <c r="C13" s="43"/>
      <c r="D13" s="44"/>
      <c r="E13" s="44"/>
      <c r="F13" s="44"/>
      <c r="G13" s="59"/>
      <c r="H13" s="76"/>
      <c r="J13" s="15" t="s">
        <v>16</v>
      </c>
      <c r="K13" s="44"/>
      <c r="L13" s="44"/>
    </row>
    <row r="14" spans="1:12" ht="30">
      <c r="A14" s="9">
        <v>2.0099999999999998</v>
      </c>
      <c r="B14" s="10" t="s">
        <v>17</v>
      </c>
      <c r="C14" s="9" t="s">
        <v>18</v>
      </c>
      <c r="D14" s="9">
        <v>3204</v>
      </c>
      <c r="E14" s="12">
        <v>890453</v>
      </c>
      <c r="F14" s="13">
        <f t="shared" ref="F14:F20" si="0">E14</f>
        <v>890453</v>
      </c>
      <c r="G14" s="73">
        <v>2</v>
      </c>
      <c r="H14" s="38">
        <f t="shared" ref="H14:H52" si="1">G14*F14</f>
        <v>1780906</v>
      </c>
      <c r="J14" s="10" t="s">
        <v>17</v>
      </c>
      <c r="K14" s="83"/>
      <c r="L14" s="38">
        <f t="shared" ref="L14:L52" si="2">G14*K14</f>
        <v>0</v>
      </c>
    </row>
    <row r="15" spans="1:12">
      <c r="A15" s="9">
        <v>2.02</v>
      </c>
      <c r="B15" s="10" t="s">
        <v>19</v>
      </c>
      <c r="C15" s="9" t="s">
        <v>15</v>
      </c>
      <c r="D15" s="9">
        <v>3806</v>
      </c>
      <c r="E15" s="12">
        <v>2554</v>
      </c>
      <c r="F15" s="13">
        <f t="shared" si="0"/>
        <v>2554</v>
      </c>
      <c r="G15" s="73">
        <v>2</v>
      </c>
      <c r="H15" s="38">
        <f t="shared" si="1"/>
        <v>5108</v>
      </c>
      <c r="J15" s="10" t="s">
        <v>19</v>
      </c>
      <c r="K15" s="83"/>
      <c r="L15" s="38">
        <f t="shared" si="2"/>
        <v>0</v>
      </c>
    </row>
    <row r="16" spans="1:12">
      <c r="A16" s="9">
        <v>2.0299999999999998</v>
      </c>
      <c r="B16" s="16" t="s">
        <v>20</v>
      </c>
      <c r="C16" s="11" t="s">
        <v>21</v>
      </c>
      <c r="D16" s="17">
        <v>4239</v>
      </c>
      <c r="E16" s="12">
        <v>6643</v>
      </c>
      <c r="F16" s="13">
        <f t="shared" si="0"/>
        <v>6643</v>
      </c>
      <c r="G16" s="73">
        <v>1.5</v>
      </c>
      <c r="H16" s="38">
        <f t="shared" si="1"/>
        <v>9964.5</v>
      </c>
      <c r="J16" s="16" t="s">
        <v>20</v>
      </c>
      <c r="K16" s="83"/>
      <c r="L16" s="38">
        <f t="shared" si="2"/>
        <v>0</v>
      </c>
    </row>
    <row r="17" spans="1:12" ht="30">
      <c r="A17" s="9">
        <v>2.04</v>
      </c>
      <c r="B17" s="10" t="s">
        <v>22</v>
      </c>
      <c r="C17" s="9" t="s">
        <v>21</v>
      </c>
      <c r="D17" s="9">
        <v>3837</v>
      </c>
      <c r="E17" s="12">
        <v>13778</v>
      </c>
      <c r="F17" s="13">
        <f t="shared" si="0"/>
        <v>13778</v>
      </c>
      <c r="G17" s="73">
        <v>1.5</v>
      </c>
      <c r="H17" s="38">
        <f t="shared" si="1"/>
        <v>20667</v>
      </c>
      <c r="J17" s="10" t="s">
        <v>22</v>
      </c>
      <c r="K17" s="83"/>
      <c r="L17" s="38">
        <f t="shared" si="2"/>
        <v>0</v>
      </c>
    </row>
    <row r="18" spans="1:12" ht="34.9" customHeight="1">
      <c r="A18" s="9">
        <v>2.0499999999999998</v>
      </c>
      <c r="B18" s="18" t="s">
        <v>23</v>
      </c>
      <c r="C18" s="19" t="s">
        <v>24</v>
      </c>
      <c r="D18" s="20">
        <v>8230</v>
      </c>
      <c r="E18" s="21">
        <v>144234</v>
      </c>
      <c r="F18" s="13">
        <f t="shared" si="0"/>
        <v>144234</v>
      </c>
      <c r="G18" s="73">
        <v>6.75</v>
      </c>
      <c r="H18" s="38">
        <f t="shared" si="1"/>
        <v>973579.5</v>
      </c>
      <c r="J18" s="18" t="s">
        <v>23</v>
      </c>
      <c r="K18" s="83"/>
      <c r="L18" s="38">
        <f t="shared" si="2"/>
        <v>0</v>
      </c>
    </row>
    <row r="19" spans="1:12" ht="60">
      <c r="A19" s="9">
        <v>2.06</v>
      </c>
      <c r="B19" s="10" t="s">
        <v>25</v>
      </c>
      <c r="C19" s="9" t="s">
        <v>15</v>
      </c>
      <c r="D19" s="9">
        <v>10271</v>
      </c>
      <c r="E19" s="12">
        <v>43734</v>
      </c>
      <c r="F19" s="13">
        <f t="shared" si="0"/>
        <v>43734</v>
      </c>
      <c r="G19" s="14">
        <v>2</v>
      </c>
      <c r="H19" s="38">
        <f t="shared" si="1"/>
        <v>87468</v>
      </c>
      <c r="J19" s="10" t="s">
        <v>25</v>
      </c>
      <c r="K19" s="83"/>
      <c r="L19" s="38">
        <f t="shared" si="2"/>
        <v>0</v>
      </c>
    </row>
    <row r="20" spans="1:12">
      <c r="A20" s="9">
        <v>2.0699999999999998</v>
      </c>
      <c r="B20" s="10" t="s">
        <v>26</v>
      </c>
      <c r="C20" s="9" t="s">
        <v>27</v>
      </c>
      <c r="D20" s="9">
        <v>5404</v>
      </c>
      <c r="E20" s="12">
        <v>10578</v>
      </c>
      <c r="F20" s="13">
        <f t="shared" si="0"/>
        <v>10578</v>
      </c>
      <c r="G20" s="14">
        <v>1.72</v>
      </c>
      <c r="H20" s="38">
        <f t="shared" si="1"/>
        <v>18194.16</v>
      </c>
      <c r="J20" s="10" t="s">
        <v>26</v>
      </c>
      <c r="K20" s="83"/>
      <c r="L20" s="38">
        <f t="shared" si="2"/>
        <v>0</v>
      </c>
    </row>
    <row r="21" spans="1:12">
      <c r="A21" s="7">
        <v>3</v>
      </c>
      <c r="B21" s="15" t="s">
        <v>28</v>
      </c>
      <c r="C21" s="43"/>
      <c r="D21" s="44"/>
      <c r="E21" s="44"/>
      <c r="F21" s="44"/>
      <c r="G21" s="59"/>
      <c r="H21" s="77"/>
      <c r="J21" s="15" t="s">
        <v>28</v>
      </c>
      <c r="K21" s="44"/>
      <c r="L21" s="44"/>
    </row>
    <row r="22" spans="1:12" ht="30">
      <c r="A22" s="9">
        <v>3.01</v>
      </c>
      <c r="B22" s="10" t="s">
        <v>29</v>
      </c>
      <c r="C22" s="9" t="s">
        <v>27</v>
      </c>
      <c r="D22" s="9">
        <v>4235</v>
      </c>
      <c r="E22" s="12">
        <v>7346</v>
      </c>
      <c r="F22" s="13">
        <f>E22</f>
        <v>7346</v>
      </c>
      <c r="G22" s="14">
        <v>4.5999999999999996</v>
      </c>
      <c r="H22" s="38">
        <f t="shared" si="1"/>
        <v>33791.599999999999</v>
      </c>
      <c r="J22" s="10" t="s">
        <v>29</v>
      </c>
      <c r="K22" s="83"/>
      <c r="L22" s="38">
        <f t="shared" si="2"/>
        <v>0</v>
      </c>
    </row>
    <row r="23" spans="1:12">
      <c r="A23" s="7">
        <v>4</v>
      </c>
      <c r="B23" s="15" t="s">
        <v>30</v>
      </c>
      <c r="C23" s="43"/>
      <c r="D23" s="44"/>
      <c r="E23" s="44"/>
      <c r="F23" s="44"/>
      <c r="G23" s="59"/>
      <c r="H23" s="59"/>
      <c r="I23" s="4"/>
      <c r="J23" s="15" t="s">
        <v>30</v>
      </c>
      <c r="K23" s="44"/>
      <c r="L23" s="44"/>
    </row>
    <row r="24" spans="1:12" ht="30">
      <c r="A24" s="9">
        <v>4.01</v>
      </c>
      <c r="B24" s="22" t="s">
        <v>31</v>
      </c>
      <c r="C24" s="23" t="s">
        <v>24</v>
      </c>
      <c r="D24" s="9">
        <v>5642</v>
      </c>
      <c r="E24" s="12">
        <v>23091</v>
      </c>
      <c r="F24" s="13">
        <f>E24</f>
        <v>23091</v>
      </c>
      <c r="G24" s="14">
        <v>1.93</v>
      </c>
      <c r="H24" s="38">
        <f t="shared" si="1"/>
        <v>44565.63</v>
      </c>
      <c r="J24" s="22" t="s">
        <v>31</v>
      </c>
      <c r="K24" s="83"/>
      <c r="L24" s="38">
        <f t="shared" si="2"/>
        <v>0</v>
      </c>
    </row>
    <row r="25" spans="1:12">
      <c r="A25" s="7">
        <v>5</v>
      </c>
      <c r="B25" s="15" t="s">
        <v>32</v>
      </c>
      <c r="C25" s="47"/>
      <c r="D25" s="48"/>
      <c r="E25" s="48"/>
      <c r="F25" s="48"/>
      <c r="G25" s="60"/>
      <c r="H25" s="60"/>
      <c r="I25" s="4"/>
      <c r="J25" s="15" t="s">
        <v>32</v>
      </c>
      <c r="K25" s="48"/>
      <c r="L25" s="48"/>
    </row>
    <row r="26" spans="1:12" ht="45">
      <c r="A26" s="9">
        <v>5.01</v>
      </c>
      <c r="B26" s="22" t="s">
        <v>33</v>
      </c>
      <c r="C26" s="9" t="s">
        <v>15</v>
      </c>
      <c r="D26" s="9">
        <v>5210</v>
      </c>
      <c r="E26" s="12">
        <v>78578</v>
      </c>
      <c r="F26" s="13">
        <f>E26</f>
        <v>78578</v>
      </c>
      <c r="G26" s="14">
        <v>5</v>
      </c>
      <c r="H26" s="38">
        <f t="shared" si="1"/>
        <v>392890</v>
      </c>
      <c r="J26" s="22" t="s">
        <v>33</v>
      </c>
      <c r="K26" s="83"/>
      <c r="L26" s="38">
        <f t="shared" si="2"/>
        <v>0</v>
      </c>
    </row>
    <row r="27" spans="1:12">
      <c r="A27" s="9">
        <v>5.0199999999999996</v>
      </c>
      <c r="B27" s="10" t="s">
        <v>34</v>
      </c>
      <c r="C27" s="11" t="s">
        <v>21</v>
      </c>
      <c r="D27" s="9">
        <v>5952</v>
      </c>
      <c r="E27" s="12">
        <v>315350</v>
      </c>
      <c r="F27" s="13">
        <f>E27</f>
        <v>315350</v>
      </c>
      <c r="G27" s="14">
        <v>119.7</v>
      </c>
      <c r="H27" s="38">
        <f t="shared" si="1"/>
        <v>37747395</v>
      </c>
      <c r="J27" s="10" t="s">
        <v>34</v>
      </c>
      <c r="K27" s="83"/>
      <c r="L27" s="38">
        <f t="shared" si="2"/>
        <v>0</v>
      </c>
    </row>
    <row r="28" spans="1:12" ht="29.45" customHeight="1">
      <c r="A28" s="9">
        <v>5.03</v>
      </c>
      <c r="B28" s="18" t="s">
        <v>35</v>
      </c>
      <c r="C28" s="9" t="s">
        <v>15</v>
      </c>
      <c r="D28" s="9">
        <v>6184</v>
      </c>
      <c r="E28" s="12">
        <v>20047</v>
      </c>
      <c r="F28" s="24">
        <f>E28</f>
        <v>20047</v>
      </c>
      <c r="G28" s="14">
        <v>1257.7</v>
      </c>
      <c r="H28" s="38">
        <f t="shared" si="1"/>
        <v>25213111.900000002</v>
      </c>
      <c r="J28" s="18" t="s">
        <v>35</v>
      </c>
      <c r="K28" s="83"/>
      <c r="L28" s="38">
        <f t="shared" si="2"/>
        <v>0</v>
      </c>
    </row>
    <row r="29" spans="1:12" ht="30">
      <c r="A29" s="9">
        <v>5.04</v>
      </c>
      <c r="B29" s="22" t="s">
        <v>36</v>
      </c>
      <c r="C29" s="23" t="s">
        <v>37</v>
      </c>
      <c r="D29" s="9">
        <v>3548</v>
      </c>
      <c r="E29" s="12">
        <v>218497</v>
      </c>
      <c r="F29" s="13">
        <f>E29</f>
        <v>218497</v>
      </c>
      <c r="G29" s="14">
        <v>6</v>
      </c>
      <c r="H29" s="38">
        <f t="shared" si="1"/>
        <v>1310982</v>
      </c>
      <c r="J29" s="22" t="s">
        <v>36</v>
      </c>
      <c r="K29" s="83"/>
      <c r="L29" s="38">
        <f t="shared" si="2"/>
        <v>0</v>
      </c>
    </row>
    <row r="30" spans="1:12" ht="45">
      <c r="A30" s="9">
        <v>5.05</v>
      </c>
      <c r="B30" s="22" t="s">
        <v>38</v>
      </c>
      <c r="C30" s="9" t="s">
        <v>21</v>
      </c>
      <c r="D30" s="9">
        <v>9055</v>
      </c>
      <c r="E30" s="12">
        <v>17463</v>
      </c>
      <c r="F30" s="13">
        <f>E30</f>
        <v>17463</v>
      </c>
      <c r="G30" s="14">
        <v>190</v>
      </c>
      <c r="H30" s="38">
        <f t="shared" si="1"/>
        <v>3317970</v>
      </c>
      <c r="J30" s="22" t="s">
        <v>38</v>
      </c>
      <c r="K30" s="83"/>
      <c r="L30" s="38">
        <f t="shared" si="2"/>
        <v>0</v>
      </c>
    </row>
    <row r="31" spans="1:12">
      <c r="A31" s="7">
        <v>6</v>
      </c>
      <c r="B31" s="15" t="s">
        <v>39</v>
      </c>
      <c r="C31" s="43"/>
      <c r="D31" s="44"/>
      <c r="E31" s="44"/>
      <c r="F31" s="44"/>
      <c r="G31" s="59"/>
      <c r="H31" s="59"/>
      <c r="I31" s="4"/>
      <c r="J31" s="15" t="s">
        <v>39</v>
      </c>
      <c r="K31" s="44"/>
      <c r="L31" s="44"/>
    </row>
    <row r="32" spans="1:12" ht="30">
      <c r="A32" s="9">
        <v>6.01</v>
      </c>
      <c r="B32" s="22" t="s">
        <v>40</v>
      </c>
      <c r="C32" s="9" t="s">
        <v>41</v>
      </c>
      <c r="D32" s="9">
        <v>6422</v>
      </c>
      <c r="E32" s="12">
        <v>88735</v>
      </c>
      <c r="F32" s="13">
        <f t="shared" ref="F32:F43" si="3">E32</f>
        <v>88735</v>
      </c>
      <c r="G32" s="14">
        <v>3</v>
      </c>
      <c r="H32" s="38">
        <f t="shared" si="1"/>
        <v>266205</v>
      </c>
      <c r="J32" s="22" t="s">
        <v>40</v>
      </c>
      <c r="K32" s="83"/>
      <c r="L32" s="38">
        <f t="shared" si="2"/>
        <v>0</v>
      </c>
    </row>
    <row r="33" spans="1:12">
      <c r="A33" s="9">
        <v>6.02</v>
      </c>
      <c r="B33" s="25" t="s">
        <v>42</v>
      </c>
      <c r="C33" s="9" t="s">
        <v>41</v>
      </c>
      <c r="D33" s="9">
        <v>7888</v>
      </c>
      <c r="E33" s="12">
        <v>257138</v>
      </c>
      <c r="F33" s="13">
        <f t="shared" si="3"/>
        <v>257138</v>
      </c>
      <c r="G33" s="14">
        <v>1</v>
      </c>
      <c r="H33" s="38">
        <f t="shared" si="1"/>
        <v>257138</v>
      </c>
      <c r="J33" s="25" t="s">
        <v>42</v>
      </c>
      <c r="K33" s="83"/>
      <c r="L33" s="38">
        <f t="shared" si="2"/>
        <v>0</v>
      </c>
    </row>
    <row r="34" spans="1:12" ht="45">
      <c r="A34" s="9">
        <v>6.03</v>
      </c>
      <c r="B34" s="22" t="s">
        <v>43</v>
      </c>
      <c r="C34" s="9" t="s">
        <v>41</v>
      </c>
      <c r="D34" s="9">
        <v>6547</v>
      </c>
      <c r="E34" s="12">
        <v>351760</v>
      </c>
      <c r="F34" s="13">
        <f t="shared" si="3"/>
        <v>351760</v>
      </c>
      <c r="G34" s="14">
        <v>5</v>
      </c>
      <c r="H34" s="38">
        <f t="shared" si="1"/>
        <v>1758800</v>
      </c>
      <c r="J34" s="22" t="s">
        <v>43</v>
      </c>
      <c r="K34" s="83"/>
      <c r="L34" s="38">
        <f t="shared" si="2"/>
        <v>0</v>
      </c>
    </row>
    <row r="35" spans="1:12">
      <c r="A35" s="9">
        <v>6.04</v>
      </c>
      <c r="B35" s="25" t="s">
        <v>44</v>
      </c>
      <c r="C35" s="9" t="s">
        <v>41</v>
      </c>
      <c r="D35" s="9">
        <v>7865</v>
      </c>
      <c r="E35" s="12">
        <v>217413</v>
      </c>
      <c r="F35" s="13">
        <f t="shared" si="3"/>
        <v>217413</v>
      </c>
      <c r="G35" s="14">
        <v>2</v>
      </c>
      <c r="H35" s="38">
        <f t="shared" si="1"/>
        <v>434826</v>
      </c>
      <c r="J35" s="25" t="s">
        <v>44</v>
      </c>
      <c r="K35" s="83"/>
      <c r="L35" s="38">
        <f t="shared" si="2"/>
        <v>0</v>
      </c>
    </row>
    <row r="36" spans="1:12" ht="30">
      <c r="A36" s="9">
        <v>6.05</v>
      </c>
      <c r="B36" s="22" t="s">
        <v>45</v>
      </c>
      <c r="C36" s="19" t="s">
        <v>41</v>
      </c>
      <c r="D36" s="20">
        <v>5015</v>
      </c>
      <c r="E36" s="21">
        <v>622071</v>
      </c>
      <c r="F36" s="13">
        <f t="shared" si="3"/>
        <v>622071</v>
      </c>
      <c r="G36" s="14">
        <v>0.50000000000000355</v>
      </c>
      <c r="H36" s="38">
        <f t="shared" si="1"/>
        <v>311035.50000000221</v>
      </c>
      <c r="J36" s="22" t="s">
        <v>45</v>
      </c>
      <c r="K36" s="83"/>
      <c r="L36" s="38">
        <f t="shared" si="2"/>
        <v>0</v>
      </c>
    </row>
    <row r="37" spans="1:12" ht="30">
      <c r="A37" s="9">
        <v>6.06</v>
      </c>
      <c r="B37" s="22" t="s">
        <v>46</v>
      </c>
      <c r="C37" s="26" t="s">
        <v>47</v>
      </c>
      <c r="D37" s="9">
        <v>3906</v>
      </c>
      <c r="E37" s="12">
        <v>1839849</v>
      </c>
      <c r="F37" s="13">
        <f t="shared" si="3"/>
        <v>1839849</v>
      </c>
      <c r="G37" s="14">
        <v>4</v>
      </c>
      <c r="H37" s="38">
        <f t="shared" si="1"/>
        <v>7359396</v>
      </c>
      <c r="J37" s="22" t="s">
        <v>46</v>
      </c>
      <c r="K37" s="83"/>
      <c r="L37" s="38">
        <f t="shared" si="2"/>
        <v>0</v>
      </c>
    </row>
    <row r="38" spans="1:12" ht="31.15" customHeight="1">
      <c r="A38" s="9">
        <v>6.07</v>
      </c>
      <c r="B38" s="18" t="s">
        <v>48</v>
      </c>
      <c r="C38" s="23" t="s">
        <v>41</v>
      </c>
      <c r="D38" s="9">
        <v>4553</v>
      </c>
      <c r="E38" s="12">
        <v>3890709</v>
      </c>
      <c r="F38" s="13">
        <f t="shared" si="3"/>
        <v>3890709</v>
      </c>
      <c r="G38" s="14">
        <v>1</v>
      </c>
      <c r="H38" s="38">
        <f t="shared" si="1"/>
        <v>3890709</v>
      </c>
      <c r="J38" s="18" t="s">
        <v>48</v>
      </c>
      <c r="K38" s="83"/>
      <c r="L38" s="38">
        <f t="shared" si="2"/>
        <v>0</v>
      </c>
    </row>
    <row r="39" spans="1:12" ht="30">
      <c r="A39" s="9">
        <v>6.08</v>
      </c>
      <c r="B39" s="10" t="s">
        <v>49</v>
      </c>
      <c r="C39" s="23" t="s">
        <v>41</v>
      </c>
      <c r="D39" s="9">
        <v>3722</v>
      </c>
      <c r="E39" s="12">
        <v>135984</v>
      </c>
      <c r="F39" s="13">
        <f t="shared" si="3"/>
        <v>135984</v>
      </c>
      <c r="G39" s="14">
        <v>1</v>
      </c>
      <c r="H39" s="38">
        <f t="shared" si="1"/>
        <v>135984</v>
      </c>
      <c r="J39" s="10" t="s">
        <v>49</v>
      </c>
      <c r="K39" s="83"/>
      <c r="L39" s="38">
        <f t="shared" si="2"/>
        <v>0</v>
      </c>
    </row>
    <row r="40" spans="1:12">
      <c r="A40" s="9">
        <v>6.09</v>
      </c>
      <c r="B40" s="10" t="s">
        <v>50</v>
      </c>
      <c r="C40" s="23" t="s">
        <v>37</v>
      </c>
      <c r="D40" s="9">
        <v>4138</v>
      </c>
      <c r="E40" s="12">
        <v>187264</v>
      </c>
      <c r="F40" s="13">
        <f t="shared" si="3"/>
        <v>187264</v>
      </c>
      <c r="G40" s="14">
        <v>3</v>
      </c>
      <c r="H40" s="38">
        <f t="shared" si="1"/>
        <v>561792</v>
      </c>
      <c r="J40" s="10" t="s">
        <v>50</v>
      </c>
      <c r="K40" s="83"/>
      <c r="L40" s="38">
        <f t="shared" si="2"/>
        <v>0</v>
      </c>
    </row>
    <row r="41" spans="1:12">
      <c r="A41" s="9">
        <v>6.1</v>
      </c>
      <c r="B41" s="27" t="s">
        <v>51</v>
      </c>
      <c r="C41" s="9" t="s">
        <v>18</v>
      </c>
      <c r="D41" s="9">
        <v>4262</v>
      </c>
      <c r="E41" s="12">
        <v>5741</v>
      </c>
      <c r="F41" s="13">
        <f t="shared" si="3"/>
        <v>5741</v>
      </c>
      <c r="G41" s="68">
        <v>1</v>
      </c>
      <c r="H41" s="38">
        <f t="shared" si="1"/>
        <v>5741</v>
      </c>
      <c r="J41" s="27" t="s">
        <v>51</v>
      </c>
      <c r="K41" s="83"/>
      <c r="L41" s="38">
        <f t="shared" si="2"/>
        <v>0</v>
      </c>
    </row>
    <row r="42" spans="1:12" ht="32.450000000000003" customHeight="1">
      <c r="A42" s="9">
        <v>6.11</v>
      </c>
      <c r="B42" s="18" t="s">
        <v>52</v>
      </c>
      <c r="C42" s="23" t="s">
        <v>53</v>
      </c>
      <c r="D42" s="9"/>
      <c r="E42" s="12">
        <v>314900</v>
      </c>
      <c r="F42" s="13">
        <f t="shared" si="3"/>
        <v>314900</v>
      </c>
      <c r="G42" s="14">
        <v>35</v>
      </c>
      <c r="H42" s="38">
        <f t="shared" si="1"/>
        <v>11021500</v>
      </c>
      <c r="J42" s="18" t="s">
        <v>52</v>
      </c>
      <c r="K42" s="83"/>
      <c r="L42" s="38">
        <f t="shared" si="2"/>
        <v>0</v>
      </c>
    </row>
    <row r="43" spans="1:12" ht="60.6" customHeight="1">
      <c r="A43" s="9">
        <v>6.12</v>
      </c>
      <c r="B43" s="28" t="s">
        <v>54</v>
      </c>
      <c r="C43" s="23" t="s">
        <v>55</v>
      </c>
      <c r="D43" s="9">
        <v>5186</v>
      </c>
      <c r="E43" s="12">
        <v>466864</v>
      </c>
      <c r="F43" s="13">
        <f t="shared" si="3"/>
        <v>466864</v>
      </c>
      <c r="G43" s="14">
        <v>5</v>
      </c>
      <c r="H43" s="38">
        <f t="shared" si="1"/>
        <v>2334320</v>
      </c>
      <c r="J43" s="28" t="s">
        <v>54</v>
      </c>
      <c r="K43" s="83"/>
      <c r="L43" s="38">
        <f t="shared" si="2"/>
        <v>0</v>
      </c>
    </row>
    <row r="44" spans="1:12">
      <c r="A44" s="7">
        <v>7</v>
      </c>
      <c r="B44" s="15" t="s">
        <v>56</v>
      </c>
      <c r="C44" s="49"/>
      <c r="D44" s="50"/>
      <c r="E44" s="50"/>
      <c r="F44" s="50"/>
      <c r="G44" s="61"/>
      <c r="H44" s="61"/>
      <c r="I44" s="4"/>
      <c r="J44" s="15" t="s">
        <v>56</v>
      </c>
      <c r="K44" s="50"/>
      <c r="L44" s="50"/>
    </row>
    <row r="45" spans="1:12" ht="45">
      <c r="A45" s="9">
        <v>7.01</v>
      </c>
      <c r="B45" s="22" t="s">
        <v>57</v>
      </c>
      <c r="C45" s="78" t="s">
        <v>15</v>
      </c>
      <c r="D45" s="9">
        <v>6203</v>
      </c>
      <c r="E45" s="12">
        <v>28205</v>
      </c>
      <c r="F45" s="13">
        <f>E45</f>
        <v>28205</v>
      </c>
      <c r="G45" s="14">
        <v>46.95</v>
      </c>
      <c r="H45" s="38">
        <f t="shared" si="1"/>
        <v>1324224.75</v>
      </c>
      <c r="J45" s="22" t="s">
        <v>57</v>
      </c>
      <c r="K45" s="83"/>
      <c r="L45" s="38">
        <f t="shared" si="2"/>
        <v>0</v>
      </c>
    </row>
    <row r="46" spans="1:12">
      <c r="A46" s="7">
        <v>8</v>
      </c>
      <c r="B46" s="15" t="s">
        <v>58</v>
      </c>
      <c r="C46" s="49"/>
      <c r="D46" s="50"/>
      <c r="E46" s="50"/>
      <c r="F46" s="50"/>
      <c r="G46" s="61"/>
      <c r="H46" s="61"/>
      <c r="I46" s="4"/>
      <c r="J46" s="15" t="s">
        <v>58</v>
      </c>
      <c r="K46" s="50"/>
      <c r="L46" s="50"/>
    </row>
    <row r="47" spans="1:12" ht="30">
      <c r="A47" s="9">
        <v>8.01</v>
      </c>
      <c r="B47" s="29" t="s">
        <v>59</v>
      </c>
      <c r="C47" s="9" t="s">
        <v>41</v>
      </c>
      <c r="D47" s="30">
        <v>6030</v>
      </c>
      <c r="E47" s="31">
        <v>570220</v>
      </c>
      <c r="F47" s="32">
        <f>E47</f>
        <v>570220</v>
      </c>
      <c r="G47" s="69">
        <v>2</v>
      </c>
      <c r="H47" s="38">
        <f t="shared" si="1"/>
        <v>1140440</v>
      </c>
      <c r="J47" s="29" t="s">
        <v>59</v>
      </c>
      <c r="K47" s="84"/>
      <c r="L47" s="38">
        <f t="shared" si="2"/>
        <v>0</v>
      </c>
    </row>
    <row r="48" spans="1:12" ht="14.45" customHeight="1">
      <c r="A48" s="5">
        <v>9</v>
      </c>
      <c r="B48" s="33" t="s">
        <v>60</v>
      </c>
      <c r="C48" s="51"/>
      <c r="D48" s="52"/>
      <c r="E48" s="52"/>
      <c r="F48" s="52"/>
      <c r="G48" s="62"/>
      <c r="H48" s="62"/>
      <c r="I48" s="4"/>
      <c r="J48" s="33" t="s">
        <v>60</v>
      </c>
      <c r="K48" s="52"/>
      <c r="L48" s="52"/>
    </row>
    <row r="49" spans="1:13" ht="14.45" customHeight="1">
      <c r="A49" s="9">
        <v>9.01</v>
      </c>
      <c r="B49" s="34" t="s">
        <v>61</v>
      </c>
      <c r="C49" s="9" t="s">
        <v>62</v>
      </c>
      <c r="D49" s="34"/>
      <c r="E49" s="31">
        <v>2112000</v>
      </c>
      <c r="F49" s="35">
        <f>E49</f>
        <v>2112000</v>
      </c>
      <c r="G49" s="70">
        <v>3</v>
      </c>
      <c r="H49" s="38">
        <f t="shared" si="1"/>
        <v>6336000</v>
      </c>
      <c r="J49" s="34" t="s">
        <v>61</v>
      </c>
      <c r="K49" s="85"/>
      <c r="L49" s="38">
        <f t="shared" si="2"/>
        <v>0</v>
      </c>
    </row>
    <row r="50" spans="1:13" ht="14.45" customHeight="1">
      <c r="A50" s="9">
        <v>9.02</v>
      </c>
      <c r="B50" s="34" t="s">
        <v>63</v>
      </c>
      <c r="C50" s="9" t="s">
        <v>64</v>
      </c>
      <c r="D50" s="34"/>
      <c r="E50" s="31">
        <v>1153006</v>
      </c>
      <c r="F50" s="35">
        <f t="shared" ref="F50:F52" si="4">E50</f>
        <v>1153006</v>
      </c>
      <c r="G50" s="70">
        <v>30.72</v>
      </c>
      <c r="H50" s="38">
        <f t="shared" si="1"/>
        <v>35420344.32</v>
      </c>
      <c r="J50" s="34" t="s">
        <v>63</v>
      </c>
      <c r="K50" s="85"/>
      <c r="L50" s="38">
        <f t="shared" si="2"/>
        <v>0</v>
      </c>
    </row>
    <row r="51" spans="1:13" ht="14.45" customHeight="1">
      <c r="A51" s="9">
        <v>9.0299999999999994</v>
      </c>
      <c r="B51" s="34" t="s">
        <v>65</v>
      </c>
      <c r="C51" s="9" t="s">
        <v>64</v>
      </c>
      <c r="D51" s="34"/>
      <c r="E51" s="31">
        <v>1268672</v>
      </c>
      <c r="F51" s="35">
        <f t="shared" si="4"/>
        <v>1268672</v>
      </c>
      <c r="G51" s="70">
        <v>93.06</v>
      </c>
      <c r="H51" s="38">
        <f t="shared" si="1"/>
        <v>118062616.32000001</v>
      </c>
      <c r="J51" s="34" t="s">
        <v>65</v>
      </c>
      <c r="K51" s="85"/>
      <c r="L51" s="38">
        <f t="shared" si="2"/>
        <v>0</v>
      </c>
    </row>
    <row r="52" spans="1:13" ht="14.45" customHeight="1">
      <c r="A52" s="9">
        <v>9.0399999999999991</v>
      </c>
      <c r="B52" s="34" t="s">
        <v>66</v>
      </c>
      <c r="C52" s="9" t="s">
        <v>53</v>
      </c>
      <c r="D52" s="34"/>
      <c r="E52" s="12">
        <v>1550000</v>
      </c>
      <c r="F52" s="35">
        <f t="shared" si="4"/>
        <v>1550000</v>
      </c>
      <c r="G52" s="70">
        <v>2</v>
      </c>
      <c r="H52" s="38">
        <f t="shared" si="1"/>
        <v>3100000</v>
      </c>
      <c r="J52" s="34" t="s">
        <v>66</v>
      </c>
      <c r="K52" s="85"/>
      <c r="L52" s="38">
        <f t="shared" si="2"/>
        <v>0</v>
      </c>
    </row>
    <row r="53" spans="1:13" ht="6.6" customHeight="1"/>
    <row r="54" spans="1:13" ht="15.75">
      <c r="C54" s="110" t="s">
        <v>67</v>
      </c>
      <c r="D54" s="110"/>
      <c r="E54" s="110"/>
      <c r="F54" s="110"/>
      <c r="G54" s="132">
        <f>SUM(H12:H52)</f>
        <v>265820914.48000002</v>
      </c>
      <c r="H54" s="132"/>
      <c r="I54" s="36"/>
      <c r="J54" s="121" t="s">
        <v>68</v>
      </c>
      <c r="K54" s="122"/>
      <c r="L54" s="90">
        <f>SUM(L12:L52)</f>
        <v>0</v>
      </c>
    </row>
    <row r="55" spans="1:13" ht="9.6" customHeight="1">
      <c r="I55" s="36"/>
      <c r="L55" s="86"/>
    </row>
    <row r="56" spans="1:13" ht="15.75">
      <c r="B56" s="110" t="s">
        <v>69</v>
      </c>
      <c r="C56" s="110"/>
      <c r="D56" s="110"/>
      <c r="E56" s="110"/>
      <c r="F56" s="110"/>
      <c r="G56" s="12">
        <f>SUM(G54)</f>
        <v>265820914.48000002</v>
      </c>
      <c r="J56" s="110" t="s">
        <v>69</v>
      </c>
      <c r="K56" s="110"/>
      <c r="L56" s="89">
        <f>L54</f>
        <v>0</v>
      </c>
    </row>
    <row r="57" spans="1:13">
      <c r="C57" s="134" t="s">
        <v>70</v>
      </c>
      <c r="D57" s="134"/>
      <c r="E57" s="134"/>
      <c r="F57" s="37">
        <v>0.31869999999999998</v>
      </c>
      <c r="G57" s="38">
        <v>84712846</v>
      </c>
      <c r="J57" s="88" t="s">
        <v>71</v>
      </c>
      <c r="K57" s="91">
        <v>0</v>
      </c>
      <c r="L57" s="87">
        <f>+ROUND((L56)*$K57,0)</f>
        <v>0</v>
      </c>
    </row>
    <row r="58" spans="1:13">
      <c r="C58" s="134" t="s">
        <v>72</v>
      </c>
      <c r="D58" s="134"/>
      <c r="E58" s="134"/>
      <c r="F58" s="37">
        <f>'[6]CALCULO DE A.I.U '!I24</f>
        <v>0.01</v>
      </c>
      <c r="G58" s="38">
        <f>+ROUND((G$56+G$60)*$F58,0)</f>
        <v>3158209</v>
      </c>
      <c r="H58" s="63"/>
      <c r="J58" s="82" t="s">
        <v>73</v>
      </c>
      <c r="K58" s="91">
        <v>0</v>
      </c>
      <c r="L58" s="38">
        <f>+ROUND((L56+L$60)*$K58,0)</f>
        <v>0</v>
      </c>
    </row>
    <row r="59" spans="1:13">
      <c r="C59" s="134" t="s">
        <v>74</v>
      </c>
      <c r="D59" s="134"/>
      <c r="E59" s="134"/>
      <c r="F59" s="37">
        <f>'[6]CALCULO DE A.I.U '!I26</f>
        <v>0.05</v>
      </c>
      <c r="G59" s="38">
        <f>+ROUND((G$56+G$60)*$F59,0)</f>
        <v>15791046</v>
      </c>
      <c r="H59" s="63"/>
      <c r="J59" s="82" t="s">
        <v>75</v>
      </c>
      <c r="K59" s="91">
        <v>0</v>
      </c>
      <c r="L59" s="87">
        <f>+ROUND((L56+L$60)*$K59,0)</f>
        <v>0</v>
      </c>
    </row>
    <row r="60" spans="1:13">
      <c r="B60" s="111" t="s">
        <v>76</v>
      </c>
      <c r="C60" s="111"/>
      <c r="D60" s="111"/>
      <c r="E60" s="111"/>
      <c r="F60" s="111"/>
      <c r="G60" s="12">
        <v>50000000</v>
      </c>
      <c r="H60" s="63"/>
      <c r="J60" s="111" t="s">
        <v>76</v>
      </c>
      <c r="K60" s="111"/>
      <c r="L60" s="31">
        <v>50000000</v>
      </c>
    </row>
    <row r="61" spans="1:13">
      <c r="C61" s="135" t="s">
        <v>77</v>
      </c>
      <c r="D61" s="135"/>
      <c r="E61" s="135"/>
      <c r="F61" s="135"/>
      <c r="G61" s="72">
        <f>ROUND(SUM(G60+G59+G58+G57+G56),0)</f>
        <v>419483015</v>
      </c>
      <c r="H61" s="63"/>
      <c r="J61" s="97" t="s">
        <v>78</v>
      </c>
      <c r="K61" s="98"/>
      <c r="L61" s="92">
        <f>L60+L59+L58+L57+L56</f>
        <v>50000000</v>
      </c>
    </row>
    <row r="62" spans="1:13">
      <c r="H62" s="63"/>
      <c r="J62" s="99" t="s">
        <v>79</v>
      </c>
      <c r="K62" s="102"/>
      <c r="L62" s="103"/>
      <c r="M62" s="41"/>
    </row>
    <row r="63" spans="1:13" ht="14.45" customHeight="1">
      <c r="B63" s="133" t="s">
        <v>80</v>
      </c>
      <c r="C63" s="133"/>
      <c r="D63" s="133"/>
      <c r="E63" s="133"/>
      <c r="F63" s="42"/>
      <c r="G63" s="42"/>
      <c r="J63" s="100"/>
      <c r="K63" s="104"/>
      <c r="L63" s="105"/>
    </row>
    <row r="64" spans="1:13">
      <c r="B64" s="133"/>
      <c r="C64" s="133"/>
      <c r="D64" s="133"/>
      <c r="E64" s="133"/>
      <c r="F64" s="40"/>
      <c r="G64" s="39"/>
      <c r="J64" s="99" t="s">
        <v>81</v>
      </c>
      <c r="K64" s="106"/>
      <c r="L64" s="107"/>
    </row>
    <row r="65" spans="2:12">
      <c r="B65" s="133"/>
      <c r="C65" s="133"/>
      <c r="D65" s="133"/>
      <c r="E65" s="133"/>
      <c r="F65" s="42"/>
      <c r="J65" s="101"/>
      <c r="K65" s="108"/>
      <c r="L65" s="109"/>
    </row>
    <row r="66" spans="2:12">
      <c r="B66" s="133"/>
      <c r="C66" s="133"/>
      <c r="D66" s="133"/>
      <c r="E66" s="133"/>
      <c r="F66" s="42"/>
      <c r="J66" s="96"/>
      <c r="K66" s="95"/>
      <c r="L66" s="95"/>
    </row>
    <row r="67" spans="2:12">
      <c r="B67" s="133"/>
      <c r="C67" s="133"/>
      <c r="D67" s="133"/>
      <c r="E67" s="133"/>
      <c r="F67" s="42"/>
      <c r="J67" s="96"/>
      <c r="K67" s="95"/>
      <c r="L67" s="95"/>
    </row>
    <row r="68" spans="2:12">
      <c r="B68" s="133"/>
      <c r="C68" s="133"/>
      <c r="D68" s="133"/>
      <c r="E68" s="133"/>
      <c r="F68" s="42"/>
      <c r="J68" s="96"/>
      <c r="K68" s="95"/>
      <c r="L68" s="95"/>
    </row>
    <row r="69" spans="2:12">
      <c r="B69" s="133"/>
      <c r="C69" s="133"/>
      <c r="D69" s="133"/>
      <c r="E69" s="133"/>
      <c r="F69" s="42"/>
      <c r="K69" s="42"/>
    </row>
    <row r="70" spans="2:12">
      <c r="B70" s="133"/>
      <c r="C70" s="133"/>
      <c r="D70" s="133"/>
      <c r="E70" s="133"/>
      <c r="F70" s="42"/>
      <c r="K70" s="42"/>
    </row>
    <row r="71" spans="2:12">
      <c r="B71" s="133"/>
      <c r="C71" s="133"/>
      <c r="D71" s="133"/>
      <c r="E71" s="133"/>
      <c r="F71" s="42"/>
      <c r="K71" s="42"/>
    </row>
    <row r="72" spans="2:12">
      <c r="B72" s="133"/>
      <c r="C72" s="133"/>
      <c r="D72" s="133"/>
      <c r="E72" s="133"/>
      <c r="F72" s="42"/>
      <c r="K72" s="42"/>
    </row>
    <row r="73" spans="2:12">
      <c r="F73" s="42"/>
      <c r="K73" s="42"/>
    </row>
  </sheetData>
  <mergeCells count="24">
    <mergeCell ref="B63:E72"/>
    <mergeCell ref="C57:E57"/>
    <mergeCell ref="C58:E58"/>
    <mergeCell ref="C59:E59"/>
    <mergeCell ref="B60:F60"/>
    <mergeCell ref="C61:F61"/>
    <mergeCell ref="B2:F2"/>
    <mergeCell ref="B3:F5"/>
    <mergeCell ref="G2:H5"/>
    <mergeCell ref="B7:H7"/>
    <mergeCell ref="B56:F56"/>
    <mergeCell ref="C54:F54"/>
    <mergeCell ref="G54:H54"/>
    <mergeCell ref="J56:K56"/>
    <mergeCell ref="J60:K60"/>
    <mergeCell ref="J2:K2"/>
    <mergeCell ref="L2:L5"/>
    <mergeCell ref="J3:K5"/>
    <mergeCell ref="J54:K54"/>
    <mergeCell ref="J61:K61"/>
    <mergeCell ref="J62:J63"/>
    <mergeCell ref="J64:J65"/>
    <mergeCell ref="K62:L63"/>
    <mergeCell ref="K64:L65"/>
  </mergeCells>
  <pageMargins left="0.7" right="0.7" top="0.75" bottom="0.75" header="0.3" footer="0.3"/>
  <pageSetup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Cristian Rodrigo Bolaños</dc:creator>
  <cp:keywords/>
  <dc:description/>
  <cp:lastModifiedBy>Felipe Bateman Bueno</cp:lastModifiedBy>
  <cp:revision/>
  <dcterms:created xsi:type="dcterms:W3CDTF">2025-06-10T00:46:27Z</dcterms:created>
  <dcterms:modified xsi:type="dcterms:W3CDTF">2025-08-21T22:28:01Z</dcterms:modified>
  <cp:category/>
  <cp:contentStatus/>
</cp:coreProperties>
</file>