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5\GRUPOS DE VALOR IE\EL ESPINAL\IET NUESTRA SEÑORA DE FATIMA\8. Soportes precontractuales RC- CCTV\Documentos para Publicar\"/>
    </mc:Choice>
  </mc:AlternateContent>
  <xr:revisionPtr revIDLastSave="0" documentId="13_ncr:1_{98777228-AF4E-4EDA-8AAF-F247A3F9AB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 " sheetId="1" r:id="rId1"/>
    <sheet name="ANEXO 5 OFERTA ECONOMIC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E5" i="1" l="1"/>
  <c r="E6" i="1"/>
  <c r="E7" i="1"/>
  <c r="E8" i="1"/>
  <c r="E9" i="1"/>
  <c r="E10" i="1"/>
  <c r="E11" i="1"/>
  <c r="E14" i="1"/>
  <c r="E15" i="1"/>
  <c r="E16" i="1" l="1"/>
  <c r="E17" i="1" l="1"/>
  <c r="E18" i="1" s="1"/>
</calcChain>
</file>

<file path=xl/sharedStrings.xml><?xml version="1.0" encoding="utf-8"?>
<sst xmlns="http://schemas.openxmlformats.org/spreadsheetml/2006/main" count="53" uniqueCount="25">
  <si>
    <r>
      <rPr>
        <b/>
        <sz val="9"/>
        <rFont val="Tahoma"/>
        <family val="2"/>
      </rPr>
      <t>V/ U</t>
    </r>
  </si>
  <si>
    <r>
      <rPr>
        <b/>
        <sz val="9"/>
        <rFont val="Tahoma"/>
        <family val="2"/>
      </rPr>
      <t>V/ TOTAL</t>
    </r>
  </si>
  <si>
    <t xml:space="preserve">ANALISIS PRESUPUESTAL </t>
  </si>
  <si>
    <t xml:space="preserve">ITEM </t>
  </si>
  <si>
    <t xml:space="preserve">ELEMENTO </t>
  </si>
  <si>
    <t xml:space="preserve">CANTIDAD </t>
  </si>
  <si>
    <t>SUBTOTAL</t>
  </si>
  <si>
    <t>VALOR UNITARIO SIN IVA</t>
  </si>
  <si>
    <r>
      <t xml:space="preserve">NOTA: </t>
    </r>
    <r>
      <rPr>
        <sz val="11"/>
        <color theme="1"/>
        <rFont val="Aptos"/>
        <family val="2"/>
      </rPr>
      <t>La cotización fue entregada por "ANDRES FELIPE ARANGO QUIMBAYO" persona natural, debidamente identificada en el RUES.</t>
    </r>
  </si>
  <si>
    <t>ADQUISICION DE CAMARAS Y COMPONENTES</t>
  </si>
  <si>
    <t>SERVICIO DE INSTALACION Y MANTENIMIENTO PREVENTIVO</t>
  </si>
  <si>
    <t>Camaras Hikvision tipo Bala 50 Mtrs 1080 ip</t>
  </si>
  <si>
    <t xml:space="preserve">DVR Hikvision metalico 1080 2 sata audio </t>
  </si>
  <si>
    <t>Ups de 1200 wtiios</t>
  </si>
  <si>
    <t>Camara Tipo Bala Hikvision Exterior 1080</t>
  </si>
  <si>
    <t>Rollo de neoprene  de 205 mtrs</t>
  </si>
  <si>
    <t>Rollo de cable  utp 6e</t>
  </si>
  <si>
    <t xml:space="preserve">Juego de Videobalum y fuente </t>
  </si>
  <si>
    <t>Disco Duro de 4TB para DVR</t>
  </si>
  <si>
    <t>Instalacion y Configuracion de sistemas de camaras</t>
  </si>
  <si>
    <t>Mantenimiento Preventive y correctivo  de un DVR de 16 Puertos con 16 Camaras</t>
  </si>
  <si>
    <t>IVA 19%</t>
  </si>
  <si>
    <t>TOTAL</t>
  </si>
  <si>
    <t>ANEXO 5 OFERTA ECONOMICA</t>
  </si>
  <si>
    <t xml:space="preserve">VALOR TOTAL SIN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</si>
</sst>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"/>
  </numFmts>
  <fonts count="8" x14ac:knownFonts="1">
    <font>
      <sz val="10"/>
      <color rgb="FF000000"/>
      <name val="Times New Roman"/>
      <charset val="204"/>
    </font>
    <font>
      <b/>
      <sz val="9"/>
      <name val="Tahoma"/>
      <family val="2"/>
    </font>
    <font>
      <b/>
      <sz val="9"/>
      <color rgb="FF000000"/>
      <name val="Tahoma"/>
      <family val="2"/>
    </font>
    <font>
      <b/>
      <sz val="9"/>
      <name val="Tahoma"/>
      <family val="2"/>
    </font>
    <font>
      <b/>
      <sz val="11"/>
      <color theme="1"/>
      <name val="Aptos"/>
      <family val="2"/>
    </font>
    <font>
      <sz val="11"/>
      <color theme="1"/>
      <name val="Aptos"/>
      <family val="2"/>
    </font>
    <font>
      <sz val="9"/>
      <color rgb="FF000000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 applyAlignment="1">
      <alignment horizontal="left" vertical="top"/>
    </xf>
    <xf numFmtId="0" fontId="3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justify" vertical="center" wrapText="1"/>
    </xf>
    <xf numFmtId="164" fontId="6" fillId="0" borderId="2" xfId="0" applyNumberFormat="1" applyFont="1" applyBorder="1" applyAlignment="1">
      <alignment horizontal="center" vertical="center" shrinkToFit="1"/>
    </xf>
    <xf numFmtId="1" fontId="6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justify" vertical="center" wrapText="1"/>
    </xf>
    <xf numFmtId="164" fontId="6" fillId="0" borderId="1" xfId="0" applyNumberFormat="1" applyFont="1" applyBorder="1" applyAlignment="1">
      <alignment horizontal="center" vertical="center" shrinkToFit="1"/>
    </xf>
    <xf numFmtId="0" fontId="4" fillId="4" borderId="0" xfId="0" applyFont="1" applyFill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1" fillId="0" borderId="0" xfId="0" applyFont="1" applyFill="1" applyAlignment="1">
      <alignment horizontal="right" vertical="center" wrapText="1"/>
    </xf>
    <xf numFmtId="164" fontId="2" fillId="0" borderId="0" xfId="0" applyNumberFormat="1" applyFont="1" applyFill="1" applyBorder="1" applyAlignment="1">
      <alignment horizontal="center" vertical="center" shrinkToFit="1"/>
    </xf>
    <xf numFmtId="0" fontId="1" fillId="3" borderId="8" xfId="0" applyFont="1" applyFill="1" applyBorder="1" applyAlignment="1">
      <alignment horizontal="right" vertical="center" wrapText="1"/>
    </xf>
    <xf numFmtId="0" fontId="1" fillId="3" borderId="9" xfId="0" applyFont="1" applyFill="1" applyBorder="1" applyAlignment="1">
      <alignment horizontal="right" vertical="center" wrapText="1"/>
    </xf>
    <xf numFmtId="0" fontId="1" fillId="3" borderId="10" xfId="0" applyFont="1" applyFill="1" applyBorder="1" applyAlignment="1">
      <alignment horizontal="right" vertical="center" wrapText="1"/>
    </xf>
    <xf numFmtId="0" fontId="1" fillId="3" borderId="11" xfId="0" applyFont="1" applyFill="1" applyBorder="1" applyAlignment="1">
      <alignment horizontal="right" vertical="center" wrapText="1"/>
    </xf>
    <xf numFmtId="0" fontId="1" fillId="3" borderId="0" xfId="0" applyFont="1" applyFill="1" applyBorder="1" applyAlignment="1">
      <alignment horizontal="right" vertical="center" wrapText="1"/>
    </xf>
    <xf numFmtId="0" fontId="1" fillId="3" borderId="12" xfId="0" applyFont="1" applyFill="1" applyBorder="1" applyAlignment="1">
      <alignment horizontal="right" vertical="center" wrapText="1"/>
    </xf>
    <xf numFmtId="0" fontId="1" fillId="3" borderId="1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1" fontId="6" fillId="0" borderId="2" xfId="0" applyNumberFormat="1" applyFont="1" applyBorder="1" applyAlignment="1">
      <alignment horizontal="center" vertical="center" wrapText="1" shrinkToFit="1"/>
    </xf>
    <xf numFmtId="1" fontId="6" fillId="0" borderId="1" xfId="0" applyNumberFormat="1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zoomScale="96" zoomScaleNormal="96" workbookViewId="0">
      <selection activeCell="C24" sqref="C24"/>
    </sheetView>
  </sheetViews>
  <sheetFormatPr baseColWidth="10" defaultColWidth="9.33203125" defaultRowHeight="12.75" x14ac:dyDescent="0.2"/>
  <cols>
    <col min="1" max="1" width="12.5" style="3" customWidth="1"/>
    <col min="2" max="2" width="48.83203125" style="3" customWidth="1"/>
    <col min="3" max="3" width="13.5" style="3" customWidth="1"/>
    <col min="4" max="4" width="14" style="3" customWidth="1"/>
    <col min="5" max="5" width="27.33203125" style="3" customWidth="1"/>
    <col min="6" max="6" width="2.83203125" style="3" customWidth="1"/>
    <col min="7" max="16384" width="9.33203125" style="3"/>
  </cols>
  <sheetData>
    <row r="1" spans="1:5" ht="35.25" customHeight="1" x14ac:dyDescent="0.2">
      <c r="A1" s="12" t="s">
        <v>2</v>
      </c>
      <c r="B1" s="13"/>
      <c r="C1" s="13"/>
      <c r="D1" s="13"/>
      <c r="E1" s="14"/>
    </row>
    <row r="2" spans="1:5" ht="35.25" customHeight="1" x14ac:dyDescent="0.2">
      <c r="A2" s="27"/>
      <c r="B2" s="33" t="s">
        <v>9</v>
      </c>
      <c r="C2" s="33"/>
      <c r="D2" s="33"/>
      <c r="E2" s="34"/>
    </row>
    <row r="3" spans="1:5" ht="31.5" customHeight="1" x14ac:dyDescent="0.2">
      <c r="A3" s="1" t="s">
        <v>3</v>
      </c>
      <c r="B3" s="1" t="s">
        <v>4</v>
      </c>
      <c r="C3" s="1" t="s">
        <v>5</v>
      </c>
      <c r="D3" s="2" t="s">
        <v>0</v>
      </c>
      <c r="E3" s="2" t="s">
        <v>1</v>
      </c>
    </row>
    <row r="4" spans="1:5" x14ac:dyDescent="0.2">
      <c r="A4" s="5">
        <v>1</v>
      </c>
      <c r="B4" s="6" t="s">
        <v>11</v>
      </c>
      <c r="C4" s="39">
        <v>4</v>
      </c>
      <c r="D4" s="7">
        <v>255000</v>
      </c>
      <c r="E4" s="7">
        <f>+C4*D4</f>
        <v>1020000</v>
      </c>
    </row>
    <row r="5" spans="1:5" x14ac:dyDescent="0.2">
      <c r="A5" s="8">
        <v>2</v>
      </c>
      <c r="B5" s="6" t="s">
        <v>12</v>
      </c>
      <c r="C5" s="40">
        <v>1</v>
      </c>
      <c r="D5" s="10">
        <v>1150000</v>
      </c>
      <c r="E5" s="7">
        <f t="shared" ref="E5:E15" si="0">+C5*D5</f>
        <v>1150000</v>
      </c>
    </row>
    <row r="6" spans="1:5" x14ac:dyDescent="0.2">
      <c r="A6" s="8">
        <v>3</v>
      </c>
      <c r="B6" s="6" t="s">
        <v>13</v>
      </c>
      <c r="C6" s="40">
        <v>1</v>
      </c>
      <c r="D6" s="10">
        <v>295000</v>
      </c>
      <c r="E6" s="7">
        <f t="shared" si="0"/>
        <v>295000</v>
      </c>
    </row>
    <row r="7" spans="1:5" x14ac:dyDescent="0.2">
      <c r="A7" s="8">
        <v>4</v>
      </c>
      <c r="B7" s="6" t="s">
        <v>14</v>
      </c>
      <c r="C7" s="40">
        <v>10</v>
      </c>
      <c r="D7" s="10">
        <v>145000</v>
      </c>
      <c r="E7" s="7">
        <f t="shared" si="0"/>
        <v>1450000</v>
      </c>
    </row>
    <row r="8" spans="1:5" x14ac:dyDescent="0.2">
      <c r="A8" s="8">
        <v>5</v>
      </c>
      <c r="B8" s="6" t="s">
        <v>15</v>
      </c>
      <c r="C8" s="40">
        <v>2</v>
      </c>
      <c r="D8" s="10">
        <v>185000</v>
      </c>
      <c r="E8" s="7">
        <f t="shared" si="0"/>
        <v>370000</v>
      </c>
    </row>
    <row r="9" spans="1:5" x14ac:dyDescent="0.2">
      <c r="A9" s="8">
        <v>6</v>
      </c>
      <c r="B9" s="6" t="s">
        <v>16</v>
      </c>
      <c r="C9" s="40">
        <v>2</v>
      </c>
      <c r="D9" s="10">
        <v>290000</v>
      </c>
      <c r="E9" s="7">
        <f t="shared" si="0"/>
        <v>580000</v>
      </c>
    </row>
    <row r="10" spans="1:5" x14ac:dyDescent="0.2">
      <c r="A10" s="8">
        <v>7</v>
      </c>
      <c r="B10" s="9" t="s">
        <v>17</v>
      </c>
      <c r="C10" s="40">
        <v>14</v>
      </c>
      <c r="D10" s="10">
        <v>40000</v>
      </c>
      <c r="E10" s="7">
        <f t="shared" si="0"/>
        <v>560000</v>
      </c>
    </row>
    <row r="11" spans="1:5" x14ac:dyDescent="0.2">
      <c r="A11" s="8">
        <v>8</v>
      </c>
      <c r="B11" s="9" t="s">
        <v>18</v>
      </c>
      <c r="C11" s="40">
        <v>1</v>
      </c>
      <c r="D11" s="10">
        <v>450000</v>
      </c>
      <c r="E11" s="7">
        <f t="shared" si="0"/>
        <v>450000</v>
      </c>
    </row>
    <row r="12" spans="1:5" ht="35.25" customHeight="1" x14ac:dyDescent="0.2">
      <c r="A12" s="36"/>
      <c r="B12" s="35" t="s">
        <v>10</v>
      </c>
      <c r="C12" s="37"/>
      <c r="D12" s="37"/>
      <c r="E12" s="38"/>
    </row>
    <row r="13" spans="1:5" x14ac:dyDescent="0.2">
      <c r="A13" s="1" t="s">
        <v>3</v>
      </c>
      <c r="B13" s="1" t="s">
        <v>4</v>
      </c>
      <c r="C13" s="1" t="s">
        <v>5</v>
      </c>
      <c r="D13" s="2" t="s">
        <v>0</v>
      </c>
      <c r="E13" s="2" t="s">
        <v>1</v>
      </c>
    </row>
    <row r="14" spans="1:5" x14ac:dyDescent="0.2">
      <c r="A14" s="8">
        <v>9</v>
      </c>
      <c r="B14" s="6" t="s">
        <v>19</v>
      </c>
      <c r="C14" s="5">
        <v>1</v>
      </c>
      <c r="D14" s="7">
        <v>1000000</v>
      </c>
      <c r="E14" s="7">
        <f t="shared" si="0"/>
        <v>1000000</v>
      </c>
    </row>
    <row r="15" spans="1:5" ht="22.5" x14ac:dyDescent="0.2">
      <c r="A15" s="8">
        <v>10</v>
      </c>
      <c r="B15" s="6" t="s">
        <v>20</v>
      </c>
      <c r="C15" s="5">
        <v>1</v>
      </c>
      <c r="D15" s="7">
        <v>1000000</v>
      </c>
      <c r="E15" s="7">
        <f t="shared" si="0"/>
        <v>1000000</v>
      </c>
    </row>
    <row r="16" spans="1:5" ht="18.75" customHeight="1" x14ac:dyDescent="0.2">
      <c r="A16" s="20" t="s">
        <v>6</v>
      </c>
      <c r="B16" s="21"/>
      <c r="C16" s="21"/>
      <c r="D16" s="22"/>
      <c r="E16" s="4">
        <f>SUM(E4:E15)</f>
        <v>7875000</v>
      </c>
    </row>
    <row r="17" spans="1:6" x14ac:dyDescent="0.2">
      <c r="A17" s="23" t="s">
        <v>21</v>
      </c>
      <c r="B17" s="24"/>
      <c r="C17" s="24"/>
      <c r="D17" s="16"/>
      <c r="E17" s="4">
        <f>+E16*0.19</f>
        <v>1496250</v>
      </c>
    </row>
    <row r="18" spans="1:6" x14ac:dyDescent="0.2">
      <c r="A18" s="25"/>
      <c r="B18" s="26"/>
      <c r="C18" s="26"/>
      <c r="D18" s="26" t="s">
        <v>22</v>
      </c>
      <c r="E18" s="4">
        <f>E16+E17</f>
        <v>9371250</v>
      </c>
    </row>
    <row r="19" spans="1:6" x14ac:dyDescent="0.2">
      <c r="A19" s="17"/>
      <c r="B19" s="18"/>
      <c r="C19" s="18"/>
      <c r="D19" s="17"/>
      <c r="E19" s="19"/>
    </row>
    <row r="20" spans="1:6" ht="31.5" customHeight="1" x14ac:dyDescent="0.2">
      <c r="A20" s="11" t="s">
        <v>8</v>
      </c>
      <c r="B20" s="11"/>
      <c r="C20" s="11"/>
      <c r="D20" s="11"/>
      <c r="E20" s="11"/>
      <c r="F20" s="11"/>
    </row>
  </sheetData>
  <mergeCells count="4">
    <mergeCell ref="A20:F20"/>
    <mergeCell ref="A1:E1"/>
    <mergeCell ref="A16:D16"/>
    <mergeCell ref="A17:D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42421-7BE9-4AB6-8B3D-DC905D2DCF3C}">
  <dimension ref="A1:E18"/>
  <sheetViews>
    <sheetView workbookViewId="0">
      <selection activeCell="J33" sqref="J33"/>
    </sheetView>
  </sheetViews>
  <sheetFormatPr baseColWidth="10" defaultRowHeight="12.75" x14ac:dyDescent="0.2"/>
  <cols>
    <col min="2" max="2" width="36.33203125" customWidth="1"/>
    <col min="3" max="3" width="15" customWidth="1"/>
    <col min="4" max="4" width="17.5" customWidth="1"/>
    <col min="5" max="5" width="19.6640625" customWidth="1"/>
  </cols>
  <sheetData>
    <row r="1" spans="1:5" x14ac:dyDescent="0.2">
      <c r="A1" s="15" t="s">
        <v>23</v>
      </c>
      <c r="B1" s="13"/>
      <c r="C1" s="13"/>
      <c r="D1" s="13"/>
      <c r="E1" s="14"/>
    </row>
    <row r="2" spans="1:5" ht="27.75" customHeight="1" x14ac:dyDescent="0.2">
      <c r="A2" s="15" t="s">
        <v>9</v>
      </c>
      <c r="B2" s="28"/>
      <c r="C2" s="28"/>
      <c r="D2" s="28"/>
      <c r="E2" s="29"/>
    </row>
    <row r="3" spans="1:5" ht="33.75" x14ac:dyDescent="0.2">
      <c r="A3" s="1" t="s">
        <v>3</v>
      </c>
      <c r="B3" s="1" t="s">
        <v>4</v>
      </c>
      <c r="C3" s="1" t="s">
        <v>5</v>
      </c>
      <c r="D3" s="2" t="s">
        <v>7</v>
      </c>
      <c r="E3" s="2" t="s">
        <v>24</v>
      </c>
    </row>
    <row r="4" spans="1:5" ht="22.5" x14ac:dyDescent="0.2">
      <c r="A4" s="5">
        <v>1</v>
      </c>
      <c r="B4" s="6" t="s">
        <v>11</v>
      </c>
      <c r="C4" s="5">
        <v>4</v>
      </c>
      <c r="D4" s="7"/>
      <c r="E4" s="7"/>
    </row>
    <row r="5" spans="1:5" ht="22.5" x14ac:dyDescent="0.2">
      <c r="A5" s="8">
        <v>2</v>
      </c>
      <c r="B5" s="6" t="s">
        <v>12</v>
      </c>
      <c r="C5" s="8">
        <v>1</v>
      </c>
      <c r="D5" s="10"/>
      <c r="E5" s="7"/>
    </row>
    <row r="6" spans="1:5" x14ac:dyDescent="0.2">
      <c r="A6" s="8">
        <v>3</v>
      </c>
      <c r="B6" s="6" t="s">
        <v>13</v>
      </c>
      <c r="C6" s="8">
        <v>1</v>
      </c>
      <c r="D6" s="10"/>
      <c r="E6" s="7"/>
    </row>
    <row r="7" spans="1:5" ht="22.5" x14ac:dyDescent="0.2">
      <c r="A7" s="8">
        <v>4</v>
      </c>
      <c r="B7" s="6" t="s">
        <v>14</v>
      </c>
      <c r="C7" s="8">
        <v>10</v>
      </c>
      <c r="D7" s="10"/>
      <c r="E7" s="7"/>
    </row>
    <row r="8" spans="1:5" x14ac:dyDescent="0.2">
      <c r="A8" s="8">
        <v>5</v>
      </c>
      <c r="B8" s="6" t="s">
        <v>15</v>
      </c>
      <c r="C8" s="8">
        <v>2</v>
      </c>
      <c r="D8" s="10"/>
      <c r="E8" s="7"/>
    </row>
    <row r="9" spans="1:5" x14ac:dyDescent="0.2">
      <c r="A9" s="8">
        <v>6</v>
      </c>
      <c r="B9" s="6" t="s">
        <v>16</v>
      </c>
      <c r="C9" s="8">
        <v>2</v>
      </c>
      <c r="D9" s="10"/>
      <c r="E9" s="7"/>
    </row>
    <row r="10" spans="1:5" x14ac:dyDescent="0.2">
      <c r="A10" s="8">
        <v>7</v>
      </c>
      <c r="B10" s="9" t="s">
        <v>17</v>
      </c>
      <c r="C10" s="8">
        <v>14</v>
      </c>
      <c r="D10" s="10"/>
      <c r="E10" s="7"/>
    </row>
    <row r="11" spans="1:5" x14ac:dyDescent="0.2">
      <c r="A11" s="8">
        <v>8</v>
      </c>
      <c r="B11" s="9" t="s">
        <v>18</v>
      </c>
      <c r="C11" s="8">
        <v>1</v>
      </c>
      <c r="D11" s="10"/>
      <c r="E11" s="7"/>
    </row>
    <row r="12" spans="1:5" ht="30" customHeight="1" x14ac:dyDescent="0.2">
      <c r="A12" s="30" t="s">
        <v>10</v>
      </c>
      <c r="B12" s="31"/>
      <c r="C12" s="31"/>
      <c r="D12" s="31"/>
      <c r="E12" s="32"/>
    </row>
    <row r="13" spans="1:5" ht="22.5" customHeight="1" x14ac:dyDescent="0.2">
      <c r="A13" s="1" t="s">
        <v>3</v>
      </c>
      <c r="B13" s="1" t="s">
        <v>4</v>
      </c>
      <c r="C13" s="1" t="s">
        <v>5</v>
      </c>
      <c r="D13" s="2" t="s">
        <v>7</v>
      </c>
      <c r="E13" s="2" t="s">
        <v>7</v>
      </c>
    </row>
    <row r="14" spans="1:5" ht="22.5" x14ac:dyDescent="0.2">
      <c r="A14" s="8">
        <v>9</v>
      </c>
      <c r="B14" s="6" t="s">
        <v>19</v>
      </c>
      <c r="C14" s="5">
        <v>1</v>
      </c>
      <c r="D14" s="7"/>
      <c r="E14" s="7"/>
    </row>
    <row r="15" spans="1:5" ht="36" customHeight="1" x14ac:dyDescent="0.2">
      <c r="A15" s="8">
        <v>10</v>
      </c>
      <c r="B15" s="6" t="s">
        <v>20</v>
      </c>
      <c r="C15" s="5">
        <v>1</v>
      </c>
      <c r="D15" s="7"/>
      <c r="E15" s="7"/>
    </row>
    <row r="16" spans="1:5" x14ac:dyDescent="0.2">
      <c r="A16" s="20" t="s">
        <v>6</v>
      </c>
      <c r="B16" s="21"/>
      <c r="C16" s="21"/>
      <c r="D16" s="22"/>
      <c r="E16" s="4"/>
    </row>
    <row r="17" spans="1:5" x14ac:dyDescent="0.2">
      <c r="A17" s="23" t="s">
        <v>21</v>
      </c>
      <c r="B17" s="24"/>
      <c r="C17" s="24"/>
      <c r="D17" s="16"/>
      <c r="E17" s="4"/>
    </row>
    <row r="18" spans="1:5" x14ac:dyDescent="0.2">
      <c r="A18" s="25"/>
      <c r="B18" s="26"/>
      <c r="C18" s="26"/>
      <c r="D18" s="26" t="s">
        <v>22</v>
      </c>
      <c r="E18" s="4"/>
    </row>
  </sheetData>
  <mergeCells count="5">
    <mergeCell ref="A1:E1"/>
    <mergeCell ref="A16:D16"/>
    <mergeCell ref="A17:D17"/>
    <mergeCell ref="A2:E2"/>
    <mergeCell ref="A12:E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 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Luffi</dc:creator>
  <cp:lastModifiedBy>Global</cp:lastModifiedBy>
  <dcterms:created xsi:type="dcterms:W3CDTF">2025-05-27T13:43:35Z</dcterms:created>
  <dcterms:modified xsi:type="dcterms:W3CDTF">2025-09-17T22:10:47Z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2025-05-12T00:00:00Z</vt:filetime>
  </property>
  <property fmtid="{D5CDD505-2E9C-101B-9397-08002B2CF9AE}" pid="3" name="Creator">
    <vt:lpwstr>Microsoft® Word 2016</vt:lpwstr>
  </property>
  <property fmtid="{D5CDD505-2E9C-101B-9397-08002B2CF9AE}" pid="4" name="LastSaved">
    <vt:filetime>2025-05-27T00:00:00Z</vt:filetime>
  </property>
  <property fmtid="{D5CDD505-2E9C-101B-9397-08002B2CF9AE}" pid="5" name="Producer">
    <vt:lpwstr>Microsoft® Word 2016</vt:lpwstr>
  </property>
</Properties>
</file>