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ACER\3.SAN FRANCISCO\CONTRATOS\2025\ABREVIADAS\10.SAMC-010-2025 PH CHOROTE II - GATOS\"/>
    </mc:Choice>
  </mc:AlternateContent>
  <xr:revisionPtr revIDLastSave="0" documentId="13_ncr:1_{ADFD7C5B-3725-411C-9175-B63A58F40D69}" xr6:coauthVersionLast="47" xr6:coauthVersionMax="47" xr10:uidLastSave="{00000000-0000-0000-0000-000000000000}"/>
  <bookViews>
    <workbookView xWindow="-108" yWindow="-108" windowWidth="23256" windowHeight="12456" tabRatio="906" firstSheet="1" activeTab="4" xr2:uid="{00000000-000D-0000-FFFF-FFFF00000000}"/>
  </bookViews>
  <sheets>
    <sheet name="REF. PRECIOS INDIVIDUALES GATOS" sheetId="271" r:id="rId1"/>
    <sheet name="REF. PRECIOS INDIVIDUALES CHORO" sheetId="274" r:id="rId2"/>
    <sheet name="PRESUPUESTO OFICIAL TOTAL" sheetId="272" r:id="rId3"/>
    <sheet name="PROPUESTA ECONOMICA(Proponente)" sheetId="269" r:id="rId4"/>
    <sheet name="INDICAR CÓDIGO DEL ITEM DE PAGO" sheetId="26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#REF!</definedName>
    <definedName name="\00">#REF!</definedName>
    <definedName name="\a" localSheetId="4">#REF!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4">#REF!</definedName>
    <definedName name="\s">#REF!</definedName>
    <definedName name="\V">#REF!</definedName>
    <definedName name="\X" localSheetId="4">'INDICAR CÓDIGO DEL ITEM DE PAGO'!ERR</definedName>
    <definedName name="\X">[0]!ERR</definedName>
    <definedName name="\Z" localSheetId="4">'INDICAR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4">#REF!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4">#REF!</definedName>
    <definedName name="________MA2">#REF!</definedName>
    <definedName name="________PJ50" localSheetId="4">#REF!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4">#REF!</definedName>
    <definedName name="_______MA2">#REF!</definedName>
    <definedName name="_______PJ50" localSheetId="4">#REF!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4">#REF!</definedName>
    <definedName name="______MA2">#REF!</definedName>
    <definedName name="______PJ50" localSheetId="4">#REF!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3">[9]!_xlbgnm.ane7</definedName>
    <definedName name="_____ane7" localSheetId="1">[9]!_xlbgnm.ane7</definedName>
    <definedName name="_____ane7" localSheetId="0">[9]!_xlbgnm.ane7</definedName>
    <definedName name="_____ane7">[9]!_xlbgnm.ane7</definedName>
    <definedName name="_____ane8" localSheetId="2">[9]!_xlbgnm.ane8</definedName>
    <definedName name="_____ane8" localSheetId="3">[9]!_xlbgnm.ane8</definedName>
    <definedName name="_____ane8" localSheetId="1">[9]!_xlbgnm.ane8</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4">#REF!</definedName>
    <definedName name="_____MA2">#REF!</definedName>
    <definedName name="_____OCD1">[11]Tablas!#REF!</definedName>
    <definedName name="_____OCI1">[11]Tablas!#REF!</definedName>
    <definedName name="_____PJ50" localSheetId="4">#REF!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3">[13]!_xlbgnm.ane7</definedName>
    <definedName name="____ane7" localSheetId="1">[13]!_xlbgnm.ane7</definedName>
    <definedName name="____ane7" localSheetId="0">[13]!_xlbgnm.ane7</definedName>
    <definedName name="____ane7">[13]!_xlbgnm.ane7</definedName>
    <definedName name="____ane8" localSheetId="2">[13]!_xlbgnm.ane8</definedName>
    <definedName name="____ane8" localSheetId="3">[13]!_xlbgnm.ane8</definedName>
    <definedName name="____ane8" localSheetId="1">[13]!_xlbgnm.ane8</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4">#REF!</definedName>
    <definedName name="____MA2">#REF!</definedName>
    <definedName name="____OCD1">[11]Tablas!#REF!</definedName>
    <definedName name="____OCI1">[11]Tablas!#REF!</definedName>
    <definedName name="____PJ50" localSheetId="4">#REF!</definedName>
    <definedName name="____PJ50">#REF!</definedName>
    <definedName name="____pj51" localSheetId="4">#REF!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3">[15]!_xlbgnm.ane7</definedName>
    <definedName name="___ane7" localSheetId="1">[15]!_xlbgnm.ane7</definedName>
    <definedName name="___ane7" localSheetId="0">[15]!_xlbgnm.ane7</definedName>
    <definedName name="___ane7">[15]!_xlbgnm.ane7</definedName>
    <definedName name="___ane8" localSheetId="2">[15]!_xlbgnm.ane8</definedName>
    <definedName name="___ane8" localSheetId="3">[15]!_xlbgnm.ane8</definedName>
    <definedName name="___ane8" localSheetId="1">[15]!_xlbgnm.ane8</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4">#REF!</definedName>
    <definedName name="___MA2">#REF!</definedName>
    <definedName name="___OCD1">[11]Tablas!#REF!</definedName>
    <definedName name="___OCI1">[11]Tablas!#REF!</definedName>
    <definedName name="___PJ50" localSheetId="4">#REF!</definedName>
    <definedName name="___PJ50">#REF!</definedName>
    <definedName name="___pj51" localSheetId="4">#REF!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3">[13]!_xlbgnm.ane7</definedName>
    <definedName name="__ane7" localSheetId="1">[13]!_xlbgnm.ane7</definedName>
    <definedName name="__ane7" localSheetId="0">[13]!_xlbgnm.ane7</definedName>
    <definedName name="__ane7">[13]!_xlbgnm.ane7</definedName>
    <definedName name="__ane8" localSheetId="2">[13]!_xlbgnm.ane8</definedName>
    <definedName name="__ane8" localSheetId="3">[13]!_xlbgnm.ane8</definedName>
    <definedName name="__ane8" localSheetId="1">[13]!_xlbgnm.ane8</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4">'INDICAR CÓDIGO DEL ITEM DE PAGO'!ERR</definedName>
    <definedName name="__F">[0]!ERR</definedName>
    <definedName name="__FS01" localSheetId="4">'INDICAR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4">#REF!</definedName>
    <definedName name="__MA2">#REF!</definedName>
    <definedName name="__mun2" localSheetId="4">[19]PESOS!#REF!</definedName>
    <definedName name="__mun2">[19]PESOS!#REF!</definedName>
    <definedName name="__num10" localSheetId="4">#REF!</definedName>
    <definedName name="__num10">#REF!</definedName>
    <definedName name="__num2" localSheetId="4">#REF!</definedName>
    <definedName name="__num2">#REF!</definedName>
    <definedName name="__num3" localSheetId="4">#REF!</definedName>
    <definedName name="__num3">#REF!</definedName>
    <definedName name="__num4" localSheetId="4">#REF!</definedName>
    <definedName name="__num4">#REF!</definedName>
    <definedName name="__num5" localSheetId="4">#REF!</definedName>
    <definedName name="__num5">#REF!</definedName>
    <definedName name="__num6" localSheetId="4">#REF!</definedName>
    <definedName name="__num6">#REF!</definedName>
    <definedName name="__num7" localSheetId="4">#REF!</definedName>
    <definedName name="__num7">#REF!</definedName>
    <definedName name="__num8" localSheetId="4">#REF!</definedName>
    <definedName name="__num8">#REF!</definedName>
    <definedName name="__num9" localSheetId="4">#REF!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4">#REF!</definedName>
    <definedName name="__PJ50">#REF!</definedName>
    <definedName name="__pj51" localSheetId="4">#REF!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4">#REF!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2">[13]!_xlbgnm.ane7</definedName>
    <definedName name="_ane7" localSheetId="3">[13]!_xlbgnm.ane7</definedName>
    <definedName name="_ane7" localSheetId="1">[13]!_xlbgnm.ane7</definedName>
    <definedName name="_ane7" localSheetId="0">[13]!_xlbgnm.ane7</definedName>
    <definedName name="_ane7">[13]!_xlbgnm.ane7</definedName>
    <definedName name="_ane8" localSheetId="2">[13]!_xlbgnm.ane8</definedName>
    <definedName name="_ane8" localSheetId="3">[13]!_xlbgnm.ane8</definedName>
    <definedName name="_ane8" localSheetId="1">[13]!_xlbgnm.ane8</definedName>
    <definedName name="_ane8" localSheetId="0">[13]!_xlbgnm.ane8</definedName>
    <definedName name="_ane8">[13]!_xlbgnm.ane8</definedName>
    <definedName name="_APU221" localSheetId="4">#REF!</definedName>
    <definedName name="_APU221">#REF!</definedName>
    <definedName name="_APU465" localSheetId="2">[21]!absc</definedName>
    <definedName name="_APU465" localSheetId="3">[21]!absc</definedName>
    <definedName name="_APU465" localSheetId="1">[21]!absc</definedName>
    <definedName name="_APU465" localSheetId="0">[21]!absc</definedName>
    <definedName name="_APU465">[21]!absc</definedName>
    <definedName name="_Atp2">[17]EMPRESA!$F$22</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4">#REF!</definedName>
    <definedName name="_EST1">#REF!</definedName>
    <definedName name="_EST10" localSheetId="4">#REF!</definedName>
    <definedName name="_EST10">#REF!</definedName>
    <definedName name="_EST11" localSheetId="4">#REF!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F" localSheetId="4">'INDICAR CÓDIGO DEL ITEM DE PAGO'!ERR</definedName>
    <definedName name="_F">[0]!ERR</definedName>
    <definedName name="_F10">#REF!</definedName>
    <definedName name="_FC">#REF!</definedName>
    <definedName name="_Fill" localSheetId="4" hidden="1">#REF!</definedName>
    <definedName name="_Fill" hidden="1">#REF!</definedName>
    <definedName name="_xlnm._FilterDatabase" localSheetId="2" hidden="1">'PRESUPUESTO OFICIAL TOTAL'!$I$12:$I$21</definedName>
    <definedName name="_xlnm._FilterDatabase" localSheetId="3" hidden="1">'PROPUESTA ECONOMICA(Proponente)'!$I$12:$I$41</definedName>
    <definedName name="_xlnm._FilterDatabase" localSheetId="1" hidden="1">'REF. PRECIOS INDIVIDUALES CHORO'!$I$12:$I$21</definedName>
    <definedName name="_xlnm._FilterDatabase" localSheetId="0" hidden="1">'REF. PRECIOS INDIVIDUALES GATOS'!$I$12:$I$21</definedName>
    <definedName name="_FS01" localSheetId="4">'INDICAR CÓDIGO DEL ITEM DE PAGO'!ERR</definedName>
    <definedName name="_FS01">[0]!ERR</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hidden="1">{#N/A,#N/A,TRUE,"1842CWN0"}</definedName>
    <definedName name="_i4" localSheetId="4"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4">#REF!</definedName>
    <definedName name="_IPC2002">#REF!</definedName>
    <definedName name="_IVA1">#REF!</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4"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4">#REF!</definedName>
    <definedName name="_lar03">#REF!</definedName>
    <definedName name="_LEY80">#REF!</definedName>
    <definedName name="_m3" localSheetId="4"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4">#REF!</definedName>
    <definedName name="_MA2">#REF!</definedName>
    <definedName name="_MAT1">#REF!</definedName>
    <definedName name="_MOD1">#REF!</definedName>
    <definedName name="_mun2" localSheetId="4">[19]PESOS!#REF!</definedName>
    <definedName name="_mun2">[19]PESOS!#REF!</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4">#REF!</definedName>
    <definedName name="_num10">#REF!</definedName>
    <definedName name="_num2" localSheetId="4">#REF!</definedName>
    <definedName name="_num2">#REF!</definedName>
    <definedName name="_num3" localSheetId="4">#REF!</definedName>
    <definedName name="_num3">#REF!</definedName>
    <definedName name="_num4" localSheetId="4">#REF!</definedName>
    <definedName name="_num4">#REF!</definedName>
    <definedName name="_num5" localSheetId="4">#REF!</definedName>
    <definedName name="_num5">#REF!</definedName>
    <definedName name="_num6" localSheetId="4">#REF!</definedName>
    <definedName name="_num6">#REF!</definedName>
    <definedName name="_num7" localSheetId="4">#REF!</definedName>
    <definedName name="_num7">#REF!</definedName>
    <definedName name="_num8" localSheetId="4">#REF!</definedName>
    <definedName name="_num8">#REF!</definedName>
    <definedName name="_num9" localSheetId="4">#REF!</definedName>
    <definedName name="_num9">#REF!</definedName>
    <definedName name="_nyn7" localSheetId="4"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4"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4">#REF!</definedName>
    <definedName name="_PJ50">#REF!</definedName>
    <definedName name="_pj51" localSheetId="4">#REF!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4">#REF!</definedName>
    <definedName name="_PRE1">#REF!</definedName>
    <definedName name="_PTO97">#REF!</definedName>
    <definedName name="_PW2">#REF!</definedName>
    <definedName name="_QTY1">#REF!</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4">#REF!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4"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4" hidden="1">#REF!</definedName>
    <definedName name="_Sort" hidden="1">#REF!</definedName>
    <definedName name="_srn001" localSheetId="4">#REF!</definedName>
    <definedName name="_srn001">#REF!</definedName>
    <definedName name="_SUM1">#REF!</definedName>
    <definedName name="_SUM2">#REF!</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4">'[23]DUB-823'!#REF!</definedName>
    <definedName name="a">'[23]DUB-823'!#REF!</definedName>
    <definedName name="A_1">#REF!</definedName>
    <definedName name="A_impresión_IM" localSheetId="4">#REF!</definedName>
    <definedName name="A_impresión_IM">#REF!</definedName>
    <definedName name="A18A200">[24]ESPEC!#REF!</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4">'INDICAR CÓDIGO DEL ITEM DE PAGO'!ERR</definedName>
    <definedName name="aa">[0]!ERR</definedName>
    <definedName name="AAA" localSheetId="4">'INDICAR CÓDIGO DEL ITEM DE PAGO'!ERR</definedName>
    <definedName name="AAA">[0]!ERR</definedName>
    <definedName name="aaaaaa">[25]otros!$C$5</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4">#REF!</definedName>
    <definedName name="abc">#REF!</definedName>
    <definedName name="ABCD" hidden="1">#REF!</definedName>
    <definedName name="ABCDE" hidden="1">#REF!</definedName>
    <definedName name="ABG">[6]AASHTO!$A$2:$F$5</definedName>
    <definedName name="absc1" localSheetId="2">[26]!absc</definedName>
    <definedName name="absc1" localSheetId="3">[26]!absc</definedName>
    <definedName name="absc1" localSheetId="1">[26]!absc</definedName>
    <definedName name="absc1" localSheetId="0">[26]!absc</definedName>
    <definedName name="absc1">[26]!absc</definedName>
    <definedName name="ac">#REF!</definedName>
    <definedName name="AccessDatabase" hidden="1">"C:\C-314\VOLUMENES\volfin4.mdb"</definedName>
    <definedName name="acero">[27]Memorias!$J$122</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4">#REF!</definedName>
    <definedName name="ad">#REF!</definedName>
    <definedName name="adasd">#REF!</definedName>
    <definedName name="ADFGSDB" localSheetId="4" hidden="1">{"via1",#N/A,TRUE,"general";"via2",#N/A,TRUE,"general";"via3",#N/A,TRUE,"general"}</definedName>
    <definedName name="ADFGSDB" hidden="1">{"via1",#N/A,TRUE,"general";"via2",#N/A,TRUE,"general";"via3",#N/A,TRUE,"general"}</definedName>
    <definedName name="ADM">[25]otros!$C$2</definedName>
    <definedName name="administrador">[29]Informacion!$B$15</definedName>
    <definedName name="ADMON">#REF!</definedName>
    <definedName name="ADMON1">#REF!</definedName>
    <definedName name="adoc1" localSheetId="2">[26]!absc</definedName>
    <definedName name="adoc1" localSheetId="3">[26]!absc</definedName>
    <definedName name="adoc1" localSheetId="1">[26]!absc</definedName>
    <definedName name="adoc1" localSheetId="0">[26]!absc</definedName>
    <definedName name="adoc1">[26]!absc</definedName>
    <definedName name="ADOC125" localSheetId="2">[30]!absc</definedName>
    <definedName name="ADOC125" localSheetId="3">[30]!absc</definedName>
    <definedName name="ADOC125" localSheetId="1">[30]!absc</definedName>
    <definedName name="ADOC125" localSheetId="0">[30]!absc</definedName>
    <definedName name="ADOC125">[30]!absc</definedName>
    <definedName name="adoq" localSheetId="2">[31]!absc</definedName>
    <definedName name="adoq" localSheetId="3">[31]!absc</definedName>
    <definedName name="adoq" localSheetId="1">[31]!absc</definedName>
    <definedName name="adoq" localSheetId="0">[31]!absc</definedName>
    <definedName name="adoq">[31]!absc</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hidden="1">{"via1",#N/A,TRUE,"general";"via2",#N/A,TRUE,"general";"via3",#N/A,TRUE,"general"}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 localSheetId="4">#REF!</definedName>
    <definedName name="AIU">#REF!</definedName>
    <definedName name="AIU_01">#REF!</definedName>
    <definedName name="AIU_1">#REF!</definedName>
    <definedName name="AIU_2">#REF!</definedName>
    <definedName name="AjustDelAIU" localSheetId="4">#REF!</definedName>
    <definedName name="AjustDelAIU">#REF!</definedName>
    <definedName name="alam">#REF!</definedName>
    <definedName name="alc" localSheetId="2">[32]!absc</definedName>
    <definedName name="alc" localSheetId="3">[32]!absc</definedName>
    <definedName name="alc" localSheetId="1">[32]!absc</definedName>
    <definedName name="alc" localSheetId="0">[32]!absc</definedName>
    <definedName name="alc">[32]!absc</definedName>
    <definedName name="AlcanceProyecto">#REF!</definedName>
    <definedName name="ALM">#REF!</definedName>
    <definedName name="ALTO">[33]Tabla!$A$1:$A$5</definedName>
    <definedName name="Amount">#REF!</definedName>
    <definedName name="ANCLAJE" localSheetId="4">'[34]MC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2">[39]!absc</definedName>
    <definedName name="APU" localSheetId="3">[39]!absc</definedName>
    <definedName name="APU" localSheetId="1">[39]!absc</definedName>
    <definedName name="APU" localSheetId="0">[39]!absc</definedName>
    <definedName name="APU">[39]!absc</definedName>
    <definedName name="APU_directos" localSheetId="4">#REF!</definedName>
    <definedName name="APU_directos">#REF!</definedName>
    <definedName name="APU221.1" localSheetId="4">#REF!</definedName>
    <definedName name="APU221.1">#REF!</definedName>
    <definedName name="APU221.2" localSheetId="4">#REF!</definedName>
    <definedName name="APU221.2">#REF!</definedName>
    <definedName name="aq" localSheetId="4">'INDICAR CÓDIGO DEL ITEM DE PAGO'!ERR</definedName>
    <definedName name="aq">[0]!ERR</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4">'INDICAR CÓDIGO DEL ITEM DE PAGO'!$A$1:$Q$94</definedName>
    <definedName name="_xlnm.Print_Area" localSheetId="2">'PRESUPUESTO OFICIAL TOTAL'!$A$1:$M$35</definedName>
    <definedName name="_xlnm.Print_Area" localSheetId="3">'PROPUESTA ECONOMICA(Proponente)'!$A$1:$M$62</definedName>
    <definedName name="_xlnm.Print_Area" localSheetId="1">'REF. PRECIOS INDIVIDUALES CHORO'!$A$1:$M$38</definedName>
    <definedName name="_xlnm.Print_Area" localSheetId="0">'REF. PRECIOS INDIVIDUALES GATOS'!$A$1:$M$38</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4">'INDICAR CÓDIGO DEL ITEM DE PAGO'!ERR</definedName>
    <definedName name="armuve">[0]!ERR</definedName>
    <definedName name="ARP">#REF!</definedName>
    <definedName name="ARS">#REF!</definedName>
    <definedName name="as" localSheetId="4">'INDICAR CÓDIGO DEL ITEM DE PAGO'!ERR</definedName>
    <definedName name="as">[0]!ERR</definedName>
    <definedName name="ASB">[6]AASHTO!$A$8:$F$11</definedName>
    <definedName name="ASD" localSheetId="4"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4">'INDICAR CÓDIGO DEL ITEM DE PAGO'!ERR</definedName>
    <definedName name="ASDFGHJKLÑ">[0]!ERR</definedName>
    <definedName name="asfasd" localSheetId="4"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3">MODULO10.auto_abrir</definedName>
    <definedName name="_xlnm.Auto_Open" localSheetId="1">MODULO10.auto_abrir</definedName>
    <definedName name="_xlnm.Auto_Open" localSheetId="0">MODULO10.auto_abrir</definedName>
    <definedName name="_xlnm.Auto_Open">MODULO10.auto_abrir</definedName>
    <definedName name="auto1" localSheetId="4">#REF!</definedName>
    <definedName name="auto1">#REF!</definedName>
    <definedName name="auto123" localSheetId="4">#REF!</definedName>
    <definedName name="auto123">#REF!</definedName>
    <definedName name="auto2" localSheetId="4">#REF!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4">#REF!</definedName>
    <definedName name="AW">#REF!</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hidden="1">{"via1",#N/A,TRUE,"general";"via2",#N/A,TRUE,"general";"via3",#N/A,TRUE,"general"}</definedName>
    <definedName name="Bajo_L">[33]Tabla!$A$1:$A$5</definedName>
    <definedName name="bASE" localSheetId="4">#REF!</definedName>
    <definedName name="Base">#REF!</definedName>
    <definedName name="Base_datos_IM">#REF!</definedName>
    <definedName name="base1">#REF!</definedName>
    <definedName name="base2">#REF!</definedName>
    <definedName name="basedatos">[43]Hoja1!$A$4:$BZ$55</definedName>
    <definedName name="_xlnm.Database" localSheetId="4">#REF!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4">'INDICAR CÓDIGO DEL ITEM DE PAGO'!ERR</definedName>
    <definedName name="BB">[0]!ERR</definedName>
    <definedName name="bbbbbb" localSheetId="4"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4"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4">#REF!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4"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4"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 localSheetId="4">#REF!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4">#REF!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4">#REF!</definedName>
    <definedName name="CAP">#REF!</definedName>
    <definedName name="CAPAC._HSE">#REF!</definedName>
    <definedName name="CARGA">#REF!</definedName>
    <definedName name="CARGOS">#REF!</definedName>
    <definedName name="carlos" localSheetId="2">MODULO10.auto_abrir</definedName>
    <definedName name="carlos" localSheetId="3">MODULO10.auto_abrir</definedName>
    <definedName name="carlos" localSheetId="1">MODULO10.auto_abrir</definedName>
    <definedName name="carlos" localSheetId="0">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4">'[52]A. P. U.'!#REF!</definedName>
    <definedName name="CCCCCC">'[52]A. P. U.'!#REF!</definedName>
    <definedName name="CCT">#REF!</definedName>
    <definedName name="ccto210" localSheetId="4">#REF!</definedName>
    <definedName name="ccto210">#REF!</definedName>
    <definedName name="cd">[53]Hoja1!$C$81</definedName>
    <definedName name="cdcdc" localSheetId="4"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4">[54]Insum!$A$3:$H$63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clopeo">[27]Memorias!$J$87</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cretod">[27]Memorias!$J$83</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4">'INDICAR CÓDIGO DEL ITEM DE PAGO'!ERR</definedName>
    <definedName name="COPIA">[0]!ERR</definedName>
    <definedName name="COPIA1">#REF!</definedName>
    <definedName name="COPIA2">#REF!</definedName>
    <definedName name="copiao4" localSheetId="4">'INDICAR CÓDIGO DEL ITEM DE PAGO'!ERR</definedName>
    <definedName name="copiao4">[0]!ERR</definedName>
    <definedName name="corri" localSheetId="4">'INDICAR CÓDIGO DEL ITEM DE PAGO'!ERR</definedName>
    <definedName name="corri">[0]!ERR</definedName>
    <definedName name="COSTO_FRENTE">[58]BITACORA!$E$1:$E$65536</definedName>
    <definedName name="costo2" hidden="1">#REF!</definedName>
    <definedName name="COSTODIRECTO" localSheetId="4">#REF!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4">#REF!</definedName>
    <definedName name="CTA">#REF!</definedName>
    <definedName name="CTE">#REF!</definedName>
    <definedName name="CTR">'[3]7422CW00'!#REF!</definedName>
    <definedName name="CTRPAG">'[3]7422CW00'!#REF!</definedName>
    <definedName name="CUAL" localSheetId="4">'INDICAR CÓDIGO DEL ITEM DE PAGO'!ERR</definedName>
    <definedName name="CUAL">[0]!ERR</definedName>
    <definedName name="CUBS" localSheetId="4">#REF!</definedName>
    <definedName name="CUBS">#REF!</definedName>
    <definedName name="CUNET" localSheetId="4" hidden="1">{"via1",#N/A,TRUE,"general";"via2",#N/A,TRUE,"general";"via3",#N/A,TRUE,"general"}</definedName>
    <definedName name="CUNET" hidden="1">{"via1",#N/A,TRUE,"general";"via2",#N/A,TRUE,"general";"via3",#N/A,TRUE,"general"}</definedName>
    <definedName name="Customize" localSheetId="2">[51]!Customize</definedName>
    <definedName name="Customize" localSheetId="3">[51]!Customize</definedName>
    <definedName name="Customize" localSheetId="1">[51]!Customize</definedName>
    <definedName name="Customize" localSheetId="0">[51]!Customize</definedName>
    <definedName name="Customize">[51]!Customize</definedName>
    <definedName name="cv" localSheetId="4">#REF!</definedName>
    <definedName name="cv">#REF!</definedName>
    <definedName name="CVa">'[20]Cambio de Valv.'!$E$1:$E$65536</definedName>
    <definedName name="cvbcvbf" hidden="1">{#N/A,#N/A,TRUE,"INGENIERIA";#N/A,#N/A,TRUE,"COMPRAS";#N/A,#N/A,TRUE,"DIRECCION";#N/A,#N/A,TRUE,"RESUMEN"}</definedName>
    <definedName name="cvfvd" localSheetId="4"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hidden="1">{"via1",#N/A,TRUE,"general";"via2",#N/A,TRUE,"general";"via3",#N/A,TRUE,"general"}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4">'[23]GPI 526'!#REF!</definedName>
    <definedName name="dario">'[23]GPI 526'!#REF!</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4">#REF!</definedName>
    <definedName name="datos">#REF!</definedName>
    <definedName name="DBASE1">#REF!</definedName>
    <definedName name="DBASE2">#REF!</definedName>
    <definedName name="DBASE3">#REF!</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4">#REF!</definedName>
    <definedName name="Dbgcm">#REF!</definedName>
    <definedName name="dc">#REF!</definedName>
    <definedName name="Dcacm" localSheetId="4">#REF!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4" hidden="1">{"via1",#N/A,TRUE,"general";"via2",#N/A,TRUE,"general";"via3",#N/A,TRUE,"general"}</definedName>
    <definedName name="DCSDCTV" hidden="1">{"via1",#N/A,TRUE,"general";"via2",#N/A,TRUE,"general";"via3",#N/A,TRUE,"general"}</definedName>
    <definedName name="dd" localSheetId="4">#REF!</definedName>
    <definedName name="dd">#REF!</definedName>
    <definedName name="ddd" localSheetId="4"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4"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hidden="1">{"via1",#N/A,TRUE,"general";"via2",#N/A,TRUE,"general";"via3",#N/A,TRUE,"general"}</definedName>
    <definedName name="demanto" localSheetId="4">#REF!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4">#REF!</definedName>
    <definedName name="DEX">#REF!</definedName>
    <definedName name="DF">[65]Cronograma!#REF!</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4"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4" hidden="1">{"via1",#N/A,TRUE,"general";"via2",#N/A,TRUE,"general";"via3",#N/A,TRUE,"general"}</definedName>
    <definedName name="dry" hidden="1">{"via1",#N/A,TRUE,"general";"via2",#N/A,TRUE,"general";"via3",#N/A,TRUE,"general"}</definedName>
    <definedName name="DS">[65]Cronograma!#REF!</definedName>
    <definedName name="DSAD" localSheetId="4"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4">#REF!</definedName>
    <definedName name="Dsbcm">#REF!</definedName>
    <definedName name="DsctoFondo">[68]EMPRESA!$I$25</definedName>
    <definedName name="DsctoPension">[68]EMPRESA!$I$23</definedName>
    <definedName name="DsctoSalud">[68]EMPRESA!$I$24</definedName>
    <definedName name="DSD" localSheetId="4"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4" hidden="1">{"via1",#N/A,TRUE,"general";"via2",#N/A,TRUE,"general";"via3",#N/A,TRUE,"general"}</definedName>
    <definedName name="dtrhj"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#REF!</definedName>
    <definedName name="e3e33" localSheetId="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hidden="1">{"via1",#N/A,TRUE,"general";"via2",#N/A,TRUE,"general";"via3",#N/A,TRUE,"general"}</definedName>
    <definedName name="EE" localSheetId="4">'INDICAR CÓDIGO DEL ITEM DE PAGO'!ERR</definedName>
    <definedName name="EE">[0]!ERR</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4">#REF!</definedName>
    <definedName name="emanto">#REF!</definedName>
    <definedName name="eme" localSheetId="4">'INDICAR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4">#REF!</definedName>
    <definedName name="ENTRADASP">#REF!</definedName>
    <definedName name="EPECIALIDAD_SIDOE">[12]Tablas!#REF!</definedName>
    <definedName name="equipo">[70]Equipo!$A$7:$A$65536</definedName>
    <definedName name="EQUIPO1">#REF!</definedName>
    <definedName name="EQUIPOS" localSheetId="4">'[71]TABLA EQUIPOS'!$A$3:$D$70</definedName>
    <definedName name="Equipos">#REF!</definedName>
    <definedName name="EQUIPOS1">#REF!</definedName>
    <definedName name="eqw" localSheetId="4"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4"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4">'INDICAR CÓDIGO DEL ITEM DE PAGO'!ERR</definedName>
    <definedName name="ES">[0]!ERR</definedName>
    <definedName name="ESA">#REF!</definedName>
    <definedName name="ESE">#REF!</definedName>
    <definedName name="ESPE">#REF!</definedName>
    <definedName name="ESPECIFICACION" localSheetId="4">#REF!</definedName>
    <definedName name="ESPECIFICACION">#REF!</definedName>
    <definedName name="Especificación" localSheetId="4">#REF!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4" hidden="1">{"via1",#N/A,TRUE,"general";"via2",#N/A,TRUE,"general";"via3",#N/A,TRUE,"general"}</definedName>
    <definedName name="etertgg" hidden="1">{"via1",#N/A,TRUE,"general";"via2",#N/A,TRUE,"general";"via3",#N/A,TRUE,"general"}</definedName>
    <definedName name="etertt" hidden="1">{#N/A,#N/A,TRUE,"1842CWN0"}</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4">#REF!</definedName>
    <definedName name="EXC">#REF!</definedName>
    <definedName name="EXCAV_1">#REF!</definedName>
    <definedName name="EXCAV_2">#REF!</definedName>
    <definedName name="excavaciones">[27]Memorias!$J$78</definedName>
    <definedName name="exCEL" localSheetId="4">#REF!</definedName>
    <definedName name="exCEL">#REF!</definedName>
    <definedName name="Excel_BuiltIn_Print_Area_3" localSheetId="4">#REF!</definedName>
    <definedName name="Excel_BuiltIn_Print_Area_3">#REF!</definedName>
    <definedName name="Excel_BuiltIn_Print_Area_3_X" localSheetId="4">#REF!</definedName>
    <definedName name="Excel_BuiltIn_Print_Area_3_X">#REF!</definedName>
    <definedName name="Excel_BuiltIn_Print_Titles_10" localSheetId="4">[23]SKJ452!#REF!</definedName>
    <definedName name="Excel_BuiltIn_Print_Titles_10">[23]SKJ452!#REF!</definedName>
    <definedName name="Excel_BuiltIn_Print_Titles_11" localSheetId="4">[23]ITA878!#REF!</definedName>
    <definedName name="Excel_BuiltIn_Print_Titles_11">[23]ITA878!#REF!</definedName>
    <definedName name="Excel_BuiltIn_Print_Titles_12" localSheetId="4">'[23]AEA-944'!#REF!</definedName>
    <definedName name="Excel_BuiltIn_Print_Titles_12">'[23]AEA-944'!#REF!</definedName>
    <definedName name="Excel_BuiltIn_Print_Titles_13" localSheetId="4">'[23]DUB-823'!#REF!</definedName>
    <definedName name="Excel_BuiltIn_Print_Titles_13">'[23]DUB-823'!#REF!</definedName>
    <definedName name="Excel_BuiltIn_Print_Titles_14" localSheetId="4">'[23]GPI 526'!#REF!</definedName>
    <definedName name="Excel_BuiltIn_Print_Titles_14">'[23]GPI 526'!#REF!</definedName>
    <definedName name="Excel_BuiltIn_Print_Titles_15" localSheetId="4">#REF!</definedName>
    <definedName name="Excel_BuiltIn_Print_Titles_15">#REF!</definedName>
    <definedName name="Excel_BuiltIn_Print_Titles_16" localSheetId="4">#REF!</definedName>
    <definedName name="Excel_BuiltIn_Print_Titles_16">#REF!</definedName>
    <definedName name="Excel_BuiltIn_Print_Titles_17" localSheetId="4">#REF!</definedName>
    <definedName name="Excel_BuiltIn_Print_Titles_17">#REF!</definedName>
    <definedName name="Excel_BuiltIn_Print_Titles_18" localSheetId="4">#REF!</definedName>
    <definedName name="Excel_BuiltIn_Print_Titles_18">#REF!</definedName>
    <definedName name="Excel_BuiltIn_Print_Titles_19" localSheetId="4">[23]XXJ617!#REF!</definedName>
    <definedName name="Excel_BuiltIn_Print_Titles_19">[23]XXJ617!#REF!</definedName>
    <definedName name="Excel_BuiltIn_Print_Titles_20" localSheetId="4">#REF!</definedName>
    <definedName name="Excel_BuiltIn_Print_Titles_20">#REF!</definedName>
    <definedName name="Excel_BuiltIn_Print_Titles_21" localSheetId="4">[23]SNG_855!#REF!</definedName>
    <definedName name="Excel_BuiltIn_Print_Titles_21">[23]SNG_855!#REF!</definedName>
    <definedName name="Excel_BuiltIn_Print_Titles_23" localSheetId="4">#REF!</definedName>
    <definedName name="Excel_BuiltIn_Print_Titles_23">#REF!</definedName>
    <definedName name="Excel_BuiltIn_Print_Titles_3" localSheetId="4">#REF!</definedName>
    <definedName name="Excel_BuiltIn_Print_Titles_3">#REF!</definedName>
    <definedName name="Excel_BuiltIn_Print_Titles_5" localSheetId="4">'[23]VEA 374'!#REF!</definedName>
    <definedName name="Excel_BuiltIn_Print_Titles_5">'[23]VEA 374'!#REF!</definedName>
    <definedName name="Excel_BuiltIn_Print_Titles_5_XX" localSheetId="4">'[23]VEA 374'!#REF!</definedName>
    <definedName name="Excel_BuiltIn_Print_Titles_5_XX">'[23]VEA 374'!#REF!</definedName>
    <definedName name="Excel_BuiltIn_Print_Titles_6" localSheetId="4">#REF!</definedName>
    <definedName name="Excel_BuiltIn_Print_Titles_6">#REF!</definedName>
    <definedName name="Excel_BuiltIn_Print_Titles_7" localSheetId="4">[23]HFB024!#REF!</definedName>
    <definedName name="Excel_BuiltIn_Print_Titles_7">[23]HFB024!#REF!</definedName>
    <definedName name="Excel_BuiltIn_Print_Titles_8" localSheetId="4">#REF!</definedName>
    <definedName name="Excel_BuiltIn_Print_Titles_8">#REF!</definedName>
    <definedName name="Excel_BuiltIn_Print_Titles_9" localSheetId="4">[23]PAJ825!#REF!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2">[51]!FareWellStmnt</definedName>
    <definedName name="FareWellStmnt" localSheetId="3">[51]!FareWellStmnt</definedName>
    <definedName name="FareWellStmnt" localSheetId="1">[51]!FareWellStmnt</definedName>
    <definedName name="FareWellStmnt" localSheetId="0">[51]!FareWellStmnt</definedName>
    <definedName name="FareWellStmnt">[51]!FareWellStmnt</definedName>
    <definedName name="FaseProyecto">#REF!</definedName>
    <definedName name="FD" localSheetId="4">'INDICAR CÓDIGO DEL ITEM DE PAGO'!ERR</definedName>
    <definedName name="FD">[0]!ERR</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4">'[38]Res-Accide-10'!#REF!</definedName>
    <definedName name="fer">'[38]Res-Accide-10'!#REF!</definedName>
    <definedName name="ferfer" localSheetId="4" hidden="1">{"via1",#N/A,TRUE,"general";"via2",#N/A,TRUE,"general";"via3",#N/A,TRUE,"general"}</definedName>
    <definedName name="ferfer" hidden="1">{"via1",#N/A,TRUE,"general";"via2",#N/A,TRUE,"general";"via3",#N/A,TRUE,"general"}</definedName>
    <definedName name="ff" localSheetId="4">'INDICAR CÓDIGO DEL ITEM DE PAGO'!ERR</definedName>
    <definedName name="ff">[0]!ERR</definedName>
    <definedName name="fff" localSheetId="4"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4">'INDICAR CÓDIGO DEL ITEM DE PAGO'!ERR</definedName>
    <definedName name="fg">[0]!ERR</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'[77]7422CW00'!#REF!</definedName>
    <definedName name="FGHFBC" localSheetId="4"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hidden="1">{"via1",#N/A,TRUE,"general";"via2",#N/A,TRUE,"general";"via3",#N/A,TRUE,"general"}</definedName>
    <definedName name="fhg" hidden="1">{#N/A,#N/A,TRUE,"1842CWN0"}</definedName>
    <definedName name="fhgh" localSheetId="4"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4">'INDICAR CÓDIGO DEL ITEM DE PAGO'!ERR</definedName>
    <definedName name="FINANCIACION">[0]!ERR</definedName>
    <definedName name="FinePrint" localSheetId="2">[51]!FinePrint</definedName>
    <definedName name="FinePrint" localSheetId="3">[51]!FinePrint</definedName>
    <definedName name="FinePrint" localSheetId="1">[51]!FinePrint</definedName>
    <definedName name="FinePrint" localSheetId="0">[51]!FinePrint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4">'INDICAR CÓDIGO DEL ITEM DE PAGO'!ERR</definedName>
    <definedName name="fu">[0]!ERR</definedName>
    <definedName name="Full_Print">#REF!</definedName>
    <definedName name="fwff" localSheetId="4"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4">#REF!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 localSheetId="4">#REF!</definedName>
    <definedName name="Geotex">#REF!</definedName>
    <definedName name="GERENCIA">#REF!</definedName>
    <definedName name="GERENCIA1">#REF!</definedName>
    <definedName name="GERENCIA2">#REF!</definedName>
    <definedName name="Gerente">[41]EMPRESA!$F$12</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4"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hidden="1">{"via1",#N/A,TRUE,"general";"via2",#N/A,TRUE,"general";"via3",#N/A,TRUE,"general"}</definedName>
    <definedName name="GFN">[12]Tablas!#REF!</definedName>
    <definedName name="gfutyj6" localSheetId="4"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4">'INDICAR CÓDIGO DEL ITEM DE PAGO'!ERR</definedName>
    <definedName name="GGG">[0]!ERR</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hidden="1">{"via1",#N/A,TRUE,"general";"via2",#N/A,TRUE,"general";"via3",#N/A,TRUE,"general"}</definedName>
    <definedName name="ggjgjkg" hidden="1">{#N/A,#N/A,TRUE,"1842CWN0"}</definedName>
    <definedName name="ggtgt" localSheetId="4" hidden="1">{"via1",#N/A,TRUE,"general";"via2",#N/A,TRUE,"general";"via3",#N/A,TRUE,"general"}</definedName>
    <definedName name="ggtgt"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'[77]7422CW00'!#REF!</definedName>
    <definedName name="ghfg" localSheetId="4" hidden="1">{"via1",#N/A,TRUE,"general";"via2",#N/A,TRUE,"general";"via3",#N/A,TRUE,"general"}</definedName>
    <definedName name="ghfg" hidden="1">{"via1",#N/A,TRUE,"general";"via2",#N/A,TRUE,"general";"via3",#N/A,TRUE,"general"}</definedName>
    <definedName name="ghghy">#REF!</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4"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4">#REF!</definedName>
    <definedName name="GRAF2">#REF!</definedName>
    <definedName name="GRAF3" localSheetId="4">#REF!</definedName>
    <definedName name="GRAF3">#REF!</definedName>
    <definedName name="GRC">[12]Tablas!#REF!</definedName>
    <definedName name="GRC_ON_ASO">[12]Tablas!#REF!</definedName>
    <definedName name="GRC_ON_DAPIAY">#REF!</definedName>
    <definedName name="GRC_ON_GER">#REF!</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#REF!</definedName>
    <definedName name="GRUPO123" localSheetId="4">#REF!</definedName>
    <definedName name="GRUPO123">#REF!</definedName>
    <definedName name="GRUPO13" localSheetId="4">#REF!</definedName>
    <definedName name="GRUPO13">#REF!</definedName>
    <definedName name="GRUPO2" localSheetId="4">#REF!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4"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4">#REF!</definedName>
    <definedName name="GTRE">#REF!</definedName>
    <definedName name="h">#REF!</definedName>
    <definedName name="H_pump">#REF!</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4"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4">'INDICAR CÓDIGO DEL ITEM DE PAGO'!ERR</definedName>
    <definedName name="hh">[0]!ERR</definedName>
    <definedName name="hhg" hidden="1">{#N/A,#N/A,TRUE,"1842CWN0"}</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4"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4">'INDICAR CÓDIGO DEL ITEM DE PAGO'!ERR</definedName>
    <definedName name="HK">[0]!ERR</definedName>
    <definedName name="HM">#REF!</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4">#REF!</definedName>
    <definedName name="HOJA1">#REF!</definedName>
    <definedName name="horat">'[20]Itemes Renovación'!#REF!</definedName>
    <definedName name="Hornos">#REF!</definedName>
    <definedName name="HP_stg_Hz">#REF!</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hidden="1">{"via1",#N/A,TRUE,"general";"via2",#N/A,TRUE,"general";"via3",#N/A,TRUE,"general"}</definedName>
    <definedName name="I" localSheetId="4">#REF!</definedName>
    <definedName name="I">#REF!</definedName>
    <definedName name="i0">#REF!</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4">'INDICAR CÓDIGO DEL ITEM DE PAGO'!ERR</definedName>
    <definedName name="ID">[0]!ERR</definedName>
    <definedName name="IF" localSheetId="4">'[52]A. P. U.'!#REF!</definedName>
    <definedName name="IF">'[52]A. P. U.'!#REF!</definedName>
    <definedName name="Ig">#REF!</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4">#REF!</definedName>
    <definedName name="INDICE">#REF!</definedName>
    <definedName name="inf" localSheetId="4">#REF!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4">[83]Insumos!#REF!</definedName>
    <definedName name="Insumos_auxiliares">[83]Insumos!#REF!</definedName>
    <definedName name="Insumos_basicos" localSheetId="4">#REF!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2">[51]!INV_Payments</definedName>
    <definedName name="INV_Payments" localSheetId="3">[51]!INV_Payments</definedName>
    <definedName name="INV_Payments" localSheetId="1">[51]!INV_Payments</definedName>
    <definedName name="INV_Payments" localSheetId="0">[51]!INV_Payments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4">'INDICAR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4">#REF!</definedName>
    <definedName name="ITEM1">#REF!</definedName>
    <definedName name="ITEM15" localSheetId="4">#REF!</definedName>
    <definedName name="ITEM15">#REF!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ItemCodos">#REF!</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4">#REF!</definedName>
    <definedName name="IVA">#REF!</definedName>
    <definedName name="iwjer">#REF!</definedName>
    <definedName name="iyuiuyi" localSheetId="4"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4"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4">'INDICAR CÓDIGO DEL ITEM DE PAGO'!ERR</definedName>
    <definedName name="jj">[0]!ERR</definedName>
    <definedName name="jjfq" localSheetId="4" hidden="1">{"via1",#N/A,TRUE,"general";"via2",#N/A,TRUE,"general";"via3",#N/A,TRUE,"general"}</definedName>
    <definedName name="jjfq" hidden="1">{"via1",#N/A,TRUE,"general";"via2",#N/A,TRUE,"general";"via3",#N/A,TRUE,"general"}</definedName>
    <definedName name="JJJ" hidden="1">{#N/A,#N/A,FALSE,"Hoja1";#N/A,#N/A,FALSE,"Hoja2"}</definedName>
    <definedName name="jjjhjddfg" localSheetId="4"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hidden="1">{"via1",#N/A,TRUE,"general";"via2",#N/A,TRUE,"general";"via3",#N/A,TRUE,"general"}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4">#REF!</definedName>
    <definedName name="jkl">#REF!</definedName>
    <definedName name="JOHNNY" localSheetId="4">'INDICAR CÓDIGO DEL ITEM DE PAGO'!ERR</definedName>
    <definedName name="JOHNNY">[0]!ERR</definedName>
    <definedName name="JRYJ" localSheetId="4"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4"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4">#REF!</definedName>
    <definedName name="jvv">#REF!</definedName>
    <definedName name="jyjt7" localSheetId="4"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dmfm" hidden="1">#REF!</definedName>
    <definedName name="kf">#REF!</definedName>
    <definedName name="kh">#REF!</definedName>
    <definedName name="KHGGH" localSheetId="4"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4" hidden="1">{"via1",#N/A,TRUE,"general";"via2",#N/A,TRUE,"general";"via3",#N/A,TRUE,"general"}</definedName>
    <definedName name="kjhkd" hidden="1">{"via1",#N/A,TRUE,"general";"via2",#N/A,TRUE,"general";"via3",#N/A,TRUE,"general"}</definedName>
    <definedName name="kjj">#REF!</definedName>
    <definedName name="kjk" localSheetId="4"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4"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4">'INDICAR CÓDIGO DEL ITEM DE PAGO'!ERR</definedName>
    <definedName name="kl">[0]!ERR</definedName>
    <definedName name="klklk" localSheetId="4">#REF!</definedName>
    <definedName name="klklk">#REF!</definedName>
    <definedName name="km">#REF!</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4">#REF!</definedName>
    <definedName name="LICITACION">#REF!</definedName>
    <definedName name="LINEA" localSheetId="4">[86]CONT_ADI!#REF!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4"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[26]!absc</definedName>
    <definedName name="LOCA" localSheetId="3">[26]!absc</definedName>
    <definedName name="LOCA" localSheetId="1">[26]!absc</definedName>
    <definedName name="LOCA" localSheetId="0">[26]!absc</definedName>
    <definedName name="LOCA">[26]!absc</definedName>
    <definedName name="LOCA1" localSheetId="2">[39]!absc</definedName>
    <definedName name="LOCA1" localSheetId="3">[39]!absc</definedName>
    <definedName name="LOCA1" localSheetId="1">[39]!absc</definedName>
    <definedName name="LOCA1" localSheetId="0">[39]!absc</definedName>
    <definedName name="LOCA1">[39]!absc</definedName>
    <definedName name="LOCALIZACION_Y_REPLANTEO" localSheetId="4">#REF!</definedName>
    <definedName name="LOCALIZACION_Y_REPLANTEO">#REF!</definedName>
    <definedName name="LOGO" localSheetId="4">'INDICAR CÓDIGO DEL ITEM DE PAGO'!ERR</definedName>
    <definedName name="LOGO">[0]!ERR</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4" hidden="1">{"via1",#N/A,TRUE,"general";"via2",#N/A,TRUE,"general";"via3",#N/A,TRUE,"general"}</definedName>
    <definedName name="lplpl" hidden="1">{"via1",#N/A,TRUE,"general";"via2",#N/A,TRUE,"general";"via3",#N/A,TRUE,"general"}</definedName>
    <definedName name="lt">#REF!</definedName>
    <definedName name="lun" localSheetId="4">'[38]Res-Accide-10'!#REF!</definedName>
    <definedName name="lun">'[38]Res-Accide-10'!#REF!</definedName>
    <definedName name="lv">#REF!</definedName>
    <definedName name="m">#REF!</definedName>
    <definedName name="MA" localSheetId="4">'[38]Res-Accide-10'!#REF!</definedName>
    <definedName name="MA">'[38]Res-Accide-10'!#REF!</definedName>
    <definedName name="MACR">#REF!</definedName>
    <definedName name="MACRDEL">'[3]7422CW00'!#REF!</definedName>
    <definedName name="Macroactividad">#REF!</definedName>
    <definedName name="mafdsf" localSheetId="4" hidden="1">{"via1",#N/A,TRUE,"general";"via2",#N/A,TRUE,"general";"via3",#N/A,TRUE,"general"}</definedName>
    <definedName name="mafdsf" hidden="1">{"via1",#N/A,TRUE,"general";"via2",#N/A,TRUE,"general";"via3",#N/A,TRUE,"general"}</definedName>
    <definedName name="MANUAL">#REF!</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hidden="1">{"via1",#N/A,TRUE,"general";"via2",#N/A,TRUE,"general";"via3",#N/A,TRUE,"general"}</definedName>
    <definedName name="MAQUINAR" localSheetId="4">[54]Insum!$A$68:$H$98</definedName>
    <definedName name="MAQUINAR">[55]Insum!$A$68:$H$98</definedName>
    <definedName name="mar" localSheetId="4">'[38]Res-Accide-10'!#REF!</definedName>
    <definedName name="mar">'[38]Res-Accide-10'!#REF!</definedName>
    <definedName name="MARCO_H">#REF!</definedName>
    <definedName name="marina">'[89]Informe Semanal 1'!#REF!</definedName>
    <definedName name="masor" localSheetId="4" hidden="1">{"via1",#N/A,TRUE,"general";"via2",#N/A,TRUE,"general";"via3",#N/A,TRUE,"general"}</definedName>
    <definedName name="masor" hidden="1">{"via1",#N/A,TRUE,"general";"via2",#N/A,TRUE,"general";"via3",#N/A,TRUE,"general"}</definedName>
    <definedName name="MAT" localSheetId="4">#REF!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4" hidden="1">{"via1",#N/A,TRUE,"general";"via2",#N/A,TRUE,"general";"via3",#N/A,TRUE,"general"}</definedName>
    <definedName name="mdd" hidden="1">{"via1",#N/A,TRUE,"general";"via2",#N/A,TRUE,"general";"via3",#N/A,TRUE,"general"}</definedName>
    <definedName name="mediah_reposo_comida">'[90]CCP,LEYES, Y DEC.'!#REF!</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4">#REF!</definedName>
    <definedName name="MESES">#REF!</definedName>
    <definedName name="MesesMora">'[10]LIQ-NOM'!$I$3</definedName>
    <definedName name="Meta1">#REF!</definedName>
    <definedName name="Meta2">#REF!</definedName>
    <definedName name="Meta3">#REF!</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4"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2">[9]!Módulo3.anexo1</definedName>
    <definedName name="Módulo3.anexo1" localSheetId="3">[9]!Módulo3.anexo1</definedName>
    <definedName name="Módulo3.anexo1" localSheetId="1">[9]!Módulo3.anexo1</definedName>
    <definedName name="Módulo3.anexo1" localSheetId="0">[9]!Módulo3.anexo1</definedName>
    <definedName name="Módulo3.anexo1">[9]!Módulo3.anexo1</definedName>
    <definedName name="Módulo3.anexo10" localSheetId="2">[9]!Módulo3.anexo10</definedName>
    <definedName name="Módulo3.anexo10" localSheetId="3">[9]!Módulo3.anexo10</definedName>
    <definedName name="Módulo3.anexo10" localSheetId="1">[9]!Módulo3.anexo10</definedName>
    <definedName name="Módulo3.anexo10" localSheetId="0">[9]!Módulo3.anexo10</definedName>
    <definedName name="Módulo3.anexo10">[9]!Módulo3.anexo10</definedName>
    <definedName name="Módulo3.anexo11" localSheetId="2">[9]!Módulo3.anexo11</definedName>
    <definedName name="Módulo3.anexo11" localSheetId="3">[9]!Módulo3.anexo11</definedName>
    <definedName name="Módulo3.anexo11" localSheetId="1">[9]!Módulo3.anexo11</definedName>
    <definedName name="Módulo3.anexo11" localSheetId="0">[9]!Módulo3.anexo11</definedName>
    <definedName name="Módulo3.anexo11">[9]!Módulo3.anexo11</definedName>
    <definedName name="Módulo3.anexo12" localSheetId="2">[9]!Módulo3.anexo12</definedName>
    <definedName name="Módulo3.anexo12" localSheetId="3">[9]!Módulo3.anexo12</definedName>
    <definedName name="Módulo3.anexo12" localSheetId="1">[9]!Módulo3.anexo12</definedName>
    <definedName name="Módulo3.anexo12" localSheetId="0">[9]!Módulo3.anexo12</definedName>
    <definedName name="Módulo3.anexo12">[9]!Módulo3.anexo12</definedName>
    <definedName name="Módulo3.anexo3" localSheetId="2">[9]!Módulo3.anexo3</definedName>
    <definedName name="Módulo3.anexo3" localSheetId="3">[9]!Módulo3.anexo3</definedName>
    <definedName name="Módulo3.anexo3" localSheetId="1">[9]!Módulo3.anexo3</definedName>
    <definedName name="Módulo3.anexo3" localSheetId="0">[9]!Módulo3.anexo3</definedName>
    <definedName name="Módulo3.anexo3">[9]!Módulo3.anexo3</definedName>
    <definedName name="Módulo3.anexo4" localSheetId="2">[9]!Módulo3.anexo4</definedName>
    <definedName name="Módulo3.anexo4" localSheetId="3">[9]!Módulo3.anexo4</definedName>
    <definedName name="Módulo3.anexo4" localSheetId="1">[9]!Módulo3.anexo4</definedName>
    <definedName name="Módulo3.anexo4" localSheetId="0">[9]!Módulo3.anexo4</definedName>
    <definedName name="Módulo3.anexo4">[9]!Módulo3.anexo4</definedName>
    <definedName name="Módulo3.anexo5" localSheetId="2">[9]!Módulo3.anexo5</definedName>
    <definedName name="Módulo3.anexo5" localSheetId="3">[9]!Módulo3.anexo5</definedName>
    <definedName name="Módulo3.anexo5" localSheetId="1">[9]!Módulo3.anexo5</definedName>
    <definedName name="Módulo3.anexo5" localSheetId="0">[9]!Módulo3.anexo5</definedName>
    <definedName name="Módulo3.anexo5">[9]!Módulo3.anexo5</definedName>
    <definedName name="Módulo3.anexo6" localSheetId="2">[9]!Módulo3.anexo6</definedName>
    <definedName name="Módulo3.anexo6" localSheetId="3">[9]!Módulo3.anexo6</definedName>
    <definedName name="Módulo3.anexo6" localSheetId="1">[9]!Módulo3.anexo6</definedName>
    <definedName name="Módulo3.anexo6" localSheetId="0">[9]!Módulo3.anexo6</definedName>
    <definedName name="Módulo3.anexo6">[9]!Módulo3.anexo6</definedName>
    <definedName name="Módulo8.anexo16" localSheetId="2">[9]!Módulo8.anexo16</definedName>
    <definedName name="Módulo8.anexo16" localSheetId="3">[9]!Módulo8.anexo16</definedName>
    <definedName name="Módulo8.anexo16" localSheetId="1">[9]!Módulo8.anexo16</definedName>
    <definedName name="Módulo8.anexo16" localSheetId="0">[9]!Módulo8.anexo16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4" hidden="1">{"via1",#N/A,TRUE,"general";"via2",#N/A,TRUE,"general";"via3",#N/A,TRUE,"general"}</definedName>
    <definedName name="n" hidden="1">{"via1",#N/A,TRUE,"general";"via2",#N/A,TRUE,"general";"via3",#N/A,TRUE,"general"}</definedName>
    <definedName name="Nada" localSheetId="2">[51]!Nada</definedName>
    <definedName name="Nada" localSheetId="3">[51]!Nada</definedName>
    <definedName name="Nada" localSheetId="1">[51]!Nada</definedName>
    <definedName name="Nada" localSheetId="0">[51]!Nada</definedName>
    <definedName name="Nada">[51]!Nada</definedName>
    <definedName name="Nafta_2">'[92] ASR+Nafta'!$K$19:$AS$19</definedName>
    <definedName name="Nafta2">'[92] ASR+Nafta'!$K$19:$AS$19</definedName>
    <definedName name="Nafta3">'[92]Todos+Nafta'!$K$19:$AS$19</definedName>
    <definedName name="nbvnv" localSheetId="4"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#REF!</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4"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4"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hidden="1">{"via1",#N/A,TRUE,"general";"via2",#N/A,TRUE,"general";"via3",#N/A,TRUE,"general"}</definedName>
    <definedName name="NO" localSheetId="4">'INDICAR CÓDIGO DEL ITEM DE PAGO'!ERR</definedName>
    <definedName name="NO">[0]!ERR</definedName>
    <definedName name="No_desarrolladas">'[28]Reservas de Petróleo'!$A$2,'[28]Reservas de Petróleo'!$A$1,'[28]Reservas de Petróleo'!$D$4,'[28]Reservas de Petróleo'!$G$1:$G$65536</definedName>
    <definedName name="NOMBRE" localSheetId="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4">#REF!</definedName>
    <definedName name="NUEVO">#REF!</definedName>
    <definedName name="Num_Pmt_Per_Year">#REF!</definedName>
    <definedName name="Number_of_Payments">MATCH(0.01,End_Bal,-1)+1</definedName>
    <definedName name="nxn" localSheetId="4" hidden="1">{"via1",#N/A,TRUE,"general";"via2",#N/A,TRUE,"general";"via3",#N/A,TRUE,"general"}</definedName>
    <definedName name="nxn"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4">#REF!</definedName>
    <definedName name="º1">#REF!</definedName>
    <definedName name="o9o9" localSheetId="4"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4">#REF!</definedName>
    <definedName name="Obra">#REF!</definedName>
    <definedName name="obras" hidden="1">#REF!</definedName>
    <definedName name="obras1" localSheetId="2">DATE(YEAR([93]!Loan_Start),MONTH([93]!Loan_Start)+Payment_Number,DAY([93]!Loan_Start))</definedName>
    <definedName name="obras1" localSheetId="3">DATE(YEAR([93]!Loan_Start),MONTH([93]!Loan_Start)+Payment_Number,DAY([93]!Loan_Start))</definedName>
    <definedName name="obras1" localSheetId="1">DATE(YEAR([93]!Loan_Start),MONTH([93]!Loan_Start)+Payment_Number,DAY([93]!Loan_Start))</definedName>
    <definedName name="obras1" localSheetId="0">DATE(YEAR([93]!Loan_Start),MONTH([93]!Loan_Start)+Payment_Number,DAY([93]!Loan_Start))</definedName>
    <definedName name="obras1">DATE(YEAR([93]!Loan_Start),MONTH([93]!Loan_Start)+Payment_Number,DAY([93]!Loan_Start))</definedName>
    <definedName name="obras11" hidden="1">#REF!</definedName>
    <definedName name="obras111" localSheetId="2">DATE(YEAR([94]!Loan_Start),MONTH([94]!Loan_Start)+Payment_Number,DAY([94]!Loan_Start))</definedName>
    <definedName name="obras111" localSheetId="3">DATE(YEAR([94]!Loan_Start),MONTH([94]!Loan_Start)+Payment_Number,DAY([94]!Loan_Start))</definedName>
    <definedName name="obras111" localSheetId="1">DATE(YEAR([94]!Loan_Start),MONTH([94]!Loan_Start)+Payment_Number,DAY([94]!Loan_Start))</definedName>
    <definedName name="obras111" localSheetId="0">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4"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4"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2">DATE(YEAR([94]!Loan_Start),MONTH([94]!Loan_Start)+Payment_Number,DAY([94]!Loan_Start))</definedName>
    <definedName name="Payment_Date1" localSheetId="3">DATE(YEAR([94]!Loan_Start),MONTH([94]!Loan_Start)+Payment_Number,DAY([94]!Loan_Start))</definedName>
    <definedName name="Payment_Date1" localSheetId="1">DATE(YEAR([94]!Loan_Start),MONTH([94]!Loan_Start)+Payment_Number,DAY([94]!Loan_Start))</definedName>
    <definedName name="Payment_Date1" localSheetId="0">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4">'INDICAR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4">#REF!</definedName>
    <definedName name="PlazoAIU">#REF!</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4">#REF!</definedName>
    <definedName name="POCETAS">#REF!</definedName>
    <definedName name="POIUP" localSheetId="4" hidden="1">{"via1",#N/A,TRUE,"general";"via2",#N/A,TRUE,"general";"via3",#N/A,TRUE,"general"}</definedName>
    <definedName name="POIUP"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4">#REF!</definedName>
    <definedName name="popu">#REF!</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4">#REF!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4"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4"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4" hidden="1">{"via1",#N/A,TRUE,"general";"via2",#N/A,TRUE,"general";"via3",#N/A,TRUE,"general"}</definedName>
    <definedName name="pqroj" hidden="1">{"via1",#N/A,TRUE,"general";"via2",#N/A,TRUE,"general";"via3",#N/A,TRUE,"general"}</definedName>
    <definedName name="Pr">[47]medelo!$D$46</definedName>
    <definedName name="PRE" localSheetId="4">#REF!</definedName>
    <definedName name="PRE">#REF!</definedName>
    <definedName name="Precio">#REF!</definedName>
    <definedName name="precio2">#REF!</definedName>
    <definedName name="PrecioS">#REF!</definedName>
    <definedName name="PREST" localSheetId="4">#REF!</definedName>
    <definedName name="PREST">#REF!</definedName>
    <definedName name="PRIMER" localSheetId="4" hidden="1">{"via1",#N/A,TRUE,"general";"via2",#N/A,TRUE,"general";"via3",#N/A,TRUE,"general"}</definedName>
    <definedName name="PRIMER" hidden="1">{"via1",#N/A,TRUE,"general";"via2",#N/A,TRUE,"general";"via3",#N/A,TRUE,"general"}</definedName>
    <definedName name="PRIMERO">'[89]Informe Semanal 1'!$V$43:$W$43</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4">#REF!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4">'INDICAR CÓDIGO DEL ITEM DE PAGO'!ERR</definedName>
    <definedName name="programainv">[0]!ERR</definedName>
    <definedName name="Proponente" localSheetId="4">#REF!</definedName>
    <definedName name="Proponente">#REF!</definedName>
    <definedName name="PRUEBA" localSheetId="2">[97]!absc</definedName>
    <definedName name="PRUEBA" localSheetId="3">[97]!absc</definedName>
    <definedName name="PRUEBA" localSheetId="1">[97]!absc</definedName>
    <definedName name="PRUEBA" localSheetId="0">[97]!absc</definedName>
    <definedName name="PRUEBA">[97]!absc</definedName>
    <definedName name="prueba1" localSheetId="2">[97]!absc</definedName>
    <definedName name="prueba1" localSheetId="3">[97]!absc</definedName>
    <definedName name="prueba1" localSheetId="1">[97]!absc</definedName>
    <definedName name="prueba1" localSheetId="0">[97]!absc</definedName>
    <definedName name="prueba1">[97]!absc</definedName>
    <definedName name="PRUEBA2" localSheetId="4">#REF!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4">#REF!</definedName>
    <definedName name="Q">#REF!</definedName>
    <definedName name="Q_actual">'[98]ORITO 02 '!$E$7</definedName>
    <definedName name="Q_BRUTO">#REF!</definedName>
    <definedName name="q1q1q" localSheetId="4"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4">#REF!</definedName>
    <definedName name="qaz">#REF!</definedName>
    <definedName name="qedcd" localSheetId="4"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hidden="1">{"via1",#N/A,TRUE,"general";"via2",#N/A,TRUE,"general";"via3",#N/A,TRUE,"general"}</definedName>
    <definedName name="Qmax">[47]medelo!$B$63</definedName>
    <definedName name="qqqqqw" localSheetId="4"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4"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4">'INDICAR CÓDIGO DEL ITEM DE PAGO'!ERR</definedName>
    <definedName name="QWERTY">[0]!ERR</definedName>
    <definedName name="qwewertet" hidden="1">{#N/A,#N/A,TRUE,"1842CWN0"}</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4">'INDICAR CÓDIGO DEL ITEM DE PAGO'!ERR</definedName>
    <definedName name="REICIO">[0]!ERR</definedName>
    <definedName name="Reimbursement">"Reembolso"</definedName>
    <definedName name="reinicio" localSheetId="4">'INDICAR CÓDIGO DEL ITEM DE PAGO'!ERR</definedName>
    <definedName name="reinicio">[0]!ERR</definedName>
    <definedName name="REJHE" localSheetId="4" hidden="1">{"via1",#N/A,TRUE,"general";"via2",#N/A,TRUE,"general";"via3",#N/A,TRUE,"general"}</definedName>
    <definedName name="REJHE" hidden="1">{"via1",#N/A,TRUE,"general";"via2",#N/A,TRUE,"general";"via3",#N/A,TRUE,"general"}</definedName>
    <definedName name="rell" localSheetId="4">#REF!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4"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4">[100]original_sist!$B$1:$L$167</definedName>
    <definedName name="RESU">#REF!</definedName>
    <definedName name="resu8" localSheetId="2">[9]!resu8</definedName>
    <definedName name="resu8" localSheetId="3">[9]!resu8</definedName>
    <definedName name="resu8" localSheetId="1">[9]!resu8</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4"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4"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4">'INDICAR CÓDIGO DEL ITEM DE PAGO'!ERR</definedName>
    <definedName name="rr">[0]!ERR</definedName>
    <definedName name="rrr" localSheetId="4" hidden="1">{"via1",#N/A,TRUE,"general";"via2",#N/A,TRUE,"general";"via3",#N/A,TRUE,"general"}</definedName>
    <definedName name="rrr" hidden="1">{"via1",#N/A,TRUE,"general";"via2",#N/A,TRUE,"general";"via3",#N/A,TRUE,"general"}</definedName>
    <definedName name="rrrr">'[102]Form5 _Pág_ 1'!#REF!</definedName>
    <definedName name="rrrrrb" localSheetId="4"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hidden="1">{"via1",#N/A,TRUE,"general";"via2",#N/A,TRUE,"general";"via3",#N/A,TRUE,"general"}</definedName>
    <definedName name="Rs">#REF!</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4"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hidden="1">{"via1",#N/A,TRUE,"general";"via2",#N/A,TRUE,"general";"via3",#N/A,TRUE,"general"}</definedName>
    <definedName name="s" localSheetId="4">'INDICAR CÓDIGO DEL ITEM DE PAGO'!ERR</definedName>
    <definedName name="s">[0]!ERR</definedName>
    <definedName name="saa" localSheetId="4"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4">'INDICAR CÓDIGO DEL ITEM DE PAGO'!ERR</definedName>
    <definedName name="salarios">[0]!ERR</definedName>
    <definedName name="SalConv">'[10]DATOS CONTRATO'!$G$14</definedName>
    <definedName name="SALID1">#REF!</definedName>
    <definedName name="SalMinimo">[36]BASES!$E$41</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hidden="1">{"via1",#N/A,TRUE,"general";"via2",#N/A,TRUE,"general";"via3",#N/A,TRUE,"general"}</definedName>
    <definedName name="SDFDG" hidden="1">{#N/A,#N/A,TRUE,"1842CWN0"}</definedName>
    <definedName name="sdfds" localSheetId="4"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4"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hidden="1">{"via1",#N/A,TRUE,"general";"via2",#N/A,TRUE,"general";"via3",#N/A,TRUE,"general"}</definedName>
    <definedName name="sdsdfsdff" hidden="1">{#N/A,#N/A,TRUE,"1842CWN0"}</definedName>
    <definedName name="SECTOR" localSheetId="4">#REF!</definedName>
    <definedName name="SECTOR">#REF!</definedName>
    <definedName name="SEMANA_C3">#REF!</definedName>
    <definedName name="sena">[56]Hoja1!$C$14</definedName>
    <definedName name="SERO" localSheetId="4">'INDICAR CÓDIGO DEL ITEM DE PAGO'!ERR</definedName>
    <definedName name="SERO">[0]!ERR</definedName>
    <definedName name="setrj" localSheetId="4"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[56]Hoja1!$C$12</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4">'INDICAR CÓDIGO DEL ITEM DE PAGO'!ERR</definedName>
    <definedName name="SI">[0]!ERR</definedName>
    <definedName name="SINGOLO">'[3]7422CW00'!#REF!</definedName>
    <definedName name="SISISIS" localSheetId="4">'INDICAR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4" hidden="1">'INDICAR CÓDIGO DEL ITEM DE PAGO'!#REF!</definedName>
    <definedName name="solver_adj" localSheetId="2" hidden="1">'PRESUPUESTO OFICIAL TOTAL'!#REF!</definedName>
    <definedName name="solver_adj" localSheetId="3" hidden="1">'PROPUESTA ECONOMICA(Proponente)'!$K$43</definedName>
    <definedName name="solver_adj" localSheetId="1" hidden="1">'REF. PRECIOS INDIVIDUALES CHORO'!$K$23</definedName>
    <definedName name="solver_adj" localSheetId="0" hidden="1">'REF. PRECIOS INDIVIDUALES GATOS'!$K$23</definedName>
    <definedName name="solver_cvg" localSheetId="4" hidden="1">0.0001</definedName>
    <definedName name="solver_cvg" localSheetId="2" hidden="1">0.0001</definedName>
    <definedName name="solver_cvg" localSheetId="3" hidden="1">0.0001</definedName>
    <definedName name="solver_cvg" localSheetId="1" hidden="1">0.0001</definedName>
    <definedName name="solver_cvg" localSheetId="0" hidden="1">0.0001</definedName>
    <definedName name="solver_drv" localSheetId="4" hidden="1">1</definedName>
    <definedName name="solver_drv" localSheetId="2" hidden="1">1</definedName>
    <definedName name="solver_drv" localSheetId="3" hidden="1">1</definedName>
    <definedName name="solver_drv" localSheetId="1" hidden="1">1</definedName>
    <definedName name="solver_drv" localSheetId="0" hidden="1">1</definedName>
    <definedName name="solver_est" localSheetId="4" hidden="1">1</definedName>
    <definedName name="solver_est" localSheetId="2" hidden="1">1</definedName>
    <definedName name="solver_est" localSheetId="3" hidden="1">1</definedName>
    <definedName name="solver_est" localSheetId="1" hidden="1">1</definedName>
    <definedName name="solver_est" localSheetId="0" hidden="1">1</definedName>
    <definedName name="solver_itr" localSheetId="4" hidden="1">100</definedName>
    <definedName name="solver_itr" localSheetId="2" hidden="1">100</definedName>
    <definedName name="solver_itr" localSheetId="3" hidden="1">100</definedName>
    <definedName name="solver_itr" localSheetId="1" hidden="1">100</definedName>
    <definedName name="solver_itr" localSheetId="0" hidden="1">100</definedName>
    <definedName name="solver_lhs1" localSheetId="4" hidden="1">'INDICAR CÓDIGO DEL ITEM DE PAGO'!#REF!</definedName>
    <definedName name="solver_lhs1" localSheetId="2" hidden="1">'PRESUPUESTO OFICIAL TOTAL'!$K$30</definedName>
    <definedName name="solver_lhs1" localSheetId="3" hidden="1">'PROPUESTA ECONOMICA(Proponente)'!$K$55</definedName>
    <definedName name="solver_lhs1" localSheetId="1" hidden="1">'REF. PRECIOS INDIVIDUALES CHORO'!$K$33</definedName>
    <definedName name="solver_lhs1" localSheetId="0" hidden="1">'REF. PRECIOS INDIVIDUALES GATOS'!$K$33</definedName>
    <definedName name="solver_lin" localSheetId="4" hidden="1">2</definedName>
    <definedName name="solver_lin" localSheetId="2" hidden="1">2</definedName>
    <definedName name="solver_lin" localSheetId="3" hidden="1">2</definedName>
    <definedName name="solver_lin" localSheetId="1" hidden="1">2</definedName>
    <definedName name="solver_lin" localSheetId="0" hidden="1">2</definedName>
    <definedName name="solver_neg" localSheetId="4" hidden="1">2</definedName>
    <definedName name="solver_neg" localSheetId="2" hidden="1">2</definedName>
    <definedName name="solver_neg" localSheetId="3" hidden="1">2</definedName>
    <definedName name="solver_neg" localSheetId="1" hidden="1">2</definedName>
    <definedName name="solver_neg" localSheetId="0" hidden="1">2</definedName>
    <definedName name="solver_num" localSheetId="4" hidden="1">1</definedName>
    <definedName name="solver_num" localSheetId="2" hidden="1">1</definedName>
    <definedName name="solver_num" localSheetId="3" hidden="1">1</definedName>
    <definedName name="solver_num" localSheetId="1" hidden="1">1</definedName>
    <definedName name="solver_num" localSheetId="0" hidden="1">1</definedName>
    <definedName name="solver_nwt" localSheetId="4" hidden="1">1</definedName>
    <definedName name="solver_nwt" localSheetId="2" hidden="1">1</definedName>
    <definedName name="solver_nwt" localSheetId="3" hidden="1">1</definedName>
    <definedName name="solver_nwt" localSheetId="1" hidden="1">1</definedName>
    <definedName name="solver_nwt" localSheetId="0" hidden="1">1</definedName>
    <definedName name="solver_opt" localSheetId="4" hidden="1">'INDICAR CÓDIGO DEL ITEM DE PAGO'!#REF!</definedName>
    <definedName name="solver_opt" localSheetId="2" hidden="1">'PRESUPUESTO OFICIAL TOTAL'!$K$30</definedName>
    <definedName name="solver_opt" localSheetId="3" hidden="1">'PROPUESTA ECONOMICA(Proponente)'!$K$55</definedName>
    <definedName name="solver_opt" localSheetId="1" hidden="1">'REF. PRECIOS INDIVIDUALES CHORO'!$K$33</definedName>
    <definedName name="solver_opt" localSheetId="0" hidden="1">'REF. PRECIOS INDIVIDUALES GATOS'!$K$33</definedName>
    <definedName name="solver_pre" localSheetId="4" hidden="1">0.000001</definedName>
    <definedName name="solver_pre" localSheetId="2" hidden="1">0.000001</definedName>
    <definedName name="solver_pre" localSheetId="3" hidden="1">0.000001</definedName>
    <definedName name="solver_pre" localSheetId="1" hidden="1">0.000001</definedName>
    <definedName name="solver_pre" localSheetId="0" hidden="1">0.000001</definedName>
    <definedName name="solver_rel1" localSheetId="4" hidden="1">2</definedName>
    <definedName name="solver_rel1" localSheetId="2" hidden="1">2</definedName>
    <definedName name="solver_rel1" localSheetId="3" hidden="1">2</definedName>
    <definedName name="solver_rel1" localSheetId="1" hidden="1">2</definedName>
    <definedName name="solver_rel1" localSheetId="0" hidden="1">2</definedName>
    <definedName name="solver_rhs1" localSheetId="4" hidden="1">'INDICAR CÓDIGO DEL ITEM DE PAGO'!#REF!</definedName>
    <definedName name="solver_rhs1" localSheetId="2" hidden="1">'PRESUPUESTO OFICIAL TOTAL'!$K$31</definedName>
    <definedName name="solver_rhs1" localSheetId="3" hidden="1">'PROPUESTA ECONOMICA(Proponente)'!$K$56</definedName>
    <definedName name="solver_rhs1" localSheetId="1" hidden="1">'REF. PRECIOS INDIVIDUALES CHORO'!$K$34</definedName>
    <definedName name="solver_rhs1" localSheetId="0" hidden="1">'REF. PRECIOS INDIVIDUALES GATOS'!$K$34</definedName>
    <definedName name="solver_scl" localSheetId="4" hidden="1">2</definedName>
    <definedName name="solver_scl" localSheetId="2" hidden="1">2</definedName>
    <definedName name="solver_scl" localSheetId="3" hidden="1">2</definedName>
    <definedName name="solver_scl" localSheetId="1" hidden="1">2</definedName>
    <definedName name="solver_scl" localSheetId="0" hidden="1">2</definedName>
    <definedName name="solver_sho" localSheetId="4" hidden="1">2</definedName>
    <definedName name="solver_sho" localSheetId="2" hidden="1">2</definedName>
    <definedName name="solver_sho" localSheetId="3" hidden="1">2</definedName>
    <definedName name="solver_sho" localSheetId="1" hidden="1">2</definedName>
    <definedName name="solver_sho" localSheetId="0" hidden="1">2</definedName>
    <definedName name="solver_tim" localSheetId="4" hidden="1">100</definedName>
    <definedName name="solver_tim" localSheetId="2" hidden="1">100</definedName>
    <definedName name="solver_tim" localSheetId="3" hidden="1">100</definedName>
    <definedName name="solver_tim" localSheetId="1" hidden="1">100</definedName>
    <definedName name="solver_tim" localSheetId="0" hidden="1">100</definedName>
    <definedName name="solver_tol" localSheetId="4" hidden="1">0.05</definedName>
    <definedName name="solver_tol" localSheetId="2" hidden="1">0.05</definedName>
    <definedName name="solver_tol" localSheetId="3" hidden="1">0.05</definedName>
    <definedName name="solver_tol" localSheetId="1" hidden="1">0.05</definedName>
    <definedName name="solver_tol" localSheetId="0" hidden="1">0.05</definedName>
    <definedName name="solver_typ" localSheetId="4" hidden="1">3</definedName>
    <definedName name="solver_typ" localSheetId="2" hidden="1">3</definedName>
    <definedName name="solver_typ" localSheetId="3" hidden="1">3</definedName>
    <definedName name="solver_typ" localSheetId="1" hidden="1">3</definedName>
    <definedName name="solver_typ" localSheetId="0" hidden="1">3</definedName>
    <definedName name="solver_val" localSheetId="4" hidden="1">490454</definedName>
    <definedName name="solver_val" localSheetId="2" hidden="1">63899000000</definedName>
    <definedName name="solver_val" localSheetId="3" hidden="1">63899000000</definedName>
    <definedName name="solver_val" localSheetId="1" hidden="1">63899000000</definedName>
    <definedName name="solver_val" localSheetId="0" hidden="1">63899000000</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4">#REF!</definedName>
    <definedName name="SS">#REF!</definedName>
    <definedName name="SS_AVG_SIZE">#REF!</definedName>
    <definedName name="SS_WELDING">#REF!</definedName>
    <definedName name="ssa">[56]Hoja1!$C$25</definedName>
    <definedName name="ssh">[56]Hoja1!$C$24</definedName>
    <definedName name="sss" localSheetId="2">MODULO10.auto_abrir</definedName>
    <definedName name="sss" localSheetId="3">MODULO10.auto_abrir</definedName>
    <definedName name="sss" localSheetId="1">MODULO10.auto_abrir</definedName>
    <definedName name="sss" localSheetId="0">MODULO10.auto_abrir</definedName>
    <definedName name="sss">MODULO10.auto_abrir</definedName>
    <definedName name="SSSS" localSheetId="4">'INDICAR CÓDIGO DEL ITEM DE PAGO'!ERR</definedName>
    <definedName name="SSSS">[0]!ERR</definedName>
    <definedName name="sssss7" localSheetId="4"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4">#REF!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4">'INDICAR CÓDIGO DEL ITEM DE PAGO'!ERR</definedName>
    <definedName name="sw">[0]!ERR</definedName>
    <definedName name="swsw" localSheetId="4"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2">[21]!absc</definedName>
    <definedName name="t" localSheetId="3">[21]!absc</definedName>
    <definedName name="t" localSheetId="1">[21]!absc</definedName>
    <definedName name="t" localSheetId="0">[21]!absc</definedName>
    <definedName name="t">[21]!absc</definedName>
    <definedName name="t_1" localSheetId="2">Scheduled_Payment+Extra_Payment</definedName>
    <definedName name="t_1" localSheetId="3">Scheduled_Payment+Extra_Payment</definedName>
    <definedName name="t_1" localSheetId="1">Scheduled_Payment+Extra_Payment</definedName>
    <definedName name="t_1" localSheetId="0">Scheduled_Payment+Extra_Payment</definedName>
    <definedName name="t_1">Scheduled_Payment+Extra_Payment</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4">#REF!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4">'INDICAR CÓDIGO DEL ITEM DE PAGO'!ERR</definedName>
    <definedName name="TER">[0]!ERR</definedName>
    <definedName name="TERM" localSheetId="4">'INDICAR CÓDIGO DEL ITEM DE PAGO'!ERR</definedName>
    <definedName name="TERM">[0]!ERR</definedName>
    <definedName name="TÉRMINOS" localSheetId="4">'INDICAR CÓDIGO DEL ITEM DE PAGO'!ERR</definedName>
    <definedName name="TÉRMINOS">[0]!ERR</definedName>
    <definedName name="TERR">[25]PRESUPUESTO!$I$7</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4"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4">#REF!</definedName>
    <definedName name="TITULO">#REF!</definedName>
    <definedName name="_xlnm.Print_Titles">#N/A</definedName>
    <definedName name="Títulos_a_imprimir_IM" localSheetId="4">#REF!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AL" localSheetId="4">#REF!</definedName>
    <definedName name="TOTAL">#REF!</definedName>
    <definedName name="Total_Interest">#REF!</definedName>
    <definedName name="Total_Pay">#REF!</definedName>
    <definedName name="Total_Payment" localSheetId="2">Scheduled_Payment+Extra_Payment</definedName>
    <definedName name="Total_Payment" localSheetId="3">Scheduled_Payment+Extra_Payment</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2">Scheduled_Payment+Extra_Payment</definedName>
    <definedName name="Total_Payment1" localSheetId="3">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#REF!</definedName>
    <definedName name="TotalCesantias">'[41]NOMINA 1'!$N$38</definedName>
    <definedName name="Totalcunetas">[27]Memorias!$J$97</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4">[107]desmonte!$E$48</definedName>
    <definedName name="TRAT">[108]desmonte!$E$48</definedName>
    <definedName name="TREM">#REF!</definedName>
    <definedName name="Trenes">#REF!</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4" hidden="1">{"via1",#N/A,TRUE,"general";"via2",#N/A,TRUE,"general";"via3",#N/A,TRUE,"general"}</definedName>
    <definedName name="trjfgjh" hidden="1">{"via1",#N/A,TRUE,"general";"via2",#N/A,TRUE,"general";"via3",#N/A,TRUE,"general"}</definedName>
    <definedName name="TRM">[109]Tablas!$B$2</definedName>
    <definedName name="tru" localSheetId="4"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4">#REF!</definedName>
    <definedName name="TtCD">#REF!</definedName>
    <definedName name="TTR" localSheetId="4"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4">#REF!</definedName>
    <definedName name="U">#REF!</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4">#REF!</definedName>
    <definedName name="Ubicación">#REF!</definedName>
    <definedName name="UFrm2InUse">1</definedName>
    <definedName name="UI" localSheetId="4" hidden="1">{"via1",#N/A,TRUE,"general";"via2",#N/A,TRUE,"general";"via3",#N/A,TRUE,"general"}</definedName>
    <definedName name="UI" hidden="1">{"via1",#N/A,TRUE,"general";"via2",#N/A,TRUE,"general";"via3",#N/A,TRUE,"general"}</definedName>
    <definedName name="UIC">[12]Tablas!#REF!</definedName>
    <definedName name="uijhj" localSheetId="4"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4">#REF!</definedName>
    <definedName name="Unitarios">#REF!</definedName>
    <definedName name="unj" hidden="1">[18]INST!#REF!</definedName>
    <definedName name="uno" localSheetId="4">'INDICAR CÓDIGO DEL ITEM DE PAGO'!ERR</definedName>
    <definedName name="uno">[0]!ERR</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4">'INDICAR CÓDIGO DEL ITEM DE PAGO'!ERR</definedName>
    <definedName name="uriel">[0]!ERR</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4">#REF!</definedName>
    <definedName name="VALDES">#REF!</definedName>
    <definedName name="valor1" localSheetId="4">#REF!</definedName>
    <definedName name="valor1">#REF!</definedName>
    <definedName name="valor2" localSheetId="4">#REF!</definedName>
    <definedName name="valor2">#REF!</definedName>
    <definedName name="VALOR3" localSheetId="4">#REF!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4"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4">#REF!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4" hidden="1">{"via1",#N/A,TRUE,"general";"via2",#N/A,TRUE,"general";"via3",#N/A,TRUE,"general"}</definedName>
    <definedName name="vfbgnhyt" hidden="1">{"via1",#N/A,TRUE,"general";"via2",#N/A,TRUE,"general";"via3",#N/A,TRUE,"general"}</definedName>
    <definedName name="vfh">'[77]7422CW00'!#REF!</definedName>
    <definedName name="VFR">#REF!</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4"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4" hidden="1">{"via1",#N/A,TRUE,"general";"via2",#N/A,TRUE,"general";"via3",#N/A,TRUE,"general"}</definedName>
    <definedName name="vt" hidden="1">{"via1",#N/A,TRUE,"general";"via2",#N/A,TRUE,"general";"via3",#N/A,TRUE,"general"}</definedName>
    <definedName name="vutil">#REF!</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4">#REF!</definedName>
    <definedName name="VVV">#REF!</definedName>
    <definedName name="vvvvt" localSheetId="4"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4">'[38]Res-Accide-10'!#REF!</definedName>
    <definedName name="WDFSDF">'[38]Res-Accide-10'!#REF!</definedName>
    <definedName name="wedw">#REF!</definedName>
    <definedName name="WEFWE" localSheetId="4">'[38]Res-Accide-10'!#REF!</definedName>
    <definedName name="WEFWE">'[38]Res-Accide-10'!#REF!</definedName>
    <definedName name="WER">'[38]Res-Accide-10'!$S$2:$S$7</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4">'[38]Res-Accide-10'!#REF!</definedName>
    <definedName name="WILSON">'[38]Res-Accide-10'!#REF!</definedName>
    <definedName name="WQ">#REF!</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4" hidden="1">{"via1",#N/A,TRUE,"general";"via2",#N/A,TRUE,"general";"via3",#N/A,TRUE,"general"}</definedName>
    <definedName name="wwded3" hidden="1">{"via1",#N/A,TRUE,"general";"via2",#N/A,TRUE,"general";"via3",#N/A,TRUE,"general"}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hidden="1">{"via1",#N/A,TRUE,"general";"via2",#N/A,TRUE,"general";"via3",#N/A,TRUE,"general"}</definedName>
    <definedName name="x">#REF!</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4">#REF!</definedName>
    <definedName name="XX">#REF!</definedName>
    <definedName name="xxfg" localSheetId="4" hidden="1">{"via1",#N/A,TRUE,"general";"via2",#N/A,TRUE,"general";"via3",#N/A,TRUE,"general"}</definedName>
    <definedName name="xxfg" hidden="1">{"via1",#N/A,TRUE,"general";"via2",#N/A,TRUE,"general";"via3",#N/A,TRUE,"general"}</definedName>
    <definedName name="XXXX" hidden="1">#REF!</definedName>
    <definedName name="xxxxx" localSheetId="2">[114]!absc</definedName>
    <definedName name="xxxxx" localSheetId="3">[114]!absc</definedName>
    <definedName name="xxxxx" localSheetId="1">[114]!absc</definedName>
    <definedName name="xxxxx" localSheetId="0">[114]!absc</definedName>
    <definedName name="xxxxx">[114]!absc</definedName>
    <definedName name="xxxxxds" localSheetId="4"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4">#REF!</definedName>
    <definedName name="XXXXXXXXXX">#REF!</definedName>
    <definedName name="xxxxxxxxxx29" localSheetId="4" hidden="1">{"via1",#N/A,TRUE,"general";"via2",#N/A,TRUE,"general";"via3",#N/A,TRUE,"general"}</definedName>
    <definedName name="xxxxxxxxxx29" hidden="1">{"via1",#N/A,TRUE,"general";"via2",#N/A,TRUE,"general";"via3",#N/A,TRUE,"general"}</definedName>
    <definedName name="XXXXXXXXXXXX" localSheetId="4">#REF!</definedName>
    <definedName name="XXXXXXXXXXXX">#REF!</definedName>
    <definedName name="XZS" hidden="1">#REF!</definedName>
    <definedName name="XZXZV" localSheetId="4" hidden="1">{"via1",#N/A,TRUE,"general";"via2",#N/A,TRUE,"general";"via3",#N/A,TRUE,"general"}</definedName>
    <definedName name="XZXZV" hidden="1">{"via1",#N/A,TRUE,"general";"via2",#N/A,TRUE,"general";"via3",#N/A,TRUE,"general"}</definedName>
    <definedName name="Y" localSheetId="2">[26]!absc</definedName>
    <definedName name="Y" localSheetId="3">[26]!absc</definedName>
    <definedName name="Y" localSheetId="1">[26]!absc</definedName>
    <definedName name="Y" localSheetId="0">[26]!absc</definedName>
    <definedName name="Y">[26]!absc</definedName>
    <definedName name="y6y6" localSheetId="4" hidden="1">{"via1",#N/A,TRUE,"general";"via2",#N/A,TRUE,"general";"via3",#N/A,TRUE,"general"}</definedName>
    <definedName name="y6y6" hidden="1">{"via1",#N/A,TRUE,"general";"via2",#N/A,TRUE,"general";"via3",#N/A,TRUE,"general"}</definedName>
    <definedName name="YA" localSheetId="4">#REF!</definedName>
    <definedName name="YA">#REF!</definedName>
    <definedName name="yery" localSheetId="4" hidden="1">{"via1",#N/A,TRUE,"general";"via2",#N/A,TRUE,"general";"via3",#N/A,TRUE,"general"}</definedName>
    <definedName name="yery" hidden="1">{"via1",#N/A,TRUE,"general";"via2",#N/A,TRUE,"general";"via3",#N/A,TRUE,"general"}</definedName>
    <definedName name="YHN">#REF!</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4"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4" hidden="1">{"via1",#N/A,TRUE,"general";"via2",#N/A,TRUE,"general";"via3",#N/A,TRUE,"general"}</definedName>
    <definedName name="zdervr" hidden="1">{"via1",#N/A,TRUE,"general";"via2",#N/A,TRUE,"general";"via3",#N/A,TRUE,"general"}</definedName>
    <definedName name="ZDF" localSheetId="4">#REF!</definedName>
    <definedName name="ZDF">#REF!</definedName>
    <definedName name="ZONA1">#REF!</definedName>
    <definedName name="ZONA3">#REF!</definedName>
    <definedName name="ZONA4">#REF!</definedName>
    <definedName name="zx" localSheetId="4">'INDICAR CÓDIGO DEL ITEM DE PAGO'!ERR</definedName>
    <definedName name="zx">[0]!ERR</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4">'[52]A. P. U.'!#REF!</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5" i="272" l="1"/>
  <c r="I16" i="272"/>
  <c r="I17" i="272"/>
  <c r="I18" i="272"/>
  <c r="I19" i="272"/>
  <c r="I15" i="272"/>
  <c r="J15" i="274"/>
  <c r="K15" i="274" s="1"/>
  <c r="J16" i="274"/>
  <c r="K16" i="274" s="1"/>
  <c r="J17" i="274"/>
  <c r="K17" i="274" s="1"/>
  <c r="J18" i="274"/>
  <c r="K18" i="274" s="1"/>
  <c r="J19" i="274"/>
  <c r="K19" i="274" s="1"/>
  <c r="K20" i="274" l="1"/>
  <c r="K21" i="274" s="1"/>
  <c r="K26" i="274" s="1"/>
  <c r="K28" i="274" s="1"/>
  <c r="J15" i="271"/>
  <c r="K15" i="271" s="1"/>
  <c r="J16" i="271"/>
  <c r="K16" i="271" s="1"/>
  <c r="J17" i="271"/>
  <c r="K17" i="271" s="1"/>
  <c r="J18" i="271"/>
  <c r="K18" i="271" s="1"/>
  <c r="J19" i="271"/>
  <c r="K19" i="271" s="1"/>
  <c r="O15" i="272"/>
  <c r="O16" i="272"/>
  <c r="O17" i="272"/>
  <c r="O18" i="272"/>
  <c r="O19" i="272"/>
  <c r="K19" i="272"/>
  <c r="K17" i="272" l="1"/>
  <c r="K18" i="272"/>
  <c r="K15" i="272"/>
  <c r="K16" i="272"/>
  <c r="K20" i="272" l="1"/>
  <c r="K21" i="272" s="1"/>
  <c r="K20" i="271"/>
  <c r="K21" i="271" l="1"/>
  <c r="K26" i="271" s="1"/>
  <c r="K28" i="271" s="1"/>
  <c r="K23" i="272"/>
</calcChain>
</file>

<file path=xl/sharedStrings.xml><?xml version="1.0" encoding="utf-8"?>
<sst xmlns="http://schemas.openxmlformats.org/spreadsheetml/2006/main" count="289" uniqueCount="116">
  <si>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</si>
  <si>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</si>
  <si>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</si>
  <si>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</si>
  <si>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</si>
  <si>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</si>
  <si>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</si>
  <si>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</si>
  <si>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</si>
  <si>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</si>
  <si>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</si>
  <si>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</si>
  <si>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</si>
  <si>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</si>
  <si>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</si>
  <si>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</si>
  <si>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</si>
  <si>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</si>
  <si>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</si>
  <si>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</si>
  <si>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</si>
  <si>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</si>
  <si>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</si>
  <si>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</si>
  <si>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</si>
  <si>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</si>
  <si>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</si>
  <si>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</si>
  <si>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</si>
  <si>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</si>
  <si>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</si>
  <si>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</si>
  <si>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</si>
  <si>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</si>
  <si>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</si>
  <si>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</si>
  <si>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</si>
  <si>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</si>
  <si>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</si>
  <si>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</si>
  <si>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</si>
  <si>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</si>
  <si>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</si>
  <si>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</si>
  <si>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</si>
  <si>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</si>
  <si>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</si>
  <si>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</si>
  <si>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</si>
  <si>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</si>
  <si>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</si>
  <si>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</si>
  <si>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</si>
  <si>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</si>
  <si>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</si>
  <si>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</si>
  <si>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</si>
  <si>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</si>
  <si>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</si>
  <si>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</si>
  <si>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</si>
  <si>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</si>
  <si>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</si>
  <si>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</si>
  <si>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</si>
  <si>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</si>
  <si>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</si>
  <si>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</si>
  <si>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</si>
  <si>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</si>
  <si>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</si>
  <si>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</si>
  <si>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</si>
  <si>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</si>
  <si>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</si>
  <si>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</si>
  <si>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</si>
  <si>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</si>
  <si>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</si>
  <si>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</si>
  <si>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</si>
  <si>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</si>
  <si>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</si>
  <si>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</si>
  <si>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</si>
  <si>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</si>
  <si>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</si>
  <si>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</si>
  <si>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</si>
  <si>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</si>
  <si>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</si>
  <si>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</si>
  <si>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</si>
  <si>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</si>
  <si>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</si>
  <si>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M3</t>
  </si>
  <si>
    <t>EXCAVACIONES VARIAS EN MATERIAL COMÚN SECO A MANO (INCLUYE RETIRO DE SOBRANTES A UNA DISTANCIA MENOR DE 5 KM)</t>
  </si>
  <si>
    <t>CONCRETOS CLASE D, f´c =3000 psi (bases)</t>
  </si>
  <si>
    <t>CONCRETO CICLÓPEO CLASE G, 2000 PSI 40% RAJÓN PARA BASES</t>
  </si>
  <si>
    <t xml:space="preserve">CUNETA DE CONCRETO CLASE E, 2500 PSI FUNDIDA EN EL LUGAR </t>
  </si>
  <si>
    <t>SUMINISTRO FIGURADO Y ARMADO DE ACERO DE REFUERZO 60000 PSI</t>
  </si>
  <si>
    <t>KG</t>
  </si>
  <si>
    <t xml:space="preserve">NOTA 2: Cuando la fracción decimal del peso sea  igual o superior a 5 se aproximara por exceso al número entero siguiente del peso y cuando la fracción decimal del peso sea inferior a 5 se aproximará por defecto al número entero del peso. </t>
  </si>
  <si>
    <t>600.4 P</t>
  </si>
  <si>
    <t>630.4</t>
  </si>
  <si>
    <t>630.7</t>
  </si>
  <si>
    <t>640.1</t>
  </si>
  <si>
    <t>600
INVIAS</t>
  </si>
  <si>
    <t>630
INVIAS</t>
  </si>
  <si>
    <t>671
INVIAS</t>
  </si>
  <si>
    <t>640
INVIAS</t>
  </si>
  <si>
    <t>80*3,9</t>
  </si>
  <si>
    <t>AJUSTE</t>
  </si>
  <si>
    <t>MEJORAMIENTO DE LA VÍA QUE CONDUCE DEL CASCO URBANO A LA VEREDA ARRAYAN SECTOR CHEROTE II DEL MUNICIPIO DE SAN FRANCISCO CUNDINAMARCA</t>
  </si>
  <si>
    <t>MEJORAMIENTO DE LA VÍA QUE CONDUCE DEL CASCO URBANO A LA VEREDA EL PEÑÓN SECTOR LOS GATOS DEL MUNICIPIO DE SAN FRANCISCO CUNDINAMARCA</t>
  </si>
  <si>
    <t>“(I) MEJORAMIENTO DE LA VÍA QUE CONDUCE DEL CASCO URBANO A LA VEREDA EL PEÑÓN SECTOR LOS GATOS DEL MUNICIPIO DE SAN FRANCISCO DEL DEPARTAMENTO DE CUNDINAMARCA EN CUMPLIMIENTO AL CONVENIO INTERADMINISTRATIVO ICCU 598 DE 2025,  (II) MEJORAMIENTO DE LA VIA QUE CONDUCE DEL CASCO URBANO A LA VEREDA ARRAYAN SECTOR CHOROTE II  DEL MUNICIPIO DE SAN FRANCISCO DEL DEPARTAMENTO DE CUNDINAMARCA, EN CUMPLIMIENTO AL CONVENIO INTERADMINISTRATIVO ICCU 635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</si>
</sst>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0.000000000"/>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theme="1"/>
      <name val="Gotham Narrow"/>
      <family val="3"/>
    </font>
    <font>
      <sz val="14"/>
      <name val="Gotham Narrow "/>
    </font>
    <font>
      <sz val="12"/>
      <color theme="1"/>
      <name val="Gotham Narrow "/>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4" fontId="64" fillId="0" borderId="0" applyFont="0" applyFill="0" applyBorder="0" applyAlignment="0" applyProtection="0"/>
  </cellStyleXfs>
  <cellXfs count="441">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204" fontId="61" fillId="25" borderId="18" xfId="34" applyNumberFormat="1" applyFont="1" applyFill="1" applyBorder="1" applyAlignment="1" applyProtection="1">
      <alignment horizontal="justify" vertical="center" wrapText="1"/>
    </xf>
    <xf numFmtId="204" fontId="61" fillId="25" borderId="18" xfId="34" applyNumberFormat="1" applyFont="1" applyFill="1" applyBorder="1" applyAlignment="1" applyProtection="1">
      <alignment vertical="center" wrapText="1"/>
    </xf>
    <xf numFmtId="0" fontId="62" fillId="25" borderId="18" xfId="0" applyFont="1" applyFill="1" applyBorder="1" applyAlignment="1">
      <alignment horizontal="center" vertical="center" wrapText="1"/>
    </xf>
    <xf numFmtId="0" fontId="62" fillId="25" borderId="23" xfId="0" applyFont="1" applyFill="1" applyBorder="1" applyAlignment="1">
      <alignment horizontal="center" vertical="center" wrapText="1"/>
    </xf>
    <xf numFmtId="0" fontId="63" fillId="0" borderId="18" xfId="0" applyFont="1" applyBorder="1" applyAlignment="1">
      <alignment horizontal="center" vertical="center" wrapText="1"/>
    </xf>
    <xf numFmtId="0" fontId="63" fillId="0" borderId="23" xfId="0" applyFont="1" applyBorder="1" applyAlignment="1">
      <alignment horizontal="center" vertical="center" wrapText="1"/>
    </xf>
    <xf numFmtId="44" fontId="29" fillId="0" borderId="0" xfId="257" applyFont="1"/>
    <xf numFmtId="44" fontId="33" fillId="0" borderId="0" xfId="257" applyFont="1"/>
    <xf numFmtId="205" fontId="29" fillId="0" borderId="0" xfId="89" applyNumberFormat="1" applyFont="1"/>
    <xf numFmtId="44" fontId="32" fillId="0" borderId="0" xfId="90" applyNumberFormat="1" applyFont="1"/>
    <xf numFmtId="0" fontId="30" fillId="24" borderId="57" xfId="73" applyFont="1" applyFill="1" applyBorder="1" applyAlignment="1">
      <alignment vertical="center"/>
    </xf>
    <xf numFmtId="44" fontId="33" fillId="0" borderId="30" xfId="257" applyFont="1" applyBorder="1" applyAlignment="1">
      <alignment horizontal="right" vertical="center" wrapText="1"/>
    </xf>
    <xf numFmtId="44" fontId="30" fillId="0" borderId="48" xfId="257" applyFont="1" applyBorder="1" applyAlignment="1">
      <alignment horizontal="right" vertical="center"/>
    </xf>
    <xf numFmtId="44" fontId="33" fillId="0" borderId="18" xfId="257" applyFont="1" applyBorder="1" applyAlignment="1">
      <alignment horizontal="right" vertical="center" wrapText="1"/>
    </xf>
    <xf numFmtId="0" fontId="30" fillId="24" borderId="39" xfId="135" applyFont="1" applyFill="1" applyBorder="1" applyAlignment="1">
      <alignment vertical="center"/>
    </xf>
    <xf numFmtId="0" fontId="30" fillId="24" borderId="41" xfId="135" applyFont="1" applyFill="1" applyBorder="1" applyAlignment="1">
      <alignment vertical="center"/>
    </xf>
    <xf numFmtId="0" fontId="30" fillId="24" borderId="42" xfId="135" applyFont="1" applyFill="1" applyBorder="1" applyAlignment="1">
      <alignment vertical="center"/>
    </xf>
    <xf numFmtId="0" fontId="33" fillId="0" borderId="49" xfId="135" applyFont="1" applyBorder="1" applyAlignment="1">
      <alignment horizontal="left" vertical="center"/>
    </xf>
    <xf numFmtId="0" fontId="33" fillId="0" borderId="0" xfId="135" applyFont="1" applyAlignment="1">
      <alignment horizontal="center" vertical="center"/>
    </xf>
    <xf numFmtId="0" fontId="33" fillId="0" borderId="0" xfId="135" applyFont="1" applyAlignment="1">
      <alignment horizontal="left" vertical="center" wrapText="1"/>
    </xf>
    <xf numFmtId="0" fontId="33" fillId="0" borderId="36" xfId="128" applyFont="1" applyBorder="1"/>
    <xf numFmtId="187" fontId="30" fillId="24" borderId="42" xfId="135" applyNumberFormat="1" applyFont="1" applyFill="1" applyBorder="1" applyAlignment="1">
      <alignment vertical="center"/>
    </xf>
    <xf numFmtId="0" fontId="33" fillId="0" borderId="37" xfId="128" applyFont="1" applyBorder="1"/>
    <xf numFmtId="0" fontId="32" fillId="0" borderId="0" xfId="128" applyFont="1"/>
    <xf numFmtId="0" fontId="30" fillId="0" borderId="34" xfId="228" applyFont="1" applyBorder="1" applyAlignment="1">
      <alignment vertical="center"/>
    </xf>
    <xf numFmtId="182" fontId="33" fillId="0" borderId="37" xfId="128" applyNumberFormat="1" applyFont="1" applyBorder="1"/>
    <xf numFmtId="184" fontId="33" fillId="0" borderId="37" xfId="128" applyNumberFormat="1" applyFont="1" applyBorder="1"/>
    <xf numFmtId="0" fontId="31" fillId="0" borderId="0" xfId="128" applyFont="1"/>
    <xf numFmtId="0" fontId="33" fillId="0" borderId="81" xfId="128" applyFont="1" applyBorder="1"/>
    <xf numFmtId="0" fontId="30" fillId="0" borderId="61" xfId="128" applyFont="1" applyBorder="1" applyAlignment="1">
      <alignment horizontal="left" vertical="center"/>
    </xf>
    <xf numFmtId="9" fontId="33" fillId="0" borderId="53" xfId="129" applyNumberFormat="1" applyFont="1" applyBorder="1" applyAlignment="1">
      <alignment horizontal="center" vertical="center"/>
    </xf>
    <xf numFmtId="181" fontId="33" fillId="0" borderId="53" xfId="129" applyNumberFormat="1" applyFont="1" applyBorder="1" applyAlignment="1">
      <alignment vertical="center"/>
    </xf>
    <xf numFmtId="0" fontId="33" fillId="0" borderId="63" xfId="128" applyFont="1" applyBorder="1" applyAlignment="1">
      <alignment vertical="center"/>
    </xf>
    <xf numFmtId="181" fontId="30" fillId="0" borderId="12" xfId="129" applyNumberFormat="1" applyFont="1" applyBorder="1" applyAlignment="1">
      <alignment vertical="center"/>
    </xf>
    <xf numFmtId="44" fontId="33" fillId="0" borderId="30" xfId="257" applyFont="1" applyBorder="1" applyAlignment="1">
      <alignment vertical="center" wrapText="1"/>
    </xf>
    <xf numFmtId="44" fontId="29" fillId="0" borderId="18" xfId="257" applyFont="1" applyBorder="1" applyAlignment="1">
      <alignment vertical="center"/>
    </xf>
    <xf numFmtId="2" fontId="62" fillId="25" borderId="23" xfId="0" applyNumberFormat="1"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3" fontId="30" fillId="26" borderId="25" xfId="130" applyNumberFormat="1" applyFont="1" applyFill="1" applyBorder="1" applyAlignment="1">
      <alignment horizontal="center" vertical="center"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0" fillId="26" borderId="33" xfId="130" applyFont="1" applyFill="1" applyBorder="1" applyAlignment="1">
      <alignment vertical="center" wrapText="1"/>
    </xf>
    <xf numFmtId="0" fontId="30" fillId="26" borderId="18" xfId="130" applyFont="1" applyFill="1" applyBorder="1" applyAlignment="1">
      <alignment vertical="center" wrapText="1"/>
    </xf>
    <xf numFmtId="0" fontId="30" fillId="24" borderId="13" xfId="135" applyFont="1" applyFill="1" applyBorder="1" applyAlignment="1">
      <alignment horizontal="center" vertical="center"/>
    </xf>
    <xf numFmtId="0" fontId="30" fillId="24" borderId="14" xfId="135" applyFont="1" applyFill="1" applyBorder="1" applyAlignment="1">
      <alignment horizontal="center" vertical="center"/>
    </xf>
    <xf numFmtId="0" fontId="30" fillId="24" borderId="15" xfId="135" applyFont="1" applyFill="1" applyBorder="1" applyAlignment="1">
      <alignment horizontal="center" vertical="center"/>
    </xf>
    <xf numFmtId="0" fontId="30" fillId="25" borderId="32" xfId="135" applyFont="1" applyFill="1" applyBorder="1" applyAlignment="1">
      <alignment horizontal="center" vertical="center" wrapText="1"/>
    </xf>
    <xf numFmtId="0" fontId="30" fillId="25" borderId="46" xfId="135" applyFont="1" applyFill="1" applyBorder="1" applyAlignment="1">
      <alignment horizontal="center" vertical="center" wrapText="1"/>
    </xf>
    <xf numFmtId="0" fontId="30" fillId="25" borderId="29" xfId="135" applyFont="1" applyFill="1" applyBorder="1" applyAlignment="1">
      <alignment horizontal="center" vertical="center" wrapText="1"/>
    </xf>
    <xf numFmtId="0" fontId="30" fillId="25" borderId="20" xfId="135" applyFont="1" applyFill="1" applyBorder="1" applyAlignment="1">
      <alignment horizontal="center" vertical="center" wrapText="1"/>
    </xf>
    <xf numFmtId="4" fontId="30" fillId="25" borderId="29" xfId="135" applyNumberFormat="1" applyFont="1" applyFill="1" applyBorder="1" applyAlignment="1">
      <alignment horizontal="center" vertical="center" wrapText="1"/>
    </xf>
    <xf numFmtId="4" fontId="30" fillId="25" borderId="20" xfId="135" applyNumberFormat="1" applyFont="1" applyFill="1" applyBorder="1" applyAlignment="1">
      <alignment horizontal="center" vertical="center" wrapText="1"/>
    </xf>
    <xf numFmtId="4" fontId="30" fillId="25" borderId="35" xfId="135" applyNumberFormat="1" applyFont="1" applyFill="1" applyBorder="1" applyAlignment="1">
      <alignment horizontal="center" vertical="center" wrapText="1"/>
    </xf>
    <xf numFmtId="4" fontId="30" fillId="25" borderId="40" xfId="135" applyNumberFormat="1" applyFont="1" applyFill="1" applyBorder="1" applyAlignment="1">
      <alignment horizontal="center" vertical="center" wrapText="1"/>
    </xf>
    <xf numFmtId="0" fontId="30" fillId="24" borderId="39" xfId="135" applyFont="1" applyFill="1" applyBorder="1" applyAlignment="1">
      <alignment horizontal="right" vertical="center"/>
    </xf>
    <xf numFmtId="0" fontId="30" fillId="24" borderId="41" xfId="135" applyFont="1" applyFill="1" applyBorder="1" applyAlignment="1">
      <alignment horizontal="right" vertical="center"/>
    </xf>
    <xf numFmtId="0" fontId="30" fillId="24" borderId="51" xfId="135" applyFont="1" applyFill="1" applyBorder="1" applyAlignment="1">
      <alignment horizontal="right" vertical="center"/>
    </xf>
    <xf numFmtId="0" fontId="33" fillId="0" borderId="16" xfId="228" applyFont="1" applyBorder="1" applyAlignment="1">
      <alignment horizontal="center" vertical="center"/>
    </xf>
    <xf numFmtId="0" fontId="33" fillId="0" borderId="26" xfId="228" applyFont="1" applyBorder="1" applyAlignment="1">
      <alignment horizontal="center" vertical="center"/>
    </xf>
    <xf numFmtId="0" fontId="30" fillId="24" borderId="13" xfId="73" applyFont="1" applyFill="1" applyBorder="1" applyAlignment="1">
      <alignment horizontal="center" vertical="center" wrapText="1"/>
    </xf>
    <xf numFmtId="0" fontId="30" fillId="24" borderId="14" xfId="73" applyFont="1" applyFill="1" applyBorder="1" applyAlignment="1">
      <alignment horizontal="center" vertical="center" wrapText="1"/>
    </xf>
    <xf numFmtId="0" fontId="30" fillId="24" borderId="15" xfId="73" applyFont="1" applyFill="1" applyBorder="1" applyAlignment="1">
      <alignment horizontal="center" vertical="center" wrapText="1"/>
    </xf>
    <xf numFmtId="0" fontId="30" fillId="24" borderId="24" xfId="73" applyFont="1" applyFill="1" applyBorder="1" applyAlignment="1">
      <alignment horizontal="right" vertical="center"/>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84" Type="http://schemas.openxmlformats.org/officeDocument/2006/relationships/externalLink" Target="externalLinks/externalLink79.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4" Type="http://schemas.openxmlformats.org/officeDocument/2006/relationships/calcChain" Target="calcChain.xml"/><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125" Type="http://schemas.openxmlformats.org/officeDocument/2006/relationships/customXml" Target="../customXml/item1.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customXml" Target="../customXml/item2.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customXml" Target="../customXml/item3.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f5e99600baf3c1a9/ALBAN/2025/proyectos%202025/proyectos%20propios/PRESUPUESTO%20DEL%20PROYECTO%20ALTO%20DE%20GASCAS%204%5eJ9.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Presupueto Planeacion"/>
      <sheetName val="Presupuesto ICCU"/>
      <sheetName val="precios"/>
      <sheetName val="Hoja1"/>
    </sheetNames>
    <sheetDataSet>
      <sheetData sheetId="0">
        <row r="78">
          <cell r="J78">
            <v>4.71</v>
          </cell>
        </row>
        <row r="83">
          <cell r="J83">
            <v>15.639999999999999</v>
          </cell>
        </row>
        <row r="87">
          <cell r="J87">
            <v>13.469999999999999</v>
          </cell>
        </row>
        <row r="97">
          <cell r="J97">
            <v>8.67</v>
          </cell>
        </row>
        <row r="122">
          <cell r="J122">
            <v>1418.19</v>
          </cell>
        </row>
      </sheetData>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LANCE"/>
      <sheetName val="ITEMS NO REVISTOS"/>
      <sheetName val="APU ELECTRICOS"/>
      <sheetName val="PRECIOS"/>
      <sheetName val="PREACTA 6"/>
      <sheetName val="TABLA 2008"/>
      <sheetName val="Equipo"/>
      <sheetName val="Excavación Mat. Común Estacione"/>
      <sheetName val="Demolición Pavimento"/>
      <sheetName val="PUNITARIOS%20PARA%20241201%202S"/>
      <sheetName val="TRANSPORTE"/>
      <sheetName val="Insum"/>
      <sheetName val="SUB APU"/>
      <sheetName val="ESTADO VÍA-CRIT.TECNICO"/>
      <sheetName val="RELACION MES"/>
      <sheetName val="PRESUPUESTO"/>
      <sheetName val="GCB2000"/>
      <sheetName val="Listas"/>
      <sheetName val="A. P. U."/>
      <sheetName val="Presup_Cancha"/>
      <sheetName val="CRA.MODI"/>
      <sheetName val=" Liquidacion de Obra por Tramos"/>
      <sheetName val="A.P.U"/>
      <sheetName val="FORMULA"/>
      <sheetName val="CLASIFICACION"/>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CODCONST"/>
      <sheetName val="PREACTA Y CONTRATISTAS"/>
      <sheetName val="5. ELECTRICO"/>
      <sheetName val="LISTA DE PRECIOS"/>
      <sheetName val="062"/>
      <sheetName val="Listado"/>
      <sheetName val="REC-COD,"/>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8">
          <cell r="E48">
            <v>0</v>
          </cell>
        </row>
      </sheetData>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refreshError="1"/>
      <sheetData sheetId="119"/>
      <sheetData sheetId="120"/>
      <sheetData sheetId="121"/>
      <sheetData sheetId="122"/>
      <sheetData sheetId="123"/>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08893-A2AF-473D-BA6C-E5E0F36CCAB6}">
  <sheetPr>
    <tabColor rgb="FFFF0000"/>
  </sheetPr>
  <dimension ref="A1:M38"/>
  <sheetViews>
    <sheetView showGridLines="0" view="pageBreakPreview" zoomScale="55" zoomScaleNormal="55" zoomScaleSheetLayoutView="55" zoomScalePageLayoutView="70" workbookViewId="0">
      <selection activeCell="H27" sqref="H27"/>
    </sheetView>
  </sheetViews>
  <sheetFormatPr baseColWidth="10" defaultColWidth="11.44140625" defaultRowHeight="13.8"/>
  <cols>
    <col min="1" max="2" width="4.44140625" style="1" customWidth="1"/>
    <col min="3" max="3" width="8.21875" style="1" customWidth="1"/>
    <col min="4" max="4" width="14.33203125" style="1" customWidth="1"/>
    <col min="5" max="5" width="16.109375" style="2" customWidth="1"/>
    <col min="6" max="6" width="12.332031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2"/>
      <c r="C1" s="173"/>
      <c r="D1" s="172"/>
      <c r="E1" s="173"/>
      <c r="F1" s="5"/>
      <c r="G1" s="5"/>
      <c r="H1" s="5"/>
      <c r="I1" s="5"/>
      <c r="J1" s="5"/>
      <c r="K1" s="5"/>
      <c r="L1" s="5"/>
      <c r="M1" s="5"/>
    </row>
    <row r="2" spans="1:13" ht="16.2" thickTop="1">
      <c r="A2" s="5"/>
      <c r="B2" s="280"/>
      <c r="C2" s="281"/>
      <c r="D2" s="281"/>
      <c r="E2" s="281"/>
      <c r="F2" s="281"/>
      <c r="G2" s="281"/>
      <c r="H2" s="281"/>
      <c r="I2" s="281"/>
      <c r="J2" s="281"/>
      <c r="K2" s="281"/>
      <c r="L2" s="282"/>
      <c r="M2" s="5"/>
    </row>
    <row r="3" spans="1:13" ht="30.75" customHeight="1">
      <c r="A3" s="5"/>
      <c r="B3" s="7"/>
      <c r="C3" s="283" t="s">
        <v>91</v>
      </c>
      <c r="D3" s="284"/>
      <c r="E3" s="284"/>
      <c r="F3" s="285"/>
      <c r="G3" s="5"/>
      <c r="H3" s="5"/>
      <c r="I3" s="5"/>
      <c r="J3" s="5"/>
      <c r="K3" s="5"/>
      <c r="L3" s="8"/>
      <c r="M3" s="5"/>
    </row>
    <row r="4" spans="1:13" ht="15.6">
      <c r="A4" s="5"/>
      <c r="B4" s="7"/>
      <c r="C4" s="190" t="s">
        <v>0</v>
      </c>
      <c r="D4" s="199" t="s">
        <v>1</v>
      </c>
      <c r="E4" s="190" t="s">
        <v>2</v>
      </c>
      <c r="F4" s="199">
        <v>2</v>
      </c>
      <c r="G4" s="5"/>
      <c r="H4" s="5"/>
      <c r="I4" s="5"/>
      <c r="J4" s="5"/>
      <c r="K4" s="5"/>
      <c r="L4" s="8"/>
      <c r="M4" s="5"/>
    </row>
    <row r="5" spans="1:13" ht="16.2" thickBot="1">
      <c r="A5" s="5"/>
      <c r="B5" s="7"/>
      <c r="C5" s="172"/>
      <c r="D5" s="173"/>
      <c r="E5" s="172"/>
      <c r="F5" s="173"/>
      <c r="G5" s="5"/>
      <c r="H5" s="5"/>
      <c r="I5" s="5"/>
      <c r="J5" s="5"/>
      <c r="K5" s="5"/>
      <c r="L5" s="8"/>
      <c r="M5" s="5"/>
    </row>
    <row r="6" spans="1:13" ht="31.5" customHeight="1" thickTop="1">
      <c r="A6" s="5"/>
      <c r="B6" s="7"/>
      <c r="C6" s="286" t="s">
        <v>3</v>
      </c>
      <c r="D6" s="287"/>
      <c r="E6" s="287"/>
      <c r="F6" s="287"/>
      <c r="G6" s="287"/>
      <c r="H6" s="287"/>
      <c r="I6" s="287"/>
      <c r="J6" s="287"/>
      <c r="K6" s="288"/>
      <c r="L6" s="8"/>
      <c r="M6" s="5"/>
    </row>
    <row r="7" spans="1:13" ht="15.6">
      <c r="A7" s="5"/>
      <c r="B7" s="197"/>
      <c r="C7" s="289" t="s">
        <v>4</v>
      </c>
      <c r="D7" s="289"/>
      <c r="E7" s="289"/>
      <c r="F7" s="289"/>
      <c r="G7" s="289"/>
      <c r="H7" s="289"/>
      <c r="I7" s="289"/>
      <c r="J7" s="289"/>
      <c r="K7" s="290"/>
      <c r="L7" s="8"/>
      <c r="M7" s="5"/>
    </row>
    <row r="8" spans="1:13" s="147" customFormat="1" ht="15.6">
      <c r="A8" s="145"/>
      <c r="B8" s="198"/>
      <c r="C8" s="291" t="s">
        <v>92</v>
      </c>
      <c r="D8" s="292"/>
      <c r="E8" s="292"/>
      <c r="F8" s="292"/>
      <c r="G8" s="292"/>
      <c r="H8" s="292"/>
      <c r="I8" s="292"/>
      <c r="J8" s="292"/>
      <c r="K8" s="293"/>
      <c r="L8" s="148"/>
      <c r="M8" s="145"/>
    </row>
    <row r="9" spans="1:13" ht="15.6">
      <c r="A9" s="5"/>
      <c r="B9" s="197"/>
      <c r="C9" s="291"/>
      <c r="D9" s="292"/>
      <c r="E9" s="292"/>
      <c r="F9" s="292"/>
      <c r="G9" s="292"/>
      <c r="H9" s="292"/>
      <c r="I9" s="292"/>
      <c r="J9" s="292"/>
      <c r="K9" s="293"/>
      <c r="L9" s="8"/>
      <c r="M9" s="5"/>
    </row>
    <row r="10" spans="1:13" ht="34.5" customHeight="1">
      <c r="A10" s="5"/>
      <c r="B10" s="197"/>
      <c r="C10" s="277" t="s">
        <v>5</v>
      </c>
      <c r="D10" s="278"/>
      <c r="E10" s="278"/>
      <c r="F10" s="278"/>
      <c r="G10" s="278"/>
      <c r="H10" s="278"/>
      <c r="I10" s="278"/>
      <c r="J10" s="278"/>
      <c r="K10" s="279"/>
      <c r="L10" s="8"/>
      <c r="M10" s="5"/>
    </row>
    <row r="11" spans="1:13" ht="30" customHeight="1" thickBot="1">
      <c r="A11" s="5"/>
      <c r="B11" s="7"/>
      <c r="C11" s="256" t="s">
        <v>114</v>
      </c>
      <c r="D11" s="257"/>
      <c r="E11" s="257"/>
      <c r="F11" s="257"/>
      <c r="G11" s="257"/>
      <c r="H11" s="257"/>
      <c r="I11" s="257"/>
      <c r="J11" s="257"/>
      <c r="K11" s="258"/>
      <c r="L11" s="8"/>
      <c r="M11" s="5"/>
    </row>
    <row r="12" spans="1:13" ht="30" customHeight="1">
      <c r="A12" s="5"/>
      <c r="B12" s="7"/>
      <c r="C12" s="259" t="s">
        <v>6</v>
      </c>
      <c r="D12" s="261" t="s">
        <v>7</v>
      </c>
      <c r="E12" s="263" t="s">
        <v>8</v>
      </c>
      <c r="F12" s="263"/>
      <c r="G12" s="259" t="s">
        <v>9</v>
      </c>
      <c r="H12" s="261" t="s">
        <v>10</v>
      </c>
      <c r="I12" s="261" t="s">
        <v>11</v>
      </c>
      <c r="J12" s="264" t="s">
        <v>12</v>
      </c>
      <c r="K12" s="266" t="s">
        <v>13</v>
      </c>
      <c r="L12" s="8"/>
      <c r="M12" s="5"/>
    </row>
    <row r="13" spans="1:13" ht="30" customHeight="1" thickBot="1">
      <c r="A13" s="5"/>
      <c r="B13" s="7"/>
      <c r="C13" s="260"/>
      <c r="D13" s="262"/>
      <c r="E13" s="9" t="s">
        <v>14</v>
      </c>
      <c r="F13" s="9" t="s">
        <v>15</v>
      </c>
      <c r="G13" s="260"/>
      <c r="H13" s="262"/>
      <c r="I13" s="262"/>
      <c r="J13" s="265"/>
      <c r="K13" s="267"/>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04">
        <v>2.13</v>
      </c>
      <c r="E15" s="206" t="s">
        <v>107</v>
      </c>
      <c r="F15" s="204" t="s">
        <v>103</v>
      </c>
      <c r="G15" s="202" t="s">
        <v>96</v>
      </c>
      <c r="H15" s="14" t="s">
        <v>95</v>
      </c>
      <c r="I15" s="17">
        <v>8.32</v>
      </c>
      <c r="J15" s="215">
        <f>'PRESUPUESTO OFICIAL TOTAL'!J15</f>
        <v>86910.180000000008</v>
      </c>
      <c r="K15" s="213">
        <f>+I15*J15</f>
        <v>723092.69760000007</v>
      </c>
      <c r="L15" s="8"/>
      <c r="M15" s="5"/>
    </row>
    <row r="16" spans="1:13" ht="30" customHeight="1">
      <c r="A16" s="5"/>
      <c r="B16" s="7"/>
      <c r="C16" s="25">
        <v>2</v>
      </c>
      <c r="D16" s="205">
        <v>4.5999999999999996</v>
      </c>
      <c r="E16" s="207" t="s">
        <v>108</v>
      </c>
      <c r="F16" s="205" t="s">
        <v>104</v>
      </c>
      <c r="G16" s="203" t="s">
        <v>97</v>
      </c>
      <c r="H16" s="14" t="s">
        <v>95</v>
      </c>
      <c r="I16" s="17">
        <v>30.19</v>
      </c>
      <c r="J16" s="215">
        <f>'PRESUPUESTO OFICIAL TOTAL'!J16</f>
        <v>1082856.74</v>
      </c>
      <c r="K16" s="213">
        <f t="shared" ref="K16:K19" si="0">+I16*J16</f>
        <v>32691444.980599999</v>
      </c>
      <c r="L16" s="8"/>
      <c r="M16" s="5"/>
    </row>
    <row r="17" spans="1:13" ht="30" customHeight="1">
      <c r="A17" s="5"/>
      <c r="B17" s="7"/>
      <c r="C17" s="25">
        <v>3</v>
      </c>
      <c r="D17" s="205">
        <v>4.25</v>
      </c>
      <c r="E17" s="207" t="s">
        <v>108</v>
      </c>
      <c r="F17" s="205" t="s">
        <v>105</v>
      </c>
      <c r="G17" s="202" t="s">
        <v>98</v>
      </c>
      <c r="H17" s="14" t="s">
        <v>95</v>
      </c>
      <c r="I17" s="17">
        <v>20.52</v>
      </c>
      <c r="J17" s="215">
        <f>'PRESUPUESTO OFICIAL TOTAL'!J17</f>
        <v>743068.34000000008</v>
      </c>
      <c r="K17" s="213">
        <f t="shared" si="0"/>
        <v>15247762.336800002</v>
      </c>
      <c r="L17" s="8"/>
      <c r="M17" s="5"/>
    </row>
    <row r="18" spans="1:13" s="5" customFormat="1" ht="30" customHeight="1">
      <c r="B18" s="7"/>
      <c r="C18" s="25">
        <v>4</v>
      </c>
      <c r="D18" s="205">
        <v>4.21</v>
      </c>
      <c r="E18" s="207" t="s">
        <v>109</v>
      </c>
      <c r="F18" s="205">
        <v>671.1</v>
      </c>
      <c r="G18" s="202" t="s">
        <v>99</v>
      </c>
      <c r="H18" s="32" t="s">
        <v>95</v>
      </c>
      <c r="I18" s="17">
        <v>18.440000000000001</v>
      </c>
      <c r="J18" s="215">
        <f>'PRESUPUESTO OFICIAL TOTAL'!J18</f>
        <v>892592.26</v>
      </c>
      <c r="K18" s="213">
        <f t="shared" si="0"/>
        <v>16459401.274400001</v>
      </c>
      <c r="L18" s="8"/>
    </row>
    <row r="19" spans="1:13" ht="30" customHeight="1">
      <c r="A19" s="5"/>
      <c r="B19" s="7"/>
      <c r="C19" s="25">
        <v>5</v>
      </c>
      <c r="D19" s="238">
        <v>4.5199999999999996</v>
      </c>
      <c r="E19" s="207" t="s">
        <v>110</v>
      </c>
      <c r="F19" s="205" t="s">
        <v>106</v>
      </c>
      <c r="G19" s="202" t="s">
        <v>100</v>
      </c>
      <c r="H19" s="14" t="s">
        <v>101</v>
      </c>
      <c r="I19" s="17">
        <v>3208.27</v>
      </c>
      <c r="J19" s="215">
        <f>'PRESUPUESTO OFICIAL TOTAL'!J19</f>
        <v>10871.42</v>
      </c>
      <c r="K19" s="213">
        <f t="shared" si="0"/>
        <v>34878450.643399999</v>
      </c>
      <c r="L19" s="8"/>
      <c r="M19" s="5"/>
    </row>
    <row r="20" spans="1:13" ht="30" customHeight="1" thickBot="1">
      <c r="A20" s="5"/>
      <c r="B20" s="7"/>
      <c r="C20" s="37" t="s">
        <v>16</v>
      </c>
      <c r="D20" s="174"/>
      <c r="E20" s="174"/>
      <c r="F20" s="174"/>
      <c r="G20" s="175"/>
      <c r="H20" s="174"/>
      <c r="I20" s="17"/>
      <c r="J20" s="38"/>
      <c r="K20" s="39">
        <f>K15+K16+K17+K18+K19</f>
        <v>100000151.93279999</v>
      </c>
      <c r="L20" s="8"/>
      <c r="M20" s="5"/>
    </row>
    <row r="21" spans="1:13" s="3" customFormat="1" ht="30" customHeight="1" thickBot="1">
      <c r="A21" s="42"/>
      <c r="B21" s="43"/>
      <c r="C21" s="268" t="s">
        <v>17</v>
      </c>
      <c r="D21" s="269"/>
      <c r="E21" s="269"/>
      <c r="F21" s="269"/>
      <c r="G21" s="269"/>
      <c r="H21" s="269"/>
      <c r="I21" s="269"/>
      <c r="J21" s="270"/>
      <c r="K21" s="44">
        <f>K20</f>
        <v>100000151.93279999</v>
      </c>
      <c r="L21" s="45"/>
      <c r="M21" s="42"/>
    </row>
    <row r="22" spans="1:13" s="3" customFormat="1" ht="16.2" thickBot="1">
      <c r="A22" s="42"/>
      <c r="B22" s="43"/>
      <c r="C22" s="176"/>
      <c r="D22" s="176"/>
      <c r="E22" s="176"/>
      <c r="F22" s="176"/>
      <c r="G22" s="176"/>
      <c r="H22" s="176"/>
      <c r="I22" s="176"/>
      <c r="J22" s="176"/>
      <c r="K22" s="177"/>
      <c r="L22" s="45"/>
      <c r="M22" s="42"/>
    </row>
    <row r="23" spans="1:13" s="3" customFormat="1" ht="30" customHeight="1">
      <c r="A23" s="42"/>
      <c r="B23" s="43"/>
      <c r="C23" s="178"/>
      <c r="D23" s="179"/>
      <c r="E23" s="178"/>
      <c r="F23" s="178"/>
      <c r="G23" s="271"/>
      <c r="H23" s="272"/>
      <c r="I23" s="273"/>
      <c r="J23" s="52"/>
      <c r="K23" s="53"/>
      <c r="L23" s="45"/>
      <c r="M23" s="42"/>
    </row>
    <row r="24" spans="1:13" s="3" customFormat="1" ht="30" customHeight="1">
      <c r="A24" s="42"/>
      <c r="B24" s="43"/>
      <c r="C24" s="178"/>
      <c r="D24" s="179"/>
      <c r="E24" s="178"/>
      <c r="F24" s="178"/>
      <c r="G24" s="47"/>
      <c r="H24" s="54"/>
      <c r="I24" s="55"/>
      <c r="J24" s="56"/>
      <c r="K24" s="57"/>
      <c r="L24" s="45"/>
      <c r="M24" s="42"/>
    </row>
    <row r="25" spans="1:13" s="3" customFormat="1" ht="30" customHeight="1">
      <c r="A25" s="42"/>
      <c r="B25" s="43"/>
      <c r="C25" s="178"/>
      <c r="D25" s="180"/>
      <c r="E25" s="180"/>
      <c r="F25" s="180"/>
      <c r="G25" s="47"/>
      <c r="H25" s="58"/>
      <c r="I25" s="59"/>
      <c r="J25" s="60"/>
      <c r="K25" s="57"/>
      <c r="L25" s="45"/>
      <c r="M25" s="42"/>
    </row>
    <row r="26" spans="1:13" s="3" customFormat="1" ht="30" customHeight="1">
      <c r="A26" s="42"/>
      <c r="B26" s="43"/>
      <c r="C26" s="178"/>
      <c r="D26" s="180"/>
      <c r="E26" s="180"/>
      <c r="F26" s="180"/>
      <c r="G26" s="61" t="s">
        <v>18</v>
      </c>
      <c r="H26" s="58"/>
      <c r="I26" s="59"/>
      <c r="J26" s="60"/>
      <c r="K26" s="62">
        <f>K21</f>
        <v>100000151.93279999</v>
      </c>
      <c r="L26" s="45"/>
      <c r="M26" s="42"/>
    </row>
    <row r="27" spans="1:13" s="3" customFormat="1" ht="30" customHeight="1" thickBot="1">
      <c r="A27" s="42"/>
      <c r="B27" s="43"/>
      <c r="C27" s="178"/>
      <c r="D27" s="179"/>
      <c r="E27" s="178"/>
      <c r="F27" s="178"/>
      <c r="G27" s="70" t="s">
        <v>112</v>
      </c>
      <c r="H27" s="58"/>
      <c r="I27" s="59"/>
      <c r="J27" s="63"/>
      <c r="K27" s="57">
        <v>-151.93</v>
      </c>
      <c r="L27" s="45"/>
      <c r="M27" s="42"/>
    </row>
    <row r="28" spans="1:13" s="3" customFormat="1" ht="30" customHeight="1" thickBot="1">
      <c r="A28" s="42"/>
      <c r="B28" s="43"/>
      <c r="C28" s="178"/>
      <c r="D28" s="179"/>
      <c r="E28" s="178"/>
      <c r="F28" s="178"/>
      <c r="G28" s="64" t="s">
        <v>19</v>
      </c>
      <c r="H28" s="65"/>
      <c r="I28" s="66"/>
      <c r="J28" s="67"/>
      <c r="K28" s="44">
        <f>+K26+K27</f>
        <v>100000000.00279999</v>
      </c>
      <c r="L28" s="45"/>
      <c r="M28" s="42"/>
    </row>
    <row r="29" spans="1:13" s="3" customFormat="1" ht="16.2" thickBot="1">
      <c r="A29" s="42"/>
      <c r="B29" s="43"/>
      <c r="C29" s="178"/>
      <c r="D29" s="179"/>
      <c r="E29" s="179"/>
      <c r="F29" s="179"/>
      <c r="G29" s="178"/>
      <c r="H29" s="178"/>
      <c r="I29" s="181"/>
      <c r="J29" s="182"/>
      <c r="K29" s="183"/>
      <c r="L29" s="45"/>
      <c r="M29" s="42"/>
    </row>
    <row r="30" spans="1:13" s="3" customFormat="1" ht="15.6">
      <c r="A30" s="42"/>
      <c r="B30" s="43"/>
      <c r="C30" s="48"/>
      <c r="D30" s="274"/>
      <c r="E30" s="274"/>
      <c r="F30" s="274"/>
      <c r="G30" s="274"/>
      <c r="H30" s="274"/>
      <c r="I30" s="274"/>
      <c r="J30" s="274"/>
      <c r="K30" s="275"/>
      <c r="L30" s="49"/>
      <c r="M30" s="42"/>
    </row>
    <row r="31" spans="1:13" s="3" customFormat="1" ht="46.5" customHeight="1">
      <c r="A31" s="42"/>
      <c r="B31" s="43"/>
      <c r="C31" s="239" t="s">
        <v>20</v>
      </c>
      <c r="D31" s="240"/>
      <c r="E31" s="240"/>
      <c r="F31" s="240"/>
      <c r="G31" s="240"/>
      <c r="H31" s="276" t="s">
        <v>9</v>
      </c>
      <c r="I31" s="276"/>
      <c r="J31" s="276"/>
      <c r="K31" s="150" t="s">
        <v>21</v>
      </c>
      <c r="L31" s="50"/>
      <c r="M31" s="42"/>
    </row>
    <row r="32" spans="1:13" s="3" customFormat="1" ht="32.25" customHeight="1">
      <c r="A32" s="42"/>
      <c r="B32" s="43"/>
      <c r="C32" s="239" t="s">
        <v>22</v>
      </c>
      <c r="D32" s="240"/>
      <c r="E32" s="240"/>
      <c r="F32" s="240"/>
      <c r="G32" s="240"/>
      <c r="H32" s="253" t="s">
        <v>23</v>
      </c>
      <c r="I32" s="253"/>
      <c r="J32" s="151" t="s">
        <v>24</v>
      </c>
      <c r="K32" s="149">
        <v>0.25</v>
      </c>
      <c r="L32" s="50"/>
      <c r="M32" s="42"/>
    </row>
    <row r="33" spans="1:13" s="3" customFormat="1" ht="30" customHeight="1">
      <c r="A33" s="42"/>
      <c r="B33" s="43"/>
      <c r="C33" s="239" t="s">
        <v>25</v>
      </c>
      <c r="D33" s="240"/>
      <c r="E33" s="240"/>
      <c r="F33" s="240"/>
      <c r="G33" s="240"/>
      <c r="H33" s="241" t="s">
        <v>26</v>
      </c>
      <c r="I33" s="242"/>
      <c r="J33" s="151" t="s">
        <v>27</v>
      </c>
      <c r="K33" s="149">
        <v>0.03</v>
      </c>
      <c r="L33" s="50"/>
      <c r="M33" s="42"/>
    </row>
    <row r="34" spans="1:13" s="4" customFormat="1" ht="58.5" customHeight="1">
      <c r="A34" s="42"/>
      <c r="B34" s="43"/>
      <c r="C34" s="243"/>
      <c r="D34" s="244"/>
      <c r="E34" s="244"/>
      <c r="F34" s="244"/>
      <c r="G34" s="245"/>
      <c r="H34" s="252" t="s">
        <v>28</v>
      </c>
      <c r="I34" s="253"/>
      <c r="J34" s="151" t="s">
        <v>29</v>
      </c>
      <c r="K34" s="149">
        <v>0.05</v>
      </c>
      <c r="L34" s="45"/>
      <c r="M34" s="42"/>
    </row>
    <row r="35" spans="1:13" ht="39" customHeight="1">
      <c r="A35" s="5"/>
      <c r="B35" s="7"/>
      <c r="C35" s="246"/>
      <c r="D35" s="247"/>
      <c r="E35" s="247"/>
      <c r="F35" s="247"/>
      <c r="G35" s="248"/>
      <c r="H35" s="253" t="s">
        <v>30</v>
      </c>
      <c r="I35" s="253"/>
      <c r="J35" s="151" t="s">
        <v>31</v>
      </c>
      <c r="K35" s="149">
        <v>0.33</v>
      </c>
      <c r="L35" s="8"/>
      <c r="M35" s="5"/>
    </row>
    <row r="36" spans="1:13" ht="47.25" customHeight="1" thickBot="1">
      <c r="A36" s="5"/>
      <c r="B36" s="7"/>
      <c r="C36" s="249"/>
      <c r="D36" s="250"/>
      <c r="E36" s="250"/>
      <c r="F36" s="250"/>
      <c r="G36" s="251"/>
      <c r="H36" s="254"/>
      <c r="I36" s="254"/>
      <c r="J36" s="254"/>
      <c r="K36" s="255"/>
      <c r="L36" s="8"/>
      <c r="M36" s="5"/>
    </row>
    <row r="37" spans="1:13" ht="16.2" thickBot="1">
      <c r="A37" s="5"/>
      <c r="B37" s="184"/>
      <c r="C37" s="185"/>
      <c r="D37" s="185"/>
      <c r="E37" s="186"/>
      <c r="F37" s="185"/>
      <c r="G37" s="187"/>
      <c r="H37" s="185"/>
      <c r="I37" s="185"/>
      <c r="J37" s="185"/>
      <c r="K37" s="185"/>
      <c r="L37" s="188"/>
      <c r="M37" s="5"/>
    </row>
    <row r="38" spans="1:13" ht="16.2" thickTop="1">
      <c r="A38" s="5"/>
      <c r="B38" s="5"/>
      <c r="C38" s="5"/>
      <c r="D38" s="5"/>
      <c r="E38" s="6"/>
      <c r="F38" s="5"/>
      <c r="G38" s="5"/>
      <c r="H38" s="5"/>
      <c r="I38" s="5"/>
      <c r="J38" s="5"/>
      <c r="K38" s="5"/>
      <c r="L38" s="5"/>
      <c r="M38" s="5"/>
    </row>
  </sheetData>
  <sheetProtection algorithmName="SHA-512" hashValue="yHLRxJ/Od8T4kvLCmve9yLZ/Af55kQ9Pbp7lPmka0tjLJe9kAVIfVjXFRoMqgmsMmBBZHF7I4yUP0IL2BdSuxg==" saltValue="50nRaCet7nvV6wKkI5zIdA==" spinCount="100000" sheet="1" objects="1" scenarios="1" selectLockedCells="1" selectUnlockedCells="1"/>
  <mergeCells count="28">
    <mergeCell ref="C10:K10"/>
    <mergeCell ref="B2:L2"/>
    <mergeCell ref="C3:F3"/>
    <mergeCell ref="C6:K6"/>
    <mergeCell ref="C7:K7"/>
    <mergeCell ref="C8:K9"/>
    <mergeCell ref="C32:G32"/>
    <mergeCell ref="H32:I32"/>
    <mergeCell ref="C11:K11"/>
    <mergeCell ref="C12:C13"/>
    <mergeCell ref="D12:D13"/>
    <mergeCell ref="E12:F12"/>
    <mergeCell ref="G12:G13"/>
    <mergeCell ref="H12:H13"/>
    <mergeCell ref="I12:I13"/>
    <mergeCell ref="J12:J13"/>
    <mergeCell ref="K12:K13"/>
    <mergeCell ref="C21:J21"/>
    <mergeCell ref="G23:I23"/>
    <mergeCell ref="D30:K30"/>
    <mergeCell ref="C31:G31"/>
    <mergeCell ref="H31:J31"/>
    <mergeCell ref="C33:G33"/>
    <mergeCell ref="H33:I33"/>
    <mergeCell ref="C34:G36"/>
    <mergeCell ref="H34:I34"/>
    <mergeCell ref="H35:I35"/>
    <mergeCell ref="H36:K3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0EA27-8419-408C-A008-7791DFDA780E}">
  <sheetPr>
    <tabColor rgb="FFFF0000"/>
  </sheetPr>
  <dimension ref="A1:N38"/>
  <sheetViews>
    <sheetView showGridLines="0" view="pageBreakPreview" zoomScale="55" zoomScaleNormal="55" zoomScaleSheetLayoutView="55" zoomScalePageLayoutView="70" workbookViewId="0">
      <selection activeCell="O18" sqref="O18"/>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31.88671875" style="1" customWidth="1"/>
    <col min="15" max="16384" width="11.44140625" style="1"/>
  </cols>
  <sheetData>
    <row r="1" spans="1:14" ht="16.2" thickBot="1">
      <c r="A1" s="5"/>
      <c r="B1" s="172"/>
      <c r="C1" s="173"/>
      <c r="D1" s="172"/>
      <c r="E1" s="173"/>
      <c r="F1" s="5"/>
      <c r="G1" s="5"/>
      <c r="H1" s="5"/>
      <c r="I1" s="5"/>
      <c r="J1" s="5"/>
      <c r="K1" s="5"/>
      <c r="L1" s="5"/>
      <c r="M1" s="5"/>
    </row>
    <row r="2" spans="1:14" ht="16.2" thickTop="1">
      <c r="A2" s="5"/>
      <c r="B2" s="280"/>
      <c r="C2" s="281"/>
      <c r="D2" s="281"/>
      <c r="E2" s="281"/>
      <c r="F2" s="281"/>
      <c r="G2" s="281"/>
      <c r="H2" s="281"/>
      <c r="I2" s="281"/>
      <c r="J2" s="281"/>
      <c r="K2" s="281"/>
      <c r="L2" s="282"/>
      <c r="M2" s="5"/>
    </row>
    <row r="3" spans="1:14" ht="30.75" customHeight="1">
      <c r="A3" s="5"/>
      <c r="B3" s="7"/>
      <c r="C3" s="283" t="s">
        <v>91</v>
      </c>
      <c r="D3" s="284"/>
      <c r="E3" s="284"/>
      <c r="F3" s="285"/>
      <c r="G3" s="5"/>
      <c r="H3" s="5"/>
      <c r="I3" s="5"/>
      <c r="J3" s="5"/>
      <c r="K3" s="5"/>
      <c r="L3" s="8"/>
      <c r="M3" s="5"/>
    </row>
    <row r="4" spans="1:14" ht="15.6">
      <c r="A4" s="5"/>
      <c r="B4" s="7"/>
      <c r="C4" s="190" t="s">
        <v>0</v>
      </c>
      <c r="D4" s="199" t="s">
        <v>1</v>
      </c>
      <c r="E4" s="190" t="s">
        <v>2</v>
      </c>
      <c r="F4" s="199">
        <v>2</v>
      </c>
      <c r="G4" s="5"/>
      <c r="H4" s="5"/>
      <c r="I4" s="5"/>
      <c r="J4" s="5"/>
      <c r="K4" s="5"/>
      <c r="L4" s="8"/>
      <c r="M4" s="5"/>
    </row>
    <row r="5" spans="1:14" ht="16.2" thickBot="1">
      <c r="A5" s="5"/>
      <c r="B5" s="7"/>
      <c r="C5" s="172"/>
      <c r="D5" s="173"/>
      <c r="E5" s="172"/>
      <c r="F5" s="173"/>
      <c r="G5" s="5"/>
      <c r="H5" s="5"/>
      <c r="I5" s="5"/>
      <c r="J5" s="5"/>
      <c r="K5" s="5"/>
      <c r="L5" s="8"/>
      <c r="M5" s="5"/>
    </row>
    <row r="6" spans="1:14" ht="31.5" customHeight="1" thickTop="1">
      <c r="A6" s="5"/>
      <c r="B6" s="7"/>
      <c r="C6" s="286" t="s">
        <v>3</v>
      </c>
      <c r="D6" s="287"/>
      <c r="E6" s="287"/>
      <c r="F6" s="287"/>
      <c r="G6" s="287"/>
      <c r="H6" s="287"/>
      <c r="I6" s="287"/>
      <c r="J6" s="287"/>
      <c r="K6" s="288"/>
      <c r="L6" s="8"/>
      <c r="M6" s="5"/>
    </row>
    <row r="7" spans="1:14" ht="15.6">
      <c r="A7" s="5"/>
      <c r="B7" s="197"/>
      <c r="C7" s="289" t="s">
        <v>4</v>
      </c>
      <c r="D7" s="289"/>
      <c r="E7" s="289"/>
      <c r="F7" s="289"/>
      <c r="G7" s="289"/>
      <c r="H7" s="289"/>
      <c r="I7" s="289"/>
      <c r="J7" s="289"/>
      <c r="K7" s="290"/>
      <c r="L7" s="8"/>
      <c r="M7" s="5"/>
    </row>
    <row r="8" spans="1:14" s="147" customFormat="1" ht="15.6">
      <c r="A8" s="145"/>
      <c r="B8" s="198"/>
      <c r="C8" s="291" t="s">
        <v>92</v>
      </c>
      <c r="D8" s="292"/>
      <c r="E8" s="292"/>
      <c r="F8" s="292"/>
      <c r="G8" s="292"/>
      <c r="H8" s="292"/>
      <c r="I8" s="292"/>
      <c r="J8" s="292"/>
      <c r="K8" s="293"/>
      <c r="L8" s="148"/>
      <c r="M8" s="145"/>
    </row>
    <row r="9" spans="1:14" ht="15.6">
      <c r="A9" s="5"/>
      <c r="B9" s="197"/>
      <c r="C9" s="291"/>
      <c r="D9" s="292"/>
      <c r="E9" s="292"/>
      <c r="F9" s="292"/>
      <c r="G9" s="292"/>
      <c r="H9" s="292"/>
      <c r="I9" s="292"/>
      <c r="J9" s="292"/>
      <c r="K9" s="293"/>
      <c r="L9" s="8"/>
      <c r="M9" s="5"/>
    </row>
    <row r="10" spans="1:14" ht="34.5" customHeight="1">
      <c r="A10" s="5"/>
      <c r="B10" s="197"/>
      <c r="C10" s="277" t="s">
        <v>5</v>
      </c>
      <c r="D10" s="278"/>
      <c r="E10" s="278"/>
      <c r="F10" s="278"/>
      <c r="G10" s="278"/>
      <c r="H10" s="278"/>
      <c r="I10" s="278"/>
      <c r="J10" s="278"/>
      <c r="K10" s="279"/>
      <c r="L10" s="8"/>
      <c r="M10" s="5"/>
    </row>
    <row r="11" spans="1:14" ht="30" customHeight="1" thickBot="1">
      <c r="A11" s="5"/>
      <c r="B11" s="7"/>
      <c r="C11" s="296" t="s">
        <v>113</v>
      </c>
      <c r="D11" s="297"/>
      <c r="E11" s="297"/>
      <c r="F11" s="297"/>
      <c r="G11" s="297"/>
      <c r="H11" s="297"/>
      <c r="I11" s="297"/>
      <c r="J11" s="297"/>
      <c r="K11" s="298"/>
      <c r="L11" s="8"/>
      <c r="M11" s="5"/>
    </row>
    <row r="12" spans="1:14" ht="30" customHeight="1">
      <c r="A12" s="5"/>
      <c r="B12" s="7"/>
      <c r="C12" s="299" t="s">
        <v>6</v>
      </c>
      <c r="D12" s="301" t="s">
        <v>7</v>
      </c>
      <c r="E12" s="263" t="s">
        <v>8</v>
      </c>
      <c r="F12" s="263"/>
      <c r="G12" s="299" t="s">
        <v>9</v>
      </c>
      <c r="H12" s="301" t="s">
        <v>10</v>
      </c>
      <c r="I12" s="301" t="s">
        <v>11</v>
      </c>
      <c r="J12" s="303" t="s">
        <v>12</v>
      </c>
      <c r="K12" s="305" t="s">
        <v>13</v>
      </c>
      <c r="L12" s="8"/>
      <c r="M12" s="5"/>
    </row>
    <row r="13" spans="1:14" ht="30" customHeight="1" thickBot="1">
      <c r="A13" s="5"/>
      <c r="B13" s="7"/>
      <c r="C13" s="300"/>
      <c r="D13" s="302"/>
      <c r="E13" s="9" t="s">
        <v>14</v>
      </c>
      <c r="F13" s="9" t="s">
        <v>15</v>
      </c>
      <c r="G13" s="300"/>
      <c r="H13" s="302"/>
      <c r="I13" s="302"/>
      <c r="J13" s="304"/>
      <c r="K13" s="306"/>
      <c r="L13" s="8"/>
      <c r="M13" s="5"/>
    </row>
    <row r="14" spans="1:14" ht="30" customHeight="1" thickBot="1">
      <c r="A14" s="5"/>
      <c r="B14" s="7"/>
      <c r="C14" s="216"/>
      <c r="D14" s="217"/>
      <c r="E14" s="217"/>
      <c r="F14" s="217"/>
      <c r="G14" s="217"/>
      <c r="H14" s="217"/>
      <c r="I14" s="217"/>
      <c r="J14" s="217"/>
      <c r="K14" s="218"/>
      <c r="L14" s="8"/>
      <c r="M14" s="5"/>
    </row>
    <row r="15" spans="1:14" ht="30" customHeight="1">
      <c r="A15" s="5"/>
      <c r="B15" s="7"/>
      <c r="C15" s="71">
        <v>1</v>
      </c>
      <c r="D15" s="204">
        <v>2.13</v>
      </c>
      <c r="E15" s="206" t="s">
        <v>107</v>
      </c>
      <c r="F15" s="204" t="s">
        <v>103</v>
      </c>
      <c r="G15" s="202" t="s">
        <v>96</v>
      </c>
      <c r="H15" s="32" t="s">
        <v>95</v>
      </c>
      <c r="I15" s="17">
        <v>8.32</v>
      </c>
      <c r="J15" s="18">
        <f>'PRESUPUESTO OFICIAL TOTAL'!J15</f>
        <v>86910.180000000008</v>
      </c>
      <c r="K15" s="19">
        <f>+I15*J15</f>
        <v>723092.69760000007</v>
      </c>
      <c r="L15" s="8"/>
      <c r="M15" s="5"/>
    </row>
    <row r="16" spans="1:14" ht="30" customHeight="1">
      <c r="A16" s="5"/>
      <c r="B16" s="7"/>
      <c r="C16" s="71">
        <v>2</v>
      </c>
      <c r="D16" s="205">
        <v>4.5999999999999996</v>
      </c>
      <c r="E16" s="207" t="s">
        <v>108</v>
      </c>
      <c r="F16" s="205" t="s">
        <v>104</v>
      </c>
      <c r="G16" s="203" t="s">
        <v>97</v>
      </c>
      <c r="H16" s="32" t="s">
        <v>95</v>
      </c>
      <c r="I16" s="17">
        <v>30.19</v>
      </c>
      <c r="J16" s="18">
        <f>'PRESUPUESTO OFICIAL TOTAL'!J16</f>
        <v>1082856.74</v>
      </c>
      <c r="K16" s="19">
        <f t="shared" ref="K16:K19" si="0">+I16*J16</f>
        <v>32691444.980599999</v>
      </c>
      <c r="L16" s="8"/>
      <c r="M16" s="5"/>
      <c r="N16" s="1" t="s">
        <v>111</v>
      </c>
    </row>
    <row r="17" spans="1:13" ht="30" customHeight="1">
      <c r="A17" s="5"/>
      <c r="B17" s="7"/>
      <c r="C17" s="71">
        <v>3</v>
      </c>
      <c r="D17" s="205">
        <v>4.25</v>
      </c>
      <c r="E17" s="207" t="s">
        <v>108</v>
      </c>
      <c r="F17" s="205" t="s">
        <v>105</v>
      </c>
      <c r="G17" s="202" t="s">
        <v>98</v>
      </c>
      <c r="H17" s="32" t="s">
        <v>95</v>
      </c>
      <c r="I17" s="17">
        <v>20.52</v>
      </c>
      <c r="J17" s="18">
        <f>'PRESUPUESTO OFICIAL TOTAL'!J17</f>
        <v>743068.34000000008</v>
      </c>
      <c r="K17" s="19">
        <f t="shared" si="0"/>
        <v>15247762.336800002</v>
      </c>
      <c r="L17" s="8"/>
      <c r="M17" s="5"/>
    </row>
    <row r="18" spans="1:13" s="5" customFormat="1" ht="30" customHeight="1">
      <c r="B18" s="7"/>
      <c r="C18" s="71">
        <v>4</v>
      </c>
      <c r="D18" s="205">
        <v>4.21</v>
      </c>
      <c r="E18" s="207" t="s">
        <v>109</v>
      </c>
      <c r="F18" s="205">
        <v>671.1</v>
      </c>
      <c r="G18" s="202" t="s">
        <v>99</v>
      </c>
      <c r="H18" s="32" t="s">
        <v>95</v>
      </c>
      <c r="I18" s="17">
        <v>18.440000000000001</v>
      </c>
      <c r="J18" s="18">
        <f>'PRESUPUESTO OFICIAL TOTAL'!J18</f>
        <v>892592.26</v>
      </c>
      <c r="K18" s="19">
        <f t="shared" si="0"/>
        <v>16459401.274400001</v>
      </c>
      <c r="L18" s="8"/>
    </row>
    <row r="19" spans="1:13" ht="30" customHeight="1">
      <c r="A19" s="5"/>
      <c r="B19" s="7"/>
      <c r="C19" s="71">
        <v>5</v>
      </c>
      <c r="D19" s="238">
        <v>4.5199999999999996</v>
      </c>
      <c r="E19" s="207" t="s">
        <v>110</v>
      </c>
      <c r="F19" s="205" t="s">
        <v>106</v>
      </c>
      <c r="G19" s="202" t="s">
        <v>100</v>
      </c>
      <c r="H19" s="32" t="s">
        <v>101</v>
      </c>
      <c r="I19" s="17">
        <v>3208.27</v>
      </c>
      <c r="J19" s="18">
        <f>'PRESUPUESTO OFICIAL TOTAL'!J19</f>
        <v>10871.42</v>
      </c>
      <c r="K19" s="19">
        <f t="shared" si="0"/>
        <v>34878450.643399999</v>
      </c>
      <c r="L19" s="8"/>
      <c r="M19" s="5"/>
    </row>
    <row r="20" spans="1:13" ht="30" customHeight="1" thickBot="1">
      <c r="A20" s="5"/>
      <c r="B20" s="7"/>
      <c r="C20" s="219" t="s">
        <v>16</v>
      </c>
      <c r="D20" s="220"/>
      <c r="E20" s="220"/>
      <c r="F20" s="220"/>
      <c r="G20" s="221"/>
      <c r="H20" s="220"/>
      <c r="I20" s="17"/>
      <c r="J20" s="38"/>
      <c r="K20" s="39">
        <f>K15+K16+K17+K18+K19</f>
        <v>100000151.93279999</v>
      </c>
      <c r="L20" s="8"/>
      <c r="M20" s="5"/>
    </row>
    <row r="21" spans="1:13" s="225" customFormat="1" ht="30" customHeight="1" thickBot="1">
      <c r="A21" s="178"/>
      <c r="B21" s="222"/>
      <c r="C21" s="307" t="s">
        <v>17</v>
      </c>
      <c r="D21" s="308"/>
      <c r="E21" s="308"/>
      <c r="F21" s="308"/>
      <c r="G21" s="308"/>
      <c r="H21" s="308"/>
      <c r="I21" s="308"/>
      <c r="J21" s="309"/>
      <c r="K21" s="223">
        <f>K20</f>
        <v>100000151.93279999</v>
      </c>
      <c r="L21" s="224"/>
      <c r="M21" s="178"/>
    </row>
    <row r="22" spans="1:13" s="225" customFormat="1" ht="16.2" thickBot="1">
      <c r="A22" s="178"/>
      <c r="B22" s="222"/>
      <c r="C22" s="176"/>
      <c r="D22" s="176"/>
      <c r="E22" s="176"/>
      <c r="F22" s="176"/>
      <c r="G22" s="176"/>
      <c r="H22" s="176"/>
      <c r="I22" s="176"/>
      <c r="J22" s="176"/>
      <c r="K22" s="177"/>
      <c r="L22" s="224"/>
      <c r="M22" s="178"/>
    </row>
    <row r="23" spans="1:13" s="225" customFormat="1" ht="30" customHeight="1">
      <c r="A23" s="178"/>
      <c r="B23" s="222"/>
      <c r="C23" s="178"/>
      <c r="D23" s="179"/>
      <c r="E23" s="178"/>
      <c r="F23" s="178"/>
      <c r="G23" s="271"/>
      <c r="H23" s="272"/>
      <c r="I23" s="273"/>
      <c r="J23" s="52"/>
      <c r="K23" s="53"/>
      <c r="L23" s="224"/>
      <c r="M23" s="178"/>
    </row>
    <row r="24" spans="1:13" s="225" customFormat="1" ht="30" customHeight="1">
      <c r="A24" s="178"/>
      <c r="B24" s="222"/>
      <c r="C24" s="178"/>
      <c r="D24" s="179"/>
      <c r="E24" s="178"/>
      <c r="F24" s="178"/>
      <c r="G24" s="47"/>
      <c r="H24" s="54"/>
      <c r="I24" s="55"/>
      <c r="J24" s="56"/>
      <c r="K24" s="57"/>
      <c r="L24" s="224"/>
      <c r="M24" s="178"/>
    </row>
    <row r="25" spans="1:13" s="225" customFormat="1" ht="30" customHeight="1">
      <c r="A25" s="178"/>
      <c r="B25" s="222"/>
      <c r="C25" s="178"/>
      <c r="D25" s="180"/>
      <c r="E25" s="180"/>
      <c r="F25" s="180"/>
      <c r="G25" s="47"/>
      <c r="H25" s="58"/>
      <c r="I25" s="59"/>
      <c r="J25" s="60"/>
      <c r="K25" s="57"/>
      <c r="L25" s="224"/>
      <c r="M25" s="178"/>
    </row>
    <row r="26" spans="1:13" s="225" customFormat="1" ht="30" customHeight="1">
      <c r="A26" s="178"/>
      <c r="B26" s="222"/>
      <c r="C26" s="178"/>
      <c r="D26" s="180"/>
      <c r="E26" s="180"/>
      <c r="F26" s="180"/>
      <c r="G26" s="61" t="s">
        <v>18</v>
      </c>
      <c r="H26" s="58"/>
      <c r="I26" s="59"/>
      <c r="J26" s="60"/>
      <c r="K26" s="62">
        <f>K21</f>
        <v>100000151.93279999</v>
      </c>
      <c r="L26" s="224"/>
      <c r="M26" s="178"/>
    </row>
    <row r="27" spans="1:13" s="225" customFormat="1" ht="30" customHeight="1" thickBot="1">
      <c r="A27" s="178"/>
      <c r="B27" s="222"/>
      <c r="C27" s="178"/>
      <c r="D27" s="179"/>
      <c r="E27" s="178"/>
      <c r="F27" s="178"/>
      <c r="G27" s="70" t="s">
        <v>112</v>
      </c>
      <c r="H27" s="58"/>
      <c r="I27" s="59"/>
      <c r="J27" s="63"/>
      <c r="K27" s="57">
        <v>-151.93</v>
      </c>
      <c r="L27" s="224"/>
      <c r="M27" s="178"/>
    </row>
    <row r="28" spans="1:13" s="225" customFormat="1" ht="30" customHeight="1" thickBot="1">
      <c r="A28" s="178"/>
      <c r="B28" s="222"/>
      <c r="C28" s="178"/>
      <c r="D28" s="179"/>
      <c r="E28" s="178"/>
      <c r="F28" s="178"/>
      <c r="G28" s="64" t="s">
        <v>19</v>
      </c>
      <c r="H28" s="65"/>
      <c r="I28" s="66"/>
      <c r="J28" s="67"/>
      <c r="K28" s="223">
        <f>+K26+K27</f>
        <v>100000000.00279999</v>
      </c>
      <c r="L28" s="224"/>
      <c r="M28" s="178"/>
    </row>
    <row r="29" spans="1:13" s="225" customFormat="1" ht="16.2" thickBot="1">
      <c r="A29" s="178"/>
      <c r="B29" s="222"/>
      <c r="C29" s="178"/>
      <c r="D29" s="179"/>
      <c r="E29" s="179"/>
      <c r="F29" s="179"/>
      <c r="G29" s="178"/>
      <c r="H29" s="178"/>
      <c r="I29" s="181"/>
      <c r="J29" s="182"/>
      <c r="K29" s="183"/>
      <c r="L29" s="224"/>
      <c r="M29" s="178"/>
    </row>
    <row r="30" spans="1:13" s="225" customFormat="1" ht="15.6">
      <c r="A30" s="178"/>
      <c r="B30" s="222"/>
      <c r="C30" s="226"/>
      <c r="D30" s="310"/>
      <c r="E30" s="310"/>
      <c r="F30" s="310"/>
      <c r="G30" s="310"/>
      <c r="H30" s="310"/>
      <c r="I30" s="310"/>
      <c r="J30" s="310"/>
      <c r="K30" s="311"/>
      <c r="L30" s="227"/>
      <c r="M30" s="178"/>
    </row>
    <row r="31" spans="1:13" s="225" customFormat="1" ht="46.5" customHeight="1">
      <c r="A31" s="178"/>
      <c r="B31" s="222"/>
      <c r="C31" s="239" t="s">
        <v>20</v>
      </c>
      <c r="D31" s="240"/>
      <c r="E31" s="240"/>
      <c r="F31" s="240"/>
      <c r="G31" s="240"/>
      <c r="H31" s="276" t="s">
        <v>9</v>
      </c>
      <c r="I31" s="276"/>
      <c r="J31" s="276"/>
      <c r="K31" s="150" t="s">
        <v>21</v>
      </c>
      <c r="L31" s="228"/>
      <c r="M31" s="178"/>
    </row>
    <row r="32" spans="1:13" s="225" customFormat="1" ht="32.25" customHeight="1">
      <c r="A32" s="178"/>
      <c r="B32" s="222"/>
      <c r="C32" s="294" t="s">
        <v>102</v>
      </c>
      <c r="D32" s="295"/>
      <c r="E32" s="295"/>
      <c r="F32" s="295"/>
      <c r="G32" s="295"/>
      <c r="H32" s="253" t="s">
        <v>23</v>
      </c>
      <c r="I32" s="253"/>
      <c r="J32" s="151" t="s">
        <v>24</v>
      </c>
      <c r="K32" s="149">
        <v>0.25</v>
      </c>
      <c r="L32" s="228"/>
      <c r="M32" s="178"/>
    </row>
    <row r="33" spans="1:13" s="225" customFormat="1" ht="30" customHeight="1">
      <c r="A33" s="178"/>
      <c r="B33" s="222"/>
      <c r="C33" s="239" t="s">
        <v>25</v>
      </c>
      <c r="D33" s="240"/>
      <c r="E33" s="240"/>
      <c r="F33" s="240"/>
      <c r="G33" s="240"/>
      <c r="H33" s="241" t="s">
        <v>26</v>
      </c>
      <c r="I33" s="242"/>
      <c r="J33" s="151" t="s">
        <v>27</v>
      </c>
      <c r="K33" s="149">
        <v>0.03</v>
      </c>
      <c r="L33" s="228"/>
      <c r="M33" s="178"/>
    </row>
    <row r="34" spans="1:13" s="229" customFormat="1" ht="58.5" customHeight="1">
      <c r="A34" s="178"/>
      <c r="B34" s="222"/>
      <c r="C34" s="243"/>
      <c r="D34" s="244"/>
      <c r="E34" s="244"/>
      <c r="F34" s="244"/>
      <c r="G34" s="245"/>
      <c r="H34" s="252" t="s">
        <v>28</v>
      </c>
      <c r="I34" s="253"/>
      <c r="J34" s="151" t="s">
        <v>29</v>
      </c>
      <c r="K34" s="149">
        <v>0.05</v>
      </c>
      <c r="L34" s="224"/>
      <c r="M34" s="178"/>
    </row>
    <row r="35" spans="1:13" ht="39" customHeight="1">
      <c r="A35" s="5"/>
      <c r="B35" s="7"/>
      <c r="C35" s="246"/>
      <c r="D35" s="247"/>
      <c r="E35" s="247"/>
      <c r="F35" s="247"/>
      <c r="G35" s="248"/>
      <c r="H35" s="253" t="s">
        <v>30</v>
      </c>
      <c r="I35" s="253"/>
      <c r="J35" s="151" t="s">
        <v>31</v>
      </c>
      <c r="K35" s="149">
        <v>0.33</v>
      </c>
      <c r="L35" s="8"/>
      <c r="M35" s="5"/>
    </row>
    <row r="36" spans="1:13" ht="47.25" customHeight="1" thickBot="1">
      <c r="A36" s="5"/>
      <c r="B36" s="7"/>
      <c r="C36" s="249"/>
      <c r="D36" s="250"/>
      <c r="E36" s="250"/>
      <c r="F36" s="250"/>
      <c r="G36" s="251"/>
      <c r="H36" s="254"/>
      <c r="I36" s="254"/>
      <c r="J36" s="254"/>
      <c r="K36" s="255"/>
      <c r="L36" s="8"/>
      <c r="M36" s="5"/>
    </row>
    <row r="37" spans="1:13" ht="16.2" thickBot="1">
      <c r="A37" s="5"/>
      <c r="B37" s="230"/>
      <c r="C37" s="185"/>
      <c r="D37" s="185"/>
      <c r="E37" s="186"/>
      <c r="F37" s="185"/>
      <c r="G37" s="187"/>
      <c r="H37" s="185"/>
      <c r="I37" s="185"/>
      <c r="J37" s="185"/>
      <c r="K37" s="185"/>
      <c r="L37" s="188"/>
      <c r="M37" s="5"/>
    </row>
    <row r="38" spans="1:13" ht="16.2" thickTop="1">
      <c r="A38" s="5"/>
      <c r="B38" s="5"/>
      <c r="C38" s="5"/>
      <c r="D38" s="5"/>
      <c r="E38" s="6"/>
      <c r="F38" s="5"/>
      <c r="G38" s="5"/>
      <c r="H38" s="5"/>
      <c r="I38" s="5"/>
      <c r="J38" s="5"/>
      <c r="K38" s="5"/>
      <c r="L38" s="5"/>
      <c r="M38" s="5"/>
    </row>
  </sheetData>
  <sheetProtection algorithmName="SHA-512" hashValue="vxI43yZcnCRuvlJeGNL4x+AyZICmRPuuXgILraoBqhh5KqWtFkYSgBtLlBO1XiLC7mn4nbbW4ZsoTLtzRPKl/A==" saltValue="LHLRleA9JRmG0kJHIXt4fw==" spinCount="100000" sheet="1" objects="1" scenarios="1" selectLockedCells="1" selectUnlockedCells="1"/>
  <mergeCells count="28">
    <mergeCell ref="C10:K10"/>
    <mergeCell ref="B2:L2"/>
    <mergeCell ref="C3:F3"/>
    <mergeCell ref="C6:K6"/>
    <mergeCell ref="C7:K7"/>
    <mergeCell ref="C8:K9"/>
    <mergeCell ref="C32:G32"/>
    <mergeCell ref="H32:I32"/>
    <mergeCell ref="C11:K11"/>
    <mergeCell ref="C12:C13"/>
    <mergeCell ref="D12:D13"/>
    <mergeCell ref="E12:F12"/>
    <mergeCell ref="G12:G13"/>
    <mergeCell ref="H12:H13"/>
    <mergeCell ref="I12:I13"/>
    <mergeCell ref="J12:J13"/>
    <mergeCell ref="K12:K13"/>
    <mergeCell ref="C21:J21"/>
    <mergeCell ref="G23:I23"/>
    <mergeCell ref="D30:K30"/>
    <mergeCell ref="C31:G31"/>
    <mergeCell ref="H31:J31"/>
    <mergeCell ref="C33:G33"/>
    <mergeCell ref="H33:I33"/>
    <mergeCell ref="C34:G36"/>
    <mergeCell ref="H34:I34"/>
    <mergeCell ref="H35:I35"/>
    <mergeCell ref="H36:K3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8F854-7D48-464D-BDA3-65456BA2F76C}">
  <sheetPr>
    <tabColor rgb="FF92D050"/>
  </sheetPr>
  <dimension ref="A1:O35"/>
  <sheetViews>
    <sheetView showGridLines="0" view="pageBreakPreview" zoomScale="55" zoomScaleNormal="55" zoomScaleSheetLayoutView="55" zoomScalePageLayoutView="70" workbookViewId="0">
      <selection activeCell="K19" sqref="K19"/>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35.33203125" style="1" customWidth="1"/>
    <col min="15" max="15" width="25" style="1" customWidth="1"/>
    <col min="16" max="16384" width="11.44140625" style="1"/>
  </cols>
  <sheetData>
    <row r="1" spans="1:15" ht="16.2" thickBot="1">
      <c r="A1" s="5"/>
      <c r="B1" s="172"/>
      <c r="C1" s="173"/>
      <c r="D1" s="172"/>
      <c r="E1" s="173"/>
      <c r="F1" s="5"/>
      <c r="G1" s="5"/>
      <c r="H1" s="5"/>
      <c r="I1" s="5"/>
      <c r="J1" s="5"/>
      <c r="K1" s="5"/>
      <c r="L1" s="5"/>
      <c r="M1" s="5"/>
    </row>
    <row r="2" spans="1:15" ht="16.2" thickTop="1">
      <c r="A2" s="5"/>
      <c r="B2" s="280"/>
      <c r="C2" s="281"/>
      <c r="D2" s="281"/>
      <c r="E2" s="281"/>
      <c r="F2" s="281"/>
      <c r="G2" s="281"/>
      <c r="H2" s="281"/>
      <c r="I2" s="281"/>
      <c r="J2" s="281"/>
      <c r="K2" s="281"/>
      <c r="L2" s="282"/>
      <c r="M2" s="5"/>
    </row>
    <row r="3" spans="1:15" ht="30.75" customHeight="1">
      <c r="A3" s="5"/>
      <c r="B3" s="7"/>
      <c r="C3" s="283" t="s">
        <v>91</v>
      </c>
      <c r="D3" s="284"/>
      <c r="E3" s="284"/>
      <c r="F3" s="285"/>
      <c r="G3" s="5"/>
      <c r="H3" s="5"/>
      <c r="I3" s="5"/>
      <c r="J3" s="5"/>
      <c r="K3" s="5"/>
      <c r="L3" s="8"/>
      <c r="M3" s="5"/>
    </row>
    <row r="4" spans="1:15" ht="15.6">
      <c r="A4" s="5"/>
      <c r="B4" s="7"/>
      <c r="C4" s="190" t="s">
        <v>0</v>
      </c>
      <c r="D4" s="199" t="s">
        <v>1</v>
      </c>
      <c r="E4" s="190" t="s">
        <v>2</v>
      </c>
      <c r="F4" s="199">
        <v>2</v>
      </c>
      <c r="G4" s="5"/>
      <c r="H4" s="5"/>
      <c r="I4" s="5"/>
      <c r="J4" s="5"/>
      <c r="K4" s="5"/>
      <c r="L4" s="8"/>
      <c r="M4" s="5"/>
    </row>
    <row r="5" spans="1:15" ht="16.2" thickBot="1">
      <c r="A5" s="5"/>
      <c r="B5" s="7"/>
      <c r="C5" s="172"/>
      <c r="D5" s="173"/>
      <c r="E5" s="172"/>
      <c r="F5" s="173"/>
      <c r="G5" s="5"/>
      <c r="H5" s="5"/>
      <c r="I5" s="5"/>
      <c r="J5" s="5"/>
      <c r="K5" s="5"/>
      <c r="L5" s="8"/>
      <c r="M5" s="5"/>
    </row>
    <row r="6" spans="1:15" ht="31.5" customHeight="1" thickTop="1">
      <c r="A6" s="5"/>
      <c r="B6" s="7"/>
      <c r="C6" s="286" t="s">
        <v>3</v>
      </c>
      <c r="D6" s="287"/>
      <c r="E6" s="287"/>
      <c r="F6" s="287"/>
      <c r="G6" s="287"/>
      <c r="H6" s="287"/>
      <c r="I6" s="287"/>
      <c r="J6" s="287"/>
      <c r="K6" s="288"/>
      <c r="L6" s="8"/>
      <c r="M6" s="5"/>
    </row>
    <row r="7" spans="1:15" ht="15.6">
      <c r="A7" s="5"/>
      <c r="B7" s="197"/>
      <c r="C7" s="289" t="s">
        <v>4</v>
      </c>
      <c r="D7" s="289"/>
      <c r="E7" s="289"/>
      <c r="F7" s="289"/>
      <c r="G7" s="289"/>
      <c r="H7" s="289"/>
      <c r="I7" s="289"/>
      <c r="J7" s="289"/>
      <c r="K7" s="290"/>
      <c r="L7" s="8"/>
      <c r="M7" s="5"/>
    </row>
    <row r="8" spans="1:15" s="147" customFormat="1" ht="15.6">
      <c r="A8" s="145"/>
      <c r="B8" s="198"/>
      <c r="C8" s="291" t="s">
        <v>92</v>
      </c>
      <c r="D8" s="292"/>
      <c r="E8" s="292"/>
      <c r="F8" s="292"/>
      <c r="G8" s="292"/>
      <c r="H8" s="292"/>
      <c r="I8" s="292"/>
      <c r="J8" s="292"/>
      <c r="K8" s="293"/>
      <c r="L8" s="148"/>
      <c r="M8" s="145"/>
    </row>
    <row r="9" spans="1:15" ht="15.6">
      <c r="A9" s="5"/>
      <c r="B9" s="197"/>
      <c r="C9" s="291"/>
      <c r="D9" s="292"/>
      <c r="E9" s="292"/>
      <c r="F9" s="292"/>
      <c r="G9" s="292"/>
      <c r="H9" s="292"/>
      <c r="I9" s="292"/>
      <c r="J9" s="292"/>
      <c r="K9" s="293"/>
      <c r="L9" s="8"/>
      <c r="M9" s="5"/>
    </row>
    <row r="10" spans="1:15" ht="34.5" customHeight="1">
      <c r="A10" s="5"/>
      <c r="B10" s="197"/>
      <c r="C10" s="277" t="s">
        <v>5</v>
      </c>
      <c r="D10" s="278"/>
      <c r="E10" s="278"/>
      <c r="F10" s="278"/>
      <c r="G10" s="278"/>
      <c r="H10" s="278"/>
      <c r="I10" s="278"/>
      <c r="J10" s="278"/>
      <c r="K10" s="279"/>
      <c r="L10" s="8"/>
      <c r="M10" s="5"/>
    </row>
    <row r="11" spans="1:15" ht="102" customHeight="1" thickBot="1">
      <c r="A11" s="5"/>
      <c r="B11" s="7"/>
      <c r="C11" s="312" t="s">
        <v>115</v>
      </c>
      <c r="D11" s="313"/>
      <c r="E11" s="313"/>
      <c r="F11" s="313"/>
      <c r="G11" s="313"/>
      <c r="H11" s="313"/>
      <c r="I11" s="313"/>
      <c r="J11" s="313"/>
      <c r="K11" s="314"/>
      <c r="L11" s="8"/>
      <c r="M11" s="5"/>
    </row>
    <row r="12" spans="1:15" ht="30" customHeight="1">
      <c r="A12" s="5"/>
      <c r="B12" s="7"/>
      <c r="C12" s="259" t="s">
        <v>6</v>
      </c>
      <c r="D12" s="261" t="s">
        <v>7</v>
      </c>
      <c r="E12" s="263" t="s">
        <v>8</v>
      </c>
      <c r="F12" s="263"/>
      <c r="G12" s="259" t="s">
        <v>9</v>
      </c>
      <c r="H12" s="261" t="s">
        <v>10</v>
      </c>
      <c r="I12" s="261" t="s">
        <v>11</v>
      </c>
      <c r="J12" s="264" t="s">
        <v>12</v>
      </c>
      <c r="K12" s="266" t="s">
        <v>13</v>
      </c>
      <c r="L12" s="8"/>
      <c r="M12" s="5"/>
    </row>
    <row r="13" spans="1:15" ht="30" customHeight="1" thickBot="1">
      <c r="A13" s="5"/>
      <c r="B13" s="7"/>
      <c r="C13" s="260"/>
      <c r="D13" s="262"/>
      <c r="E13" s="9" t="s">
        <v>14</v>
      </c>
      <c r="F13" s="9" t="s">
        <v>15</v>
      </c>
      <c r="G13" s="260"/>
      <c r="H13" s="262"/>
      <c r="I13" s="262"/>
      <c r="J13" s="265"/>
      <c r="K13" s="267"/>
      <c r="L13" s="8"/>
      <c r="M13" s="5"/>
    </row>
    <row r="14" spans="1:15" ht="30" customHeight="1" thickBot="1">
      <c r="A14" s="5"/>
      <c r="B14" s="7"/>
      <c r="C14" s="10"/>
      <c r="D14" s="11"/>
      <c r="E14" s="11"/>
      <c r="F14" s="11"/>
      <c r="G14" s="11"/>
      <c r="H14" s="11"/>
      <c r="I14" s="11"/>
      <c r="J14" s="212"/>
      <c r="K14" s="12"/>
      <c r="L14" s="8"/>
      <c r="M14" s="5"/>
    </row>
    <row r="15" spans="1:15" ht="51" customHeight="1">
      <c r="A15" s="5"/>
      <c r="B15" s="7"/>
      <c r="C15" s="25">
        <v>1</v>
      </c>
      <c r="D15" s="204">
        <v>2.13</v>
      </c>
      <c r="E15" s="206" t="s">
        <v>107</v>
      </c>
      <c r="F15" s="204" t="s">
        <v>103</v>
      </c>
      <c r="G15" s="202" t="s">
        <v>96</v>
      </c>
      <c r="H15" s="14" t="s">
        <v>95</v>
      </c>
      <c r="I15" s="17">
        <f>'REF. PRECIOS INDIVIDUALES CHORO'!I15+'REF. PRECIOS INDIVIDUALES GATOS'!I15</f>
        <v>16.64</v>
      </c>
      <c r="J15" s="237">
        <v>86910.180000000008</v>
      </c>
      <c r="K15" s="236">
        <f>ROUND(I15*J15,0)</f>
        <v>1446185</v>
      </c>
      <c r="L15" s="8"/>
      <c r="M15" s="5"/>
      <c r="N15" s="208">
        <v>65346</v>
      </c>
      <c r="O15" s="210">
        <f>+N15*1.33</f>
        <v>86910.180000000008</v>
      </c>
    </row>
    <row r="16" spans="1:15" ht="30" customHeight="1">
      <c r="A16" s="5"/>
      <c r="B16" s="7"/>
      <c r="C16" s="25">
        <v>2</v>
      </c>
      <c r="D16" s="205">
        <v>4.5999999999999996</v>
      </c>
      <c r="E16" s="207" t="s">
        <v>108</v>
      </c>
      <c r="F16" s="205" t="s">
        <v>104</v>
      </c>
      <c r="G16" s="203" t="s">
        <v>97</v>
      </c>
      <c r="H16" s="14" t="s">
        <v>95</v>
      </c>
      <c r="I16" s="17">
        <f>'REF. PRECIOS INDIVIDUALES CHORO'!I16+'REF. PRECIOS INDIVIDUALES GATOS'!I16</f>
        <v>60.38</v>
      </c>
      <c r="J16" s="237">
        <v>1082856.74</v>
      </c>
      <c r="K16" s="236">
        <f t="shared" ref="K16:K18" si="0">ROUND(I16*J16,0)</f>
        <v>65382890</v>
      </c>
      <c r="L16" s="8"/>
      <c r="M16" s="5"/>
      <c r="N16" s="208">
        <v>814178</v>
      </c>
      <c r="O16" s="210">
        <f t="shared" ref="O16:O19" si="1">+N16*1.33</f>
        <v>1082856.74</v>
      </c>
    </row>
    <row r="17" spans="1:15" ht="30" customHeight="1">
      <c r="A17" s="5"/>
      <c r="B17" s="7"/>
      <c r="C17" s="25">
        <v>3</v>
      </c>
      <c r="D17" s="205">
        <v>4.25</v>
      </c>
      <c r="E17" s="207" t="s">
        <v>108</v>
      </c>
      <c r="F17" s="205" t="s">
        <v>105</v>
      </c>
      <c r="G17" s="202" t="s">
        <v>98</v>
      </c>
      <c r="H17" s="14" t="s">
        <v>95</v>
      </c>
      <c r="I17" s="17">
        <f>'REF. PRECIOS INDIVIDUALES CHORO'!I17+'REF. PRECIOS INDIVIDUALES GATOS'!I17</f>
        <v>41.04</v>
      </c>
      <c r="J17" s="237">
        <v>743068.34000000008</v>
      </c>
      <c r="K17" s="236">
        <f t="shared" si="0"/>
        <v>30495525</v>
      </c>
      <c r="L17" s="8"/>
      <c r="M17" s="5"/>
      <c r="N17" s="208">
        <v>558698</v>
      </c>
      <c r="O17" s="210">
        <f t="shared" si="1"/>
        <v>743068.34000000008</v>
      </c>
    </row>
    <row r="18" spans="1:15" s="5" customFormat="1" ht="30" customHeight="1">
      <c r="B18" s="7"/>
      <c r="C18" s="25">
        <v>4</v>
      </c>
      <c r="D18" s="205">
        <v>4.21</v>
      </c>
      <c r="E18" s="207" t="s">
        <v>109</v>
      </c>
      <c r="F18" s="205">
        <v>671.1</v>
      </c>
      <c r="G18" s="202" t="s">
        <v>99</v>
      </c>
      <c r="H18" s="32" t="s">
        <v>95</v>
      </c>
      <c r="I18" s="17">
        <f>'REF. PRECIOS INDIVIDUALES CHORO'!I18+'REF. PRECIOS INDIVIDUALES GATOS'!I18</f>
        <v>36.880000000000003</v>
      </c>
      <c r="J18" s="237">
        <v>892592.26</v>
      </c>
      <c r="K18" s="236">
        <f t="shared" si="0"/>
        <v>32918803</v>
      </c>
      <c r="L18" s="8"/>
      <c r="N18" s="209">
        <v>671122</v>
      </c>
      <c r="O18" s="210">
        <f t="shared" si="1"/>
        <v>892592.26</v>
      </c>
    </row>
    <row r="19" spans="1:15" ht="30" customHeight="1">
      <c r="A19" s="5"/>
      <c r="B19" s="7"/>
      <c r="C19" s="25">
        <v>5</v>
      </c>
      <c r="D19" s="238">
        <v>4.5199999999999996</v>
      </c>
      <c r="E19" s="207" t="s">
        <v>110</v>
      </c>
      <c r="F19" s="205" t="s">
        <v>106</v>
      </c>
      <c r="G19" s="202" t="s">
        <v>100</v>
      </c>
      <c r="H19" s="14" t="s">
        <v>101</v>
      </c>
      <c r="I19" s="17">
        <f>'REF. PRECIOS INDIVIDUALES CHORO'!I19+'REF. PRECIOS INDIVIDUALES GATOS'!I19</f>
        <v>6416.54</v>
      </c>
      <c r="J19" s="237">
        <v>10871.42</v>
      </c>
      <c r="K19" s="236">
        <f>ROUND(I19*J19,0)</f>
        <v>69756901</v>
      </c>
      <c r="L19" s="8"/>
      <c r="M19" s="5"/>
      <c r="N19" s="208">
        <v>8174</v>
      </c>
      <c r="O19" s="210">
        <f t="shared" si="1"/>
        <v>10871.42</v>
      </c>
    </row>
    <row r="20" spans="1:15" ht="30" customHeight="1" thickBot="1">
      <c r="A20" s="5"/>
      <c r="B20" s="7"/>
      <c r="C20" s="37" t="s">
        <v>16</v>
      </c>
      <c r="D20" s="174"/>
      <c r="E20" s="174"/>
      <c r="F20" s="174"/>
      <c r="G20" s="175"/>
      <c r="H20" s="174"/>
      <c r="I20" s="17"/>
      <c r="J20" s="18"/>
      <c r="K20" s="214">
        <f>K15+K16+K17+K18+K19</f>
        <v>200000304</v>
      </c>
      <c r="L20" s="8"/>
      <c r="M20" s="5"/>
      <c r="O20" s="210"/>
    </row>
    <row r="21" spans="1:15" s="3" customFormat="1" ht="30" customHeight="1" thickBot="1">
      <c r="A21" s="42"/>
      <c r="B21" s="43"/>
      <c r="C21" s="268" t="s">
        <v>17</v>
      </c>
      <c r="D21" s="269"/>
      <c r="E21" s="269"/>
      <c r="F21" s="269"/>
      <c r="G21" s="269"/>
      <c r="H21" s="269"/>
      <c r="I21" s="269"/>
      <c r="J21" s="315"/>
      <c r="K21" s="44">
        <f>K20</f>
        <v>200000304</v>
      </c>
      <c r="L21" s="45"/>
      <c r="M21" s="42"/>
      <c r="O21" s="211"/>
    </row>
    <row r="22" spans="1:15" s="3" customFormat="1" ht="15.6">
      <c r="A22" s="42"/>
      <c r="B22" s="43"/>
      <c r="C22" s="176"/>
      <c r="D22" s="176"/>
      <c r="E22" s="176"/>
      <c r="F22" s="176"/>
      <c r="G22" s="176"/>
      <c r="H22" s="176"/>
      <c r="I22" s="176"/>
      <c r="J22" s="176"/>
      <c r="K22" s="177"/>
      <c r="L22" s="45"/>
      <c r="M22" s="42"/>
    </row>
    <row r="23" spans="1:15" s="3" customFormat="1" ht="30" customHeight="1">
      <c r="A23" s="42"/>
      <c r="B23" s="43"/>
      <c r="C23" s="178"/>
      <c r="D23" s="180"/>
      <c r="E23" s="180"/>
      <c r="F23" s="180"/>
      <c r="G23" s="61" t="s">
        <v>18</v>
      </c>
      <c r="H23" s="58"/>
      <c r="I23" s="59"/>
      <c r="J23" s="60"/>
      <c r="K23" s="62">
        <f>K21</f>
        <v>200000304</v>
      </c>
      <c r="L23" s="45"/>
      <c r="M23" s="42"/>
    </row>
    <row r="24" spans="1:15" s="3" customFormat="1" ht="30" customHeight="1" thickBot="1">
      <c r="A24" s="42"/>
      <c r="B24" s="43"/>
      <c r="C24" s="178"/>
      <c r="D24" s="180"/>
      <c r="E24" s="180"/>
      <c r="F24" s="180"/>
      <c r="G24" s="231" t="s">
        <v>112</v>
      </c>
      <c r="H24" s="232"/>
      <c r="I24" s="233"/>
      <c r="J24" s="234"/>
      <c r="K24" s="235">
        <v>-304</v>
      </c>
      <c r="L24" s="45"/>
      <c r="M24" s="42"/>
    </row>
    <row r="25" spans="1:15" s="3" customFormat="1" ht="30" customHeight="1" thickBot="1">
      <c r="A25" s="42"/>
      <c r="B25" s="43"/>
      <c r="C25" s="178"/>
      <c r="D25" s="179"/>
      <c r="E25" s="178"/>
      <c r="F25" s="178"/>
      <c r="G25" s="64" t="s">
        <v>19</v>
      </c>
      <c r="H25" s="65"/>
      <c r="I25" s="66"/>
      <c r="J25" s="67"/>
      <c r="K25" s="44">
        <f>+K23+K24</f>
        <v>200000000</v>
      </c>
      <c r="L25" s="45"/>
      <c r="M25" s="42"/>
    </row>
    <row r="26" spans="1:15" s="3" customFormat="1" ht="16.2" thickBot="1">
      <c r="A26" s="42"/>
      <c r="B26" s="43"/>
      <c r="C26" s="178"/>
      <c r="D26" s="179"/>
      <c r="E26" s="179"/>
      <c r="F26" s="179"/>
      <c r="G26" s="178"/>
      <c r="H26" s="178"/>
      <c r="I26" s="181"/>
      <c r="J26" s="182"/>
      <c r="K26" s="183"/>
      <c r="L26" s="45"/>
      <c r="M26" s="42"/>
    </row>
    <row r="27" spans="1:15" s="3" customFormat="1" ht="15.6">
      <c r="A27" s="42"/>
      <c r="B27" s="43"/>
      <c r="C27" s="48"/>
      <c r="D27" s="274"/>
      <c r="E27" s="274"/>
      <c r="F27" s="274"/>
      <c r="G27" s="274"/>
      <c r="H27" s="274"/>
      <c r="I27" s="274"/>
      <c r="J27" s="274"/>
      <c r="K27" s="275"/>
      <c r="L27" s="49"/>
      <c r="M27" s="42"/>
    </row>
    <row r="28" spans="1:15" s="3" customFormat="1" ht="46.5" customHeight="1">
      <c r="A28" s="42"/>
      <c r="B28" s="43"/>
      <c r="C28" s="239" t="s">
        <v>20</v>
      </c>
      <c r="D28" s="240"/>
      <c r="E28" s="240"/>
      <c r="F28" s="240"/>
      <c r="G28" s="240"/>
      <c r="H28" s="276" t="s">
        <v>9</v>
      </c>
      <c r="I28" s="276"/>
      <c r="J28" s="276"/>
      <c r="K28" s="150" t="s">
        <v>21</v>
      </c>
      <c r="L28" s="50"/>
      <c r="M28" s="42"/>
    </row>
    <row r="29" spans="1:15" s="3" customFormat="1" ht="32.25" customHeight="1">
      <c r="A29" s="42"/>
      <c r="B29" s="43"/>
      <c r="C29" s="239" t="s">
        <v>22</v>
      </c>
      <c r="D29" s="240"/>
      <c r="E29" s="240"/>
      <c r="F29" s="240"/>
      <c r="G29" s="240"/>
      <c r="H29" s="253" t="s">
        <v>23</v>
      </c>
      <c r="I29" s="253"/>
      <c r="J29" s="151" t="s">
        <v>24</v>
      </c>
      <c r="K29" s="149">
        <v>0.25</v>
      </c>
      <c r="L29" s="50"/>
      <c r="M29" s="42"/>
    </row>
    <row r="30" spans="1:15" s="3" customFormat="1" ht="30" customHeight="1">
      <c r="A30" s="42"/>
      <c r="B30" s="43"/>
      <c r="C30" s="239" t="s">
        <v>25</v>
      </c>
      <c r="D30" s="240"/>
      <c r="E30" s="240"/>
      <c r="F30" s="240"/>
      <c r="G30" s="240"/>
      <c r="H30" s="241" t="s">
        <v>26</v>
      </c>
      <c r="I30" s="242"/>
      <c r="J30" s="151" t="s">
        <v>27</v>
      </c>
      <c r="K30" s="149">
        <v>0.03</v>
      </c>
      <c r="L30" s="50"/>
      <c r="M30" s="42"/>
    </row>
    <row r="31" spans="1:15" s="4" customFormat="1" ht="58.5" customHeight="1">
      <c r="A31" s="42"/>
      <c r="B31" s="43"/>
      <c r="C31" s="243"/>
      <c r="D31" s="244"/>
      <c r="E31" s="244"/>
      <c r="F31" s="244"/>
      <c r="G31" s="245"/>
      <c r="H31" s="252" t="s">
        <v>28</v>
      </c>
      <c r="I31" s="253"/>
      <c r="J31" s="151" t="s">
        <v>29</v>
      </c>
      <c r="K31" s="149">
        <v>0.05</v>
      </c>
      <c r="L31" s="45"/>
      <c r="M31" s="42"/>
    </row>
    <row r="32" spans="1:15" ht="39" customHeight="1">
      <c r="A32" s="5"/>
      <c r="B32" s="7"/>
      <c r="C32" s="246"/>
      <c r="D32" s="247"/>
      <c r="E32" s="247"/>
      <c r="F32" s="247"/>
      <c r="G32" s="248"/>
      <c r="H32" s="253" t="s">
        <v>30</v>
      </c>
      <c r="I32" s="253"/>
      <c r="J32" s="151" t="s">
        <v>31</v>
      </c>
      <c r="K32" s="149">
        <v>0.33</v>
      </c>
      <c r="L32" s="8"/>
      <c r="M32" s="5"/>
    </row>
    <row r="33" spans="1:13" ht="47.25" customHeight="1" thickBot="1">
      <c r="A33" s="5"/>
      <c r="B33" s="7"/>
      <c r="C33" s="249"/>
      <c r="D33" s="250"/>
      <c r="E33" s="250"/>
      <c r="F33" s="250"/>
      <c r="G33" s="251"/>
      <c r="H33" s="254"/>
      <c r="I33" s="254"/>
      <c r="J33" s="254"/>
      <c r="K33" s="255"/>
      <c r="L33" s="8"/>
      <c r="M33" s="5"/>
    </row>
    <row r="34" spans="1:13" ht="16.2" thickBot="1">
      <c r="A34" s="5"/>
      <c r="B34" s="184"/>
      <c r="C34" s="185"/>
      <c r="D34" s="185"/>
      <c r="E34" s="186"/>
      <c r="F34" s="185"/>
      <c r="G34" s="187"/>
      <c r="H34" s="185"/>
      <c r="I34" s="185"/>
      <c r="J34" s="185"/>
      <c r="K34" s="185"/>
      <c r="L34" s="188"/>
      <c r="M34" s="5"/>
    </row>
    <row r="35" spans="1:13" ht="16.2" thickTop="1">
      <c r="A35" s="5"/>
      <c r="B35" s="5"/>
      <c r="C35" s="5"/>
      <c r="D35" s="5"/>
      <c r="E35" s="6"/>
      <c r="F35" s="5"/>
      <c r="G35" s="5"/>
      <c r="H35" s="5"/>
      <c r="I35" s="5"/>
      <c r="J35" s="5"/>
      <c r="K35" s="5"/>
      <c r="L35" s="5"/>
      <c r="M35" s="5"/>
    </row>
  </sheetData>
  <mergeCells count="27">
    <mergeCell ref="C10:K10"/>
    <mergeCell ref="B2:L2"/>
    <mergeCell ref="C3:F3"/>
    <mergeCell ref="C6:K6"/>
    <mergeCell ref="C7:K7"/>
    <mergeCell ref="C8:K9"/>
    <mergeCell ref="C29:G29"/>
    <mergeCell ref="H29:I29"/>
    <mergeCell ref="C11:K11"/>
    <mergeCell ref="C12:C13"/>
    <mergeCell ref="D12:D13"/>
    <mergeCell ref="E12:F12"/>
    <mergeCell ref="G12:G13"/>
    <mergeCell ref="H12:H13"/>
    <mergeCell ref="I12:I13"/>
    <mergeCell ref="J12:J13"/>
    <mergeCell ref="K12:K13"/>
    <mergeCell ref="C21:J21"/>
    <mergeCell ref="D27:K27"/>
    <mergeCell ref="C28:G28"/>
    <mergeCell ref="H28:J28"/>
    <mergeCell ref="C30:G30"/>
    <mergeCell ref="H30:I30"/>
    <mergeCell ref="C31:G33"/>
    <mergeCell ref="H31:I31"/>
    <mergeCell ref="H32:I32"/>
    <mergeCell ref="H33:K3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I18" sqref="I18"/>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2"/>
      <c r="D1" s="173"/>
      <c r="E1" s="172"/>
      <c r="F1" s="173"/>
      <c r="G1" s="5"/>
      <c r="H1" s="5"/>
      <c r="I1" s="5"/>
      <c r="J1" s="5"/>
      <c r="K1" s="5"/>
      <c r="L1" s="5"/>
      <c r="M1" s="5"/>
    </row>
    <row r="2" spans="1:13" ht="16.2" thickTop="1">
      <c r="A2" s="5"/>
      <c r="B2" s="280"/>
      <c r="C2" s="281"/>
      <c r="D2" s="281"/>
      <c r="E2" s="281"/>
      <c r="F2" s="281"/>
      <c r="G2" s="281"/>
      <c r="H2" s="281"/>
      <c r="I2" s="281"/>
      <c r="J2" s="281"/>
      <c r="K2" s="281"/>
      <c r="L2" s="282"/>
      <c r="M2" s="5"/>
    </row>
    <row r="3" spans="1:13" ht="33" customHeight="1">
      <c r="A3" s="5"/>
      <c r="B3" s="7"/>
      <c r="C3" s="319" t="s">
        <v>91</v>
      </c>
      <c r="D3" s="320"/>
      <c r="E3" s="320"/>
      <c r="F3" s="321"/>
      <c r="G3" s="5"/>
      <c r="H3" s="5"/>
      <c r="I3" s="5"/>
      <c r="J3" s="5"/>
      <c r="K3" s="5"/>
      <c r="L3" s="8"/>
      <c r="M3" s="5"/>
    </row>
    <row r="4" spans="1:13" ht="15.6">
      <c r="A4" s="5"/>
      <c r="B4" s="7"/>
      <c r="C4" s="192" t="s">
        <v>0</v>
      </c>
      <c r="D4" s="200" t="s">
        <v>1</v>
      </c>
      <c r="E4" s="193" t="s">
        <v>2</v>
      </c>
      <c r="F4" s="201">
        <v>2</v>
      </c>
      <c r="G4" s="5"/>
      <c r="H4" s="5"/>
      <c r="I4" s="5"/>
      <c r="J4" s="5"/>
      <c r="K4" s="5"/>
      <c r="L4" s="8"/>
      <c r="M4" s="5"/>
    </row>
    <row r="5" spans="1:13" ht="16.2" thickBot="1">
      <c r="A5" s="5"/>
      <c r="B5" s="7"/>
      <c r="C5" s="172"/>
      <c r="D5" s="191"/>
      <c r="E5" s="172"/>
      <c r="F5" s="173"/>
      <c r="G5" s="5"/>
      <c r="H5" s="5"/>
      <c r="I5" s="5"/>
      <c r="J5" s="5"/>
      <c r="K5" s="5"/>
      <c r="L5" s="8"/>
      <c r="M5" s="5"/>
    </row>
    <row r="6" spans="1:13" ht="31.5" customHeight="1">
      <c r="A6" s="5"/>
      <c r="B6" s="7"/>
      <c r="C6" s="316" t="s">
        <v>3</v>
      </c>
      <c r="D6" s="317"/>
      <c r="E6" s="317"/>
      <c r="F6" s="317"/>
      <c r="G6" s="317"/>
      <c r="H6" s="317"/>
      <c r="I6" s="317"/>
      <c r="J6" s="317"/>
      <c r="K6" s="318"/>
      <c r="L6" s="8"/>
      <c r="M6" s="5"/>
    </row>
    <row r="7" spans="1:13" ht="15.6">
      <c r="A7" s="5"/>
      <c r="B7" s="7"/>
      <c r="C7" s="322" t="s">
        <v>32</v>
      </c>
      <c r="D7" s="323"/>
      <c r="E7" s="323"/>
      <c r="F7" s="323"/>
      <c r="G7" s="323"/>
      <c r="H7" s="323"/>
      <c r="I7" s="323"/>
      <c r="J7" s="323"/>
      <c r="K7" s="324"/>
      <c r="L7" s="8"/>
      <c r="M7" s="5"/>
    </row>
    <row r="8" spans="1:13" s="147" customFormat="1" ht="15.6">
      <c r="A8" s="145"/>
      <c r="B8" s="146"/>
      <c r="C8" s="325" t="s">
        <v>93</v>
      </c>
      <c r="D8" s="325"/>
      <c r="E8" s="325"/>
      <c r="F8" s="325"/>
      <c r="G8" s="325"/>
      <c r="H8" s="325"/>
      <c r="I8" s="325"/>
      <c r="J8" s="325"/>
      <c r="K8" s="325"/>
      <c r="L8" s="148"/>
      <c r="M8" s="145"/>
    </row>
    <row r="9" spans="1:13" ht="55.5" customHeight="1">
      <c r="A9" s="5"/>
      <c r="B9" s="7"/>
      <c r="C9" s="325"/>
      <c r="D9" s="325"/>
      <c r="E9" s="325"/>
      <c r="F9" s="325"/>
      <c r="G9" s="325"/>
      <c r="H9" s="325"/>
      <c r="I9" s="325"/>
      <c r="J9" s="325"/>
      <c r="K9" s="325"/>
      <c r="L9" s="8"/>
      <c r="M9" s="5"/>
    </row>
    <row r="10" spans="1:13" ht="34.5" customHeight="1">
      <c r="A10" s="5"/>
      <c r="B10" s="7"/>
      <c r="C10" s="326" t="s">
        <v>33</v>
      </c>
      <c r="D10" s="327"/>
      <c r="E10" s="327"/>
      <c r="F10" s="327"/>
      <c r="G10" s="327"/>
      <c r="H10" s="327"/>
      <c r="I10" s="327"/>
      <c r="J10" s="327"/>
      <c r="K10" s="328"/>
      <c r="L10" s="8"/>
      <c r="M10" s="5"/>
    </row>
    <row r="11" spans="1:13" ht="30" customHeight="1" thickBot="1">
      <c r="A11" s="5"/>
      <c r="B11" s="7"/>
      <c r="C11" s="256"/>
      <c r="D11" s="257"/>
      <c r="E11" s="257"/>
      <c r="F11" s="257"/>
      <c r="G11" s="257"/>
      <c r="H11" s="257"/>
      <c r="I11" s="257"/>
      <c r="J11" s="257"/>
      <c r="K11" s="258"/>
      <c r="L11" s="8"/>
      <c r="M11" s="5"/>
    </row>
    <row r="12" spans="1:13" ht="30" customHeight="1">
      <c r="A12" s="5"/>
      <c r="B12" s="7"/>
      <c r="C12" s="259" t="s">
        <v>6</v>
      </c>
      <c r="D12" s="261" t="s">
        <v>7</v>
      </c>
      <c r="E12" s="263" t="s">
        <v>8</v>
      </c>
      <c r="F12" s="263"/>
      <c r="G12" s="259" t="s">
        <v>9</v>
      </c>
      <c r="H12" s="261" t="s">
        <v>10</v>
      </c>
      <c r="I12" s="261" t="s">
        <v>11</v>
      </c>
      <c r="J12" s="264" t="s">
        <v>12</v>
      </c>
      <c r="K12" s="266" t="s">
        <v>13</v>
      </c>
      <c r="L12" s="8"/>
      <c r="M12" s="5"/>
    </row>
    <row r="13" spans="1:13" ht="30" customHeight="1" thickBot="1">
      <c r="A13" s="5"/>
      <c r="B13" s="7"/>
      <c r="C13" s="260"/>
      <c r="D13" s="262"/>
      <c r="E13" s="9" t="s">
        <v>14</v>
      </c>
      <c r="F13" s="9" t="s">
        <v>15</v>
      </c>
      <c r="G13" s="260"/>
      <c r="H13" s="262"/>
      <c r="I13" s="262"/>
      <c r="J13" s="265"/>
      <c r="K13" s="267"/>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68" t="s">
        <v>17</v>
      </c>
      <c r="D41" s="269"/>
      <c r="E41" s="269"/>
      <c r="F41" s="269"/>
      <c r="G41" s="269"/>
      <c r="H41" s="269"/>
      <c r="I41" s="269"/>
      <c r="J41" s="270"/>
      <c r="K41" s="44"/>
      <c r="L41" s="45"/>
      <c r="M41" s="42"/>
    </row>
    <row r="42" spans="1:13" s="3" customFormat="1" ht="16.2"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71"/>
      <c r="H43" s="272"/>
      <c r="I43" s="273"/>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6.2" thickBot="1">
      <c r="A51" s="42"/>
      <c r="B51" s="43"/>
      <c r="C51" s="178"/>
      <c r="D51" s="179"/>
      <c r="E51" s="179"/>
      <c r="F51" s="179"/>
      <c r="G51" s="178"/>
      <c r="H51" s="178"/>
      <c r="I51" s="181"/>
      <c r="J51" s="182"/>
      <c r="K51" s="183"/>
      <c r="L51" s="45"/>
      <c r="M51" s="42"/>
    </row>
    <row r="52" spans="1:13" s="3" customFormat="1" ht="15.6">
      <c r="A52" s="42"/>
      <c r="B52" s="43"/>
      <c r="C52" s="48"/>
      <c r="D52" s="274"/>
      <c r="E52" s="274"/>
      <c r="F52" s="274"/>
      <c r="G52" s="274"/>
      <c r="H52" s="274"/>
      <c r="I52" s="274"/>
      <c r="J52" s="274"/>
      <c r="K52" s="275"/>
      <c r="L52" s="49"/>
      <c r="M52" s="42"/>
    </row>
    <row r="53" spans="1:13" s="3" customFormat="1" ht="46.5" customHeight="1">
      <c r="A53" s="42"/>
      <c r="B53" s="43"/>
      <c r="C53" s="239" t="s">
        <v>20</v>
      </c>
      <c r="D53" s="240"/>
      <c r="E53" s="240"/>
      <c r="F53" s="240"/>
      <c r="G53" s="240"/>
      <c r="H53" s="276" t="s">
        <v>9</v>
      </c>
      <c r="I53" s="276"/>
      <c r="J53" s="276"/>
      <c r="K53" s="150" t="s">
        <v>21</v>
      </c>
      <c r="L53" s="50"/>
      <c r="M53" s="42"/>
    </row>
    <row r="54" spans="1:13" s="3" customFormat="1" ht="32.25" customHeight="1">
      <c r="A54" s="42"/>
      <c r="B54" s="43"/>
      <c r="C54" s="239" t="s">
        <v>22</v>
      </c>
      <c r="D54" s="240"/>
      <c r="E54" s="240"/>
      <c r="F54" s="240"/>
      <c r="G54" s="240"/>
      <c r="H54" s="253" t="s">
        <v>23</v>
      </c>
      <c r="I54" s="253"/>
      <c r="J54" s="151" t="s">
        <v>24</v>
      </c>
      <c r="K54" s="149" t="s">
        <v>34</v>
      </c>
      <c r="L54" s="50"/>
      <c r="M54" s="42"/>
    </row>
    <row r="55" spans="1:13" s="3" customFormat="1" ht="30" customHeight="1">
      <c r="A55" s="42"/>
      <c r="B55" s="43"/>
      <c r="C55" s="239" t="s">
        <v>25</v>
      </c>
      <c r="D55" s="240"/>
      <c r="E55" s="240"/>
      <c r="F55" s="240"/>
      <c r="G55" s="240"/>
      <c r="H55" s="241" t="s">
        <v>26</v>
      </c>
      <c r="I55" s="242"/>
      <c r="J55" s="151" t="s">
        <v>27</v>
      </c>
      <c r="K55" s="149" t="s">
        <v>34</v>
      </c>
      <c r="L55" s="50"/>
      <c r="M55" s="42"/>
    </row>
    <row r="56" spans="1:13" s="4" customFormat="1" ht="58.5" customHeight="1">
      <c r="A56" s="42"/>
      <c r="B56" s="43"/>
      <c r="C56" s="243"/>
      <c r="D56" s="244"/>
      <c r="E56" s="244"/>
      <c r="F56" s="244"/>
      <c r="G56" s="245"/>
      <c r="H56" s="252" t="s">
        <v>28</v>
      </c>
      <c r="I56" s="253"/>
      <c r="J56" s="151" t="s">
        <v>29</v>
      </c>
      <c r="K56" s="149" t="s">
        <v>34</v>
      </c>
      <c r="L56" s="45"/>
      <c r="M56" s="42"/>
    </row>
    <row r="57" spans="1:13" ht="39" customHeight="1">
      <c r="A57" s="5"/>
      <c r="B57" s="7"/>
      <c r="C57" s="246"/>
      <c r="D57" s="247"/>
      <c r="E57" s="247"/>
      <c r="F57" s="247"/>
      <c r="G57" s="248"/>
      <c r="H57" s="253" t="s">
        <v>30</v>
      </c>
      <c r="I57" s="253"/>
      <c r="J57" s="151" t="s">
        <v>31</v>
      </c>
      <c r="K57" s="149" t="s">
        <v>34</v>
      </c>
      <c r="L57" s="8"/>
      <c r="M57" s="5"/>
    </row>
    <row r="58" spans="1:13" ht="47.25" customHeight="1" thickBot="1">
      <c r="A58" s="5"/>
      <c r="B58" s="7"/>
      <c r="C58" s="249"/>
      <c r="D58" s="250"/>
      <c r="E58" s="250"/>
      <c r="F58" s="250"/>
      <c r="G58" s="251"/>
      <c r="H58" s="254"/>
      <c r="I58" s="254"/>
      <c r="J58" s="254"/>
      <c r="K58" s="255"/>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6.2" thickBot="1">
      <c r="A61" s="5"/>
      <c r="B61" s="184"/>
      <c r="C61" s="185"/>
      <c r="D61" s="185"/>
      <c r="E61" s="186"/>
      <c r="F61" s="185"/>
      <c r="G61" s="187"/>
      <c r="H61" s="185"/>
      <c r="I61" s="185"/>
      <c r="J61" s="185"/>
      <c r="K61" s="185"/>
      <c r="L61" s="188"/>
      <c r="M61" s="5"/>
    </row>
    <row r="62" spans="1:13" ht="16.2"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tabSelected="1" view="pageBreakPreview" zoomScale="80" zoomScaleNormal="80" zoomScaleSheetLayoutView="80" zoomScalePageLayoutView="85" workbookViewId="0">
      <selection activeCell="T14" sqref="T14"/>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332"/>
      <c r="C2" s="333"/>
      <c r="D2" s="333"/>
      <c r="E2" s="333"/>
      <c r="F2" s="333"/>
      <c r="G2" s="333"/>
      <c r="H2" s="333"/>
      <c r="I2" s="333"/>
      <c r="J2" s="333"/>
      <c r="K2" s="333"/>
      <c r="L2" s="333"/>
      <c r="M2" s="333"/>
      <c r="N2" s="333"/>
      <c r="O2" s="333"/>
      <c r="P2" s="334"/>
    </row>
    <row r="3" spans="2:16" ht="25.5" customHeight="1">
      <c r="B3" s="194"/>
      <c r="C3" s="329" t="s">
        <v>94</v>
      </c>
      <c r="D3" s="330"/>
      <c r="E3" s="330"/>
      <c r="F3" s="331"/>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431" t="s">
        <v>36</v>
      </c>
      <c r="D6" s="431"/>
      <c r="E6" s="431"/>
      <c r="F6" s="431"/>
      <c r="G6" s="431"/>
      <c r="H6" s="431"/>
      <c r="I6" s="431"/>
      <c r="J6" s="431"/>
      <c r="K6" s="431"/>
      <c r="L6" s="431"/>
      <c r="M6" s="431"/>
      <c r="N6" s="431"/>
      <c r="O6" s="431"/>
      <c r="P6" s="162"/>
    </row>
    <row r="7" spans="2:16" ht="14.4" thickBot="1">
      <c r="B7" s="161"/>
      <c r="P7" s="162"/>
    </row>
    <row r="8" spans="2:16">
      <c r="B8" s="161"/>
      <c r="C8" s="396"/>
      <c r="D8" s="398"/>
      <c r="E8" s="399"/>
      <c r="F8" s="399"/>
      <c r="G8" s="399"/>
      <c r="H8" s="399"/>
      <c r="I8" s="399"/>
      <c r="J8" s="399"/>
      <c r="K8" s="400"/>
      <c r="L8" s="414"/>
      <c r="M8" s="415"/>
      <c r="N8" s="415"/>
      <c r="O8" s="416"/>
      <c r="P8" s="162"/>
    </row>
    <row r="9" spans="2:16">
      <c r="B9" s="161"/>
      <c r="C9" s="397"/>
      <c r="D9" s="401" t="s">
        <v>37</v>
      </c>
      <c r="E9" s="402"/>
      <c r="F9" s="402"/>
      <c r="G9" s="402"/>
      <c r="H9" s="402"/>
      <c r="I9" s="402"/>
      <c r="J9" s="402"/>
      <c r="K9" s="403"/>
      <c r="L9" s="417"/>
      <c r="M9" s="418"/>
      <c r="N9" s="418"/>
      <c r="O9" s="419"/>
      <c r="P9" s="162"/>
    </row>
    <row r="10" spans="2:16">
      <c r="B10" s="161"/>
      <c r="C10" s="397"/>
      <c r="D10" s="404"/>
      <c r="E10" s="405"/>
      <c r="F10" s="405"/>
      <c r="G10" s="405"/>
      <c r="H10" s="405"/>
      <c r="I10" s="405"/>
      <c r="J10" s="405"/>
      <c r="K10" s="406"/>
      <c r="L10" s="407" t="s">
        <v>38</v>
      </c>
      <c r="M10" s="420"/>
      <c r="N10" s="421"/>
      <c r="O10" s="422"/>
      <c r="P10" s="162"/>
    </row>
    <row r="11" spans="2:16">
      <c r="B11" s="161"/>
      <c r="C11" s="397"/>
      <c r="D11" s="401" t="s">
        <v>39</v>
      </c>
      <c r="E11" s="402"/>
      <c r="F11" s="402"/>
      <c r="G11" s="402"/>
      <c r="H11" s="402"/>
      <c r="I11" s="402"/>
      <c r="J11" s="402"/>
      <c r="K11" s="403"/>
      <c r="L11" s="408"/>
      <c r="M11" s="423"/>
      <c r="N11" s="424"/>
      <c r="O11" s="425"/>
      <c r="P11" s="162"/>
    </row>
    <row r="12" spans="2:16" ht="12.75" customHeight="1">
      <c r="B12" s="161"/>
      <c r="C12" s="397"/>
      <c r="D12" s="432"/>
      <c r="E12" s="433"/>
      <c r="F12" s="433"/>
      <c r="G12" s="433"/>
      <c r="H12" s="433"/>
      <c r="I12" s="433"/>
      <c r="J12" s="433"/>
      <c r="K12" s="434"/>
      <c r="L12" s="407" t="s">
        <v>40</v>
      </c>
      <c r="M12" s="407">
        <v>1</v>
      </c>
      <c r="N12" s="407" t="s">
        <v>41</v>
      </c>
      <c r="O12" s="412">
        <v>1</v>
      </c>
      <c r="P12" s="162"/>
    </row>
    <row r="13" spans="2:16">
      <c r="B13" s="161"/>
      <c r="C13" s="397"/>
      <c r="D13" s="432"/>
      <c r="E13" s="433"/>
      <c r="F13" s="433"/>
      <c r="G13" s="433"/>
      <c r="H13" s="433"/>
      <c r="I13" s="433"/>
      <c r="J13" s="433"/>
      <c r="K13" s="434"/>
      <c r="L13" s="426"/>
      <c r="M13" s="426"/>
      <c r="N13" s="426"/>
      <c r="O13" s="413"/>
      <c r="P13" s="162"/>
    </row>
    <row r="14" spans="2:16">
      <c r="B14" s="161"/>
      <c r="C14" s="397"/>
      <c r="D14" s="401" t="s">
        <v>42</v>
      </c>
      <c r="E14" s="402"/>
      <c r="F14" s="402"/>
      <c r="G14" s="402"/>
      <c r="H14" s="402"/>
      <c r="I14" s="402"/>
      <c r="J14" s="402"/>
      <c r="K14" s="403"/>
      <c r="L14" s="426"/>
      <c r="M14" s="426"/>
      <c r="N14" s="426"/>
      <c r="O14" s="413"/>
      <c r="P14" s="162"/>
    </row>
    <row r="15" spans="2:16" ht="14.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341" t="s">
        <v>47</v>
      </c>
      <c r="D18" s="342"/>
      <c r="E18" s="342"/>
      <c r="F18" s="342"/>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4" thickBot="1">
      <c r="B20" s="161"/>
      <c r="C20" s="155"/>
      <c r="D20" s="156"/>
      <c r="E20" s="156"/>
      <c r="F20" s="156"/>
      <c r="G20" s="156"/>
      <c r="H20" s="156"/>
      <c r="I20" s="156"/>
      <c r="J20" s="156"/>
      <c r="K20" s="156"/>
      <c r="L20" s="156"/>
      <c r="M20" s="156"/>
      <c r="N20" s="156"/>
      <c r="O20" s="129"/>
      <c r="P20" s="162"/>
    </row>
    <row r="21" spans="2:16" ht="14.4" thickBot="1">
      <c r="B21" s="161"/>
      <c r="C21" s="90"/>
      <c r="D21" s="89"/>
      <c r="E21" s="89"/>
      <c r="F21" s="89"/>
      <c r="G21" s="89"/>
      <c r="H21" s="89"/>
      <c r="K21" s="89"/>
      <c r="L21" s="89"/>
      <c r="M21" s="89"/>
      <c r="N21" s="89"/>
      <c r="O21" s="88"/>
      <c r="P21" s="162"/>
    </row>
    <row r="22" spans="2:16">
      <c r="B22" s="161"/>
      <c r="C22" s="437" t="s">
        <v>49</v>
      </c>
      <c r="D22" s="438"/>
      <c r="E22" s="438"/>
      <c r="F22" s="438"/>
      <c r="G22" s="438"/>
      <c r="H22" s="438"/>
      <c r="I22" s="438"/>
      <c r="J22" s="438"/>
      <c r="K22" s="438"/>
      <c r="L22" s="438"/>
      <c r="M22" s="438"/>
      <c r="N22" s="438"/>
      <c r="O22" s="439"/>
      <c r="P22" s="162"/>
    </row>
    <row r="23" spans="2:16" ht="14.4" thickBot="1">
      <c r="B23" s="161"/>
      <c r="C23" s="79"/>
      <c r="O23" s="78"/>
      <c r="P23" s="162"/>
    </row>
    <row r="24" spans="2:16">
      <c r="B24" s="161"/>
      <c r="C24" s="189" t="s">
        <v>50</v>
      </c>
      <c r="D24" s="409" t="s">
        <v>51</v>
      </c>
      <c r="E24" s="410"/>
      <c r="F24" s="410"/>
      <c r="G24" s="410"/>
      <c r="H24" s="410"/>
      <c r="I24" s="410"/>
      <c r="J24" s="410"/>
      <c r="K24" s="410"/>
      <c r="L24" s="411"/>
      <c r="M24" s="435" t="s">
        <v>52</v>
      </c>
      <c r="N24" s="436"/>
      <c r="O24" s="189" t="s">
        <v>11</v>
      </c>
      <c r="P24" s="162"/>
    </row>
    <row r="25" spans="2:16" ht="14.4" thickBot="1">
      <c r="B25" s="161"/>
      <c r="C25" s="128"/>
      <c r="D25" s="377"/>
      <c r="E25" s="378"/>
      <c r="F25" s="378"/>
      <c r="G25" s="378"/>
      <c r="H25" s="378"/>
      <c r="I25" s="378"/>
      <c r="J25" s="378"/>
      <c r="K25" s="378"/>
      <c r="L25" s="379"/>
      <c r="M25" s="377"/>
      <c r="N25" s="379"/>
      <c r="O25" s="127"/>
      <c r="P25" s="162"/>
    </row>
    <row r="26" spans="2:16">
      <c r="B26" s="161"/>
      <c r="C26" s="380" t="s">
        <v>53</v>
      </c>
      <c r="D26" s="381"/>
      <c r="E26" s="381"/>
      <c r="F26" s="381"/>
      <c r="G26" s="381"/>
      <c r="H26" s="381"/>
      <c r="I26" s="381"/>
      <c r="J26" s="381"/>
      <c r="K26" s="381"/>
      <c r="L26" s="381"/>
      <c r="M26" s="381"/>
      <c r="N26" s="381"/>
      <c r="O26" s="382"/>
      <c r="P26" s="162"/>
    </row>
    <row r="27" spans="2:16">
      <c r="B27" s="161"/>
      <c r="C27" s="383"/>
      <c r="D27" s="384"/>
      <c r="E27" s="384"/>
      <c r="F27" s="384"/>
      <c r="G27" s="384"/>
      <c r="H27" s="384"/>
      <c r="I27" s="384"/>
      <c r="J27" s="384"/>
      <c r="K27" s="384"/>
      <c r="L27" s="384"/>
      <c r="M27" s="384"/>
      <c r="N27" s="384"/>
      <c r="O27" s="385"/>
      <c r="P27" s="162"/>
    </row>
    <row r="28" spans="2:16" ht="14.4" thickBot="1">
      <c r="B28" s="161"/>
      <c r="C28" s="386"/>
      <c r="D28" s="387"/>
      <c r="E28" s="387"/>
      <c r="F28" s="387"/>
      <c r="G28" s="387"/>
      <c r="H28" s="387"/>
      <c r="I28" s="387"/>
      <c r="J28" s="387"/>
      <c r="K28" s="387"/>
      <c r="L28" s="387"/>
      <c r="M28" s="387"/>
      <c r="N28" s="387"/>
      <c r="O28" s="388"/>
      <c r="P28" s="162"/>
    </row>
    <row r="29" spans="2:16">
      <c r="B29" s="161"/>
      <c r="C29" s="365" t="s">
        <v>51</v>
      </c>
      <c r="D29" s="429"/>
      <c r="E29" s="429"/>
      <c r="F29" s="429"/>
      <c r="G29" s="430"/>
      <c r="H29" s="371" t="s">
        <v>54</v>
      </c>
      <c r="I29" s="429"/>
      <c r="J29" s="375" t="s">
        <v>55</v>
      </c>
      <c r="K29" s="376"/>
      <c r="L29" s="113" t="s">
        <v>56</v>
      </c>
      <c r="M29" s="371" t="s">
        <v>57</v>
      </c>
      <c r="N29" s="372"/>
      <c r="O29" s="118" t="s">
        <v>58</v>
      </c>
      <c r="P29" s="162"/>
    </row>
    <row r="30" spans="2:16">
      <c r="B30" s="161"/>
      <c r="C30" s="349"/>
      <c r="D30" s="350"/>
      <c r="E30" s="350"/>
      <c r="F30" s="350"/>
      <c r="G30" s="395"/>
      <c r="H30" s="440"/>
      <c r="I30" s="395"/>
      <c r="J30" s="440"/>
      <c r="K30" s="395"/>
      <c r="L30" s="124"/>
      <c r="M30" s="393"/>
      <c r="N30" s="394"/>
      <c r="O30" s="115"/>
      <c r="P30" s="162"/>
    </row>
    <row r="31" spans="2:16">
      <c r="B31" s="161"/>
      <c r="C31" s="99"/>
      <c r="D31" s="80"/>
      <c r="E31" s="80"/>
      <c r="F31" s="80"/>
      <c r="G31" s="125"/>
      <c r="H31" s="126"/>
      <c r="I31" s="125"/>
      <c r="J31" s="126"/>
      <c r="K31" s="125"/>
      <c r="L31" s="124"/>
      <c r="M31" s="393"/>
      <c r="N31" s="394"/>
      <c r="O31" s="115"/>
      <c r="P31" s="162"/>
    </row>
    <row r="32" spans="2:16" ht="14.4" thickBot="1">
      <c r="B32" s="161"/>
      <c r="C32" s="361"/>
      <c r="D32" s="362"/>
      <c r="E32" s="362"/>
      <c r="F32" s="362"/>
      <c r="G32" s="389"/>
      <c r="H32" s="390"/>
      <c r="I32" s="389"/>
      <c r="J32" s="390"/>
      <c r="K32" s="389"/>
      <c r="L32" s="123"/>
      <c r="M32" s="391"/>
      <c r="N32" s="392"/>
      <c r="O32" s="115"/>
      <c r="P32" s="162"/>
    </row>
    <row r="33" spans="2:16" ht="14.4" thickBot="1">
      <c r="B33" s="161"/>
      <c r="C33" s="355" t="s">
        <v>59</v>
      </c>
      <c r="D33" s="356"/>
      <c r="E33" s="356"/>
      <c r="F33" s="356"/>
      <c r="G33" s="356"/>
      <c r="H33" s="356"/>
      <c r="I33" s="356"/>
      <c r="J33" s="356"/>
      <c r="K33" s="356"/>
      <c r="L33" s="356"/>
      <c r="M33" s="356"/>
      <c r="N33" s="357"/>
      <c r="O33" s="114"/>
      <c r="P33" s="162"/>
    </row>
    <row r="34" spans="2:16" ht="13.5" customHeight="1">
      <c r="B34" s="161"/>
      <c r="C34" s="380" t="s">
        <v>60</v>
      </c>
      <c r="D34" s="381"/>
      <c r="E34" s="381"/>
      <c r="F34" s="381"/>
      <c r="G34" s="381"/>
      <c r="H34" s="381"/>
      <c r="I34" s="381"/>
      <c r="J34" s="381"/>
      <c r="K34" s="381"/>
      <c r="L34" s="381"/>
      <c r="M34" s="381"/>
      <c r="N34" s="381"/>
      <c r="O34" s="382"/>
      <c r="P34" s="162"/>
    </row>
    <row r="35" spans="2:16">
      <c r="B35" s="161"/>
      <c r="C35" s="383"/>
      <c r="D35" s="384"/>
      <c r="E35" s="384"/>
      <c r="F35" s="384"/>
      <c r="G35" s="384"/>
      <c r="H35" s="384"/>
      <c r="I35" s="384"/>
      <c r="J35" s="384"/>
      <c r="K35" s="384"/>
      <c r="L35" s="384"/>
      <c r="M35" s="384"/>
      <c r="N35" s="384"/>
      <c r="O35" s="385"/>
      <c r="P35" s="162"/>
    </row>
    <row r="36" spans="2:16" ht="14.4" thickBot="1">
      <c r="B36" s="161"/>
      <c r="C36" s="386"/>
      <c r="D36" s="387"/>
      <c r="E36" s="387"/>
      <c r="F36" s="387"/>
      <c r="G36" s="387"/>
      <c r="H36" s="387"/>
      <c r="I36" s="387"/>
      <c r="J36" s="387"/>
      <c r="K36" s="387"/>
      <c r="L36" s="387"/>
      <c r="M36" s="387"/>
      <c r="N36" s="387"/>
      <c r="O36" s="388"/>
      <c r="P36" s="162"/>
    </row>
    <row r="37" spans="2:16">
      <c r="B37" s="161"/>
      <c r="C37" s="365" t="s">
        <v>51</v>
      </c>
      <c r="D37" s="366"/>
      <c r="E37" s="366"/>
      <c r="F37" s="366"/>
      <c r="G37" s="366"/>
      <c r="H37" s="366"/>
      <c r="I37" s="366"/>
      <c r="J37" s="372"/>
      <c r="K37" s="160" t="s">
        <v>52</v>
      </c>
      <c r="L37" s="113" t="s">
        <v>11</v>
      </c>
      <c r="M37" s="371" t="s">
        <v>61</v>
      </c>
      <c r="N37" s="372"/>
      <c r="O37" s="118" t="s">
        <v>58</v>
      </c>
      <c r="P37" s="162"/>
    </row>
    <row r="38" spans="2:16">
      <c r="B38" s="161"/>
      <c r="C38" s="349"/>
      <c r="D38" s="350"/>
      <c r="E38" s="350"/>
      <c r="F38" s="350"/>
      <c r="G38" s="350"/>
      <c r="H38" s="350"/>
      <c r="I38" s="350"/>
      <c r="J38" s="395"/>
      <c r="K38" s="157"/>
      <c r="L38" s="122"/>
      <c r="M38" s="427"/>
      <c r="N38" s="428"/>
      <c r="O38" s="115"/>
      <c r="P38" s="162"/>
    </row>
    <row r="39" spans="2:16" ht="14.4" thickBot="1">
      <c r="B39" s="161"/>
      <c r="C39" s="361"/>
      <c r="D39" s="362"/>
      <c r="E39" s="362"/>
      <c r="F39" s="362"/>
      <c r="G39" s="362"/>
      <c r="H39" s="362"/>
      <c r="I39" s="362"/>
      <c r="J39" s="389"/>
      <c r="K39" s="80"/>
      <c r="L39" s="121"/>
      <c r="M39" s="363"/>
      <c r="N39" s="364"/>
      <c r="O39" s="120"/>
      <c r="P39" s="162"/>
    </row>
    <row r="40" spans="2:16" ht="14.4" thickBot="1">
      <c r="B40" s="161"/>
      <c r="C40" s="355" t="s">
        <v>59</v>
      </c>
      <c r="D40" s="356"/>
      <c r="E40" s="356"/>
      <c r="F40" s="356"/>
      <c r="G40" s="356"/>
      <c r="H40" s="356"/>
      <c r="I40" s="356"/>
      <c r="J40" s="356"/>
      <c r="K40" s="356"/>
      <c r="L40" s="356"/>
      <c r="M40" s="356"/>
      <c r="N40" s="357"/>
      <c r="O40" s="103">
        <v>0</v>
      </c>
      <c r="P40" s="162"/>
    </row>
    <row r="41" spans="2:16">
      <c r="B41" s="161"/>
      <c r="C41" s="380" t="s">
        <v>62</v>
      </c>
      <c r="D41" s="381"/>
      <c r="E41" s="381"/>
      <c r="F41" s="381"/>
      <c r="G41" s="381"/>
      <c r="H41" s="381"/>
      <c r="I41" s="381"/>
      <c r="J41" s="381"/>
      <c r="K41" s="381"/>
      <c r="L41" s="381"/>
      <c r="M41" s="381"/>
      <c r="N41" s="381"/>
      <c r="O41" s="382"/>
      <c r="P41" s="162"/>
    </row>
    <row r="42" spans="2:16">
      <c r="B42" s="161"/>
      <c r="C42" s="383"/>
      <c r="D42" s="384"/>
      <c r="E42" s="384"/>
      <c r="F42" s="384"/>
      <c r="G42" s="384"/>
      <c r="H42" s="384"/>
      <c r="I42" s="384"/>
      <c r="J42" s="384"/>
      <c r="K42" s="384"/>
      <c r="L42" s="384"/>
      <c r="M42" s="384"/>
      <c r="N42" s="384"/>
      <c r="O42" s="385"/>
      <c r="P42" s="162"/>
    </row>
    <row r="43" spans="2:16" ht="14.4" thickBot="1">
      <c r="B43" s="161"/>
      <c r="C43" s="386"/>
      <c r="D43" s="387"/>
      <c r="E43" s="387"/>
      <c r="F43" s="387"/>
      <c r="G43" s="387"/>
      <c r="H43" s="387"/>
      <c r="I43" s="387"/>
      <c r="J43" s="387"/>
      <c r="K43" s="387"/>
      <c r="L43" s="387"/>
      <c r="M43" s="387"/>
      <c r="N43" s="387"/>
      <c r="O43" s="388"/>
      <c r="P43" s="162"/>
    </row>
    <row r="44" spans="2:16">
      <c r="B44" s="161"/>
      <c r="C44" s="365" t="s">
        <v>63</v>
      </c>
      <c r="D44" s="366"/>
      <c r="E44" s="366"/>
      <c r="F44" s="366"/>
      <c r="G44" s="366"/>
      <c r="H44" s="366"/>
      <c r="I44" s="366"/>
      <c r="J44" s="113" t="s">
        <v>64</v>
      </c>
      <c r="K44" s="158" t="s">
        <v>65</v>
      </c>
      <c r="L44" s="119" t="s">
        <v>66</v>
      </c>
      <c r="M44" s="371" t="s">
        <v>67</v>
      </c>
      <c r="N44" s="372"/>
      <c r="O44" s="118" t="s">
        <v>58</v>
      </c>
      <c r="P44" s="162"/>
    </row>
    <row r="45" spans="2:16">
      <c r="B45" s="161"/>
      <c r="C45" s="349"/>
      <c r="D45" s="350"/>
      <c r="E45" s="350"/>
      <c r="F45" s="350"/>
      <c r="G45" s="350"/>
      <c r="H45" s="350"/>
      <c r="I45" s="350"/>
      <c r="J45" s="116"/>
      <c r="K45" s="117"/>
      <c r="L45" s="116"/>
      <c r="M45" s="369"/>
      <c r="N45" s="370"/>
      <c r="O45" s="115"/>
      <c r="P45" s="162"/>
    </row>
    <row r="46" spans="2:16" ht="14.4" thickBot="1">
      <c r="B46" s="161"/>
      <c r="C46" s="361"/>
      <c r="D46" s="362"/>
      <c r="E46" s="362"/>
      <c r="F46" s="362"/>
      <c r="G46" s="362"/>
      <c r="H46" s="362"/>
      <c r="I46" s="362"/>
      <c r="J46" s="105"/>
      <c r="K46" s="74"/>
      <c r="L46" s="105"/>
      <c r="M46" s="363"/>
      <c r="N46" s="364"/>
      <c r="O46" s="104"/>
      <c r="P46" s="162"/>
    </row>
    <row r="47" spans="2:16" ht="14.4" thickBot="1">
      <c r="B47" s="161"/>
      <c r="C47" s="355" t="s">
        <v>59</v>
      </c>
      <c r="D47" s="356"/>
      <c r="E47" s="356"/>
      <c r="F47" s="356"/>
      <c r="G47" s="356"/>
      <c r="H47" s="356"/>
      <c r="I47" s="356"/>
      <c r="J47" s="356"/>
      <c r="K47" s="356"/>
      <c r="L47" s="356"/>
      <c r="M47" s="356"/>
      <c r="N47" s="357"/>
      <c r="O47" s="114"/>
      <c r="P47" s="162"/>
    </row>
    <row r="48" spans="2:16">
      <c r="B48" s="161"/>
      <c r="C48" s="380" t="s">
        <v>68</v>
      </c>
      <c r="D48" s="381"/>
      <c r="E48" s="381"/>
      <c r="F48" s="381"/>
      <c r="G48" s="381"/>
      <c r="H48" s="381"/>
      <c r="I48" s="381"/>
      <c r="J48" s="381"/>
      <c r="K48" s="381"/>
      <c r="L48" s="381"/>
      <c r="M48" s="381"/>
      <c r="N48" s="381"/>
      <c r="O48" s="382"/>
      <c r="P48" s="162"/>
    </row>
    <row r="49" spans="2:16">
      <c r="B49" s="161"/>
      <c r="C49" s="383"/>
      <c r="D49" s="384"/>
      <c r="E49" s="384"/>
      <c r="F49" s="384"/>
      <c r="G49" s="384"/>
      <c r="H49" s="384"/>
      <c r="I49" s="384"/>
      <c r="J49" s="384"/>
      <c r="K49" s="384"/>
      <c r="L49" s="384"/>
      <c r="M49" s="384"/>
      <c r="N49" s="384"/>
      <c r="O49" s="385"/>
      <c r="P49" s="162"/>
    </row>
    <row r="50" spans="2:16" ht="14.4" thickBot="1">
      <c r="B50" s="161"/>
      <c r="C50" s="386"/>
      <c r="D50" s="387"/>
      <c r="E50" s="387"/>
      <c r="F50" s="387"/>
      <c r="G50" s="387"/>
      <c r="H50" s="387"/>
      <c r="I50" s="387"/>
      <c r="J50" s="387"/>
      <c r="K50" s="387"/>
      <c r="L50" s="387"/>
      <c r="M50" s="387"/>
      <c r="N50" s="387"/>
      <c r="O50" s="388"/>
      <c r="P50" s="162"/>
    </row>
    <row r="51" spans="2:16">
      <c r="B51" s="161"/>
      <c r="C51" s="365" t="s">
        <v>69</v>
      </c>
      <c r="D51" s="366"/>
      <c r="E51" s="366"/>
      <c r="F51" s="366"/>
      <c r="G51" s="366"/>
      <c r="H51" s="366"/>
      <c r="I51" s="366"/>
      <c r="J51" s="113" t="s">
        <v>70</v>
      </c>
      <c r="K51" s="112" t="s">
        <v>71</v>
      </c>
      <c r="L51" s="101" t="s">
        <v>72</v>
      </c>
      <c r="M51" s="367" t="s">
        <v>57</v>
      </c>
      <c r="N51" s="368"/>
      <c r="O51" s="100" t="s">
        <v>58</v>
      </c>
      <c r="P51" s="162"/>
    </row>
    <row r="52" spans="2:16">
      <c r="B52" s="161"/>
      <c r="C52" s="111"/>
      <c r="D52" s="110"/>
      <c r="E52" s="110"/>
      <c r="F52" s="110"/>
      <c r="G52" s="110"/>
      <c r="H52" s="110"/>
      <c r="I52" s="110"/>
      <c r="J52" s="109"/>
      <c r="K52" s="108"/>
      <c r="L52" s="107"/>
      <c r="M52" s="373"/>
      <c r="N52" s="374"/>
      <c r="O52" s="106"/>
      <c r="P52" s="162"/>
    </row>
    <row r="53" spans="2:16">
      <c r="B53" s="161"/>
      <c r="C53" s="111"/>
      <c r="D53" s="110"/>
      <c r="E53" s="110"/>
      <c r="F53" s="110"/>
      <c r="G53" s="110"/>
      <c r="H53" s="110"/>
      <c r="I53" s="110"/>
      <c r="J53" s="109"/>
      <c r="K53" s="108"/>
      <c r="L53" s="107"/>
      <c r="M53" s="373"/>
      <c r="N53" s="374"/>
      <c r="O53" s="106"/>
      <c r="P53" s="162"/>
    </row>
    <row r="54" spans="2:16">
      <c r="B54" s="161"/>
      <c r="C54" s="111"/>
      <c r="D54" s="110"/>
      <c r="E54" s="110"/>
      <c r="F54" s="110"/>
      <c r="G54" s="110"/>
      <c r="H54" s="110"/>
      <c r="I54" s="110"/>
      <c r="J54" s="109"/>
      <c r="K54" s="108"/>
      <c r="L54" s="107"/>
      <c r="M54" s="369"/>
      <c r="N54" s="370"/>
      <c r="O54" s="106"/>
      <c r="P54" s="162"/>
    </row>
    <row r="55" spans="2:16" ht="14.4" thickBot="1">
      <c r="B55" s="161"/>
      <c r="C55" s="361"/>
      <c r="D55" s="362"/>
      <c r="E55" s="362"/>
      <c r="F55" s="362"/>
      <c r="G55" s="362"/>
      <c r="H55" s="362"/>
      <c r="I55" s="362"/>
      <c r="J55" s="105"/>
      <c r="K55" s="74"/>
      <c r="L55" s="105"/>
      <c r="M55" s="363"/>
      <c r="N55" s="364"/>
      <c r="O55" s="104"/>
      <c r="P55" s="162"/>
    </row>
    <row r="56" spans="2:16" ht="14.4" thickBot="1">
      <c r="B56" s="161"/>
      <c r="C56" s="355" t="s">
        <v>59</v>
      </c>
      <c r="D56" s="356"/>
      <c r="E56" s="356"/>
      <c r="F56" s="356"/>
      <c r="G56" s="356"/>
      <c r="H56" s="356"/>
      <c r="I56" s="356"/>
      <c r="J56" s="356"/>
      <c r="K56" s="356"/>
      <c r="L56" s="356"/>
      <c r="M56" s="356"/>
      <c r="N56" s="357"/>
      <c r="O56" s="103"/>
      <c r="P56" s="162"/>
    </row>
    <row r="57" spans="2:16" ht="14.4" thickBot="1">
      <c r="B57" s="161"/>
      <c r="C57" s="79"/>
      <c r="O57" s="78"/>
      <c r="P57" s="162"/>
    </row>
    <row r="58" spans="2:16" ht="14.4" thickBot="1">
      <c r="B58" s="161"/>
      <c r="C58" s="358" t="s">
        <v>73</v>
      </c>
      <c r="D58" s="359"/>
      <c r="E58" s="359"/>
      <c r="F58" s="359"/>
      <c r="G58" s="359"/>
      <c r="H58" s="359"/>
      <c r="I58" s="359"/>
      <c r="J58" s="359"/>
      <c r="K58" s="359"/>
      <c r="L58" s="359"/>
      <c r="M58" s="359"/>
      <c r="N58" s="360"/>
      <c r="O58" s="102"/>
      <c r="P58" s="162"/>
    </row>
    <row r="59" spans="2:16">
      <c r="B59" s="161"/>
      <c r="C59" s="380" t="s">
        <v>74</v>
      </c>
      <c r="D59" s="381"/>
      <c r="E59" s="381"/>
      <c r="F59" s="381"/>
      <c r="G59" s="381"/>
      <c r="H59" s="381"/>
      <c r="I59" s="381"/>
      <c r="J59" s="381"/>
      <c r="K59" s="381"/>
      <c r="L59" s="381"/>
      <c r="M59" s="381"/>
      <c r="N59" s="381"/>
      <c r="O59" s="382"/>
      <c r="P59" s="162"/>
    </row>
    <row r="60" spans="2:16">
      <c r="B60" s="161"/>
      <c r="C60" s="383"/>
      <c r="D60" s="384"/>
      <c r="E60" s="384"/>
      <c r="F60" s="384"/>
      <c r="G60" s="384"/>
      <c r="H60" s="384"/>
      <c r="I60" s="384"/>
      <c r="J60" s="384"/>
      <c r="K60" s="384"/>
      <c r="L60" s="384"/>
      <c r="M60" s="384"/>
      <c r="N60" s="384"/>
      <c r="O60" s="385"/>
      <c r="P60" s="162"/>
    </row>
    <row r="61" spans="2:16" ht="14.4" thickBot="1">
      <c r="B61" s="161"/>
      <c r="C61" s="386"/>
      <c r="D61" s="387"/>
      <c r="E61" s="387"/>
      <c r="F61" s="387"/>
      <c r="G61" s="387"/>
      <c r="H61" s="387"/>
      <c r="I61" s="387"/>
      <c r="J61" s="387"/>
      <c r="K61" s="387"/>
      <c r="L61" s="387"/>
      <c r="M61" s="387"/>
      <c r="N61" s="387"/>
      <c r="O61" s="388"/>
      <c r="P61" s="162"/>
    </row>
    <row r="62" spans="2:16">
      <c r="B62" s="161"/>
      <c r="C62" s="365" t="s">
        <v>75</v>
      </c>
      <c r="D62" s="366"/>
      <c r="E62" s="366"/>
      <c r="F62" s="366"/>
      <c r="G62" s="366"/>
      <c r="H62" s="366"/>
      <c r="I62" s="366"/>
      <c r="J62" s="158"/>
      <c r="K62" s="159"/>
      <c r="L62" s="101" t="s">
        <v>76</v>
      </c>
      <c r="M62" s="367" t="s">
        <v>77</v>
      </c>
      <c r="N62" s="368"/>
      <c r="O62" s="100"/>
      <c r="P62" s="162"/>
    </row>
    <row r="63" spans="2:16">
      <c r="B63" s="161"/>
      <c r="C63" s="349" t="s">
        <v>23</v>
      </c>
      <c r="D63" s="350"/>
      <c r="E63" s="350"/>
      <c r="F63" s="350"/>
      <c r="G63" s="350"/>
      <c r="H63" s="350"/>
      <c r="I63" s="350"/>
      <c r="J63" s="98"/>
      <c r="K63" s="97"/>
      <c r="L63" s="94"/>
      <c r="M63" s="351"/>
      <c r="N63" s="352"/>
      <c r="O63" s="93"/>
      <c r="P63" s="162"/>
    </row>
    <row r="64" spans="2:16">
      <c r="B64" s="161"/>
      <c r="C64" s="99" t="s">
        <v>78</v>
      </c>
      <c r="D64" s="80"/>
      <c r="E64" s="80"/>
      <c r="F64" s="80"/>
      <c r="G64" s="80"/>
      <c r="H64" s="80"/>
      <c r="I64" s="80"/>
      <c r="J64" s="98"/>
      <c r="K64" s="97"/>
      <c r="L64" s="94"/>
      <c r="M64" s="351"/>
      <c r="N64" s="352"/>
      <c r="O64" s="93"/>
      <c r="P64" s="162"/>
    </row>
    <row r="65" spans="2:16" ht="14.4" thickBot="1">
      <c r="B65" s="161"/>
      <c r="C65" s="155" t="s">
        <v>79</v>
      </c>
      <c r="D65" s="156"/>
      <c r="E65" s="156"/>
      <c r="F65" s="156"/>
      <c r="G65" s="156"/>
      <c r="H65" s="156"/>
      <c r="I65" s="156"/>
      <c r="J65" s="96"/>
      <c r="K65" s="95"/>
      <c r="L65" s="94"/>
      <c r="M65" s="353"/>
      <c r="N65" s="354"/>
      <c r="O65" s="93"/>
      <c r="P65" s="162"/>
    </row>
    <row r="66" spans="2:16" ht="14.4" thickBot="1">
      <c r="B66" s="161"/>
      <c r="C66" s="355" t="s">
        <v>59</v>
      </c>
      <c r="D66" s="356"/>
      <c r="E66" s="356"/>
      <c r="F66" s="356"/>
      <c r="G66" s="356"/>
      <c r="H66" s="356"/>
      <c r="I66" s="356"/>
      <c r="J66" s="356"/>
      <c r="K66" s="356"/>
      <c r="L66" s="356"/>
      <c r="M66" s="356"/>
      <c r="N66" s="357"/>
      <c r="O66" s="92"/>
      <c r="P66" s="162"/>
    </row>
    <row r="67" spans="2:16" ht="14.4" thickBot="1">
      <c r="B67" s="161"/>
      <c r="C67" s="79"/>
      <c r="O67" s="78"/>
      <c r="P67" s="162"/>
    </row>
    <row r="68" spans="2:16" ht="14.4" thickBot="1">
      <c r="B68" s="161"/>
      <c r="C68" s="358" t="s">
        <v>80</v>
      </c>
      <c r="D68" s="359"/>
      <c r="E68" s="359"/>
      <c r="F68" s="359"/>
      <c r="G68" s="359"/>
      <c r="H68" s="359"/>
      <c r="I68" s="359"/>
      <c r="J68" s="359"/>
      <c r="K68" s="359"/>
      <c r="L68" s="359"/>
      <c r="M68" s="359"/>
      <c r="N68" s="360"/>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346"/>
      <c r="D78" s="347"/>
      <c r="E78" s="347"/>
      <c r="F78" s="347"/>
      <c r="G78" s="347"/>
      <c r="H78" s="347"/>
      <c r="I78" s="347"/>
      <c r="J78" s="347"/>
      <c r="K78" s="347"/>
      <c r="L78" s="347"/>
      <c r="M78" s="347"/>
      <c r="N78" s="347"/>
      <c r="O78" s="348"/>
      <c r="P78" s="162"/>
    </row>
    <row r="79" spans="2:16">
      <c r="B79" s="161"/>
      <c r="C79" s="346"/>
      <c r="D79" s="347"/>
      <c r="E79" s="347"/>
      <c r="F79" s="347"/>
      <c r="G79" s="347"/>
      <c r="H79" s="347"/>
      <c r="I79" s="347"/>
      <c r="J79" s="347"/>
      <c r="K79" s="347"/>
      <c r="L79" s="347"/>
      <c r="M79" s="347"/>
      <c r="N79" s="347"/>
      <c r="O79" s="348"/>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343" t="s">
        <v>88</v>
      </c>
      <c r="D82" s="344"/>
      <c r="E82" s="344"/>
      <c r="F82" s="344"/>
      <c r="G82" s="344"/>
      <c r="H82" s="344"/>
      <c r="I82" s="344"/>
      <c r="J82" s="344"/>
      <c r="K82" s="344"/>
      <c r="L82" s="344"/>
      <c r="M82" s="344"/>
      <c r="N82" s="344"/>
      <c r="O82" s="345"/>
      <c r="P82" s="162"/>
    </row>
    <row r="83" spans="2:16">
      <c r="B83" s="161"/>
      <c r="C83" s="343"/>
      <c r="D83" s="344"/>
      <c r="E83" s="344"/>
      <c r="F83" s="344"/>
      <c r="G83" s="344"/>
      <c r="H83" s="344"/>
      <c r="I83" s="344"/>
      <c r="J83" s="344"/>
      <c r="K83" s="344"/>
      <c r="L83" s="344"/>
      <c r="M83" s="344"/>
      <c r="N83" s="344"/>
      <c r="O83" s="345"/>
      <c r="P83" s="162"/>
    </row>
    <row r="84" spans="2:16" ht="12.9" customHeight="1">
      <c r="B84" s="161"/>
      <c r="C84" s="343" t="s">
        <v>89</v>
      </c>
      <c r="D84" s="344"/>
      <c r="E84" s="344"/>
      <c r="F84" s="344"/>
      <c r="G84" s="344"/>
      <c r="H84" s="344"/>
      <c r="I84" s="344"/>
      <c r="J84" s="344"/>
      <c r="K84" s="344"/>
      <c r="L84" s="344"/>
      <c r="M84" s="344"/>
      <c r="N84" s="344"/>
      <c r="O84" s="345"/>
      <c r="P84" s="162"/>
    </row>
    <row r="85" spans="2:16">
      <c r="B85" s="161"/>
      <c r="C85" s="343"/>
      <c r="D85" s="344"/>
      <c r="E85" s="344"/>
      <c r="F85" s="344"/>
      <c r="G85" s="344"/>
      <c r="H85" s="344"/>
      <c r="I85" s="344"/>
      <c r="J85" s="344"/>
      <c r="K85" s="344"/>
      <c r="L85" s="344"/>
      <c r="M85" s="344"/>
      <c r="N85" s="344"/>
      <c r="O85" s="345"/>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335"/>
      <c r="L91" s="335"/>
      <c r="M91" s="335"/>
      <c r="N91" s="335"/>
      <c r="O91" s="336"/>
      <c r="P91" s="162"/>
    </row>
    <row r="92" spans="2:16" ht="18.75" customHeight="1" thickBot="1">
      <c r="B92" s="161"/>
      <c r="C92" s="339"/>
      <c r="D92" s="340"/>
      <c r="E92" s="340"/>
      <c r="F92" s="74"/>
      <c r="G92" s="74"/>
      <c r="H92" s="74"/>
      <c r="I92" s="74"/>
      <c r="J92" s="74"/>
      <c r="K92" s="337"/>
      <c r="L92" s="337"/>
      <c r="M92" s="337"/>
      <c r="N92" s="337"/>
      <c r="O92" s="338"/>
      <c r="P92" s="162"/>
    </row>
    <row r="93" spans="2:16" ht="14.4" thickBot="1">
      <c r="B93" s="169"/>
      <c r="C93" s="170"/>
      <c r="D93" s="170"/>
      <c r="E93" s="170"/>
      <c r="F93" s="170"/>
      <c r="G93" s="170"/>
      <c r="H93" s="170"/>
      <c r="I93" s="170"/>
      <c r="J93" s="170"/>
      <c r="K93" s="170"/>
      <c r="L93" s="170"/>
      <c r="M93" s="170"/>
      <c r="N93" s="170"/>
      <c r="O93" s="170"/>
      <c r="P93" s="171"/>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www.w3.org/XML/1998/namespace"/>
    <ds:schemaRef ds:uri="http://schemas.microsoft.com/office/2006/metadata/properties"/>
    <ds:schemaRef ds:uri="a6cb9e4b-f1d1-4245-83ec-6cad768d538a"/>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9d85dbaf-23eb-4e57-a637-93dcacc8b1a1"/>
    <ds:schemaRef ds:uri="http://purl.org/dc/terms/"/>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REF. PRECIOS INDIVIDUALES GATOS</vt:lpstr>
      <vt:lpstr>REF. PRECIOS INDIVIDUALES CHORO</vt:lpstr>
      <vt:lpstr>PRESUPUESTO OFICIAL TOTAL</vt:lpstr>
      <vt:lpstr>PROPUESTA ECONOMICA(Proponente)</vt:lpstr>
      <vt:lpstr>INDICAR CÓDIGO DEL ITEM DE PAGO</vt:lpstr>
      <vt:lpstr>_GoBack</vt:lpstr>
      <vt:lpstr>'INDICAR CÓDIGO DEL ITEM DE PAGO'!Área_de_impresión</vt:lpstr>
      <vt:lpstr>'PRESUPUESTO OFICIAL TOTAL'!Área_de_impresión</vt:lpstr>
      <vt:lpstr>'PROPUESTA ECONOMICA(Proponente)'!Área_de_impresión</vt:lpstr>
      <vt:lpstr>'REF. PRECIOS INDIVIDUALES CHORO'!Área_de_impresión</vt:lpstr>
      <vt:lpstr>'REF. PRECIOS INDIVIDUALES GATOS'!Área_de_impresión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JENNY ALEJANDRA ZAMBRANO CRUZ</cp:lastModifiedBy>
  <cp:revision/>
  <cp:lastPrinted>2020-02-14T22:15:33Z</cp:lastPrinted>
  <dcterms:created xsi:type="dcterms:W3CDTF">2006-06-27T16:47:25Z</dcterms:created>
  <dcterms:modified xsi:type="dcterms:W3CDTF">2025-09-26T18:58:51Z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