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D:\SENA 2025\Bienes y servicios\4. Selección abreviada\4.1 Menor cuantía\9. Proyecto zonal\1. Precontractual\"/>
    </mc:Choice>
  </mc:AlternateContent>
  <xr:revisionPtr revIDLastSave="0" documentId="13_ncr:1_{ADD1326E-E4DE-457F-ACFD-5D350780D795}" xr6:coauthVersionLast="47" xr6:coauthVersionMax="47" xr10:uidLastSave="{00000000-0000-0000-0000-000000000000}"/>
  <bookViews>
    <workbookView xWindow="-120" yWindow="-120" windowWidth="20730" windowHeight="11040" xr2:uid="{55A857A7-E93C-6146-9F91-844D189F57BF}"/>
  </bookViews>
  <sheets>
    <sheet name="Especificaciones técnicas y EM" sheetId="1" r:id="rId1"/>
  </sheets>
  <definedNames>
    <definedName name="_xlnm._FilterDatabase" localSheetId="0" hidden="1">'Especificaciones técnicas y EM'!$A$2:$E$2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80" i="1" l="1"/>
  <c r="M81" i="1" s="1"/>
  <c r="L4" i="1"/>
  <c r="L5" i="1"/>
  <c r="L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3" i="1"/>
  <c r="I76" i="1"/>
  <c r="F76" i="1"/>
  <c r="L76" i="1" l="1"/>
</calcChain>
</file>

<file path=xl/sharedStrings.xml><?xml version="1.0" encoding="utf-8"?>
<sst xmlns="http://schemas.openxmlformats.org/spreadsheetml/2006/main" count="235" uniqueCount="110">
  <si>
    <t>ÍTEM</t>
  </si>
  <si>
    <t>DESCRIPCIÓN / NECESIDAD</t>
  </si>
  <si>
    <t xml:space="preserve">ESPECIFICACIONES Y/O CARACTERISTICAS TECNICAS  ESENCIALES </t>
  </si>
  <si>
    <t>Trayecto de transporte en carro dentro del perimetro urbano de Barranquilla  con aire acondicionado con capacidad para 4 personas ida o regreso de las sedes principales del SENA.</t>
  </si>
  <si>
    <t>Trayecto de transporte en carro dentro del perimetro urbano de Santa Marta  con aire acondicionado con capacidad para 4 personas ida o regreso de las sedes principales del SENA.</t>
  </si>
  <si>
    <t>Trayecto de transporte en carro dentro del perimetro urbano de Valledupar  con aire acondicionado con capacidad para 4 personas ida o regreso de las sedes principales del SENA.</t>
  </si>
  <si>
    <t>Trayecto de transporte en carro dentro del perimetro urbano de Riohacha  con aire acondicionado con capacidad para 4 personas ida o regreso de las sedes principales del SENA.</t>
  </si>
  <si>
    <t>Trayecto de transporte en carro fuera del perimetro urbano de Barranquilla  con aire acondicionado con capacidad para 4 personas ida o regreso de las sedes principales del SENA.</t>
  </si>
  <si>
    <t>Trayecto de transporte en carro fuera del perimetro urbano de Santa Marta  con aire acondicionado con capacidad para 4 personas ida o regreso de las sedes principales del SENA.</t>
  </si>
  <si>
    <t>Trayecto de transporte en carro fuera del perimetro urbano de Valledupar  con aire acondicionado con capacidad para 4 personas ida o regreso de las sedes principales del SENA.</t>
  </si>
  <si>
    <t>Trayecto de transporte en carro fuera del perimetro urbano de Riohacha  con aire acondicionado con capacidad para 4 personas ida o regreso de las sedes principales del SENA.</t>
  </si>
  <si>
    <t>Trayecto de transporte en Vans dentro del perimetro urbano de Barranquilla  con aire acondicionado con capacidad para 9 personas ida o regreso de las sedes principales del SENA.</t>
  </si>
  <si>
    <t>Trayecto de transporte en Vans dentro del perimetro urbano de Santa Marta  con aire acondicionado con capacidad para 9 personas ida o regreso de las sedes principales del SENA.</t>
  </si>
  <si>
    <t>Trayecto de transporte en Vans dentro del perimetro urbano de Riohacha  con aire acondicionado con capacidad para 9 personas ida o regreso de las sedes principales del SENA.</t>
  </si>
  <si>
    <t>Trayecto de transporte en Vans dentro del perimetro urbano de Barranquilla  con aire acondicionado con capacidad para 19 personas ida o regreso de las sedes principales del SENA.</t>
  </si>
  <si>
    <t>Trayecto de transporte en Vans dentro del perimetro urbano de Santa Marta  con aire acondicionado con capacidad para 19 personas ida o regreso de las sedes principales del SENA.</t>
  </si>
  <si>
    <t>Trayecto de transporte en Vans dentro del perimetro urbano de Riohacha  con aire acondicionado con capacidad para 19 personas ida o regreso de las sedes principales del SENA.</t>
  </si>
  <si>
    <t>Trayecto de transporte en Vans dentro del perimetro urbano de Valledupar  con aire acondicionado con capacidad para 19 personas ida o regreso de las sedes principales del SENA.</t>
  </si>
  <si>
    <t>Trayecto de transporte en Vans dentro del perimetro urbano de Valledupar  con aire acondicionado con capacidad para 9 personas ida o regreso de las sedes principales del SENA.</t>
  </si>
  <si>
    <t>Trayecto de transporte en Vans fuera del perimetro urbano de Barranquilla  con aire acondicionado con capacidad para 9 personas ida o regreso de las sedes principales del SENA.</t>
  </si>
  <si>
    <t>Trayecto de transporte en Vans fuera del perimetro urbano de Santa Marta  con aire acondicionado con capacidad para 9 personas ida o regreso de las sedes principales del SENA.</t>
  </si>
  <si>
    <t>Trayecto de transporte en Vans fuera del perimetro urbano de Valledupar  con aire acondicionado con capacidad para 9 personas ida o regreso de las sedes principales del SENA.</t>
  </si>
  <si>
    <t>Trayecto de transporte en Vans fuera del perimetro urbano de Riohacha  con aire acondicionado con capacidad para 9 personas ida o regreso de las sedes principales del SENA.</t>
  </si>
  <si>
    <t>Trayecto de transporte en Vans fuera del perimetro urbano de Barranquilla  con aire acondicionado con capacidad para 19 personas ida o regreso de las sedes principales del SENA.</t>
  </si>
  <si>
    <t>Trayecto de transporte en Vans fuera del perimetro urbano de Santa Marta  con aire acondicionado con capacidad para 19 personas ida o regreso de las sedes principales del SENA.</t>
  </si>
  <si>
    <t>Trayecto de transporte en Vans fuera del perimetro urbano de Valledupar  con aire acondicionado con capacidad para 19 personas ida o regreso de las sedes principales del SENA.</t>
  </si>
  <si>
    <t>Trayecto de transporte en Vans fuera del perimetro urbano de Riohacha  con aire acondicionado con capacidad para 19 personas ida o regreso de las sedes principales del SENA.</t>
  </si>
  <si>
    <t>Trayectoen Vans para departamento de Guajra con aire acondicionado con capacidad para 9 personas saliendo de Cienaga - Magdalena.</t>
  </si>
  <si>
    <t>Trayecto en bus dentro del Departamento de Magdalena  con aire acondicionado con capacidad para 40 personas.</t>
  </si>
  <si>
    <t>Trayecto en bus dentro del Departamento de Guajira con aire acondicionado con capacidad para 40 personas.</t>
  </si>
  <si>
    <t>Trayecto de transporte en Vans dentro del departamento de Guajira  con aire acondicionado con capacidad para 9 personas ida o regreso de las sedes principales del SENA.</t>
  </si>
  <si>
    <t>Trayecto de transporte en Vans dentro del departamento de Guajira con aire acondicionado con capacidad para 19 personas ida o regreso de las sedes principales del SENA.</t>
  </si>
  <si>
    <t xml:space="preserve"> El numero de pasajeros en el transporte será a criterio de la entidad en cumplimiento de los protocolos de bioseguridad, sin exceder la capacidad del mismo. El valor a cotizar debe incluir seguro.</t>
  </si>
  <si>
    <t>Trayecto de transporte en carro dentro del perimetro de cienaga  con aire acondicionado con capacidad para 4 personas.</t>
  </si>
  <si>
    <t>Trayecto de transporte en Vans dentro del perimetro de cienaga  con aire acondicionado con capacidad para 9 personas.</t>
  </si>
  <si>
    <t>Trayecto de transporte en vans dentro del perimetro de cienaga  con aire acondicionado con capacidad para 19 personas.</t>
  </si>
  <si>
    <t>Recorrido ecoologico demostrativo en cienaga - Magdalena (Asociación Criapez)</t>
  </si>
  <si>
    <t xml:space="preserve">1. La entrega del almuerzo se realizará en el sitio definido para el desarrollo de la actividad. 2.  La fecha será definida por la entidad durante la ejecución del contrato. 3. Previo al desarrollo del evento el supervisor del contrato notificará si existen personas con restricción alimenticia, en caso de existir. Si esto ocurre, el operador deberá presentar dos opciones de almuerzo, que cumplan las mismas condiciones pactadas en cuanto a composición general del plato. 4. Se deberá garantizar la compra y preparación de los platos con productores locales. </t>
  </si>
  <si>
    <t>Cena adulto tipo 1 que incluya por ejemplo: Bebida de 12 onzas, Plato fuerte que contenga minimo dos proteinas de 100gr cada una, sopa o crema, ensalada, carbohodidrato que puede arroz y/o pure de papa o patacón, postre.</t>
  </si>
  <si>
    <t xml:space="preserve">1. Se deben presentar como mínimo dos (2) opciones de menú, para realizar elección previa por parte de la entidad.  2. La entrega de la cena será servido a la mesa y se realizará en el sitio definido para el desarrollo de la actividad. 3. La fecha será definida por la entidad durante la ejecución del contrato. </t>
  </si>
  <si>
    <t>Almuerzo tipo 2 que incluya por ejemplo: Bebida de 12 onzas, Plato fuerte que contenga minimo dos proteinas de 100gr cada una, sopa o crema, ensalada, carbohodidrato que puede arroz y/o pure de papa o patacón, postre.</t>
  </si>
  <si>
    <t xml:space="preserve">1. Se deben presentar como mínimo dos (2) opciones de menú, para realizar elección previa por parte de la entidad.  2. La entrega del almuerzo será servido a la mesa y se realizará en el sitio definido para el desarrollo de la actividad. 3. La fecha será definida por la entidad durante la ejecución del contrato. </t>
  </si>
  <si>
    <t xml:space="preserve">1. Se deben presentar como mínimo dos (2) opciones de menú, para realizar elección previa por parte de la entidad.  2. La entrega del almuerzo se realizará en empaque desechable ecologicoy se realizará en el sitio definido para el desarrollo de la actividad. 3. La fecha será definida por la entidad durante la ejecución del contrato. </t>
  </si>
  <si>
    <t>Almuerzo adulto tipo 1 que incluya: Bebida jugo natural de fruta local de temporada de 12 onzas, Plato fuerte que contenga minimo sopa, pescado (Mojarra lora, Robalo o cojinua - pesca local), arroz de coco, patacones, ensalada fresca y postre tipico de la región.</t>
  </si>
  <si>
    <t>Almuerzo tipo 2 empacadoque incluya por ejemplo: Bebida de 12 onzas, Plato fuerte que contenga minimo dos proteinas de 100gr cada una, sopa o crema, ensalada, carbohodidrato que puede arroz y/o pure de papa o patacón, postre.</t>
  </si>
  <si>
    <t xml:space="preserve">Refrigerio sencillo tipo 1 que incluya bebida jugo natural frio de 12 onzas y aperitivo horneado o frito de la región. </t>
  </si>
  <si>
    <t>1. Se deben presentar como mínimo seis (6) opciones de menú, para realizar elección previa por parte de la entidad.  2. La entrega del refrigerio se realizará en el sitio definido para el desarrollo de la actividad. 3. La fecha será definida por la entidad durante la ejecución del contrato. 4. Se debe entregar en empaque ecologico.</t>
  </si>
  <si>
    <t>Trayecto en vehiculo campero de Mingueo a la  vereda Quebrada Andrea - guajira</t>
  </si>
  <si>
    <t>Recorrido ecoologico demostrativo en Vereda Quebrada Andrea - guajira</t>
  </si>
  <si>
    <t>1. El valor a cotizar debe incluir  tarjeta de asistencia médica, transporte en lancha (4 trayectos por persona), recorrido hasta la asociación y taller experiencial que comprenda siembra de mangle, piscicultura sabalo, robalo y sendero de la cienaga.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</si>
  <si>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tarjeta de asistencia médica,  taller experiencial que comprenda recorrido por cultivo de piña, proceso de alimentación animal, gallinas ponedoras y sendero agroecologico para validación de buenas practicas en la asociación de Asoreagro.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</si>
  <si>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Hospedaje en cienaga - Magdalena</t>
  </si>
  <si>
    <t>1. El valor a cotizar debe incluir  seguro viajero y hospedaje con desayuno por 1 noche en acomodación sencilla, doble o triple en cama individual, no camarote. 2. El número de asistentes puede variar dependiendo de la inscripción a la actividad. 3. La fecha será definida por la entidad durante la ejecución del contrato. 4. Entregar como mínimo dos (2) opciones de lugares que cumplan con las especificaciones, para selección y aprobación por parte de la entidad. 5. El hospedaje debe ser en un hotel con capacidad recepcionar minimo 15 personas de manera simultanea. 6. El valor a cotizar es por persona como punto de referencia.</t>
  </si>
  <si>
    <t>GIRA TÉCNICA CAMPESENA 2025 ZONA CARIBE I</t>
  </si>
  <si>
    <t xml:space="preserve">*Termo: Material plástico, de aproximadamente 21 cm x 7 cm de diámetro, con tapa de rosca y cordón para agarrar.  / *Gorra: Combinada con malla poliéster y tela poliéster color naranja. Logo del Sena impreso en color verde al frente y cierre velcro.   / *Mochila ecológica en cambrel de 41 x 33 cm color naranja  / Gel antbacterial 265 ml /Talla de manos blanca de de 40X65 / 4 Sachet de Bloqueador SPF 50 X 10 ML </t>
  </si>
  <si>
    <t>Estacion de café</t>
  </si>
  <si>
    <t xml:space="preserve">Estacion de café para minimo 40 personas. Deberá contemplarse el costo del transporte al lugar que indique la entidad </t>
  </si>
  <si>
    <t>Estación de agua fria</t>
  </si>
  <si>
    <t xml:space="preserve">Estacion de agua fria potable con termo dispensador para minimo 40 personas. Deberá contemplarse el costo del transporte al lugar que indique la entidad </t>
  </si>
  <si>
    <t>Trayectoen bus para departamento de magdalena (Cienaga) con aire acondicionado con capacidad para 40 personas saliendo de las sedes principales del SENA Atlántico.</t>
  </si>
  <si>
    <t>Trayecto en bus para departamento de magdalena (Cienega) con aire acondicionado con capacidad para 40 personas saliendo de las sedes principales del SENA Cesar.</t>
  </si>
  <si>
    <t>Trayecto en bus para departamento de magdalena (Cienaga) con aire acondicionado con capacidad para 40 personas saliendo de las sedes principales del SENA Guajira.</t>
  </si>
  <si>
    <t>Trayectoen Vans para departamento de magdalena (Cieenaga) con aire acondicionado con capacidad para 19 personas saliendo de las sedes principales del SENA Atlántico.</t>
  </si>
  <si>
    <t>Trayecto en Vans para departamento de magdalena (Cienaga) con aire acondicionado con capacidad para 19 personas saliendo de las sedes principales del SENA Cesar.</t>
  </si>
  <si>
    <t>Trayecto en Vans para departamento de magdalena (Cienaga) con aire acondicionado con capacidad para 19 personas saliendo de las sedes principales del SENA Guajira.</t>
  </si>
  <si>
    <t>Trayecto en bus para departamento de Guajira ( Mingueo) con aire acondicionado con capacidad para 40 personas saliendo de Cienaga - Magdalena.</t>
  </si>
  <si>
    <t>Trayectoen Vans para departamento de Guajra (Mingueo)con aire acondicionado con capacidad para 19 personas saliendo de Cienaga - Magdalena.</t>
  </si>
  <si>
    <t>Trayecto en bus para el departamento de Atlánticocon aire acondicionado con capacidad para 40 personas, saliendo de guajira. (Palomino - Mingueo)</t>
  </si>
  <si>
    <t>Trayecto de transporte en Vans para el departamento del atlántico con aire acondicionado con capacidad para 9 personas, saliendo de guajira. (Palomino - Mingueo)</t>
  </si>
  <si>
    <t>Trayecto de transporte en Vans para el departamento del Atlántico con aire acondicionado con capacidad para 19 personas, saliendo de guajira. (Palomino - Mingueo)</t>
  </si>
  <si>
    <t>Trayecto en bus para el departamento de cesar con aire acondicionado con capacidad para 40 personas, saliendo de guajira. (Palomino - Mingueo)</t>
  </si>
  <si>
    <t>Trayecto de transporte en Vans para el departamento del cesar con aire acondicionado con capacidad para 9 personas, saliendo de guajira. (Palomino - Mingueo)</t>
  </si>
  <si>
    <t>Trayecto de transporte en Vans para el departamento del cesar con aire acondicionado con capacidad para 19 personas, saliendo de guajira. (Palomino - Mingueo)</t>
  </si>
  <si>
    <t>Trayecto en bus para el departamento de Magdalena con aire acondicionado con capacidad para 40 personas, saliendo de guajira. (Palomino - Mingueo)</t>
  </si>
  <si>
    <t>Trayecto de transporte en Vans para el departamento del magdalena con aire acondicionado con capacidad para 9 personas, saliendo de guajira. (Palomino - Mingueo)</t>
  </si>
  <si>
    <t>Trayecto de transporte en Vans para el departamento del Magdalena con aire acondicionado con capacidad para 19 personas, saliendo de guajira. (Palomino - Mingueo)</t>
  </si>
  <si>
    <t>Silla plástica</t>
  </si>
  <si>
    <t>Hospedaje en Guajira - Palomino</t>
  </si>
  <si>
    <t>Hospedaje en Guajira - Vereda Quebrada Andrea</t>
  </si>
  <si>
    <t>Hospedaje en Guajira -Mingueo</t>
  </si>
  <si>
    <t>1. Se debe cotizar el valor de alquiler por media jornada de 20 sillas blancas plásticas. 2. El valor por media jornada y número de sillas sirve como referente y podrá aumentar dependiendo de la necesidad. 3. La fecha y horario será definido previamente por la entidad. 4. Se debe garantizar la disposición de las sillas en el lugar dispuesto por la entidad.</t>
  </si>
  <si>
    <t>Parlante para amplificación y microfono de sonido X media jornada</t>
  </si>
  <si>
    <t>1. El valor cotizado debe incluir parlante y microfono para desarrollo de eventos en lugares campestres o abiertos. 2. El valor cotizado deber ser por media jornada como punto de referencia. 3. Se debe incluir gastos de trasporte de los equipos.</t>
  </si>
  <si>
    <t xml:space="preserve"> Lapiceros</t>
  </si>
  <si>
    <t>Pliego de cartulina</t>
  </si>
  <si>
    <t>Marcadores permanentes</t>
  </si>
  <si>
    <t>Caja de marcadores permnantes colores surtidos por 10 unidades. Color de acuerdo a las necesidad de la entidad.</t>
  </si>
  <si>
    <t>Papel Periódico 100 Pliegos De 70cmx100cm Gramaje 48.8 Gr</t>
  </si>
  <si>
    <t>Papel periodico</t>
  </si>
  <si>
    <t>Notas Adhesivas Removibles 76x76mm Colores Neon 100 Hojas</t>
  </si>
  <si>
    <t xml:space="preserve"> Taco de notas adhesivas</t>
  </si>
  <si>
    <t>Set De Marcadores Borrables Para Tablero  X 4 colores surtidos</t>
  </si>
  <si>
    <t>Marcadores borrables</t>
  </si>
  <si>
    <t>Tablero Acrílico Borrable Con Tripode+borrador (60cmx 80cm)</t>
  </si>
  <si>
    <t>Tablero acrilico</t>
  </si>
  <si>
    <t xml:space="preserve">Entrega de kits de elementos de protección personal necesarios para la participación en las actividades, que incluyan: Termo, gel antibacterial, bloqueador,  gorra, toalla de manos y mochila ecológica. El SENA entregará el diseño para cada uno de los elementos, previo al desarrollo del evento. </t>
  </si>
  <si>
    <t>Caja de lapiceros negro X 12 unidades</t>
  </si>
  <si>
    <t>Pliego de cartulina color surtido con medidas 70x100  de acuerdo a solicitud previa de la entidad.</t>
  </si>
  <si>
    <t>TOTAL</t>
  </si>
  <si>
    <t>UNIDAD DE MEDIDA</t>
  </si>
  <si>
    <t>CANTIDAD</t>
  </si>
  <si>
    <t xml:space="preserve">UNIDAD </t>
  </si>
  <si>
    <t>COTIZACIÓN COUNTRY INTERNATIONAL</t>
  </si>
  <si>
    <t>VALOR UNITARIO ANTES DE IVA</t>
  </si>
  <si>
    <t>MANTENIMIENTOS MEDICOS DEL CARIBE S.A.S.</t>
  </si>
  <si>
    <t>PROMEDIO ESTUDIO DE MERCADO</t>
  </si>
  <si>
    <t>VALOR UNITARIO PROMEDIO ANTES DE IVA</t>
  </si>
  <si>
    <t>SUBTOTAL</t>
  </si>
  <si>
    <t>IVA</t>
  </si>
  <si>
    <t>TOTAL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</si>
</sst>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6" x14ac:knownFonts="1">
    <font>
      <sz val="11"/>
      <color theme="1"/>
      <name val="Aptos Narrow"/>
      <family val="2"/>
      <scheme val="minor"/>
    </font>
    <font>
      <sz val="12"/>
      <color theme="1"/>
      <name val="Aptos Narrow"/>
      <family val="2"/>
      <scheme val="minor"/>
    </font>
    <font>
      <sz val="11"/>
      <color theme="1"/>
      <name val="Aptos Narrow"/>
      <family val="2"/>
      <scheme val="minor"/>
    </font>
    <font>
      <b/>
      <sz val="11"/>
      <name val="Aptos Narrow"/>
      <family val="2"/>
      <scheme val="minor"/>
    </font>
    <font>
      <sz val="11"/>
      <name val="Aptos Narrow"/>
      <family val="2"/>
      <scheme val="minor"/>
    </font>
    <font>
      <b/>
      <sz val="11"/>
      <color theme="1"/>
      <name val="Aptos Narrow"/>
      <family val="2"/>
      <scheme val="minor"/>
    </font>
  </fonts>
  <fills count="9">
    <fill>
      <patternFill patternType="none"/>
    </fill>
    <fill>
      <patternFill patternType="gray125"/>
    </fill>
    <fill>
      <patternFill patternType="solid">
        <fgColor theme="8" tint="0.59999389629810485"/>
        <bgColor indexed="64"/>
      </patternFill>
    </fill>
    <fill>
      <patternFill patternType="solid">
        <fgColor theme="0"/>
        <bgColor indexed="64"/>
      </patternFill>
    </fill>
    <fill>
      <patternFill patternType="solid">
        <fgColor theme="6" tint="0.59999389629810485"/>
        <bgColor indexed="64"/>
      </patternFill>
    </fill>
    <fill>
      <patternFill patternType="solid">
        <fgColor rgb="FFFFC000"/>
        <bgColor indexed="64"/>
      </patternFill>
    </fill>
    <fill>
      <patternFill patternType="solid">
        <fgColor theme="4" tint="0.59999389629810485"/>
        <bgColor indexed="64"/>
      </patternFill>
    </fill>
    <fill>
      <patternFill patternType="solid">
        <fgColor rgb="FFFFFF00"/>
        <bgColor indexed="64"/>
      </patternFill>
    </fill>
    <fill>
      <patternFill patternType="solid">
        <fgColor theme="5" tint="0.39997558519241921"/>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indexed="64"/>
      </bottom>
      <diagonal/>
    </border>
    <border>
      <left/>
      <right/>
      <top/>
      <bottom style="thin">
        <color indexed="64"/>
      </bottom>
      <diagonal/>
    </border>
    <border>
      <left/>
      <right style="thin">
        <color auto="1"/>
      </right>
      <top/>
      <bottom style="thin">
        <color auto="1"/>
      </bottom>
      <diagonal/>
    </border>
  </borders>
  <cellStyleXfs count="2">
    <xf numFmtId="0" fontId="0" fillId="0" borderId="0"/>
    <xf numFmtId="44" fontId="2" fillId="0" borderId="0" applyFont="0" applyFill="0" applyBorder="0" applyAlignment="0" applyProtection="0"/>
  </cellStyleXfs>
  <cellXfs count="43">
    <xf numFmtId="0" fontId="0" fillId="0" borderId="0" xfId="0"/>
    <xf numFmtId="0" fontId="3" fillId="0" borderId="1" xfId="0" applyFont="1" applyBorder="1" applyAlignment="1">
      <alignment horizontal="center" vertical="center" wrapText="1"/>
    </xf>
    <xf numFmtId="0" fontId="0" fillId="0" borderId="0" xfId="0" applyAlignment="1">
      <alignment wrapText="1"/>
    </xf>
    <xf numFmtId="0" fontId="3"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49" fontId="4" fillId="3" borderId="1" xfId="0" applyNumberFormat="1" applyFont="1" applyFill="1" applyBorder="1" applyAlignment="1">
      <alignment horizontal="center" vertical="center" wrapText="1"/>
    </xf>
    <xf numFmtId="0" fontId="4" fillId="3" borderId="0" xfId="0" applyFont="1" applyFill="1" applyAlignment="1">
      <alignment horizontal="center" vertical="center" wrapText="1"/>
    </xf>
    <xf numFmtId="49" fontId="4" fillId="3" borderId="0" xfId="0" applyNumberFormat="1" applyFont="1" applyFill="1" applyAlignment="1">
      <alignment horizontal="center" vertical="center" wrapText="1"/>
    </xf>
    <xf numFmtId="0" fontId="4" fillId="3"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5" fillId="8" borderId="1" xfId="0" applyFont="1" applyFill="1" applyBorder="1" applyAlignment="1">
      <alignment horizontal="center" wrapText="1"/>
    </xf>
    <xf numFmtId="164" fontId="0" fillId="7" borderId="1" xfId="0" applyNumberFormat="1" applyFill="1" applyBorder="1" applyAlignment="1">
      <alignment horizontal="center" wrapText="1"/>
    </xf>
    <xf numFmtId="0" fontId="0" fillId="7" borderId="1" xfId="0" applyFill="1" applyBorder="1" applyAlignment="1">
      <alignment horizontal="center" wrapText="1"/>
    </xf>
    <xf numFmtId="44" fontId="0" fillId="0" borderId="1" xfId="1" applyFont="1" applyBorder="1" applyAlignment="1">
      <alignment horizontal="center" wrapText="1"/>
    </xf>
    <xf numFmtId="44" fontId="0" fillId="0" borderId="1" xfId="0" applyNumberFormat="1" applyBorder="1" applyAlignment="1">
      <alignment horizontal="center" wrapText="1"/>
    </xf>
    <xf numFmtId="0" fontId="0" fillId="0" borderId="1" xfId="0" applyBorder="1" applyAlignment="1">
      <alignment horizontal="center" wrapText="1"/>
    </xf>
    <xf numFmtId="0" fontId="5" fillId="7" borderId="5" xfId="0" applyFont="1" applyFill="1" applyBorder="1" applyAlignment="1">
      <alignment horizontal="center" vertical="center" wrapText="1"/>
    </xf>
    <xf numFmtId="0" fontId="5" fillId="7" borderId="6" xfId="0" applyFont="1" applyFill="1" applyBorder="1" applyAlignment="1">
      <alignment horizontal="center" vertical="center" wrapText="1"/>
    </xf>
    <xf numFmtId="164" fontId="0" fillId="0" borderId="2" xfId="0" applyNumberFormat="1"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164" fontId="0" fillId="0" borderId="1" xfId="0" applyNumberFormat="1" applyBorder="1" applyAlignment="1">
      <alignment horizontal="center" wrapText="1"/>
    </xf>
    <xf numFmtId="0" fontId="5" fillId="7" borderId="1" xfId="0" applyFont="1" applyFill="1" applyBorder="1" applyAlignment="1">
      <alignment horizontal="center" wrapText="1"/>
    </xf>
    <xf numFmtId="164" fontId="1" fillId="3" borderId="2" xfId="1" applyNumberFormat="1" applyFont="1" applyFill="1" applyBorder="1" applyAlignment="1">
      <alignment horizontal="center" vertical="center" wrapText="1"/>
    </xf>
    <xf numFmtId="164" fontId="1" fillId="3" borderId="3" xfId="1" applyNumberFormat="1" applyFont="1" applyFill="1" applyBorder="1" applyAlignment="1">
      <alignment horizontal="center" vertical="center" wrapText="1"/>
    </xf>
    <xf numFmtId="164" fontId="1" fillId="3" borderId="4" xfId="1" applyNumberFormat="1" applyFont="1" applyFill="1" applyBorder="1" applyAlignment="1">
      <alignment horizontal="center" vertical="center" wrapText="1"/>
    </xf>
    <xf numFmtId="164" fontId="1" fillId="0" borderId="2" xfId="1" applyNumberFormat="1" applyFont="1" applyBorder="1" applyAlignment="1">
      <alignment horizontal="center" vertical="center" wrapText="1"/>
    </xf>
    <xf numFmtId="164" fontId="1" fillId="0" borderId="3" xfId="1" applyNumberFormat="1" applyFont="1" applyBorder="1" applyAlignment="1">
      <alignment horizontal="center" vertical="center" wrapText="1"/>
    </xf>
    <xf numFmtId="164" fontId="1" fillId="0" borderId="4" xfId="1" applyNumberFormat="1" applyFont="1" applyBorder="1" applyAlignment="1">
      <alignment horizontal="center" vertical="center" wrapText="1"/>
    </xf>
    <xf numFmtId="0" fontId="5" fillId="6" borderId="5" xfId="0" applyFont="1" applyFill="1" applyBorder="1" applyAlignment="1">
      <alignment horizontal="center" wrapText="1"/>
    </xf>
    <xf numFmtId="0" fontId="5" fillId="6" borderId="6" xfId="0" applyFont="1" applyFill="1" applyBorder="1" applyAlignment="1">
      <alignment horizontal="center" wrapText="1"/>
    </xf>
    <xf numFmtId="0" fontId="5" fillId="6" borderId="7" xfId="0" applyFont="1" applyFill="1" applyBorder="1" applyAlignment="1">
      <alignment horizontal="center" wrapText="1"/>
    </xf>
    <xf numFmtId="0" fontId="5" fillId="6" borderId="2" xfId="0" applyFont="1" applyFill="1" applyBorder="1" applyAlignment="1">
      <alignment horizontal="center" wrapText="1"/>
    </xf>
    <xf numFmtId="0" fontId="5" fillId="6" borderId="3" xfId="0" applyFont="1" applyFill="1" applyBorder="1" applyAlignment="1">
      <alignment horizontal="center" wrapText="1"/>
    </xf>
    <xf numFmtId="0" fontId="5" fillId="6" borderId="4" xfId="0" applyFont="1" applyFill="1" applyBorder="1" applyAlignment="1">
      <alignment horizontal="center" wrapText="1"/>
    </xf>
    <xf numFmtId="164" fontId="1" fillId="0" borderId="2" xfId="1" applyNumberFormat="1" applyFont="1" applyFill="1" applyBorder="1" applyAlignment="1">
      <alignment horizontal="center" vertical="center" wrapText="1"/>
    </xf>
    <xf numFmtId="164" fontId="1" fillId="0" borderId="3" xfId="1" applyNumberFormat="1" applyFont="1" applyFill="1" applyBorder="1" applyAlignment="1">
      <alignment horizontal="center" vertical="center" wrapText="1"/>
    </xf>
    <xf numFmtId="164" fontId="1" fillId="0" borderId="4" xfId="1" applyNumberFormat="1" applyFont="1" applyFill="1" applyBorder="1" applyAlignment="1">
      <alignment horizontal="center" vertical="center" wrapText="1"/>
    </xf>
    <xf numFmtId="0" fontId="5" fillId="5" borderId="1" xfId="0" applyFont="1" applyFill="1" applyBorder="1" applyAlignment="1">
      <alignment horizont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787B0A-374F-8E4C-808B-9D45A5C62917}">
  <dimension ref="A1:N81"/>
  <sheetViews>
    <sheetView tabSelected="1" topLeftCell="D72" zoomScale="82" zoomScaleNormal="70" workbookViewId="0">
      <selection activeCell="M82" sqref="M82"/>
    </sheetView>
  </sheetViews>
  <sheetFormatPr baseColWidth="10" defaultColWidth="11.42578125" defaultRowHeight="15" x14ac:dyDescent="0.25"/>
  <cols>
    <col min="1" max="1" width="6.140625" style="6" customWidth="1"/>
    <col min="2" max="2" width="55.7109375" style="7" customWidth="1"/>
    <col min="3" max="3" width="150.28515625" style="6" customWidth="1"/>
    <col min="4" max="5" width="19.140625" style="6" customWidth="1"/>
    <col min="6" max="6" width="18.7109375" style="2" customWidth="1"/>
    <col min="7" max="8" width="11.42578125" style="2"/>
    <col min="9" max="9" width="19.42578125" style="2" customWidth="1"/>
    <col min="10" max="11" width="11.42578125" style="2"/>
    <col min="12" max="12" width="25.5703125" style="2" customWidth="1"/>
    <col min="13" max="13" width="11.42578125" style="2"/>
    <col min="14" max="14" width="24.28515625" style="2" customWidth="1"/>
    <col min="15" max="16384" width="11.42578125" style="2"/>
  </cols>
  <sheetData>
    <row r="1" spans="1:14" ht="30" customHeight="1" x14ac:dyDescent="0.25">
      <c r="A1" s="40" t="s">
        <v>53</v>
      </c>
      <c r="B1" s="41"/>
      <c r="C1" s="41"/>
      <c r="D1" s="41"/>
      <c r="E1" s="42"/>
      <c r="F1" s="39" t="s">
        <v>102</v>
      </c>
      <c r="G1" s="39"/>
      <c r="H1" s="39"/>
      <c r="I1" s="30" t="s">
        <v>104</v>
      </c>
      <c r="J1" s="31"/>
      <c r="K1" s="32"/>
      <c r="L1" s="17" t="s">
        <v>105</v>
      </c>
      <c r="M1" s="18"/>
      <c r="N1" s="18"/>
    </row>
    <row r="2" spans="1:14" x14ac:dyDescent="0.25">
      <c r="A2" s="1" t="s">
        <v>0</v>
      </c>
      <c r="B2" s="3" t="s">
        <v>1</v>
      </c>
      <c r="C2" s="3" t="s">
        <v>2</v>
      </c>
      <c r="D2" s="3" t="s">
        <v>99</v>
      </c>
      <c r="E2" s="3" t="s">
        <v>100</v>
      </c>
      <c r="F2" s="39" t="s">
        <v>103</v>
      </c>
      <c r="G2" s="39"/>
      <c r="H2" s="39"/>
      <c r="I2" s="33" t="s">
        <v>103</v>
      </c>
      <c r="J2" s="34"/>
      <c r="K2" s="35"/>
      <c r="L2" s="23" t="s">
        <v>106</v>
      </c>
      <c r="M2" s="23"/>
      <c r="N2" s="23"/>
    </row>
    <row r="3" spans="1:14" ht="60" x14ac:dyDescent="0.25">
      <c r="A3" s="4">
        <v>1</v>
      </c>
      <c r="B3" s="4" t="s">
        <v>3</v>
      </c>
      <c r="C3" s="4" t="s">
        <v>32</v>
      </c>
      <c r="D3" s="4" t="s">
        <v>101</v>
      </c>
      <c r="E3" s="4">
        <v>1</v>
      </c>
      <c r="F3" s="24">
        <v>63000</v>
      </c>
      <c r="G3" s="25"/>
      <c r="H3" s="26"/>
      <c r="I3" s="24">
        <v>70000</v>
      </c>
      <c r="J3" s="25"/>
      <c r="K3" s="26"/>
      <c r="L3" s="19">
        <f>AVERAGE(I3,F3)</f>
        <v>66500</v>
      </c>
      <c r="M3" s="20"/>
      <c r="N3" s="21"/>
    </row>
    <row r="4" spans="1:14" ht="45" customHeight="1" x14ac:dyDescent="0.25">
      <c r="A4" s="4">
        <v>2</v>
      </c>
      <c r="B4" s="4" t="s">
        <v>4</v>
      </c>
      <c r="C4" s="4" t="s">
        <v>32</v>
      </c>
      <c r="D4" s="4" t="s">
        <v>101</v>
      </c>
      <c r="E4" s="4">
        <v>1</v>
      </c>
      <c r="F4" s="24">
        <v>70000</v>
      </c>
      <c r="G4" s="25"/>
      <c r="H4" s="26"/>
      <c r="I4" s="24">
        <v>75800</v>
      </c>
      <c r="J4" s="25"/>
      <c r="K4" s="26"/>
      <c r="L4" s="19">
        <f t="shared" ref="L4:L67" si="0">AVERAGE(I4,F4)</f>
        <v>72900</v>
      </c>
      <c r="M4" s="20"/>
      <c r="N4" s="21"/>
    </row>
    <row r="5" spans="1:14" ht="45" x14ac:dyDescent="0.25">
      <c r="A5" s="4">
        <v>3</v>
      </c>
      <c r="B5" s="4" t="s">
        <v>5</v>
      </c>
      <c r="C5" s="4" t="s">
        <v>32</v>
      </c>
      <c r="D5" s="4" t="s">
        <v>101</v>
      </c>
      <c r="E5" s="4">
        <v>1</v>
      </c>
      <c r="F5" s="24">
        <v>77000</v>
      </c>
      <c r="G5" s="25"/>
      <c r="H5" s="26"/>
      <c r="I5" s="24">
        <v>80000</v>
      </c>
      <c r="J5" s="25"/>
      <c r="K5" s="26"/>
      <c r="L5" s="19">
        <f t="shared" si="0"/>
        <v>78500</v>
      </c>
      <c r="M5" s="20"/>
      <c r="N5" s="21"/>
    </row>
    <row r="6" spans="1:14" ht="45" x14ac:dyDescent="0.25">
      <c r="A6" s="4">
        <v>4</v>
      </c>
      <c r="B6" s="4" t="s">
        <v>6</v>
      </c>
      <c r="C6" s="4" t="s">
        <v>32</v>
      </c>
      <c r="D6" s="4" t="s">
        <v>101</v>
      </c>
      <c r="E6" s="4">
        <v>1</v>
      </c>
      <c r="F6" s="24">
        <v>84000</v>
      </c>
      <c r="G6" s="25"/>
      <c r="H6" s="26"/>
      <c r="I6" s="24">
        <v>90000</v>
      </c>
      <c r="J6" s="25"/>
      <c r="K6" s="26"/>
      <c r="L6" s="19">
        <f t="shared" si="0"/>
        <v>87000</v>
      </c>
      <c r="M6" s="20"/>
      <c r="N6" s="21"/>
    </row>
    <row r="7" spans="1:14" ht="60" x14ac:dyDescent="0.25">
      <c r="A7" s="4">
        <v>5</v>
      </c>
      <c r="B7" s="4" t="s">
        <v>11</v>
      </c>
      <c r="C7" s="4" t="s">
        <v>32</v>
      </c>
      <c r="D7" s="4" t="s">
        <v>101</v>
      </c>
      <c r="E7" s="4">
        <v>1</v>
      </c>
      <c r="F7" s="24">
        <v>252000</v>
      </c>
      <c r="G7" s="25"/>
      <c r="H7" s="26"/>
      <c r="I7" s="24">
        <v>270000</v>
      </c>
      <c r="J7" s="25"/>
      <c r="K7" s="26"/>
      <c r="L7" s="19">
        <f t="shared" si="0"/>
        <v>261000</v>
      </c>
      <c r="M7" s="20"/>
      <c r="N7" s="21"/>
    </row>
    <row r="8" spans="1:14" ht="45" x14ac:dyDescent="0.25">
      <c r="A8" s="4">
        <v>6</v>
      </c>
      <c r="B8" s="4" t="s">
        <v>12</v>
      </c>
      <c r="C8" s="4" t="s">
        <v>32</v>
      </c>
      <c r="D8" s="4" t="s">
        <v>101</v>
      </c>
      <c r="E8" s="4">
        <v>1</v>
      </c>
      <c r="F8" s="24">
        <v>308000</v>
      </c>
      <c r="G8" s="25"/>
      <c r="H8" s="26"/>
      <c r="I8" s="24">
        <v>350000</v>
      </c>
      <c r="J8" s="25"/>
      <c r="K8" s="26"/>
      <c r="L8" s="19">
        <f t="shared" si="0"/>
        <v>329000</v>
      </c>
      <c r="M8" s="20"/>
      <c r="N8" s="21"/>
    </row>
    <row r="9" spans="1:14" ht="45" x14ac:dyDescent="0.25">
      <c r="A9" s="4">
        <v>7</v>
      </c>
      <c r="B9" s="4" t="s">
        <v>18</v>
      </c>
      <c r="C9" s="4" t="s">
        <v>32</v>
      </c>
      <c r="D9" s="4" t="s">
        <v>101</v>
      </c>
      <c r="E9" s="4">
        <v>1</v>
      </c>
      <c r="F9" s="24">
        <v>350000</v>
      </c>
      <c r="G9" s="25"/>
      <c r="H9" s="26"/>
      <c r="I9" s="24">
        <v>380000</v>
      </c>
      <c r="J9" s="25"/>
      <c r="K9" s="26"/>
      <c r="L9" s="19">
        <f t="shared" si="0"/>
        <v>365000</v>
      </c>
      <c r="M9" s="20"/>
      <c r="N9" s="21"/>
    </row>
    <row r="10" spans="1:14" ht="45" x14ac:dyDescent="0.25">
      <c r="A10" s="4">
        <v>8</v>
      </c>
      <c r="B10" s="4" t="s">
        <v>13</v>
      </c>
      <c r="C10" s="4" t="s">
        <v>32</v>
      </c>
      <c r="D10" s="4" t="s">
        <v>101</v>
      </c>
      <c r="E10" s="4">
        <v>1</v>
      </c>
      <c r="F10" s="24">
        <v>420000</v>
      </c>
      <c r="G10" s="25"/>
      <c r="H10" s="26"/>
      <c r="I10" s="24">
        <v>460000</v>
      </c>
      <c r="J10" s="25"/>
      <c r="K10" s="26"/>
      <c r="L10" s="19">
        <f t="shared" si="0"/>
        <v>440000</v>
      </c>
      <c r="M10" s="20"/>
      <c r="N10" s="21"/>
    </row>
    <row r="11" spans="1:14" ht="60" x14ac:dyDescent="0.25">
      <c r="A11" s="4">
        <v>9</v>
      </c>
      <c r="B11" s="4" t="s">
        <v>14</v>
      </c>
      <c r="C11" s="4" t="s">
        <v>32</v>
      </c>
      <c r="D11" s="4" t="s">
        <v>101</v>
      </c>
      <c r="E11" s="4">
        <v>1</v>
      </c>
      <c r="F11" s="24">
        <v>308000</v>
      </c>
      <c r="G11" s="25"/>
      <c r="H11" s="26"/>
      <c r="I11" s="24">
        <v>330000</v>
      </c>
      <c r="J11" s="25"/>
      <c r="K11" s="26"/>
      <c r="L11" s="19">
        <f t="shared" si="0"/>
        <v>319000</v>
      </c>
      <c r="M11" s="20"/>
      <c r="N11" s="21"/>
    </row>
    <row r="12" spans="1:14" ht="45" x14ac:dyDescent="0.25">
      <c r="A12" s="4">
        <v>10</v>
      </c>
      <c r="B12" s="4" t="s">
        <v>15</v>
      </c>
      <c r="C12" s="4" t="s">
        <v>32</v>
      </c>
      <c r="D12" s="4" t="s">
        <v>101</v>
      </c>
      <c r="E12" s="4">
        <v>1</v>
      </c>
      <c r="F12" s="24">
        <v>364000</v>
      </c>
      <c r="G12" s="25"/>
      <c r="H12" s="26"/>
      <c r="I12" s="24">
        <v>380000</v>
      </c>
      <c r="J12" s="25"/>
      <c r="K12" s="26"/>
      <c r="L12" s="19">
        <f t="shared" si="0"/>
        <v>372000</v>
      </c>
      <c r="M12" s="20"/>
      <c r="N12" s="21"/>
    </row>
    <row r="13" spans="1:14" ht="45" x14ac:dyDescent="0.25">
      <c r="A13" s="4">
        <v>11</v>
      </c>
      <c r="B13" s="4" t="s">
        <v>17</v>
      </c>
      <c r="C13" s="4" t="s">
        <v>32</v>
      </c>
      <c r="D13" s="4" t="s">
        <v>101</v>
      </c>
      <c r="E13" s="4">
        <v>1</v>
      </c>
      <c r="F13" s="24">
        <v>392000</v>
      </c>
      <c r="G13" s="25"/>
      <c r="H13" s="26"/>
      <c r="I13" s="24">
        <v>410000</v>
      </c>
      <c r="J13" s="25"/>
      <c r="K13" s="26"/>
      <c r="L13" s="19">
        <f t="shared" si="0"/>
        <v>401000</v>
      </c>
      <c r="M13" s="20"/>
      <c r="N13" s="21"/>
    </row>
    <row r="14" spans="1:14" ht="45" x14ac:dyDescent="0.25">
      <c r="A14" s="4">
        <v>12</v>
      </c>
      <c r="B14" s="4" t="s">
        <v>16</v>
      </c>
      <c r="C14" s="4" t="s">
        <v>32</v>
      </c>
      <c r="D14" s="4" t="s">
        <v>101</v>
      </c>
      <c r="E14" s="4">
        <v>1</v>
      </c>
      <c r="F14" s="24">
        <v>462000</v>
      </c>
      <c r="G14" s="25"/>
      <c r="H14" s="26"/>
      <c r="I14" s="24">
        <v>480000</v>
      </c>
      <c r="J14" s="25"/>
      <c r="K14" s="26"/>
      <c r="L14" s="19">
        <f t="shared" si="0"/>
        <v>471000</v>
      </c>
      <c r="M14" s="20"/>
      <c r="N14" s="21"/>
    </row>
    <row r="15" spans="1:14" ht="60" x14ac:dyDescent="0.25">
      <c r="A15" s="4">
        <v>13</v>
      </c>
      <c r="B15" s="4" t="s">
        <v>7</v>
      </c>
      <c r="C15" s="4" t="s">
        <v>32</v>
      </c>
      <c r="D15" s="4" t="s">
        <v>101</v>
      </c>
      <c r="E15" s="4">
        <v>1</v>
      </c>
      <c r="F15" s="36">
        <v>480000</v>
      </c>
      <c r="G15" s="37"/>
      <c r="H15" s="38"/>
      <c r="I15" s="27">
        <v>500000</v>
      </c>
      <c r="J15" s="28"/>
      <c r="K15" s="29"/>
      <c r="L15" s="19">
        <f t="shared" si="0"/>
        <v>490000</v>
      </c>
      <c r="M15" s="20"/>
      <c r="N15" s="21"/>
    </row>
    <row r="16" spans="1:14" ht="45" x14ac:dyDescent="0.25">
      <c r="A16" s="4">
        <v>14</v>
      </c>
      <c r="B16" s="4" t="s">
        <v>8</v>
      </c>
      <c r="C16" s="4" t="s">
        <v>32</v>
      </c>
      <c r="D16" s="4" t="s">
        <v>101</v>
      </c>
      <c r="E16" s="4">
        <v>1</v>
      </c>
      <c r="F16" s="36">
        <v>500000</v>
      </c>
      <c r="G16" s="37"/>
      <c r="H16" s="38"/>
      <c r="I16" s="27">
        <v>550000</v>
      </c>
      <c r="J16" s="28"/>
      <c r="K16" s="29"/>
      <c r="L16" s="19">
        <f t="shared" si="0"/>
        <v>525000</v>
      </c>
      <c r="M16" s="20"/>
      <c r="N16" s="21"/>
    </row>
    <row r="17" spans="1:14" ht="45" x14ac:dyDescent="0.25">
      <c r="A17" s="4">
        <v>15</v>
      </c>
      <c r="B17" s="4" t="s">
        <v>9</v>
      </c>
      <c r="C17" s="4" t="s">
        <v>32</v>
      </c>
      <c r="D17" s="4" t="s">
        <v>101</v>
      </c>
      <c r="E17" s="4">
        <v>1</v>
      </c>
      <c r="F17" s="36">
        <v>476000</v>
      </c>
      <c r="G17" s="37"/>
      <c r="H17" s="38"/>
      <c r="I17" s="27">
        <v>480000</v>
      </c>
      <c r="J17" s="28"/>
      <c r="K17" s="29"/>
      <c r="L17" s="19">
        <f t="shared" si="0"/>
        <v>478000</v>
      </c>
      <c r="M17" s="20"/>
      <c r="N17" s="21"/>
    </row>
    <row r="18" spans="1:14" ht="45" x14ac:dyDescent="0.25">
      <c r="A18" s="4">
        <v>16</v>
      </c>
      <c r="B18" s="4" t="s">
        <v>10</v>
      </c>
      <c r="C18" s="4" t="s">
        <v>32</v>
      </c>
      <c r="D18" s="4" t="s">
        <v>101</v>
      </c>
      <c r="E18" s="4">
        <v>1</v>
      </c>
      <c r="F18" s="36">
        <v>420000</v>
      </c>
      <c r="G18" s="37"/>
      <c r="H18" s="38"/>
      <c r="I18" s="27">
        <v>450000</v>
      </c>
      <c r="J18" s="28"/>
      <c r="K18" s="29"/>
      <c r="L18" s="19">
        <f t="shared" si="0"/>
        <v>435000</v>
      </c>
      <c r="M18" s="20"/>
      <c r="N18" s="21"/>
    </row>
    <row r="19" spans="1:14" ht="60" x14ac:dyDescent="0.25">
      <c r="A19" s="4">
        <v>17</v>
      </c>
      <c r="B19" s="4" t="s">
        <v>19</v>
      </c>
      <c r="C19" s="4" t="s">
        <v>32</v>
      </c>
      <c r="D19" s="4" t="s">
        <v>101</v>
      </c>
      <c r="E19" s="4">
        <v>1</v>
      </c>
      <c r="F19" s="24">
        <v>1120000</v>
      </c>
      <c r="G19" s="25"/>
      <c r="H19" s="26"/>
      <c r="I19" s="24">
        <v>1300000</v>
      </c>
      <c r="J19" s="25"/>
      <c r="K19" s="26"/>
      <c r="L19" s="19">
        <f t="shared" si="0"/>
        <v>1210000</v>
      </c>
      <c r="M19" s="20"/>
      <c r="N19" s="21"/>
    </row>
    <row r="20" spans="1:14" ht="45" x14ac:dyDescent="0.25">
      <c r="A20" s="4">
        <v>18</v>
      </c>
      <c r="B20" s="4" t="s">
        <v>20</v>
      </c>
      <c r="C20" s="4" t="s">
        <v>32</v>
      </c>
      <c r="D20" s="4" t="s">
        <v>101</v>
      </c>
      <c r="E20" s="4">
        <v>1</v>
      </c>
      <c r="F20" s="24">
        <v>1302000</v>
      </c>
      <c r="G20" s="25"/>
      <c r="H20" s="26"/>
      <c r="I20" s="24">
        <v>1400000</v>
      </c>
      <c r="J20" s="25"/>
      <c r="K20" s="26"/>
      <c r="L20" s="19">
        <f t="shared" si="0"/>
        <v>1351000</v>
      </c>
      <c r="M20" s="20"/>
      <c r="N20" s="21"/>
    </row>
    <row r="21" spans="1:14" ht="45" x14ac:dyDescent="0.25">
      <c r="A21" s="4">
        <v>19</v>
      </c>
      <c r="B21" s="4" t="s">
        <v>21</v>
      </c>
      <c r="C21" s="4" t="s">
        <v>32</v>
      </c>
      <c r="D21" s="4" t="s">
        <v>101</v>
      </c>
      <c r="E21" s="4">
        <v>1</v>
      </c>
      <c r="F21" s="24">
        <v>924000</v>
      </c>
      <c r="G21" s="25"/>
      <c r="H21" s="26"/>
      <c r="I21" s="24">
        <v>1050000</v>
      </c>
      <c r="J21" s="25"/>
      <c r="K21" s="26"/>
      <c r="L21" s="19">
        <f t="shared" si="0"/>
        <v>987000</v>
      </c>
      <c r="M21" s="20"/>
      <c r="N21" s="21"/>
    </row>
    <row r="22" spans="1:14" ht="45" x14ac:dyDescent="0.25">
      <c r="A22" s="4">
        <v>20</v>
      </c>
      <c r="B22" s="4" t="s">
        <v>22</v>
      </c>
      <c r="C22" s="4" t="s">
        <v>32</v>
      </c>
      <c r="D22" s="4" t="s">
        <v>101</v>
      </c>
      <c r="E22" s="4">
        <v>1</v>
      </c>
      <c r="F22" s="24">
        <v>924000</v>
      </c>
      <c r="G22" s="25"/>
      <c r="H22" s="26"/>
      <c r="I22" s="24">
        <v>1050000</v>
      </c>
      <c r="J22" s="25"/>
      <c r="K22" s="26"/>
      <c r="L22" s="19">
        <f t="shared" si="0"/>
        <v>987000</v>
      </c>
      <c r="M22" s="20"/>
      <c r="N22" s="21"/>
    </row>
    <row r="23" spans="1:14" ht="60" x14ac:dyDescent="0.25">
      <c r="A23" s="4">
        <v>21</v>
      </c>
      <c r="B23" s="4" t="s">
        <v>23</v>
      </c>
      <c r="C23" s="4" t="s">
        <v>32</v>
      </c>
      <c r="D23" s="4" t="s">
        <v>101</v>
      </c>
      <c r="E23" s="4">
        <v>1</v>
      </c>
      <c r="F23" s="24">
        <v>1680000</v>
      </c>
      <c r="G23" s="25"/>
      <c r="H23" s="26"/>
      <c r="I23" s="24">
        <v>1780000</v>
      </c>
      <c r="J23" s="25"/>
      <c r="K23" s="26"/>
      <c r="L23" s="19">
        <f t="shared" si="0"/>
        <v>1730000</v>
      </c>
      <c r="M23" s="20"/>
      <c r="N23" s="21"/>
    </row>
    <row r="24" spans="1:14" ht="45" x14ac:dyDescent="0.25">
      <c r="A24" s="4">
        <v>22</v>
      </c>
      <c r="B24" s="4" t="s">
        <v>24</v>
      </c>
      <c r="C24" s="4" t="s">
        <v>32</v>
      </c>
      <c r="D24" s="4" t="s">
        <v>101</v>
      </c>
      <c r="E24" s="4">
        <v>1</v>
      </c>
      <c r="F24" s="24">
        <v>1890000</v>
      </c>
      <c r="G24" s="25"/>
      <c r="H24" s="26"/>
      <c r="I24" s="24">
        <v>1900000</v>
      </c>
      <c r="J24" s="25"/>
      <c r="K24" s="26"/>
      <c r="L24" s="19">
        <f t="shared" si="0"/>
        <v>1895000</v>
      </c>
      <c r="M24" s="20"/>
      <c r="N24" s="21"/>
    </row>
    <row r="25" spans="1:14" ht="45" x14ac:dyDescent="0.25">
      <c r="A25" s="4">
        <v>23</v>
      </c>
      <c r="B25" s="4" t="s">
        <v>25</v>
      </c>
      <c r="C25" s="4" t="s">
        <v>32</v>
      </c>
      <c r="D25" s="4" t="s">
        <v>101</v>
      </c>
      <c r="E25" s="4">
        <v>1</v>
      </c>
      <c r="F25" s="24">
        <v>784000</v>
      </c>
      <c r="G25" s="25"/>
      <c r="H25" s="26"/>
      <c r="I25" s="24">
        <v>850000</v>
      </c>
      <c r="J25" s="25"/>
      <c r="K25" s="26"/>
      <c r="L25" s="19">
        <f t="shared" si="0"/>
        <v>817000</v>
      </c>
      <c r="M25" s="20"/>
      <c r="N25" s="21"/>
    </row>
    <row r="26" spans="1:14" ht="45" x14ac:dyDescent="0.25">
      <c r="A26" s="4">
        <v>24</v>
      </c>
      <c r="B26" s="4" t="s">
        <v>26</v>
      </c>
      <c r="C26" s="4" t="s">
        <v>32</v>
      </c>
      <c r="D26" s="4" t="s">
        <v>101</v>
      </c>
      <c r="E26" s="4">
        <v>1</v>
      </c>
      <c r="F26" s="24">
        <v>840000</v>
      </c>
      <c r="G26" s="25"/>
      <c r="H26" s="26"/>
      <c r="I26" s="24">
        <v>950000</v>
      </c>
      <c r="J26" s="25"/>
      <c r="K26" s="26"/>
      <c r="L26" s="19">
        <f t="shared" si="0"/>
        <v>895000</v>
      </c>
      <c r="M26" s="20"/>
      <c r="N26" s="21"/>
    </row>
    <row r="27" spans="1:14" ht="45" x14ac:dyDescent="0.25">
      <c r="A27" s="4">
        <v>25</v>
      </c>
      <c r="B27" s="4" t="s">
        <v>59</v>
      </c>
      <c r="C27" s="4" t="s">
        <v>32</v>
      </c>
      <c r="D27" s="4" t="s">
        <v>101</v>
      </c>
      <c r="E27" s="4">
        <v>1</v>
      </c>
      <c r="F27" s="24">
        <v>3500000</v>
      </c>
      <c r="G27" s="25"/>
      <c r="H27" s="26"/>
      <c r="I27" s="24">
        <v>3650000</v>
      </c>
      <c r="J27" s="25"/>
      <c r="K27" s="26"/>
      <c r="L27" s="19">
        <f t="shared" si="0"/>
        <v>3575000</v>
      </c>
      <c r="M27" s="20"/>
      <c r="N27" s="21"/>
    </row>
    <row r="28" spans="1:14" ht="45" x14ac:dyDescent="0.25">
      <c r="A28" s="4">
        <v>26</v>
      </c>
      <c r="B28" s="4" t="s">
        <v>60</v>
      </c>
      <c r="C28" s="4" t="s">
        <v>32</v>
      </c>
      <c r="D28" s="4" t="s">
        <v>101</v>
      </c>
      <c r="E28" s="4">
        <v>1</v>
      </c>
      <c r="F28" s="24">
        <v>6300000</v>
      </c>
      <c r="G28" s="25"/>
      <c r="H28" s="26"/>
      <c r="I28" s="24">
        <v>6200000</v>
      </c>
      <c r="J28" s="25"/>
      <c r="K28" s="26"/>
      <c r="L28" s="19">
        <f t="shared" si="0"/>
        <v>6250000</v>
      </c>
      <c r="M28" s="20"/>
      <c r="N28" s="21"/>
    </row>
    <row r="29" spans="1:14" ht="45" x14ac:dyDescent="0.25">
      <c r="A29" s="4">
        <v>27</v>
      </c>
      <c r="B29" s="4" t="s">
        <v>61</v>
      </c>
      <c r="C29" s="4" t="s">
        <v>32</v>
      </c>
      <c r="D29" s="4" t="s">
        <v>101</v>
      </c>
      <c r="E29" s="4">
        <v>1</v>
      </c>
      <c r="F29" s="24">
        <v>3500000</v>
      </c>
      <c r="G29" s="25"/>
      <c r="H29" s="26"/>
      <c r="I29" s="24">
        <v>3650000</v>
      </c>
      <c r="J29" s="25"/>
      <c r="K29" s="26"/>
      <c r="L29" s="19">
        <f t="shared" si="0"/>
        <v>3575000</v>
      </c>
      <c r="M29" s="20"/>
      <c r="N29" s="21"/>
    </row>
    <row r="30" spans="1:14" ht="60" x14ac:dyDescent="0.25">
      <c r="A30" s="4">
        <v>28</v>
      </c>
      <c r="B30" s="4" t="s">
        <v>62</v>
      </c>
      <c r="C30" s="4" t="s">
        <v>32</v>
      </c>
      <c r="D30" s="4" t="s">
        <v>101</v>
      </c>
      <c r="E30" s="4">
        <v>1</v>
      </c>
      <c r="F30" s="24">
        <v>1400000</v>
      </c>
      <c r="G30" s="25"/>
      <c r="H30" s="26"/>
      <c r="I30" s="24">
        <v>1650000</v>
      </c>
      <c r="J30" s="25"/>
      <c r="K30" s="26"/>
      <c r="L30" s="19">
        <f t="shared" si="0"/>
        <v>1525000</v>
      </c>
      <c r="M30" s="20"/>
      <c r="N30" s="21"/>
    </row>
    <row r="31" spans="1:14" ht="45" x14ac:dyDescent="0.25">
      <c r="A31" s="4">
        <v>29</v>
      </c>
      <c r="B31" s="4" t="s">
        <v>63</v>
      </c>
      <c r="C31" s="4" t="s">
        <v>32</v>
      </c>
      <c r="D31" s="4" t="s">
        <v>101</v>
      </c>
      <c r="E31" s="4">
        <v>1</v>
      </c>
      <c r="F31" s="24">
        <v>3500000</v>
      </c>
      <c r="G31" s="25"/>
      <c r="H31" s="26"/>
      <c r="I31" s="24">
        <v>3800000</v>
      </c>
      <c r="J31" s="25"/>
      <c r="K31" s="26"/>
      <c r="L31" s="19">
        <f t="shared" si="0"/>
        <v>3650000</v>
      </c>
      <c r="M31" s="20"/>
      <c r="N31" s="21"/>
    </row>
    <row r="32" spans="1:14" ht="60" x14ac:dyDescent="0.25">
      <c r="A32" s="4">
        <v>30</v>
      </c>
      <c r="B32" s="4" t="s">
        <v>64</v>
      </c>
      <c r="C32" s="4" t="s">
        <v>32</v>
      </c>
      <c r="D32" s="4" t="s">
        <v>101</v>
      </c>
      <c r="E32" s="4">
        <v>1</v>
      </c>
      <c r="F32" s="24">
        <v>1820000</v>
      </c>
      <c r="G32" s="25"/>
      <c r="H32" s="26"/>
      <c r="I32" s="24">
        <v>1800000</v>
      </c>
      <c r="J32" s="25"/>
      <c r="K32" s="26"/>
      <c r="L32" s="19">
        <f t="shared" si="0"/>
        <v>1810000</v>
      </c>
      <c r="M32" s="20"/>
      <c r="N32" s="21"/>
    </row>
    <row r="33" spans="1:14" ht="45" x14ac:dyDescent="0.25">
      <c r="A33" s="4">
        <v>31</v>
      </c>
      <c r="B33" s="4" t="s">
        <v>65</v>
      </c>
      <c r="C33" s="4" t="s">
        <v>32</v>
      </c>
      <c r="D33" s="4" t="s">
        <v>101</v>
      </c>
      <c r="E33" s="4">
        <v>1</v>
      </c>
      <c r="F33" s="24">
        <v>70000</v>
      </c>
      <c r="G33" s="25"/>
      <c r="H33" s="26"/>
      <c r="I33" s="24">
        <v>5050000</v>
      </c>
      <c r="J33" s="25"/>
      <c r="K33" s="26"/>
      <c r="L33" s="19">
        <f t="shared" si="0"/>
        <v>2560000</v>
      </c>
      <c r="M33" s="20"/>
      <c r="N33" s="21"/>
    </row>
    <row r="34" spans="1:14" ht="45" x14ac:dyDescent="0.25">
      <c r="A34" s="4">
        <v>32</v>
      </c>
      <c r="B34" s="4" t="s">
        <v>66</v>
      </c>
      <c r="C34" s="4" t="s">
        <v>32</v>
      </c>
      <c r="D34" s="4" t="s">
        <v>101</v>
      </c>
      <c r="E34" s="4">
        <v>1</v>
      </c>
      <c r="F34" s="24">
        <v>308000</v>
      </c>
      <c r="G34" s="25"/>
      <c r="H34" s="26"/>
      <c r="I34" s="24">
        <v>2600000</v>
      </c>
      <c r="J34" s="25"/>
      <c r="K34" s="26"/>
      <c r="L34" s="19">
        <f t="shared" si="0"/>
        <v>1454000</v>
      </c>
      <c r="M34" s="20"/>
      <c r="N34" s="21"/>
    </row>
    <row r="35" spans="1:14" ht="45" x14ac:dyDescent="0.25">
      <c r="A35" s="4">
        <v>33</v>
      </c>
      <c r="B35" s="4" t="s">
        <v>27</v>
      </c>
      <c r="C35" s="4" t="s">
        <v>32</v>
      </c>
      <c r="D35" s="4" t="s">
        <v>101</v>
      </c>
      <c r="E35" s="4">
        <v>1</v>
      </c>
      <c r="F35" s="24">
        <v>364000</v>
      </c>
      <c r="G35" s="25"/>
      <c r="H35" s="26"/>
      <c r="I35" s="24">
        <v>1300000</v>
      </c>
      <c r="J35" s="25"/>
      <c r="K35" s="26"/>
      <c r="L35" s="19">
        <f t="shared" si="0"/>
        <v>832000</v>
      </c>
      <c r="M35" s="20"/>
      <c r="N35" s="21"/>
    </row>
    <row r="36" spans="1:14" ht="30" x14ac:dyDescent="0.25">
      <c r="A36" s="4">
        <v>34</v>
      </c>
      <c r="B36" s="4" t="s">
        <v>28</v>
      </c>
      <c r="C36" s="4" t="s">
        <v>32</v>
      </c>
      <c r="D36" s="4" t="s">
        <v>101</v>
      </c>
      <c r="E36" s="4">
        <v>1</v>
      </c>
      <c r="F36" s="24">
        <v>630000</v>
      </c>
      <c r="G36" s="25"/>
      <c r="H36" s="26"/>
      <c r="I36" s="24">
        <v>1500000</v>
      </c>
      <c r="J36" s="25"/>
      <c r="K36" s="26"/>
      <c r="L36" s="19">
        <f t="shared" si="0"/>
        <v>1065000</v>
      </c>
      <c r="M36" s="20"/>
      <c r="N36" s="21"/>
    </row>
    <row r="37" spans="1:14" ht="30" x14ac:dyDescent="0.25">
      <c r="A37" s="4">
        <v>35</v>
      </c>
      <c r="B37" s="4" t="s">
        <v>29</v>
      </c>
      <c r="C37" s="4" t="s">
        <v>32</v>
      </c>
      <c r="D37" s="4" t="s">
        <v>101</v>
      </c>
      <c r="E37" s="4">
        <v>1</v>
      </c>
      <c r="F37" s="24">
        <v>4900000</v>
      </c>
      <c r="G37" s="25"/>
      <c r="H37" s="26"/>
      <c r="I37" s="24">
        <v>1900000</v>
      </c>
      <c r="J37" s="25"/>
      <c r="K37" s="26"/>
      <c r="L37" s="19">
        <f t="shared" si="0"/>
        <v>3400000</v>
      </c>
      <c r="M37" s="20"/>
      <c r="N37" s="21"/>
    </row>
    <row r="38" spans="1:14" ht="45" x14ac:dyDescent="0.25">
      <c r="A38" s="4">
        <v>36</v>
      </c>
      <c r="B38" s="4" t="s">
        <v>30</v>
      </c>
      <c r="C38" s="4" t="s">
        <v>32</v>
      </c>
      <c r="D38" s="4" t="s">
        <v>101</v>
      </c>
      <c r="E38" s="4">
        <v>1</v>
      </c>
      <c r="F38" s="24">
        <v>2520000</v>
      </c>
      <c r="G38" s="25"/>
      <c r="H38" s="26"/>
      <c r="I38" s="24">
        <v>450000</v>
      </c>
      <c r="J38" s="25"/>
      <c r="K38" s="26"/>
      <c r="L38" s="19">
        <f t="shared" si="0"/>
        <v>1485000</v>
      </c>
      <c r="M38" s="20"/>
      <c r="N38" s="21"/>
    </row>
    <row r="39" spans="1:14" ht="45" x14ac:dyDescent="0.25">
      <c r="A39" s="4">
        <v>37</v>
      </c>
      <c r="B39" s="4" t="s">
        <v>31</v>
      </c>
      <c r="C39" s="4" t="s">
        <v>32</v>
      </c>
      <c r="D39" s="4" t="s">
        <v>101</v>
      </c>
      <c r="E39" s="4">
        <v>1</v>
      </c>
      <c r="F39" s="24">
        <v>1190000</v>
      </c>
      <c r="G39" s="25"/>
      <c r="H39" s="26"/>
      <c r="I39" s="24">
        <v>850000</v>
      </c>
      <c r="J39" s="25"/>
      <c r="K39" s="26"/>
      <c r="L39" s="19">
        <f t="shared" si="0"/>
        <v>1020000</v>
      </c>
      <c r="M39" s="20"/>
      <c r="N39" s="21"/>
    </row>
    <row r="40" spans="1:14" ht="45" x14ac:dyDescent="0.25">
      <c r="A40" s="4">
        <v>38</v>
      </c>
      <c r="B40" s="4" t="s">
        <v>67</v>
      </c>
      <c r="C40" s="4" t="s">
        <v>32</v>
      </c>
      <c r="D40" s="4" t="s">
        <v>101</v>
      </c>
      <c r="E40" s="4">
        <v>1</v>
      </c>
      <c r="F40" s="24">
        <v>2072000</v>
      </c>
      <c r="G40" s="25"/>
      <c r="H40" s="26"/>
      <c r="I40" s="24">
        <v>3800000</v>
      </c>
      <c r="J40" s="25"/>
      <c r="K40" s="26"/>
      <c r="L40" s="19">
        <f t="shared" si="0"/>
        <v>2936000</v>
      </c>
      <c r="M40" s="20"/>
      <c r="N40" s="21"/>
    </row>
    <row r="41" spans="1:14" ht="45" x14ac:dyDescent="0.25">
      <c r="A41" s="4">
        <v>39</v>
      </c>
      <c r="B41" s="4" t="s">
        <v>68</v>
      </c>
      <c r="C41" s="4" t="s">
        <v>32</v>
      </c>
      <c r="D41" s="4" t="s">
        <v>101</v>
      </c>
      <c r="E41" s="4">
        <v>1</v>
      </c>
      <c r="F41" s="24">
        <v>490000</v>
      </c>
      <c r="G41" s="25"/>
      <c r="H41" s="26"/>
      <c r="I41" s="24">
        <v>1500000</v>
      </c>
      <c r="J41" s="25"/>
      <c r="K41" s="26"/>
      <c r="L41" s="19">
        <f t="shared" si="0"/>
        <v>995000</v>
      </c>
      <c r="M41" s="20"/>
      <c r="N41" s="21"/>
    </row>
    <row r="42" spans="1:14" ht="45" x14ac:dyDescent="0.25">
      <c r="A42" s="4">
        <v>40</v>
      </c>
      <c r="B42" s="4" t="s">
        <v>69</v>
      </c>
      <c r="C42" s="4" t="s">
        <v>32</v>
      </c>
      <c r="D42" s="4" t="s">
        <v>101</v>
      </c>
      <c r="E42" s="4">
        <v>1</v>
      </c>
      <c r="F42" s="24">
        <v>1008000</v>
      </c>
      <c r="G42" s="25"/>
      <c r="H42" s="26"/>
      <c r="I42" s="24">
        <v>2700000</v>
      </c>
      <c r="J42" s="25"/>
      <c r="K42" s="26"/>
      <c r="L42" s="19">
        <f t="shared" si="0"/>
        <v>1854000</v>
      </c>
      <c r="M42" s="20"/>
      <c r="N42" s="21"/>
    </row>
    <row r="43" spans="1:14" ht="45" x14ac:dyDescent="0.25">
      <c r="A43" s="4">
        <v>41</v>
      </c>
      <c r="B43" s="4" t="s">
        <v>70</v>
      </c>
      <c r="C43" s="4" t="s">
        <v>32</v>
      </c>
      <c r="D43" s="4" t="s">
        <v>101</v>
      </c>
      <c r="E43" s="4">
        <v>1</v>
      </c>
      <c r="F43" s="24">
        <v>3500000</v>
      </c>
      <c r="G43" s="25"/>
      <c r="H43" s="26"/>
      <c r="I43" s="24">
        <v>4300000</v>
      </c>
      <c r="J43" s="25"/>
      <c r="K43" s="26"/>
      <c r="L43" s="19">
        <f t="shared" si="0"/>
        <v>3900000</v>
      </c>
      <c r="M43" s="20"/>
      <c r="N43" s="21"/>
    </row>
    <row r="44" spans="1:14" ht="45" x14ac:dyDescent="0.25">
      <c r="A44" s="4">
        <v>42</v>
      </c>
      <c r="B44" s="4" t="s">
        <v>71</v>
      </c>
      <c r="C44" s="4" t="s">
        <v>32</v>
      </c>
      <c r="D44" s="4" t="s">
        <v>101</v>
      </c>
      <c r="E44" s="4">
        <v>1</v>
      </c>
      <c r="F44" s="24">
        <v>1820000</v>
      </c>
      <c r="G44" s="25"/>
      <c r="H44" s="26"/>
      <c r="I44" s="24">
        <v>1500000</v>
      </c>
      <c r="J44" s="25"/>
      <c r="K44" s="26"/>
      <c r="L44" s="19">
        <f t="shared" si="0"/>
        <v>1660000</v>
      </c>
      <c r="M44" s="20"/>
      <c r="N44" s="21"/>
    </row>
    <row r="45" spans="1:14" ht="45" x14ac:dyDescent="0.25">
      <c r="A45" s="4">
        <v>43</v>
      </c>
      <c r="B45" s="4" t="s">
        <v>72</v>
      </c>
      <c r="C45" s="4" t="s">
        <v>32</v>
      </c>
      <c r="D45" s="4" t="s">
        <v>101</v>
      </c>
      <c r="E45" s="4">
        <v>1</v>
      </c>
      <c r="F45" s="24">
        <v>2520000</v>
      </c>
      <c r="G45" s="25"/>
      <c r="H45" s="26"/>
      <c r="I45" s="24">
        <v>2500000</v>
      </c>
      <c r="J45" s="25"/>
      <c r="K45" s="26"/>
      <c r="L45" s="19">
        <f t="shared" si="0"/>
        <v>2510000</v>
      </c>
      <c r="M45" s="20"/>
      <c r="N45" s="21"/>
    </row>
    <row r="46" spans="1:14" ht="45" x14ac:dyDescent="0.25">
      <c r="A46" s="4">
        <v>44</v>
      </c>
      <c r="B46" s="4" t="s">
        <v>73</v>
      </c>
      <c r="C46" s="4" t="s">
        <v>32</v>
      </c>
      <c r="D46" s="4" t="s">
        <v>101</v>
      </c>
      <c r="E46" s="4">
        <v>1</v>
      </c>
      <c r="F46" s="24">
        <v>3920000</v>
      </c>
      <c r="G46" s="25"/>
      <c r="H46" s="26"/>
      <c r="I46" s="27">
        <v>3300000</v>
      </c>
      <c r="J46" s="28"/>
      <c r="K46" s="29"/>
      <c r="L46" s="19">
        <f t="shared" si="0"/>
        <v>3610000</v>
      </c>
      <c r="M46" s="20"/>
      <c r="N46" s="21"/>
    </row>
    <row r="47" spans="1:14" ht="45" x14ac:dyDescent="0.25">
      <c r="A47" s="4">
        <v>45</v>
      </c>
      <c r="B47" s="4" t="s">
        <v>74</v>
      </c>
      <c r="C47" s="4" t="s">
        <v>32</v>
      </c>
      <c r="D47" s="4" t="s">
        <v>101</v>
      </c>
      <c r="E47" s="4">
        <v>1</v>
      </c>
      <c r="F47" s="24">
        <v>1680000</v>
      </c>
      <c r="G47" s="25"/>
      <c r="H47" s="26"/>
      <c r="I47" s="27">
        <v>800000</v>
      </c>
      <c r="J47" s="28"/>
      <c r="K47" s="29"/>
      <c r="L47" s="19">
        <f t="shared" si="0"/>
        <v>1240000</v>
      </c>
      <c r="M47" s="20"/>
      <c r="N47" s="21"/>
    </row>
    <row r="48" spans="1:14" ht="45" x14ac:dyDescent="0.25">
      <c r="A48" s="4">
        <v>46</v>
      </c>
      <c r="B48" s="4" t="s">
        <v>75</v>
      </c>
      <c r="C48" s="4" t="s">
        <v>32</v>
      </c>
      <c r="D48" s="4" t="s">
        <v>101</v>
      </c>
      <c r="E48" s="4">
        <v>1</v>
      </c>
      <c r="F48" s="24">
        <v>2800000</v>
      </c>
      <c r="G48" s="25"/>
      <c r="H48" s="26"/>
      <c r="I48" s="24">
        <v>1700000</v>
      </c>
      <c r="J48" s="25"/>
      <c r="K48" s="26"/>
      <c r="L48" s="19">
        <f t="shared" si="0"/>
        <v>2250000</v>
      </c>
      <c r="M48" s="20"/>
      <c r="N48" s="21"/>
    </row>
    <row r="49" spans="1:14" ht="30" x14ac:dyDescent="0.25">
      <c r="A49" s="4">
        <v>47</v>
      </c>
      <c r="B49" s="5" t="s">
        <v>47</v>
      </c>
      <c r="C49" s="4" t="s">
        <v>32</v>
      </c>
      <c r="D49" s="4" t="s">
        <v>101</v>
      </c>
      <c r="E49" s="4">
        <v>1</v>
      </c>
      <c r="F49" s="24">
        <v>3080000</v>
      </c>
      <c r="G49" s="25"/>
      <c r="H49" s="26"/>
      <c r="I49" s="27">
        <v>350000</v>
      </c>
      <c r="J49" s="28"/>
      <c r="K49" s="29"/>
      <c r="L49" s="19">
        <f t="shared" si="0"/>
        <v>1715000</v>
      </c>
      <c r="M49" s="20"/>
      <c r="N49" s="21"/>
    </row>
    <row r="50" spans="1:14" ht="45" x14ac:dyDescent="0.25">
      <c r="A50" s="4">
        <v>48</v>
      </c>
      <c r="B50" s="4" t="s">
        <v>33</v>
      </c>
      <c r="C50" s="4" t="s">
        <v>32</v>
      </c>
      <c r="D50" s="4" t="s">
        <v>101</v>
      </c>
      <c r="E50" s="4">
        <v>1</v>
      </c>
      <c r="F50" s="24">
        <v>770000</v>
      </c>
      <c r="G50" s="25"/>
      <c r="H50" s="26"/>
      <c r="I50" s="24">
        <v>85000</v>
      </c>
      <c r="J50" s="25"/>
      <c r="K50" s="26"/>
      <c r="L50" s="19">
        <f t="shared" si="0"/>
        <v>427500</v>
      </c>
      <c r="M50" s="20"/>
      <c r="N50" s="21"/>
    </row>
    <row r="51" spans="1:14" ht="45" x14ac:dyDescent="0.25">
      <c r="A51" s="4">
        <v>49</v>
      </c>
      <c r="B51" s="4" t="s">
        <v>34</v>
      </c>
      <c r="C51" s="4" t="s">
        <v>32</v>
      </c>
      <c r="D51" s="4" t="s">
        <v>101</v>
      </c>
      <c r="E51" s="4">
        <v>1</v>
      </c>
      <c r="F51" s="24">
        <v>1680000</v>
      </c>
      <c r="G51" s="25"/>
      <c r="H51" s="26"/>
      <c r="I51" s="24">
        <v>360000</v>
      </c>
      <c r="J51" s="25"/>
      <c r="K51" s="26"/>
      <c r="L51" s="19">
        <f t="shared" si="0"/>
        <v>1020000</v>
      </c>
      <c r="M51" s="20"/>
      <c r="N51" s="21"/>
    </row>
    <row r="52" spans="1:14" ht="45" x14ac:dyDescent="0.25">
      <c r="A52" s="4">
        <v>50</v>
      </c>
      <c r="B52" s="4" t="s">
        <v>35</v>
      </c>
      <c r="C52" s="4" t="s">
        <v>32</v>
      </c>
      <c r="D52" s="4" t="s">
        <v>101</v>
      </c>
      <c r="E52" s="4">
        <v>1</v>
      </c>
      <c r="F52" s="24">
        <v>280000</v>
      </c>
      <c r="G52" s="25"/>
      <c r="H52" s="26"/>
      <c r="I52" s="24">
        <v>450000</v>
      </c>
      <c r="J52" s="25"/>
      <c r="K52" s="26"/>
      <c r="L52" s="19">
        <f t="shared" si="0"/>
        <v>365000</v>
      </c>
      <c r="M52" s="20"/>
      <c r="N52" s="21"/>
    </row>
    <row r="53" spans="1:14" ht="15.75" x14ac:dyDescent="0.25">
      <c r="A53" s="4">
        <v>51</v>
      </c>
      <c r="B53" s="4" t="s">
        <v>57</v>
      </c>
      <c r="C53" s="5" t="s">
        <v>58</v>
      </c>
      <c r="D53" s="4" t="s">
        <v>101</v>
      </c>
      <c r="E53" s="4">
        <v>1</v>
      </c>
      <c r="F53" s="24">
        <v>112000</v>
      </c>
      <c r="G53" s="25"/>
      <c r="H53" s="26"/>
      <c r="I53" s="27">
        <v>250000</v>
      </c>
      <c r="J53" s="28"/>
      <c r="K53" s="29"/>
      <c r="L53" s="19">
        <f t="shared" si="0"/>
        <v>181000</v>
      </c>
      <c r="M53" s="20"/>
      <c r="N53" s="21"/>
    </row>
    <row r="54" spans="1:14" ht="15.75" x14ac:dyDescent="0.25">
      <c r="A54" s="4">
        <v>52</v>
      </c>
      <c r="B54" s="5" t="s">
        <v>55</v>
      </c>
      <c r="C54" s="5" t="s">
        <v>56</v>
      </c>
      <c r="D54" s="4" t="s">
        <v>101</v>
      </c>
      <c r="E54" s="4">
        <v>1</v>
      </c>
      <c r="F54" s="24">
        <v>112000</v>
      </c>
      <c r="G54" s="25"/>
      <c r="H54" s="26"/>
      <c r="I54" s="27">
        <v>350000</v>
      </c>
      <c r="J54" s="28"/>
      <c r="K54" s="29"/>
      <c r="L54" s="19">
        <f t="shared" si="0"/>
        <v>231000</v>
      </c>
      <c r="M54" s="20"/>
      <c r="N54" s="21"/>
    </row>
    <row r="55" spans="1:14" ht="75" x14ac:dyDescent="0.25">
      <c r="A55" s="4">
        <v>53</v>
      </c>
      <c r="B55" s="4" t="s">
        <v>43</v>
      </c>
      <c r="C55" s="4" t="s">
        <v>37</v>
      </c>
      <c r="D55" s="4" t="s">
        <v>101</v>
      </c>
      <c r="E55" s="4">
        <v>1</v>
      </c>
      <c r="F55" s="24">
        <v>42000</v>
      </c>
      <c r="G55" s="25"/>
      <c r="H55" s="26"/>
      <c r="I55" s="24">
        <v>75000</v>
      </c>
      <c r="J55" s="25"/>
      <c r="K55" s="26"/>
      <c r="L55" s="19">
        <f t="shared" si="0"/>
        <v>58500</v>
      </c>
      <c r="M55" s="20"/>
      <c r="N55" s="21"/>
    </row>
    <row r="56" spans="1:14" ht="60" x14ac:dyDescent="0.25">
      <c r="A56" s="4">
        <v>54</v>
      </c>
      <c r="B56" s="4" t="s">
        <v>38</v>
      </c>
      <c r="C56" s="4" t="s">
        <v>39</v>
      </c>
      <c r="D56" s="4" t="s">
        <v>101</v>
      </c>
      <c r="E56" s="4">
        <v>1</v>
      </c>
      <c r="F56" s="24">
        <v>42000</v>
      </c>
      <c r="G56" s="25"/>
      <c r="H56" s="26"/>
      <c r="I56" s="24">
        <v>70000</v>
      </c>
      <c r="J56" s="25"/>
      <c r="K56" s="26"/>
      <c r="L56" s="19">
        <f t="shared" si="0"/>
        <v>56000</v>
      </c>
      <c r="M56" s="20"/>
      <c r="N56" s="21"/>
    </row>
    <row r="57" spans="1:14" ht="60" x14ac:dyDescent="0.25">
      <c r="A57" s="4">
        <v>55</v>
      </c>
      <c r="B57" s="4" t="s">
        <v>40</v>
      </c>
      <c r="C57" s="4" t="s">
        <v>41</v>
      </c>
      <c r="D57" s="4" t="s">
        <v>101</v>
      </c>
      <c r="E57" s="4">
        <v>1</v>
      </c>
      <c r="F57" s="24">
        <v>42000</v>
      </c>
      <c r="G57" s="25"/>
      <c r="H57" s="26"/>
      <c r="I57" s="24">
        <v>70000</v>
      </c>
      <c r="J57" s="25"/>
      <c r="K57" s="26"/>
      <c r="L57" s="19">
        <f t="shared" si="0"/>
        <v>56000</v>
      </c>
      <c r="M57" s="20"/>
      <c r="N57" s="21"/>
    </row>
    <row r="58" spans="1:14" ht="75" x14ac:dyDescent="0.25">
      <c r="A58" s="4">
        <v>56</v>
      </c>
      <c r="B58" s="4" t="s">
        <v>44</v>
      </c>
      <c r="C58" s="4" t="s">
        <v>42</v>
      </c>
      <c r="D58" s="4" t="s">
        <v>101</v>
      </c>
      <c r="E58" s="4">
        <v>1</v>
      </c>
      <c r="F58" s="24">
        <v>44800</v>
      </c>
      <c r="G58" s="25"/>
      <c r="H58" s="26"/>
      <c r="I58" s="24">
        <v>72500</v>
      </c>
      <c r="J58" s="25"/>
      <c r="K58" s="26"/>
      <c r="L58" s="19">
        <f t="shared" si="0"/>
        <v>58650</v>
      </c>
      <c r="M58" s="20"/>
      <c r="N58" s="21"/>
    </row>
    <row r="59" spans="1:14" ht="30" x14ac:dyDescent="0.25">
      <c r="A59" s="4">
        <v>57</v>
      </c>
      <c r="B59" s="4" t="s">
        <v>45</v>
      </c>
      <c r="C59" s="4" t="s">
        <v>46</v>
      </c>
      <c r="D59" s="4" t="s">
        <v>101</v>
      </c>
      <c r="E59" s="4">
        <v>1</v>
      </c>
      <c r="F59" s="24">
        <v>21000</v>
      </c>
      <c r="G59" s="25"/>
      <c r="H59" s="26"/>
      <c r="I59" s="24">
        <v>25000</v>
      </c>
      <c r="J59" s="25"/>
      <c r="K59" s="26"/>
      <c r="L59" s="19">
        <f t="shared" si="0"/>
        <v>23000</v>
      </c>
      <c r="M59" s="20"/>
      <c r="N59" s="21"/>
    </row>
    <row r="60" spans="1:14" ht="60" x14ac:dyDescent="0.25">
      <c r="A60" s="4">
        <v>58</v>
      </c>
      <c r="B60" s="4" t="s">
        <v>36</v>
      </c>
      <c r="C60" s="4" t="s">
        <v>49</v>
      </c>
      <c r="D60" s="4" t="s">
        <v>101</v>
      </c>
      <c r="E60" s="4">
        <v>1</v>
      </c>
      <c r="F60" s="24">
        <v>110600</v>
      </c>
      <c r="G60" s="25"/>
      <c r="H60" s="26"/>
      <c r="I60" s="24">
        <v>180000</v>
      </c>
      <c r="J60" s="25"/>
      <c r="K60" s="26"/>
      <c r="L60" s="19">
        <f t="shared" si="0"/>
        <v>145300</v>
      </c>
      <c r="M60" s="20"/>
      <c r="N60" s="21"/>
    </row>
    <row r="61" spans="1:14" ht="60" x14ac:dyDescent="0.25">
      <c r="A61" s="4">
        <v>59</v>
      </c>
      <c r="B61" s="4" t="s">
        <v>48</v>
      </c>
      <c r="C61" s="4" t="s">
        <v>50</v>
      </c>
      <c r="D61" s="4" t="s">
        <v>101</v>
      </c>
      <c r="E61" s="4">
        <v>1</v>
      </c>
      <c r="F61" s="24">
        <v>49000</v>
      </c>
      <c r="G61" s="25"/>
      <c r="H61" s="26"/>
      <c r="I61" s="24">
        <v>100000</v>
      </c>
      <c r="J61" s="25"/>
      <c r="K61" s="26"/>
      <c r="L61" s="19">
        <f t="shared" si="0"/>
        <v>74500</v>
      </c>
      <c r="M61" s="20"/>
      <c r="N61" s="21"/>
    </row>
    <row r="62" spans="1:14" ht="90" x14ac:dyDescent="0.25">
      <c r="A62" s="4">
        <v>60</v>
      </c>
      <c r="B62" s="4" t="s">
        <v>95</v>
      </c>
      <c r="C62" s="4" t="s">
        <v>54</v>
      </c>
      <c r="D62" s="4" t="s">
        <v>101</v>
      </c>
      <c r="E62" s="4">
        <v>1</v>
      </c>
      <c r="F62" s="24">
        <v>102200</v>
      </c>
      <c r="G62" s="25"/>
      <c r="H62" s="26"/>
      <c r="I62" s="24">
        <v>150000</v>
      </c>
      <c r="J62" s="25"/>
      <c r="K62" s="26"/>
      <c r="L62" s="19">
        <f t="shared" si="0"/>
        <v>126100</v>
      </c>
      <c r="M62" s="20"/>
      <c r="N62" s="21"/>
    </row>
    <row r="63" spans="1:14" ht="60" x14ac:dyDescent="0.25">
      <c r="A63" s="4">
        <v>61</v>
      </c>
      <c r="B63" s="5" t="s">
        <v>51</v>
      </c>
      <c r="C63" s="4" t="s">
        <v>52</v>
      </c>
      <c r="D63" s="4" t="s">
        <v>101</v>
      </c>
      <c r="E63" s="4">
        <v>1</v>
      </c>
      <c r="F63" s="24">
        <v>119000</v>
      </c>
      <c r="G63" s="25"/>
      <c r="H63" s="26"/>
      <c r="I63" s="27">
        <v>150000</v>
      </c>
      <c r="J63" s="28"/>
      <c r="K63" s="29"/>
      <c r="L63" s="19">
        <f t="shared" si="0"/>
        <v>134500</v>
      </c>
      <c r="M63" s="20"/>
      <c r="N63" s="21"/>
    </row>
    <row r="64" spans="1:14" ht="60" x14ac:dyDescent="0.25">
      <c r="A64" s="4">
        <v>62</v>
      </c>
      <c r="B64" s="5" t="s">
        <v>77</v>
      </c>
      <c r="C64" s="4" t="s">
        <v>52</v>
      </c>
      <c r="D64" s="4" t="s">
        <v>101</v>
      </c>
      <c r="E64" s="4">
        <v>1</v>
      </c>
      <c r="F64" s="24">
        <v>119000</v>
      </c>
      <c r="G64" s="25"/>
      <c r="H64" s="26"/>
      <c r="I64" s="27">
        <v>180000</v>
      </c>
      <c r="J64" s="28"/>
      <c r="K64" s="29"/>
      <c r="L64" s="19">
        <f t="shared" si="0"/>
        <v>149500</v>
      </c>
      <c r="M64" s="20"/>
      <c r="N64" s="21"/>
    </row>
    <row r="65" spans="1:14" ht="60" x14ac:dyDescent="0.25">
      <c r="A65" s="4">
        <v>63</v>
      </c>
      <c r="B65" s="5" t="s">
        <v>78</v>
      </c>
      <c r="C65" s="4" t="s">
        <v>52</v>
      </c>
      <c r="D65" s="4" t="s">
        <v>101</v>
      </c>
      <c r="E65" s="4">
        <v>1</v>
      </c>
      <c r="F65" s="24">
        <v>77000</v>
      </c>
      <c r="G65" s="25"/>
      <c r="H65" s="26"/>
      <c r="I65" s="24">
        <v>110000</v>
      </c>
      <c r="J65" s="25"/>
      <c r="K65" s="26"/>
      <c r="L65" s="19">
        <f t="shared" si="0"/>
        <v>93500</v>
      </c>
      <c r="M65" s="20"/>
      <c r="N65" s="21"/>
    </row>
    <row r="66" spans="1:14" ht="60" x14ac:dyDescent="0.25">
      <c r="A66" s="4">
        <v>64</v>
      </c>
      <c r="B66" s="5" t="s">
        <v>79</v>
      </c>
      <c r="C66" s="4" t="s">
        <v>52</v>
      </c>
      <c r="D66" s="4" t="s">
        <v>101</v>
      </c>
      <c r="E66" s="4">
        <v>1</v>
      </c>
      <c r="F66" s="24">
        <v>119000</v>
      </c>
      <c r="G66" s="25"/>
      <c r="H66" s="26"/>
      <c r="I66" s="24">
        <v>130000</v>
      </c>
      <c r="J66" s="25"/>
      <c r="K66" s="26"/>
      <c r="L66" s="19">
        <f t="shared" si="0"/>
        <v>124500</v>
      </c>
      <c r="M66" s="20"/>
      <c r="N66" s="21"/>
    </row>
    <row r="67" spans="1:14" ht="45" x14ac:dyDescent="0.25">
      <c r="A67" s="4">
        <v>65</v>
      </c>
      <c r="B67" s="5" t="s">
        <v>76</v>
      </c>
      <c r="C67" s="4" t="s">
        <v>80</v>
      </c>
      <c r="D67" s="4" t="s">
        <v>101</v>
      </c>
      <c r="E67" s="4">
        <v>1</v>
      </c>
      <c r="F67" s="24">
        <v>4200</v>
      </c>
      <c r="G67" s="25"/>
      <c r="H67" s="26"/>
      <c r="I67" s="27">
        <v>3500</v>
      </c>
      <c r="J67" s="28"/>
      <c r="K67" s="29"/>
      <c r="L67" s="19">
        <f t="shared" si="0"/>
        <v>3850</v>
      </c>
      <c r="M67" s="20"/>
      <c r="N67" s="21"/>
    </row>
    <row r="68" spans="1:14" ht="30" x14ac:dyDescent="0.25">
      <c r="A68" s="8">
        <v>66</v>
      </c>
      <c r="B68" s="9" t="s">
        <v>81</v>
      </c>
      <c r="C68" s="4" t="s">
        <v>82</v>
      </c>
      <c r="D68" s="4" t="s">
        <v>101</v>
      </c>
      <c r="E68" s="4">
        <v>1</v>
      </c>
      <c r="F68" s="24">
        <v>210000</v>
      </c>
      <c r="G68" s="25"/>
      <c r="H68" s="26"/>
      <c r="I68" s="24">
        <v>350000</v>
      </c>
      <c r="J68" s="25"/>
      <c r="K68" s="26"/>
      <c r="L68" s="19">
        <f t="shared" ref="L68:L75" si="1">AVERAGE(I68,F68)</f>
        <v>280000</v>
      </c>
      <c r="M68" s="20"/>
      <c r="N68" s="21"/>
    </row>
    <row r="69" spans="1:14" ht="15.75" x14ac:dyDescent="0.25">
      <c r="A69" s="4">
        <v>67</v>
      </c>
      <c r="B69" s="5" t="s">
        <v>88</v>
      </c>
      <c r="C69" s="4" t="s">
        <v>87</v>
      </c>
      <c r="D69" s="4" t="s">
        <v>101</v>
      </c>
      <c r="E69" s="4">
        <v>1</v>
      </c>
      <c r="F69" s="24">
        <v>43260</v>
      </c>
      <c r="G69" s="25"/>
      <c r="H69" s="26"/>
      <c r="I69" s="24">
        <v>50000</v>
      </c>
      <c r="J69" s="25"/>
      <c r="K69" s="26"/>
      <c r="L69" s="19">
        <f t="shared" si="1"/>
        <v>46630</v>
      </c>
      <c r="M69" s="20"/>
      <c r="N69" s="21"/>
    </row>
    <row r="70" spans="1:14" ht="15.75" x14ac:dyDescent="0.25">
      <c r="A70" s="4">
        <v>68</v>
      </c>
      <c r="B70" s="4" t="s">
        <v>83</v>
      </c>
      <c r="C70" s="4" t="s">
        <v>96</v>
      </c>
      <c r="D70" s="4" t="s">
        <v>101</v>
      </c>
      <c r="E70" s="4">
        <v>1</v>
      </c>
      <c r="F70" s="24">
        <v>13020</v>
      </c>
      <c r="G70" s="25"/>
      <c r="H70" s="26"/>
      <c r="I70" s="24">
        <v>16500</v>
      </c>
      <c r="J70" s="25"/>
      <c r="K70" s="26"/>
      <c r="L70" s="19">
        <f t="shared" si="1"/>
        <v>14760</v>
      </c>
      <c r="M70" s="20"/>
      <c r="N70" s="21"/>
    </row>
    <row r="71" spans="1:14" ht="15.75" x14ac:dyDescent="0.25">
      <c r="A71" s="4">
        <v>69</v>
      </c>
      <c r="B71" s="4" t="s">
        <v>84</v>
      </c>
      <c r="C71" s="4" t="s">
        <v>97</v>
      </c>
      <c r="D71" s="4" t="s">
        <v>101</v>
      </c>
      <c r="E71" s="4">
        <v>1</v>
      </c>
      <c r="F71" s="24">
        <v>1400</v>
      </c>
      <c r="G71" s="25"/>
      <c r="H71" s="26"/>
      <c r="I71" s="24">
        <v>2000</v>
      </c>
      <c r="J71" s="25"/>
      <c r="K71" s="26"/>
      <c r="L71" s="19">
        <f t="shared" si="1"/>
        <v>1700</v>
      </c>
      <c r="M71" s="20"/>
      <c r="N71" s="21"/>
    </row>
    <row r="72" spans="1:14" ht="15.75" x14ac:dyDescent="0.25">
      <c r="A72" s="4">
        <v>70</v>
      </c>
      <c r="B72" s="4" t="s">
        <v>85</v>
      </c>
      <c r="C72" s="4" t="s">
        <v>86</v>
      </c>
      <c r="D72" s="4" t="s">
        <v>101</v>
      </c>
      <c r="E72" s="4">
        <v>1</v>
      </c>
      <c r="F72" s="24">
        <v>10220</v>
      </c>
      <c r="G72" s="25"/>
      <c r="H72" s="26"/>
      <c r="I72" s="24">
        <v>15000</v>
      </c>
      <c r="J72" s="25"/>
      <c r="K72" s="26"/>
      <c r="L72" s="19">
        <f t="shared" si="1"/>
        <v>12610</v>
      </c>
      <c r="M72" s="20"/>
      <c r="N72" s="21"/>
    </row>
    <row r="73" spans="1:14" ht="15.75" x14ac:dyDescent="0.25">
      <c r="A73" s="4">
        <v>71</v>
      </c>
      <c r="B73" s="4" t="s">
        <v>90</v>
      </c>
      <c r="C73" s="4" t="s">
        <v>89</v>
      </c>
      <c r="D73" s="4" t="s">
        <v>101</v>
      </c>
      <c r="E73" s="4">
        <v>1</v>
      </c>
      <c r="F73" s="24">
        <v>11060</v>
      </c>
      <c r="G73" s="25"/>
      <c r="H73" s="26"/>
      <c r="I73" s="24">
        <v>12500</v>
      </c>
      <c r="J73" s="25"/>
      <c r="K73" s="26"/>
      <c r="L73" s="19">
        <f t="shared" si="1"/>
        <v>11780</v>
      </c>
      <c r="M73" s="20"/>
      <c r="N73" s="21"/>
    </row>
    <row r="74" spans="1:14" ht="15.75" x14ac:dyDescent="0.25">
      <c r="A74" s="4">
        <v>72</v>
      </c>
      <c r="B74" s="5" t="s">
        <v>92</v>
      </c>
      <c r="C74" s="4" t="s">
        <v>91</v>
      </c>
      <c r="D74" s="4" t="s">
        <v>101</v>
      </c>
      <c r="E74" s="4">
        <v>1</v>
      </c>
      <c r="F74" s="24">
        <v>20580</v>
      </c>
      <c r="G74" s="25"/>
      <c r="H74" s="26"/>
      <c r="I74" s="24">
        <v>19800</v>
      </c>
      <c r="J74" s="25"/>
      <c r="K74" s="26"/>
      <c r="L74" s="19">
        <f t="shared" si="1"/>
        <v>20190</v>
      </c>
      <c r="M74" s="20"/>
      <c r="N74" s="21"/>
    </row>
    <row r="75" spans="1:14" ht="15.75" x14ac:dyDescent="0.25">
      <c r="A75" s="4">
        <v>73</v>
      </c>
      <c r="B75" s="5" t="s">
        <v>94</v>
      </c>
      <c r="C75" s="4" t="s">
        <v>93</v>
      </c>
      <c r="D75" s="4" t="s">
        <v>101</v>
      </c>
      <c r="E75" s="4">
        <v>1</v>
      </c>
      <c r="F75" s="24">
        <v>209440</v>
      </c>
      <c r="G75" s="25"/>
      <c r="H75" s="26"/>
      <c r="I75" s="24">
        <v>300000</v>
      </c>
      <c r="J75" s="25"/>
      <c r="K75" s="26"/>
      <c r="L75" s="19">
        <f t="shared" si="1"/>
        <v>254720</v>
      </c>
      <c r="M75" s="20"/>
      <c r="N75" s="21"/>
    </row>
    <row r="76" spans="1:14" x14ac:dyDescent="0.25">
      <c r="B76" s="5"/>
      <c r="C76" s="10" t="s">
        <v>98</v>
      </c>
      <c r="D76" s="4"/>
      <c r="E76" s="4"/>
      <c r="F76" s="19">
        <f>SUM(F3:H75)</f>
        <v>71746780</v>
      </c>
      <c r="G76" s="20"/>
      <c r="H76" s="21"/>
      <c r="I76" s="22">
        <f>SUM(I3:K75)</f>
        <v>76062600</v>
      </c>
      <c r="J76" s="16"/>
      <c r="K76" s="16"/>
      <c r="L76" s="12">
        <f>SUM(L3:N75)</f>
        <v>73904690</v>
      </c>
      <c r="M76" s="13"/>
      <c r="N76" s="13"/>
    </row>
    <row r="79" spans="1:14" x14ac:dyDescent="0.25">
      <c r="L79" s="11" t="s">
        <v>107</v>
      </c>
      <c r="M79" s="14">
        <v>73904690</v>
      </c>
      <c r="N79" s="14"/>
    </row>
    <row r="80" spans="1:14" x14ac:dyDescent="0.25">
      <c r="L80" s="11" t="s">
        <v>108</v>
      </c>
      <c r="M80" s="15">
        <f>M79*0.19</f>
        <v>14041891.1</v>
      </c>
      <c r="N80" s="16"/>
    </row>
    <row r="81" spans="12:14" x14ac:dyDescent="0.25">
      <c r="L81" s="11" t="s">
        <v>109</v>
      </c>
      <c r="M81" s="15">
        <f>SUM(M79:N80)</f>
        <v>87946581.099999994</v>
      </c>
      <c r="N81" s="16"/>
    </row>
  </sheetData>
  <mergeCells count="232">
    <mergeCell ref="F2:H2"/>
    <mergeCell ref="F3:H3"/>
    <mergeCell ref="F4:H4"/>
    <mergeCell ref="F5:H5"/>
    <mergeCell ref="F6:H6"/>
    <mergeCell ref="A1:E1"/>
    <mergeCell ref="F1:H1"/>
    <mergeCell ref="F12:H12"/>
    <mergeCell ref="F13:H13"/>
    <mergeCell ref="F14:H14"/>
    <mergeCell ref="F15:H15"/>
    <mergeCell ref="F16:H16"/>
    <mergeCell ref="F7:H7"/>
    <mergeCell ref="F8:H8"/>
    <mergeCell ref="F9:H9"/>
    <mergeCell ref="F10:H10"/>
    <mergeCell ref="F11:H11"/>
    <mergeCell ref="F22:H22"/>
    <mergeCell ref="F23:H23"/>
    <mergeCell ref="F24:H24"/>
    <mergeCell ref="F25:H25"/>
    <mergeCell ref="F26:H26"/>
    <mergeCell ref="F17:H17"/>
    <mergeCell ref="F18:H18"/>
    <mergeCell ref="F19:H19"/>
    <mergeCell ref="F20:H20"/>
    <mergeCell ref="F21:H21"/>
    <mergeCell ref="F32:H32"/>
    <mergeCell ref="F33:H33"/>
    <mergeCell ref="F34:H34"/>
    <mergeCell ref="F35:H35"/>
    <mergeCell ref="F36:H36"/>
    <mergeCell ref="F27:H27"/>
    <mergeCell ref="F28:H28"/>
    <mergeCell ref="F29:H29"/>
    <mergeCell ref="F30:H30"/>
    <mergeCell ref="F31:H31"/>
    <mergeCell ref="F42:H42"/>
    <mergeCell ref="F43:H43"/>
    <mergeCell ref="F44:H44"/>
    <mergeCell ref="F45:H45"/>
    <mergeCell ref="F46:H46"/>
    <mergeCell ref="F37:H37"/>
    <mergeCell ref="F38:H38"/>
    <mergeCell ref="F39:H39"/>
    <mergeCell ref="F40:H40"/>
    <mergeCell ref="F41:H41"/>
    <mergeCell ref="F76:H76"/>
    <mergeCell ref="F67:H67"/>
    <mergeCell ref="F68:H68"/>
    <mergeCell ref="F69:H69"/>
    <mergeCell ref="F70:H70"/>
    <mergeCell ref="F71:H71"/>
    <mergeCell ref="F62:H62"/>
    <mergeCell ref="F63:H63"/>
    <mergeCell ref="F64:H64"/>
    <mergeCell ref="F65:H65"/>
    <mergeCell ref="F66:H66"/>
    <mergeCell ref="I1:K1"/>
    <mergeCell ref="I2:K2"/>
    <mergeCell ref="I3:K3"/>
    <mergeCell ref="I4:K4"/>
    <mergeCell ref="I5:K5"/>
    <mergeCell ref="F72:H72"/>
    <mergeCell ref="F73:H73"/>
    <mergeCell ref="F74:H74"/>
    <mergeCell ref="F75:H75"/>
    <mergeCell ref="F57:H57"/>
    <mergeCell ref="F58:H58"/>
    <mergeCell ref="F59:H59"/>
    <mergeCell ref="F60:H60"/>
    <mergeCell ref="F61:H61"/>
    <mergeCell ref="F52:H52"/>
    <mergeCell ref="F53:H53"/>
    <mergeCell ref="F54:H54"/>
    <mergeCell ref="F55:H55"/>
    <mergeCell ref="F56:H56"/>
    <mergeCell ref="F47:H47"/>
    <mergeCell ref="F48:H48"/>
    <mergeCell ref="F49:H49"/>
    <mergeCell ref="F50:H50"/>
    <mergeCell ref="F51:H51"/>
    <mergeCell ref="I11:K11"/>
    <mergeCell ref="I12:K12"/>
    <mergeCell ref="I13:K13"/>
    <mergeCell ref="I14:K14"/>
    <mergeCell ref="I15:K15"/>
    <mergeCell ref="I6:K6"/>
    <mergeCell ref="I7:K7"/>
    <mergeCell ref="I8:K8"/>
    <mergeCell ref="I9:K9"/>
    <mergeCell ref="I10:K10"/>
    <mergeCell ref="I21:K21"/>
    <mergeCell ref="I22:K22"/>
    <mergeCell ref="I23:K23"/>
    <mergeCell ref="I24:K24"/>
    <mergeCell ref="I25:K25"/>
    <mergeCell ref="I16:K16"/>
    <mergeCell ref="I17:K17"/>
    <mergeCell ref="I18:K18"/>
    <mergeCell ref="I19:K19"/>
    <mergeCell ref="I20:K20"/>
    <mergeCell ref="I31:K31"/>
    <mergeCell ref="I32:K32"/>
    <mergeCell ref="I33:K33"/>
    <mergeCell ref="I34:K34"/>
    <mergeCell ref="I35:K35"/>
    <mergeCell ref="I26:K26"/>
    <mergeCell ref="I27:K27"/>
    <mergeCell ref="I28:K28"/>
    <mergeCell ref="I29:K29"/>
    <mergeCell ref="I30:K30"/>
    <mergeCell ref="I41:K41"/>
    <mergeCell ref="I42:K42"/>
    <mergeCell ref="I43:K43"/>
    <mergeCell ref="I44:K44"/>
    <mergeCell ref="I45:K45"/>
    <mergeCell ref="I36:K36"/>
    <mergeCell ref="I37:K37"/>
    <mergeCell ref="I38:K38"/>
    <mergeCell ref="I39:K39"/>
    <mergeCell ref="I40:K40"/>
    <mergeCell ref="I51:K51"/>
    <mergeCell ref="I52:K52"/>
    <mergeCell ref="I53:K53"/>
    <mergeCell ref="I54:K54"/>
    <mergeCell ref="I55:K55"/>
    <mergeCell ref="I46:K46"/>
    <mergeCell ref="I47:K47"/>
    <mergeCell ref="I48:K48"/>
    <mergeCell ref="I49:K49"/>
    <mergeCell ref="I50:K50"/>
    <mergeCell ref="I62:K62"/>
    <mergeCell ref="I63:K63"/>
    <mergeCell ref="I64:K64"/>
    <mergeCell ref="I65:K65"/>
    <mergeCell ref="I56:K56"/>
    <mergeCell ref="I57:K57"/>
    <mergeCell ref="I58:K58"/>
    <mergeCell ref="I59:K59"/>
    <mergeCell ref="I60:K60"/>
    <mergeCell ref="I76:K76"/>
    <mergeCell ref="L2:N2"/>
    <mergeCell ref="L3:N3"/>
    <mergeCell ref="L4:N4"/>
    <mergeCell ref="L5:N5"/>
    <mergeCell ref="L6:N6"/>
    <mergeCell ref="L7:N7"/>
    <mergeCell ref="L8:N8"/>
    <mergeCell ref="L9:N9"/>
    <mergeCell ref="L10:N10"/>
    <mergeCell ref="L11:N11"/>
    <mergeCell ref="L12:N12"/>
    <mergeCell ref="L13:N13"/>
    <mergeCell ref="I71:K71"/>
    <mergeCell ref="I72:K72"/>
    <mergeCell ref="I73:K73"/>
    <mergeCell ref="I74:K74"/>
    <mergeCell ref="I75:K75"/>
    <mergeCell ref="I66:K66"/>
    <mergeCell ref="I67:K67"/>
    <mergeCell ref="I68:K68"/>
    <mergeCell ref="I69:K69"/>
    <mergeCell ref="I70:K70"/>
    <mergeCell ref="I61:K61"/>
    <mergeCell ref="L19:N19"/>
    <mergeCell ref="L20:N20"/>
    <mergeCell ref="L21:N21"/>
    <mergeCell ref="L22:N22"/>
    <mergeCell ref="L23:N23"/>
    <mergeCell ref="L14:N14"/>
    <mergeCell ref="L15:N15"/>
    <mergeCell ref="L16:N16"/>
    <mergeCell ref="L17:N17"/>
    <mergeCell ref="L18:N18"/>
    <mergeCell ref="L29:N29"/>
    <mergeCell ref="L30:N30"/>
    <mergeCell ref="L31:N31"/>
    <mergeCell ref="L32:N32"/>
    <mergeCell ref="L33:N33"/>
    <mergeCell ref="L24:N24"/>
    <mergeCell ref="L25:N25"/>
    <mergeCell ref="L26:N26"/>
    <mergeCell ref="L27:N27"/>
    <mergeCell ref="L28:N28"/>
    <mergeCell ref="L39:N39"/>
    <mergeCell ref="L40:N40"/>
    <mergeCell ref="L41:N41"/>
    <mergeCell ref="L42:N42"/>
    <mergeCell ref="L43:N43"/>
    <mergeCell ref="L34:N34"/>
    <mergeCell ref="L35:N35"/>
    <mergeCell ref="L36:N36"/>
    <mergeCell ref="L37:N37"/>
    <mergeCell ref="L38:N38"/>
    <mergeCell ref="L56:N56"/>
    <mergeCell ref="L57:N57"/>
    <mergeCell ref="L58:N58"/>
    <mergeCell ref="L49:N49"/>
    <mergeCell ref="L50:N50"/>
    <mergeCell ref="L51:N51"/>
    <mergeCell ref="L52:N52"/>
    <mergeCell ref="L53:N53"/>
    <mergeCell ref="L44:N44"/>
    <mergeCell ref="L45:N45"/>
    <mergeCell ref="L46:N46"/>
    <mergeCell ref="L47:N47"/>
    <mergeCell ref="L48:N48"/>
    <mergeCell ref="L76:N76"/>
    <mergeCell ref="M79:N79"/>
    <mergeCell ref="M80:N80"/>
    <mergeCell ref="M81:N81"/>
    <mergeCell ref="L1:N1"/>
    <mergeCell ref="L74:N74"/>
    <mergeCell ref="L75:N75"/>
    <mergeCell ref="L69:N69"/>
    <mergeCell ref="L70:N70"/>
    <mergeCell ref="L71:N71"/>
    <mergeCell ref="L72:N72"/>
    <mergeCell ref="L73:N73"/>
    <mergeCell ref="L64:N64"/>
    <mergeCell ref="L65:N65"/>
    <mergeCell ref="L66:N66"/>
    <mergeCell ref="L67:N67"/>
    <mergeCell ref="L68:N68"/>
    <mergeCell ref="L59:N59"/>
    <mergeCell ref="L60:N60"/>
    <mergeCell ref="L61:N61"/>
    <mergeCell ref="L62:N62"/>
    <mergeCell ref="L63:N63"/>
    <mergeCell ref="L54:N54"/>
    <mergeCell ref="L55:N55"/>
  </mergeCells>
  <pageMargins left="0.7" right="0.7" top="0.75" bottom="0.75" header="0.3" footer="0.3"/>
  <pageSetup paperSize="9" scale="55"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Especificaciones técnicas y EM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Stephany Valle Cordoba</dc:creator>
  <cp:lastModifiedBy>Adriana Lucia Martinez Cury</cp:lastModifiedBy>
  <dcterms:created xsi:type="dcterms:W3CDTF">2025-09-09T14:19:03Z</dcterms:created>
  <dcterms:modified xsi:type="dcterms:W3CDTF">2025-09-26T17:42:59Z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2025-09-09T17:13:04Z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d820ccca-0fb0-4543-8d51-f890cc781236</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