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Lenovo\OneDrive\Imágenes\Desktop\ELECCIONES CONSEJO DE JUVENTUDES 2025\CARGUE\"/>
    </mc:Choice>
  </mc:AlternateContent>
  <xr:revisionPtr revIDLastSave="0" documentId="13_ncr:1_{4F39DFAE-C368-4D30-AA63-916B326BA3F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studios de mercado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5" l="1"/>
  <c r="J11" i="5"/>
  <c r="K11" i="5" s="1"/>
  <c r="G11" i="5"/>
  <c r="I10" i="5"/>
  <c r="J10" i="5"/>
  <c r="K10" i="5" s="1"/>
  <c r="G10" i="5"/>
  <c r="I9" i="5"/>
  <c r="J9" i="5"/>
  <c r="K9" i="5" s="1"/>
  <c r="G9" i="5"/>
  <c r="I34" i="5"/>
  <c r="J34" i="5"/>
  <c r="K34" i="5"/>
  <c r="G34" i="5"/>
  <c r="E11" i="5"/>
  <c r="E10" i="5"/>
  <c r="E9" i="5"/>
  <c r="E34" i="5"/>
  <c r="I33" i="5"/>
  <c r="G33" i="5"/>
  <c r="E33" i="5"/>
  <c r="G32" i="5"/>
  <c r="E32" i="5"/>
  <c r="I32" i="5"/>
  <c r="J5" i="5"/>
  <c r="K5" i="5" s="1"/>
  <c r="J6" i="5"/>
  <c r="K6" i="5" s="1"/>
  <c r="J7" i="5"/>
  <c r="K7" i="5" s="1"/>
  <c r="J8" i="5"/>
  <c r="K8" i="5" s="1"/>
  <c r="J12" i="5"/>
  <c r="K12" i="5" s="1"/>
  <c r="J13" i="5"/>
  <c r="K13" i="5" s="1"/>
  <c r="J14" i="5"/>
  <c r="K14" i="5" s="1"/>
  <c r="J15" i="5"/>
  <c r="K15" i="5" s="1"/>
  <c r="J16" i="5"/>
  <c r="K16" i="5" s="1"/>
  <c r="J17" i="5"/>
  <c r="K17" i="5" s="1"/>
  <c r="J18" i="5"/>
  <c r="K18" i="5" s="1"/>
  <c r="J19" i="5"/>
  <c r="K19" i="5" s="1"/>
  <c r="J20" i="5"/>
  <c r="K20" i="5" s="1"/>
  <c r="J21" i="5"/>
  <c r="K21" i="5" s="1"/>
  <c r="J22" i="5"/>
  <c r="K22" i="5" s="1"/>
  <c r="J23" i="5"/>
  <c r="K23" i="5" s="1"/>
  <c r="J24" i="5"/>
  <c r="K24" i="5" s="1"/>
  <c r="J25" i="5"/>
  <c r="K25" i="5" s="1"/>
  <c r="J26" i="5"/>
  <c r="K26" i="5" s="1"/>
  <c r="J27" i="5"/>
  <c r="K27" i="5" s="1"/>
  <c r="J28" i="5"/>
  <c r="K28" i="5" s="1"/>
  <c r="J29" i="5"/>
  <c r="K29" i="5" s="1"/>
  <c r="J30" i="5"/>
  <c r="K30" i="5" s="1"/>
  <c r="J32" i="5"/>
  <c r="K32" i="5" s="1"/>
  <c r="J33" i="5"/>
  <c r="K33" i="5" s="1"/>
  <c r="J31" i="5"/>
  <c r="K31" i="5" s="1"/>
  <c r="J4" i="5"/>
  <c r="K4" i="5" s="1"/>
  <c r="G24" i="5"/>
  <c r="G25" i="5"/>
  <c r="G26" i="5"/>
  <c r="I23" i="5"/>
  <c r="I24" i="5"/>
  <c r="I25" i="5"/>
  <c r="I26" i="5"/>
  <c r="I22" i="5"/>
  <c r="G23" i="5"/>
  <c r="G22" i="5"/>
  <c r="E23" i="5"/>
  <c r="E24" i="5"/>
  <c r="E25" i="5"/>
  <c r="E26" i="5"/>
  <c r="E27" i="5"/>
  <c r="E28" i="5"/>
  <c r="E29" i="5"/>
  <c r="E30" i="5"/>
  <c r="E31" i="5"/>
  <c r="E22" i="5"/>
  <c r="K35" i="5" l="1"/>
  <c r="I28" i="5"/>
  <c r="G28" i="5"/>
  <c r="I8" i="5" l="1"/>
  <c r="I12" i="5"/>
  <c r="I13" i="5"/>
  <c r="I14" i="5"/>
  <c r="I15" i="5"/>
  <c r="I16" i="5"/>
  <c r="I17" i="5"/>
  <c r="I18" i="5"/>
  <c r="I19" i="5"/>
  <c r="I20" i="5"/>
  <c r="I21" i="5"/>
  <c r="I27" i="5"/>
  <c r="I29" i="5"/>
  <c r="I30" i="5"/>
  <c r="I31" i="5"/>
  <c r="I7" i="5"/>
  <c r="I6" i="5"/>
  <c r="I5" i="5"/>
  <c r="I4" i="5"/>
  <c r="G5" i="5"/>
  <c r="G21" i="5"/>
  <c r="G27" i="5"/>
  <c r="G31" i="5"/>
  <c r="G30" i="5"/>
  <c r="G29" i="5"/>
  <c r="G20" i="5"/>
  <c r="G18" i="5"/>
  <c r="G17" i="5"/>
  <c r="G16" i="5"/>
  <c r="G15" i="5"/>
  <c r="G14" i="5"/>
  <c r="G13" i="5"/>
  <c r="G12" i="5"/>
  <c r="G8" i="5"/>
  <c r="G7" i="5"/>
  <c r="G6" i="5"/>
  <c r="G4" i="5"/>
  <c r="E16" i="5"/>
  <c r="E17" i="5"/>
  <c r="E18" i="5"/>
  <c r="E19" i="5"/>
  <c r="E20" i="5"/>
  <c r="E21" i="5"/>
  <c r="E15" i="5"/>
  <c r="E14" i="5"/>
  <c r="E13" i="5"/>
  <c r="E12" i="5"/>
  <c r="E8" i="5"/>
  <c r="E7" i="5"/>
  <c r="E5" i="5"/>
  <c r="E6" i="5"/>
  <c r="E4" i="5"/>
  <c r="E35" i="5" l="1"/>
  <c r="I35" i="5"/>
  <c r="G35" i="5"/>
</calcChain>
</file>

<file path=xl/sharedStrings.xml><?xml version="1.0" encoding="utf-8"?>
<sst xmlns="http://schemas.openxmlformats.org/spreadsheetml/2006/main" count="47" uniqueCount="42">
  <si>
    <t>TOTAL</t>
  </si>
  <si>
    <t>ITEM</t>
  </si>
  <si>
    <t>Instalación de camaras de seguridad Institución educativa Santo Domingo Sabio</t>
  </si>
  <si>
    <t>Recargas de paquetes todo incluido por el valor de $10,000</t>
  </si>
  <si>
    <t xml:space="preserve">Credenciales enmarcadas </t>
  </si>
  <si>
    <t>DESCRIPCION</t>
  </si>
  <si>
    <t>CANT</t>
  </si>
  <si>
    <t>COTIZACION 1</t>
  </si>
  <si>
    <t>COTIZACION 2</t>
  </si>
  <si>
    <t>COTIZACION 3</t>
  </si>
  <si>
    <t>PROMEDIO UNITARIO</t>
  </si>
  <si>
    <t>VALOR TOTAL</t>
  </si>
  <si>
    <t xml:space="preserve">V/l Unitario </t>
  </si>
  <si>
    <t xml:space="preserve">Valor Total </t>
  </si>
  <si>
    <t>Resmas de papel tamaño carta</t>
  </si>
  <si>
    <t>Carpetas (cuatro aletas blancas) para archivo de documentos tamaño oficio con aletas laterales y verticales Elaboradas en papel propalcote blanco</t>
  </si>
  <si>
    <t>Pliegos de cartulina color blanco</t>
  </si>
  <si>
    <t>Cajas de lapiceros color negro x 12</t>
  </si>
  <si>
    <t>Lápiz Mirado N°2 caja x 12 und</t>
  </si>
  <si>
    <t>Colbon de 225g</t>
  </si>
  <si>
    <t>Bolsa para la basura Industrial Negra</t>
  </si>
  <si>
    <t>Papel Higiénico</t>
  </si>
  <si>
    <t>ESTUDIO DE MERCADO ELECCIONES 2025</t>
  </si>
  <si>
    <t>Alquiler de un (1) vehículo grande tipo camión cerrado para distribuir y recoger cubículos y urnas en todos los corregimientos y cabecera municipal.</t>
  </si>
  <si>
    <t>Alquiler de mesas banqueteras tipo eventos para los puestos de votación, Escuela francisco de Paula Santander, Polideportivo Municipal, Polideportivo de Villagorgona la Aldea y la sala de escrutinio para La Institución Educativa Francisco de Paula Santander.</t>
  </si>
  <si>
    <t>Alquiler de sillas sin brazos, tipo eventos por 2 días, incluido el transporte  para los puestos de votación, Escuela francisco de Paula Santander, Polideportivo Municipal, Polideportivo de Villagorgona la Aldea y la sala de escrutinio para La Institución Educativa Francisco de Paula Santander</t>
  </si>
  <si>
    <t>Tonner Impresora HP Laser Jet Pro MFP 4103 – Toner 151A</t>
  </si>
  <si>
    <t>Impresora Samsung MLT – Toner D203U</t>
  </si>
  <si>
    <t>Memorias</t>
  </si>
  <si>
    <t>Candados marca yale</t>
  </si>
  <si>
    <t>Cinta transparente ancha de 5cm</t>
  </si>
  <si>
    <t>Marcadores Negros</t>
  </si>
  <si>
    <t>Marcadores resaltadores colores surtidos</t>
  </si>
  <si>
    <t>Suministro de bombillas</t>
  </si>
  <si>
    <t>Alquiler de 3 extenciones electricas de 15 metros</t>
  </si>
  <si>
    <r>
      <t xml:space="preserve">Alquiler de 3 camionetas por 2 días </t>
    </r>
    <r>
      <rPr>
        <sz val="8"/>
        <color rgb="FF000000"/>
        <rFont val="Arial"/>
        <family val="2"/>
      </rPr>
      <t>para traslado de personal y organización de puestos de votación en corregimientos y cabecera.</t>
    </r>
  </si>
  <si>
    <t>Alquiler de 10 camionetas (3 para cabecera municipal y 7 para corregimientos) para distribución de kits electorales y traslado de delegados.</t>
  </si>
  <si>
    <t>DESAYUNOS: 120 gr de arroz, huevos, tostadas, bebida de 12 oz caliente (café, chocolate o milo) y fruta, para la Comisión escrutadora, claveros y personal electoral.</t>
  </si>
  <si>
    <t>ALMUERZOS 100 gr Arroz, 150 gramos de proteína animal, verduras, vegetales, bebida de 12 Oz, para la logística electoral.</t>
  </si>
  <si>
    <t>ALMUERZOS 100 gr Arroz, 150 gramos de proteína animal, verduras, vegetales, bebida de 12 Oz a las 11:00 am, para la Comisión escrutadora, claveros y personal electoral. Nota: deberán ser empacados en forma individual y entregados en cada punto de votación de acuerdo al cronograma entregado por la Registraduría</t>
  </si>
  <si>
    <t>CENAS: 100 gr de arroz, 40 gr de proteína animal. Verduras, vegetales y bebida de 12 Oz para la Comisión escrutadora, claveros y personal electoral a las 6:00 pm</t>
  </si>
  <si>
    <t>Carnet para los consejeros elejidos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</si>
</sst>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1" fillId="2" borderId="6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left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5"/>
  <sheetViews>
    <sheetView tabSelected="1" topLeftCell="A10" zoomScaleNormal="100" workbookViewId="0">
      <selection activeCell="B11" sqref="B11"/>
    </sheetView>
  </sheetViews>
  <sheetFormatPr baseColWidth="10" defaultColWidth="11.453125" defaultRowHeight="10.5" x14ac:dyDescent="0.25"/>
  <cols>
    <col min="1" max="1" width="6.26953125" style="1" customWidth="1"/>
    <col min="2" max="2" width="21.1796875" style="1" customWidth="1"/>
    <col min="3" max="3" width="6.26953125" style="1" customWidth="1"/>
    <col min="4" max="4" width="9" style="1" customWidth="1"/>
    <col min="5" max="5" width="9.7265625" style="1" customWidth="1"/>
    <col min="6" max="6" width="8.453125" style="1" customWidth="1"/>
    <col min="7" max="7" width="9.81640625" style="1" customWidth="1"/>
    <col min="8" max="8" width="11.453125" style="1"/>
    <col min="9" max="9" width="10.54296875" style="1" customWidth="1"/>
    <col min="10" max="10" width="9.26953125" style="1" customWidth="1"/>
    <col min="11" max="11" width="10.1796875" style="1" customWidth="1"/>
    <col min="12" max="16384" width="11.453125" style="1"/>
  </cols>
  <sheetData>
    <row r="1" spans="1:11" ht="18.75" customHeight="1" thickBot="1" x14ac:dyDescent="0.3">
      <c r="A1" s="18" t="s">
        <v>22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11" thickBot="1" x14ac:dyDescent="0.3">
      <c r="A2" s="19" t="s">
        <v>1</v>
      </c>
      <c r="B2" s="21" t="s">
        <v>5</v>
      </c>
      <c r="C2" s="19" t="s">
        <v>6</v>
      </c>
      <c r="D2" s="23" t="s">
        <v>7</v>
      </c>
      <c r="E2" s="24"/>
      <c r="F2" s="23" t="s">
        <v>8</v>
      </c>
      <c r="G2" s="24"/>
      <c r="H2" s="23" t="s">
        <v>9</v>
      </c>
      <c r="I2" s="24"/>
      <c r="J2" s="21" t="s">
        <v>10</v>
      </c>
      <c r="K2" s="21" t="s">
        <v>11</v>
      </c>
    </row>
    <row r="3" spans="1:11" x14ac:dyDescent="0.25">
      <c r="A3" s="20"/>
      <c r="B3" s="22"/>
      <c r="C3" s="20"/>
      <c r="D3" s="2" t="s">
        <v>12</v>
      </c>
      <c r="E3" s="2" t="s">
        <v>13</v>
      </c>
      <c r="F3" s="2" t="s">
        <v>12</v>
      </c>
      <c r="G3" s="2" t="s">
        <v>13</v>
      </c>
      <c r="H3" s="2" t="s">
        <v>12</v>
      </c>
      <c r="I3" s="2" t="s">
        <v>13</v>
      </c>
      <c r="J3" s="22"/>
      <c r="K3" s="22"/>
    </row>
    <row r="4" spans="1:11" ht="75" customHeight="1" x14ac:dyDescent="0.25">
      <c r="A4" s="3">
        <v>1</v>
      </c>
      <c r="B4" s="4" t="s">
        <v>23</v>
      </c>
      <c r="C4" s="3">
        <v>1</v>
      </c>
      <c r="D4" s="5">
        <v>2000000</v>
      </c>
      <c r="E4" s="5">
        <f>D4*C4</f>
        <v>2000000</v>
      </c>
      <c r="F4" s="5">
        <v>1800000</v>
      </c>
      <c r="G4" s="5">
        <f>F4*C4</f>
        <v>1800000</v>
      </c>
      <c r="H4" s="5">
        <v>2000000</v>
      </c>
      <c r="I4" s="5">
        <f>H4*C4</f>
        <v>2000000</v>
      </c>
      <c r="J4" s="5">
        <f>AVERAGE(D4,F4,H4)</f>
        <v>1933333.3333333333</v>
      </c>
      <c r="K4" s="5">
        <f>J4*C4</f>
        <v>1933333.3333333333</v>
      </c>
    </row>
    <row r="5" spans="1:11" ht="83.25" customHeight="1" x14ac:dyDescent="0.25">
      <c r="A5" s="3">
        <v>2</v>
      </c>
      <c r="B5" s="4" t="s">
        <v>35</v>
      </c>
      <c r="C5" s="6">
        <v>2</v>
      </c>
      <c r="D5" s="7">
        <v>800000</v>
      </c>
      <c r="E5" s="5">
        <f t="shared" ref="E5:E34" si="0">D5*C5</f>
        <v>1600000</v>
      </c>
      <c r="F5" s="5">
        <v>900000</v>
      </c>
      <c r="G5" s="5">
        <f t="shared" ref="G5:G18" si="1">F5*C5</f>
        <v>1800000</v>
      </c>
      <c r="H5" s="5">
        <v>900000</v>
      </c>
      <c r="I5" s="5">
        <f>H5*C5</f>
        <v>1800000</v>
      </c>
      <c r="J5" s="5">
        <f t="shared" ref="J5:J34" si="2">AVERAGE(D5,F5,H5)</f>
        <v>866666.66666666663</v>
      </c>
      <c r="K5" s="5">
        <f t="shared" ref="K5:K34" si="3">J5*C5</f>
        <v>1733333.3333333333</v>
      </c>
    </row>
    <row r="6" spans="1:11" ht="82.5" customHeight="1" x14ac:dyDescent="0.25">
      <c r="A6" s="3">
        <v>3</v>
      </c>
      <c r="B6" s="8" t="s">
        <v>36</v>
      </c>
      <c r="C6" s="6">
        <v>10</v>
      </c>
      <c r="D6" s="7">
        <v>380000</v>
      </c>
      <c r="E6" s="5">
        <f t="shared" si="0"/>
        <v>3800000</v>
      </c>
      <c r="F6" s="5">
        <v>400000</v>
      </c>
      <c r="G6" s="5">
        <f t="shared" si="1"/>
        <v>4000000</v>
      </c>
      <c r="H6" s="5">
        <v>400000</v>
      </c>
      <c r="I6" s="5">
        <f>H6*C6</f>
        <v>4000000</v>
      </c>
      <c r="J6" s="5">
        <f t="shared" si="2"/>
        <v>393333.33333333331</v>
      </c>
      <c r="K6" s="5">
        <f t="shared" si="3"/>
        <v>3933333.333333333</v>
      </c>
    </row>
    <row r="7" spans="1:11" ht="126.75" customHeight="1" x14ac:dyDescent="0.25">
      <c r="A7" s="3">
        <v>4</v>
      </c>
      <c r="B7" s="9" t="s">
        <v>24</v>
      </c>
      <c r="C7" s="3">
        <v>28</v>
      </c>
      <c r="D7" s="5">
        <v>40000</v>
      </c>
      <c r="E7" s="5">
        <f t="shared" si="0"/>
        <v>1120000</v>
      </c>
      <c r="F7" s="5">
        <v>44000</v>
      </c>
      <c r="G7" s="5">
        <f t="shared" si="1"/>
        <v>1232000</v>
      </c>
      <c r="H7" s="5">
        <v>45000</v>
      </c>
      <c r="I7" s="5">
        <f>H7*C7</f>
        <v>1260000</v>
      </c>
      <c r="J7" s="5">
        <f t="shared" si="2"/>
        <v>43000</v>
      </c>
      <c r="K7" s="5">
        <f t="shared" si="3"/>
        <v>1204000</v>
      </c>
    </row>
    <row r="8" spans="1:11" ht="123.75" customHeight="1" x14ac:dyDescent="0.25">
      <c r="A8" s="3">
        <v>5</v>
      </c>
      <c r="B8" s="10" t="s">
        <v>25</v>
      </c>
      <c r="C8" s="3">
        <v>170</v>
      </c>
      <c r="D8" s="5">
        <v>2500</v>
      </c>
      <c r="E8" s="5">
        <f t="shared" si="0"/>
        <v>425000</v>
      </c>
      <c r="F8" s="5">
        <v>2000</v>
      </c>
      <c r="G8" s="5">
        <f t="shared" si="1"/>
        <v>340000</v>
      </c>
      <c r="H8" s="5">
        <v>2000</v>
      </c>
      <c r="I8" s="5">
        <f t="shared" ref="I8:I34" si="4">H8*C8</f>
        <v>340000</v>
      </c>
      <c r="J8" s="5">
        <f t="shared" si="2"/>
        <v>2166.6666666666665</v>
      </c>
      <c r="K8" s="5">
        <f t="shared" si="3"/>
        <v>368333.33333333331</v>
      </c>
    </row>
    <row r="9" spans="1:11" ht="35.25" customHeight="1" x14ac:dyDescent="0.25">
      <c r="A9" s="3">
        <v>6</v>
      </c>
      <c r="B9" s="10" t="s">
        <v>3</v>
      </c>
      <c r="C9" s="3">
        <v>40</v>
      </c>
      <c r="D9" s="5">
        <v>10000</v>
      </c>
      <c r="E9" s="5">
        <f t="shared" si="0"/>
        <v>400000</v>
      </c>
      <c r="F9" s="5">
        <v>10000</v>
      </c>
      <c r="G9" s="5">
        <f t="shared" si="1"/>
        <v>400000</v>
      </c>
      <c r="H9" s="5">
        <v>12000</v>
      </c>
      <c r="I9" s="5">
        <f t="shared" si="4"/>
        <v>480000</v>
      </c>
      <c r="J9" s="5">
        <f t="shared" si="2"/>
        <v>10666.666666666666</v>
      </c>
      <c r="K9" s="5">
        <f t="shared" si="3"/>
        <v>426666.66666666663</v>
      </c>
    </row>
    <row r="10" spans="1:11" ht="31.5" customHeight="1" x14ac:dyDescent="0.25">
      <c r="A10" s="3">
        <v>7</v>
      </c>
      <c r="B10" s="10" t="s">
        <v>4</v>
      </c>
      <c r="C10" s="3">
        <v>15</v>
      </c>
      <c r="D10" s="5">
        <v>10000</v>
      </c>
      <c r="E10" s="5">
        <f t="shared" si="0"/>
        <v>150000</v>
      </c>
      <c r="F10" s="5">
        <v>15000</v>
      </c>
      <c r="G10" s="5">
        <f t="shared" si="1"/>
        <v>225000</v>
      </c>
      <c r="H10" s="5">
        <v>13000</v>
      </c>
      <c r="I10" s="5">
        <f t="shared" si="4"/>
        <v>195000</v>
      </c>
      <c r="J10" s="5">
        <f t="shared" si="2"/>
        <v>12666.666666666666</v>
      </c>
      <c r="K10" s="5">
        <f t="shared" si="3"/>
        <v>190000</v>
      </c>
    </row>
    <row r="11" spans="1:11" ht="29.25" customHeight="1" x14ac:dyDescent="0.25">
      <c r="A11" s="3">
        <v>8</v>
      </c>
      <c r="B11" s="10" t="s">
        <v>41</v>
      </c>
      <c r="C11" s="3">
        <v>15</v>
      </c>
      <c r="D11" s="5">
        <v>10000</v>
      </c>
      <c r="E11" s="5">
        <f t="shared" si="0"/>
        <v>150000</v>
      </c>
      <c r="F11" s="5">
        <v>15000</v>
      </c>
      <c r="G11" s="5">
        <f t="shared" si="1"/>
        <v>225000</v>
      </c>
      <c r="H11" s="5">
        <v>15000</v>
      </c>
      <c r="I11" s="5">
        <f t="shared" si="4"/>
        <v>225000</v>
      </c>
      <c r="J11" s="5">
        <f t="shared" si="2"/>
        <v>13333.333333333334</v>
      </c>
      <c r="K11" s="5">
        <f t="shared" si="3"/>
        <v>200000</v>
      </c>
    </row>
    <row r="12" spans="1:11" ht="30" customHeight="1" x14ac:dyDescent="0.25">
      <c r="A12" s="3">
        <v>9</v>
      </c>
      <c r="B12" s="10" t="s">
        <v>26</v>
      </c>
      <c r="C12" s="3">
        <v>2</v>
      </c>
      <c r="D12" s="5">
        <v>932000</v>
      </c>
      <c r="E12" s="5">
        <f t="shared" si="0"/>
        <v>1864000</v>
      </c>
      <c r="F12" s="5">
        <v>900000</v>
      </c>
      <c r="G12" s="5">
        <f t="shared" si="1"/>
        <v>1800000</v>
      </c>
      <c r="H12" s="5">
        <v>950000</v>
      </c>
      <c r="I12" s="5">
        <f t="shared" si="4"/>
        <v>1900000</v>
      </c>
      <c r="J12" s="5">
        <f t="shared" si="2"/>
        <v>927333.33333333337</v>
      </c>
      <c r="K12" s="5">
        <f t="shared" si="3"/>
        <v>1854666.6666666667</v>
      </c>
    </row>
    <row r="13" spans="1:11" ht="25.5" customHeight="1" x14ac:dyDescent="0.25">
      <c r="A13" s="3">
        <v>10</v>
      </c>
      <c r="B13" s="11" t="s">
        <v>27</v>
      </c>
      <c r="C13" s="3">
        <v>1</v>
      </c>
      <c r="D13" s="7">
        <v>847000</v>
      </c>
      <c r="E13" s="5">
        <f t="shared" si="0"/>
        <v>847000</v>
      </c>
      <c r="F13" s="5">
        <v>900000</v>
      </c>
      <c r="G13" s="5">
        <f t="shared" si="1"/>
        <v>900000</v>
      </c>
      <c r="H13" s="5">
        <v>950000</v>
      </c>
      <c r="I13" s="5">
        <f t="shared" si="4"/>
        <v>950000</v>
      </c>
      <c r="J13" s="5">
        <f t="shared" si="2"/>
        <v>899000</v>
      </c>
      <c r="K13" s="5">
        <f t="shared" si="3"/>
        <v>899000</v>
      </c>
    </row>
    <row r="14" spans="1:11" x14ac:dyDescent="0.25">
      <c r="A14" s="3">
        <v>11</v>
      </c>
      <c r="B14" s="10" t="s">
        <v>14</v>
      </c>
      <c r="C14" s="3">
        <v>5</v>
      </c>
      <c r="D14" s="5">
        <v>26600</v>
      </c>
      <c r="E14" s="5">
        <f t="shared" si="0"/>
        <v>133000</v>
      </c>
      <c r="F14" s="5">
        <v>30000</v>
      </c>
      <c r="G14" s="5">
        <f t="shared" si="1"/>
        <v>150000</v>
      </c>
      <c r="H14" s="5">
        <v>30000</v>
      </c>
      <c r="I14" s="5">
        <f t="shared" si="4"/>
        <v>150000</v>
      </c>
      <c r="J14" s="5">
        <f t="shared" si="2"/>
        <v>28866.666666666668</v>
      </c>
      <c r="K14" s="5">
        <f t="shared" si="3"/>
        <v>144333.33333333334</v>
      </c>
    </row>
    <row r="15" spans="1:11" ht="60" x14ac:dyDescent="0.25">
      <c r="A15" s="3">
        <v>12</v>
      </c>
      <c r="B15" s="10" t="s">
        <v>15</v>
      </c>
      <c r="C15" s="3">
        <v>30</v>
      </c>
      <c r="D15" s="5">
        <v>11900</v>
      </c>
      <c r="E15" s="5">
        <f t="shared" si="0"/>
        <v>357000</v>
      </c>
      <c r="F15" s="5">
        <v>10000</v>
      </c>
      <c r="G15" s="5">
        <f t="shared" si="1"/>
        <v>300000</v>
      </c>
      <c r="H15" s="5">
        <v>12000</v>
      </c>
      <c r="I15" s="5">
        <f t="shared" si="4"/>
        <v>360000</v>
      </c>
      <c r="J15" s="5">
        <f t="shared" si="2"/>
        <v>11300</v>
      </c>
      <c r="K15" s="5">
        <f t="shared" si="3"/>
        <v>339000</v>
      </c>
    </row>
    <row r="16" spans="1:11" ht="20" x14ac:dyDescent="0.25">
      <c r="A16" s="3">
        <v>13</v>
      </c>
      <c r="B16" s="10" t="s">
        <v>16</v>
      </c>
      <c r="C16" s="3">
        <v>50</v>
      </c>
      <c r="D16" s="5">
        <v>1300</v>
      </c>
      <c r="E16" s="5">
        <f t="shared" si="0"/>
        <v>65000</v>
      </c>
      <c r="F16" s="5">
        <v>1500</v>
      </c>
      <c r="G16" s="5">
        <f t="shared" si="1"/>
        <v>75000</v>
      </c>
      <c r="H16" s="5">
        <v>1500</v>
      </c>
      <c r="I16" s="5">
        <f t="shared" si="4"/>
        <v>75000</v>
      </c>
      <c r="J16" s="5">
        <f t="shared" si="2"/>
        <v>1433.3333333333333</v>
      </c>
      <c r="K16" s="5">
        <f t="shared" si="3"/>
        <v>71666.666666666657</v>
      </c>
    </row>
    <row r="17" spans="1:11" ht="20" x14ac:dyDescent="0.25">
      <c r="A17" s="3">
        <v>14</v>
      </c>
      <c r="B17" s="10" t="s">
        <v>17</v>
      </c>
      <c r="C17" s="3">
        <v>2</v>
      </c>
      <c r="D17" s="5">
        <v>10000</v>
      </c>
      <c r="E17" s="5">
        <f t="shared" si="0"/>
        <v>20000</v>
      </c>
      <c r="F17" s="5">
        <v>11000</v>
      </c>
      <c r="G17" s="5">
        <f t="shared" si="1"/>
        <v>22000</v>
      </c>
      <c r="H17" s="5">
        <v>12000</v>
      </c>
      <c r="I17" s="5">
        <f t="shared" si="4"/>
        <v>24000</v>
      </c>
      <c r="J17" s="5">
        <f t="shared" si="2"/>
        <v>11000</v>
      </c>
      <c r="K17" s="5">
        <f t="shared" si="3"/>
        <v>22000</v>
      </c>
    </row>
    <row r="18" spans="1:11" x14ac:dyDescent="0.25">
      <c r="A18" s="3">
        <v>15</v>
      </c>
      <c r="B18" s="10" t="s">
        <v>18</v>
      </c>
      <c r="C18" s="3">
        <v>1</v>
      </c>
      <c r="D18" s="5">
        <v>15250</v>
      </c>
      <c r="E18" s="5">
        <f t="shared" si="0"/>
        <v>15250</v>
      </c>
      <c r="F18" s="5">
        <v>13000</v>
      </c>
      <c r="G18" s="5">
        <f t="shared" si="1"/>
        <v>13000</v>
      </c>
      <c r="H18" s="5">
        <v>14000</v>
      </c>
      <c r="I18" s="5">
        <f t="shared" si="4"/>
        <v>14000</v>
      </c>
      <c r="J18" s="5">
        <f t="shared" si="2"/>
        <v>14083.333333333334</v>
      </c>
      <c r="K18" s="5">
        <f t="shared" si="3"/>
        <v>14083.333333333334</v>
      </c>
    </row>
    <row r="19" spans="1:11" x14ac:dyDescent="0.25">
      <c r="A19" s="3">
        <v>16</v>
      </c>
      <c r="B19" s="10" t="s">
        <v>19</v>
      </c>
      <c r="C19" s="3">
        <v>10</v>
      </c>
      <c r="D19" s="5">
        <v>13400</v>
      </c>
      <c r="E19" s="5">
        <f t="shared" si="0"/>
        <v>134000</v>
      </c>
      <c r="F19" s="5">
        <v>18000</v>
      </c>
      <c r="G19" s="5">
        <v>180000</v>
      </c>
      <c r="H19" s="5">
        <v>22000</v>
      </c>
      <c r="I19" s="5">
        <f t="shared" si="4"/>
        <v>220000</v>
      </c>
      <c r="J19" s="5">
        <f t="shared" si="2"/>
        <v>17800</v>
      </c>
      <c r="K19" s="5">
        <f t="shared" si="3"/>
        <v>178000</v>
      </c>
    </row>
    <row r="20" spans="1:11" ht="20" x14ac:dyDescent="0.25">
      <c r="A20" s="3">
        <v>17</v>
      </c>
      <c r="B20" s="10" t="s">
        <v>20</v>
      </c>
      <c r="C20" s="3">
        <v>30</v>
      </c>
      <c r="D20" s="5">
        <v>5000</v>
      </c>
      <c r="E20" s="5">
        <f t="shared" si="0"/>
        <v>150000</v>
      </c>
      <c r="F20" s="5">
        <v>4500</v>
      </c>
      <c r="G20" s="5">
        <f>F20*C20</f>
        <v>135000</v>
      </c>
      <c r="H20" s="5">
        <v>5500</v>
      </c>
      <c r="I20" s="5">
        <f t="shared" si="4"/>
        <v>165000</v>
      </c>
      <c r="J20" s="5">
        <f t="shared" si="2"/>
        <v>5000</v>
      </c>
      <c r="K20" s="5">
        <f t="shared" si="3"/>
        <v>150000</v>
      </c>
    </row>
    <row r="21" spans="1:11" x14ac:dyDescent="0.25">
      <c r="A21" s="3">
        <v>18</v>
      </c>
      <c r="B21" s="10" t="s">
        <v>21</v>
      </c>
      <c r="C21" s="3">
        <v>17</v>
      </c>
      <c r="D21" s="5">
        <v>4000</v>
      </c>
      <c r="E21" s="5">
        <f t="shared" si="0"/>
        <v>68000</v>
      </c>
      <c r="F21" s="5">
        <v>3800</v>
      </c>
      <c r="G21" s="5">
        <f>F21*C21</f>
        <v>64600</v>
      </c>
      <c r="H21" s="5">
        <v>4000</v>
      </c>
      <c r="I21" s="5">
        <f t="shared" si="4"/>
        <v>68000</v>
      </c>
      <c r="J21" s="5">
        <f t="shared" si="2"/>
        <v>3933.3333333333335</v>
      </c>
      <c r="K21" s="5">
        <f t="shared" si="3"/>
        <v>66866.666666666672</v>
      </c>
    </row>
    <row r="22" spans="1:11" x14ac:dyDescent="0.25">
      <c r="A22" s="3">
        <v>19</v>
      </c>
      <c r="B22" s="10" t="s">
        <v>28</v>
      </c>
      <c r="C22" s="3">
        <v>2</v>
      </c>
      <c r="D22" s="5">
        <v>36000</v>
      </c>
      <c r="E22" s="5">
        <f t="shared" si="0"/>
        <v>72000</v>
      </c>
      <c r="F22" s="5">
        <v>38000</v>
      </c>
      <c r="G22" s="5">
        <f>F22*C22</f>
        <v>76000</v>
      </c>
      <c r="H22" s="5">
        <v>38000</v>
      </c>
      <c r="I22" s="5">
        <f t="shared" si="4"/>
        <v>76000</v>
      </c>
      <c r="J22" s="5">
        <f t="shared" si="2"/>
        <v>37333.333333333336</v>
      </c>
      <c r="K22" s="5">
        <f t="shared" si="3"/>
        <v>74666.666666666672</v>
      </c>
    </row>
    <row r="23" spans="1:11" x14ac:dyDescent="0.25">
      <c r="A23" s="3">
        <v>20</v>
      </c>
      <c r="B23" s="10" t="s">
        <v>29</v>
      </c>
      <c r="C23" s="3">
        <v>3</v>
      </c>
      <c r="D23" s="5">
        <v>80000</v>
      </c>
      <c r="E23" s="5">
        <f t="shared" si="0"/>
        <v>240000</v>
      </c>
      <c r="F23" s="5">
        <v>75000</v>
      </c>
      <c r="G23" s="5">
        <f>F23*C23</f>
        <v>225000</v>
      </c>
      <c r="H23" s="5">
        <v>80000</v>
      </c>
      <c r="I23" s="5">
        <f t="shared" si="4"/>
        <v>240000</v>
      </c>
      <c r="J23" s="5">
        <f t="shared" si="2"/>
        <v>78333.333333333328</v>
      </c>
      <c r="K23" s="5">
        <f t="shared" si="3"/>
        <v>235000</v>
      </c>
    </row>
    <row r="24" spans="1:11" ht="20" x14ac:dyDescent="0.25">
      <c r="A24" s="3">
        <v>21</v>
      </c>
      <c r="B24" s="10" t="s">
        <v>30</v>
      </c>
      <c r="C24" s="3">
        <v>20</v>
      </c>
      <c r="D24" s="5">
        <v>12460</v>
      </c>
      <c r="E24" s="5">
        <f t="shared" si="0"/>
        <v>249200</v>
      </c>
      <c r="F24" s="5">
        <v>15000</v>
      </c>
      <c r="G24" s="5">
        <f t="shared" ref="G24:G26" si="5">F24*C24</f>
        <v>300000</v>
      </c>
      <c r="H24" s="5">
        <v>14200</v>
      </c>
      <c r="I24" s="5">
        <f t="shared" si="4"/>
        <v>284000</v>
      </c>
      <c r="J24" s="5">
        <f t="shared" si="2"/>
        <v>13886.666666666666</v>
      </c>
      <c r="K24" s="5">
        <f t="shared" si="3"/>
        <v>277733.33333333331</v>
      </c>
    </row>
    <row r="25" spans="1:11" x14ac:dyDescent="0.25">
      <c r="A25" s="3">
        <v>22</v>
      </c>
      <c r="B25" s="10" t="s">
        <v>31</v>
      </c>
      <c r="C25" s="3">
        <v>17</v>
      </c>
      <c r="D25" s="5">
        <v>2600</v>
      </c>
      <c r="E25" s="5">
        <f t="shared" si="0"/>
        <v>44200</v>
      </c>
      <c r="F25" s="5">
        <v>3000</v>
      </c>
      <c r="G25" s="5">
        <f t="shared" si="5"/>
        <v>51000</v>
      </c>
      <c r="H25" s="5">
        <v>3500</v>
      </c>
      <c r="I25" s="5">
        <f t="shared" si="4"/>
        <v>59500</v>
      </c>
      <c r="J25" s="5">
        <f t="shared" si="2"/>
        <v>3033.3333333333335</v>
      </c>
      <c r="K25" s="5">
        <f t="shared" si="3"/>
        <v>51566.666666666672</v>
      </c>
    </row>
    <row r="26" spans="1:11" ht="20" x14ac:dyDescent="0.25">
      <c r="A26" s="3">
        <v>23</v>
      </c>
      <c r="B26" s="10" t="s">
        <v>32</v>
      </c>
      <c r="C26" s="3">
        <v>17</v>
      </c>
      <c r="D26" s="5">
        <v>2600</v>
      </c>
      <c r="E26" s="5">
        <f t="shared" si="0"/>
        <v>44200</v>
      </c>
      <c r="F26" s="5">
        <v>3000</v>
      </c>
      <c r="G26" s="5">
        <f t="shared" si="5"/>
        <v>51000</v>
      </c>
      <c r="H26" s="5">
        <v>3500</v>
      </c>
      <c r="I26" s="5">
        <f t="shared" si="4"/>
        <v>59500</v>
      </c>
      <c r="J26" s="5">
        <f t="shared" si="2"/>
        <v>3033.3333333333335</v>
      </c>
      <c r="K26" s="5">
        <f t="shared" si="3"/>
        <v>51566.666666666672</v>
      </c>
    </row>
    <row r="27" spans="1:11" ht="60" x14ac:dyDescent="0.25">
      <c r="A27" s="3">
        <v>24</v>
      </c>
      <c r="B27" s="10" t="s">
        <v>37</v>
      </c>
      <c r="C27" s="3">
        <v>60</v>
      </c>
      <c r="D27" s="5">
        <v>20000</v>
      </c>
      <c r="E27" s="5">
        <f t="shared" si="0"/>
        <v>1200000</v>
      </c>
      <c r="F27" s="5">
        <v>25000</v>
      </c>
      <c r="G27" s="5">
        <f t="shared" ref="G27:G34" si="6">F27*C27</f>
        <v>1500000</v>
      </c>
      <c r="H27" s="5">
        <v>24000</v>
      </c>
      <c r="I27" s="5">
        <f t="shared" si="4"/>
        <v>1440000</v>
      </c>
      <c r="J27" s="5">
        <f t="shared" si="2"/>
        <v>23000</v>
      </c>
      <c r="K27" s="5">
        <f t="shared" si="3"/>
        <v>1380000</v>
      </c>
    </row>
    <row r="28" spans="1:11" ht="66" customHeight="1" x14ac:dyDescent="0.25">
      <c r="A28" s="3">
        <v>25</v>
      </c>
      <c r="B28" s="10" t="s">
        <v>38</v>
      </c>
      <c r="C28" s="3">
        <v>120</v>
      </c>
      <c r="D28" s="5">
        <v>25000</v>
      </c>
      <c r="E28" s="5">
        <f t="shared" si="0"/>
        <v>3000000</v>
      </c>
      <c r="F28" s="5">
        <v>30000</v>
      </c>
      <c r="G28" s="5">
        <f t="shared" ref="G28" si="7">F28*C28</f>
        <v>3600000</v>
      </c>
      <c r="H28" s="5">
        <v>28000</v>
      </c>
      <c r="I28" s="5">
        <f t="shared" ref="I28" si="8">H28*C28</f>
        <v>3360000</v>
      </c>
      <c r="J28" s="5">
        <f t="shared" si="2"/>
        <v>27666.666666666668</v>
      </c>
      <c r="K28" s="5">
        <f t="shared" si="3"/>
        <v>3320000</v>
      </c>
    </row>
    <row r="29" spans="1:11" ht="62.25" customHeight="1" x14ac:dyDescent="0.25">
      <c r="A29" s="3">
        <v>26</v>
      </c>
      <c r="B29" s="10" t="s">
        <v>38</v>
      </c>
      <c r="C29" s="3">
        <v>260</v>
      </c>
      <c r="D29" s="5">
        <v>25000</v>
      </c>
      <c r="E29" s="5">
        <f t="shared" si="0"/>
        <v>6500000</v>
      </c>
      <c r="F29" s="5">
        <v>30000</v>
      </c>
      <c r="G29" s="5">
        <f t="shared" si="6"/>
        <v>7800000</v>
      </c>
      <c r="H29" s="5">
        <v>28000</v>
      </c>
      <c r="I29" s="5">
        <f t="shared" si="4"/>
        <v>7280000</v>
      </c>
      <c r="J29" s="5">
        <f t="shared" si="2"/>
        <v>27666.666666666668</v>
      </c>
      <c r="K29" s="5">
        <f t="shared" si="3"/>
        <v>7193333.333333334</v>
      </c>
    </row>
    <row r="30" spans="1:11" ht="124.5" customHeight="1" x14ac:dyDescent="0.25">
      <c r="A30" s="3">
        <v>27</v>
      </c>
      <c r="B30" s="10" t="s">
        <v>39</v>
      </c>
      <c r="C30" s="3">
        <v>130</v>
      </c>
      <c r="D30" s="5">
        <v>25000</v>
      </c>
      <c r="E30" s="5">
        <f t="shared" si="0"/>
        <v>3250000</v>
      </c>
      <c r="F30" s="5">
        <v>35000</v>
      </c>
      <c r="G30" s="5">
        <f t="shared" si="6"/>
        <v>4550000</v>
      </c>
      <c r="H30" s="5">
        <v>28000</v>
      </c>
      <c r="I30" s="5">
        <f t="shared" si="4"/>
        <v>3640000</v>
      </c>
      <c r="J30" s="5">
        <f t="shared" si="2"/>
        <v>29333.333333333332</v>
      </c>
      <c r="K30" s="5">
        <f t="shared" si="3"/>
        <v>3813333.333333333</v>
      </c>
    </row>
    <row r="31" spans="1:11" ht="77.25" customHeight="1" x14ac:dyDescent="0.25">
      <c r="A31" s="3">
        <v>28</v>
      </c>
      <c r="B31" s="10" t="s">
        <v>40</v>
      </c>
      <c r="C31" s="3">
        <v>130</v>
      </c>
      <c r="D31" s="5">
        <v>25000</v>
      </c>
      <c r="E31" s="5">
        <f>D31*C31</f>
        <v>3250000</v>
      </c>
      <c r="F31" s="5">
        <v>35000</v>
      </c>
      <c r="G31" s="5">
        <f>F31*C31</f>
        <v>4550000</v>
      </c>
      <c r="H31" s="5">
        <v>28000</v>
      </c>
      <c r="I31" s="5">
        <f>H31*C31</f>
        <v>3640000</v>
      </c>
      <c r="J31" s="5">
        <f>AVERAGE(D31,F31,H31)</f>
        <v>29333.333333333332</v>
      </c>
      <c r="K31" s="5">
        <f>J31*C31</f>
        <v>3813333.333333333</v>
      </c>
    </row>
    <row r="32" spans="1:11" ht="30.75" customHeight="1" x14ac:dyDescent="0.25">
      <c r="A32" s="3">
        <v>29</v>
      </c>
      <c r="B32" s="10" t="s">
        <v>2</v>
      </c>
      <c r="C32" s="12">
        <v>1</v>
      </c>
      <c r="D32" s="13">
        <v>4500000</v>
      </c>
      <c r="E32" s="13">
        <f t="shared" si="0"/>
        <v>4500000</v>
      </c>
      <c r="F32" s="13">
        <v>5000000</v>
      </c>
      <c r="G32" s="13">
        <f t="shared" si="6"/>
        <v>5000000</v>
      </c>
      <c r="H32" s="13">
        <v>5000000</v>
      </c>
      <c r="I32" s="13">
        <f t="shared" si="4"/>
        <v>5000000</v>
      </c>
      <c r="J32" s="13">
        <f t="shared" si="2"/>
        <v>4833333.333333333</v>
      </c>
      <c r="K32" s="13">
        <f t="shared" si="3"/>
        <v>4833333.333333333</v>
      </c>
    </row>
    <row r="33" spans="1:11" x14ac:dyDescent="0.25">
      <c r="A33" s="3">
        <v>30</v>
      </c>
      <c r="B33" s="10" t="s">
        <v>33</v>
      </c>
      <c r="C33" s="3">
        <v>30</v>
      </c>
      <c r="D33" s="13">
        <v>20000</v>
      </c>
      <c r="E33" s="13">
        <f t="shared" si="0"/>
        <v>600000</v>
      </c>
      <c r="F33" s="13">
        <v>18000</v>
      </c>
      <c r="G33" s="13">
        <f t="shared" si="6"/>
        <v>540000</v>
      </c>
      <c r="H33" s="13">
        <v>23000</v>
      </c>
      <c r="I33" s="13">
        <f t="shared" si="4"/>
        <v>690000</v>
      </c>
      <c r="J33" s="13">
        <f t="shared" si="2"/>
        <v>20333.333333333332</v>
      </c>
      <c r="K33" s="13">
        <f t="shared" si="3"/>
        <v>610000</v>
      </c>
    </row>
    <row r="34" spans="1:11" ht="20.25" customHeight="1" x14ac:dyDescent="0.25">
      <c r="A34" s="3">
        <v>31</v>
      </c>
      <c r="B34" s="10" t="s">
        <v>34</v>
      </c>
      <c r="C34" s="3">
        <v>3</v>
      </c>
      <c r="D34" s="13">
        <v>30000</v>
      </c>
      <c r="E34" s="13">
        <f t="shared" si="0"/>
        <v>90000</v>
      </c>
      <c r="F34" s="13">
        <v>45000</v>
      </c>
      <c r="G34" s="13">
        <f t="shared" si="6"/>
        <v>135000</v>
      </c>
      <c r="H34" s="13">
        <v>42000</v>
      </c>
      <c r="I34" s="13">
        <f t="shared" si="4"/>
        <v>126000</v>
      </c>
      <c r="J34" s="13">
        <f t="shared" si="2"/>
        <v>39000</v>
      </c>
      <c r="K34" s="13">
        <f t="shared" si="3"/>
        <v>117000</v>
      </c>
    </row>
    <row r="35" spans="1:11" ht="11" thickBot="1" x14ac:dyDescent="0.3">
      <c r="A35" s="14"/>
      <c r="B35" s="15" t="s">
        <v>0</v>
      </c>
      <c r="C35" s="16"/>
      <c r="D35" s="15"/>
      <c r="E35" s="17">
        <f>SUM(E4:E34)</f>
        <v>36337850</v>
      </c>
      <c r="F35" s="15"/>
      <c r="G35" s="17">
        <f>SUM(G4:G34)</f>
        <v>42039600</v>
      </c>
      <c r="H35" s="15"/>
      <c r="I35" s="17">
        <f>SUM(I4:I34)</f>
        <v>40121000</v>
      </c>
      <c r="J35" s="17"/>
      <c r="K35" s="17">
        <f>SUM(K4:K34)</f>
        <v>39499483.333333336</v>
      </c>
    </row>
  </sheetData>
  <mergeCells count="9">
    <mergeCell ref="A1:K1"/>
    <mergeCell ref="A2:A3"/>
    <mergeCell ref="B2:B3"/>
    <mergeCell ref="C2:C3"/>
    <mergeCell ref="D2:E2"/>
    <mergeCell ref="F2:G2"/>
    <mergeCell ref="H2:I2"/>
    <mergeCell ref="J2:J3"/>
    <mergeCell ref="K2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Estudios de mercado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Perez</dc:creator>
  <cp:lastModifiedBy>Lina Marcela Penilla</cp:lastModifiedBy>
  <cp:lastPrinted>2022-02-15T18:16:58Z</cp:lastPrinted>
  <dcterms:created xsi:type="dcterms:W3CDTF">2019-04-11T22:31:23Z</dcterms:created>
  <dcterms:modified xsi:type="dcterms:W3CDTF">2025-10-14T19:39:52Z</dcterms:modified>
</cp:coreProperties>
</file>