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mc:AlternateContent xmlns:mc="http://schemas.openxmlformats.org/markup-compatibility/2006">
    <mc:Choice Requires="x15">
      <x15ac:absPath xmlns:x15ac="http://schemas.microsoft.com/office/spreadsheetml/2010/11/ac" url="C:\Users\ADMIN\Documents\CIUDAD BOLIVAR\Mitigacion 2025\Formulacion Mantenimiento\Mantenimiento Mitigacion Obra 24 sept\"/>
    </mc:Choice>
  </mc:AlternateContent>
  <xr:revisionPtr revIDLastSave="0" documentId="13_ncr:1_{1C7D5225-409C-4A13-ADB6-D1E8A57786B0}" xr6:coauthVersionLast="47" xr6:coauthVersionMax="47" xr10:uidLastSave="{00000000-0000-0000-0000-000000000000}"/>
  <bookViews>
    <workbookView xWindow="-120" yWindow="-120" windowWidth="20730" windowHeight="11160" tabRatio="377" xr2:uid="{00000000-000D-0000-FFFF-FFFF00000000}"/>
  </bookViews>
  <sheets>
    <sheet name="MATRIZ DE RIESGOS" sheetId="1" r:id="rId1"/>
  </sheets>
  <calcPr calcId="191029"/>
</workbook>
</file>

<file path=xl/calcChain.xml><?xml version="1.0" encoding="utf-8"?>
<calcChain xmlns="http://schemas.openxmlformats.org/spreadsheetml/2006/main">
  <c r="P80" i="1" l="1"/>
  <c r="P79" i="1"/>
  <c r="J106" i="1"/>
  <c r="P78" i="1"/>
  <c r="J87" i="1"/>
  <c r="J88" i="1"/>
  <c r="J89" i="1"/>
  <c r="J90" i="1"/>
  <c r="J91" i="1"/>
  <c r="J92" i="1"/>
  <c r="J93" i="1"/>
  <c r="J94" i="1"/>
  <c r="J95" i="1"/>
  <c r="J96" i="1"/>
  <c r="J97" i="1"/>
  <c r="J98" i="1"/>
  <c r="J99" i="1"/>
  <c r="J86" i="1"/>
  <c r="P75" i="1"/>
  <c r="J100" i="1"/>
  <c r="J101" i="1"/>
  <c r="J102" i="1"/>
  <c r="J103" i="1"/>
  <c r="J104" i="1"/>
  <c r="J105" i="1"/>
  <c r="P59" i="1"/>
  <c r="P60" i="1"/>
  <c r="P61" i="1"/>
  <c r="P62" i="1"/>
  <c r="P63" i="1"/>
  <c r="P64" i="1"/>
  <c r="P65" i="1"/>
  <c r="P66" i="1"/>
  <c r="P67" i="1"/>
  <c r="P68" i="1"/>
  <c r="P69" i="1"/>
  <c r="P70" i="1"/>
  <c r="P71" i="1"/>
  <c r="P72" i="1"/>
  <c r="P73" i="1"/>
  <c r="P74" i="1"/>
  <c r="P76" i="1"/>
  <c r="P77" i="1"/>
  <c r="P81" i="1"/>
  <c r="P58" i="1"/>
  <c r="N36" i="1"/>
  <c r="M36" i="1"/>
  <c r="H36" i="1"/>
  <c r="G36" i="1"/>
  <c r="F3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YINA L</author>
  </authors>
  <commentList>
    <comment ref="F36" authorId="0" shapeId="0" xr:uid="{00000000-0006-0000-0000-000001000000}">
      <text>
        <r>
          <rPr>
            <b/>
            <sz val="9"/>
            <color indexed="81"/>
            <rFont val="Tahoma"/>
            <family val="2"/>
          </rPr>
          <t>YINA L:</t>
        </r>
        <r>
          <rPr>
            <sz val="9"/>
            <color indexed="81"/>
            <rFont val="Tahoma"/>
            <family val="2"/>
          </rPr>
          <t xml:space="preserve">
por fa justar conforme al presupuesto oficial del proceso.</t>
        </r>
      </text>
    </comment>
    <comment ref="G36" authorId="0" shapeId="0" xr:uid="{00000000-0006-0000-0000-000002000000}">
      <text>
        <r>
          <rPr>
            <b/>
            <sz val="9"/>
            <color indexed="81"/>
            <rFont val="Tahoma"/>
            <family val="2"/>
          </rPr>
          <t>YINA L:</t>
        </r>
        <r>
          <rPr>
            <sz val="9"/>
            <color indexed="81"/>
            <rFont val="Tahoma"/>
            <family val="2"/>
          </rPr>
          <t xml:space="preserve">
por fa justar conforme al presupuesto oficial del proceso.</t>
        </r>
      </text>
    </comment>
    <comment ref="M36" authorId="0" shapeId="0" xr:uid="{00000000-0006-0000-0000-000003000000}">
      <text>
        <r>
          <rPr>
            <b/>
            <sz val="9"/>
            <color indexed="81"/>
            <rFont val="Tahoma"/>
            <family val="2"/>
          </rPr>
          <t>YINA L:</t>
        </r>
        <r>
          <rPr>
            <sz val="9"/>
            <color indexed="81"/>
            <rFont val="Tahoma"/>
            <family val="2"/>
          </rPr>
          <t xml:space="preserve">
por fa justar conforme al presupuesto oficial del proceso.</t>
        </r>
      </text>
    </comment>
  </commentList>
</comments>
</file>

<file path=xl/sharedStrings.xml><?xml version="1.0" encoding="utf-8"?>
<sst xmlns="http://schemas.openxmlformats.org/spreadsheetml/2006/main" count="462" uniqueCount="272">
  <si>
    <t>IDENTIFICACION Y COBERTURA DEL RIESGO</t>
  </si>
  <si>
    <t>1. CONTEXTO DEL PROCESO DE CONTRATACIÓN:</t>
  </si>
  <si>
    <t>OBJETO</t>
  </si>
  <si>
    <t>LUGAR DE EJECUCIÓN DEL CONTRATO:</t>
  </si>
  <si>
    <t>2. IDENTIFICACION Y CLASIFICACION DE LOS RIESGOS</t>
  </si>
  <si>
    <t>Para la identificación de  Riesgos se tuvo en cuenta la clasificación de clase, fuente, etapa del proceso  y tipo de riesgo definidos en el “Manual para la identificación y Cobertura del riesgo en los Procesos de Contratación” expedido por Colombia Compra Eficiente. ,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</si>
  <si>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3. EVALUACIÓN Y CALIFICACION DEL RIESGO</t>
  </si>
  <si>
    <t>3.1. PROBABILIDAD  DEL RIESGO</t>
  </si>
  <si>
    <t>CATEGORIA</t>
  </si>
  <si>
    <t>VALORACIÓN</t>
  </si>
  <si>
    <t>PROBABILIDAD:</t>
  </si>
  <si>
    <t>Raro ( puede ocurrir excepcionalmente)</t>
  </si>
  <si>
    <t>Improbable ( puede ocurrir  en cualquier momento futuro)</t>
  </si>
  <si>
    <t>Posible ( puede ocurrir en cualquier momento)</t>
  </si>
  <si>
    <t>Probable ( probablemente pueda ocurrir)</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</si>
  <si>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</si>
  <si>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</si>
  <si>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</si>
  <si>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</si>
  <si>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</si>
  <si>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</si>
  <si>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</si>
  <si>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</si>
  <si>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</si>
  <si>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MONERATIA</t>
  </si>
  <si>
    <t>Los sobrecostos no representan mas del uno por ciento (1%)  el valor del contrato</t>
  </si>
  <si>
    <t>Los sobrecostos no representan más del cinco por ciento (5 %) del valor del contrato</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</si>
  <si>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</si>
  <si>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</si>
  <si>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</si>
  <si>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INSIGNIFICANTE</t>
  </si>
  <si>
    <t>MENOR</t>
  </si>
  <si>
    <t>MODERADO</t>
  </si>
  <si>
    <t>MAYOR</t>
  </si>
  <si>
    <t>CATASTROFICO</t>
  </si>
  <si>
    <t>3.3. VALORACIÓN DEL RIESGO</t>
  </si>
  <si>
    <t>Raro</t>
  </si>
  <si>
    <t>Improbable</t>
  </si>
  <si>
    <t>Posible</t>
  </si>
  <si>
    <t>Probable</t>
  </si>
  <si>
    <t>casi cierto</t>
  </si>
  <si>
    <t>3.4. CATEGORIA  DEL RIESGO</t>
  </si>
  <si>
    <t>10, 9 Y 8</t>
  </si>
  <si>
    <t>Riesgo Extremo</t>
  </si>
  <si>
    <t>6 Y 7</t>
  </si>
  <si>
    <t>Riesgo Alto</t>
  </si>
  <si>
    <t>Riesgo Medio</t>
  </si>
  <si>
    <t>2,3  Y 4</t>
  </si>
  <si>
    <t>Riesgo Bajo</t>
  </si>
  <si>
    <t>4. ASIGNACION Y TRATAMIENTO DE LOS RIESGOS</t>
  </si>
  <si>
    <t>N°</t>
  </si>
  <si>
    <t>Clase</t>
  </si>
  <si>
    <t>Fuente</t>
  </si>
  <si>
    <t>Etapa</t>
  </si>
  <si>
    <t>Tipo</t>
  </si>
  <si>
    <t>Consecuencia De La Ocurrencia Del Riesgo</t>
  </si>
  <si>
    <t>Probabilidad</t>
  </si>
  <si>
    <t>Impacto</t>
  </si>
  <si>
    <t>Valoración  Del Riesgo (n°)</t>
  </si>
  <si>
    <t>Categoría</t>
  </si>
  <si>
    <t>¿a quien se le asigna?</t>
  </si>
  <si>
    <t>GENERAL</t>
  </si>
  <si>
    <t>INTERNO</t>
  </si>
  <si>
    <t>PLANEACION</t>
  </si>
  <si>
    <t>OPERATIVO</t>
  </si>
  <si>
    <t>SUBVALORACION O SOBREVALORACION DE LOS PRECIOS DEL MERCADO O  DEL SECTOR ESTUDIADO.  INAPLICACION DE LOS PRINCIPIOS DE SELECCIÓN OBJETIVA, ECONOMIA Y TRANSPARENCIA.</t>
  </si>
  <si>
    <t>RIESGO MEDIO</t>
  </si>
  <si>
    <t xml:space="preserve">ENTIDAD  </t>
  </si>
  <si>
    <t>EXTERNO</t>
  </si>
  <si>
    <t>EJECUCION</t>
  </si>
  <si>
    <t>OPERACIONALES</t>
  </si>
  <si>
    <t xml:space="preserve"> EL  NO PAGO DE SUS OBLIGACIONES RELACIONADAS CON LA SEGURIDAD SOCIAL INTEGRAL Y PARAFISCALES A LAS QUE SE ENCUENTRE OBLIGADO A PAGAR EL CONTRATISTA</t>
  </si>
  <si>
    <t xml:space="preserve">SANCIONES POR LAS ENTIDADES COMPETENTES POR EL INCUMPLIMIENTO, RETRASO EN LA EJECUCIÓN DE LAS OBLIGACIONES CONTRACTUALES, </t>
  </si>
  <si>
    <t>CONTRATISTA</t>
  </si>
  <si>
    <t xml:space="preserve">GENERAL </t>
  </si>
  <si>
    <t>SELECCIÓN</t>
  </si>
  <si>
    <t>OPERACIONAL</t>
  </si>
  <si>
    <t>LA NO CONSTITUCIÓN O LA DEMORA EN LA EXPEDICIÓN, PRESENTACIÓN ANTE LA ENTIDAD DE LA PÓLIZAS EXIGIDAS EN EL CONTRATO</t>
  </si>
  <si>
    <t xml:space="preserve">* RETRASO Y AFECTACIÓN EN LA EJECUCIÓN CONTRACTUAL, TODA VEZ QUE LA APROBACIÓN DE LAS PÓLIZAS   CONSTITUYEN UN REQUISITO DE EJECUCIÓN Y SIN ESTO NO SE DA INICIO AL CONTRATO </t>
  </si>
  <si>
    <t>MEDIO</t>
  </si>
  <si>
    <t xml:space="preserve">CONTRATISTA </t>
  </si>
  <si>
    <t>ESPECÍFICO</t>
  </si>
  <si>
    <t>ECONOMICO</t>
  </si>
  <si>
    <t>RETRASO EN LA EJECUCIÓN DE LAS OBLIGACIONES CONTRACTUALES, GENERANDO DEMORAS EN LA OPORTUNA RESPUESTA A LOS REQUERIMIENTOS DE LA ENTIDAD CONTRATANTE Y ADQUISICIÓN DE LOS ELEMENTOS A MAYOR PRECIO</t>
  </si>
  <si>
    <t>ECONÓMICO</t>
  </si>
  <si>
    <t>AUMENTO O DISMINUCIÓN EN LAS CANTIDADES ESTABLECIDAS EN LOS SERVICIOS SEÑALADOS EN LA FICHA TÉCNICA POR NECESIDADES DEL SERVICIO</t>
  </si>
  <si>
    <t xml:space="preserve">RETRASO EN LA EJECUCIÓN DE LAS OBLIGACIONES CONTRACTUALES, GENERANDO DEMORAS EN LA OPORTUNA RESPUESTA A LOS REQUERIMIENTOS DE LA ENTIDAD CONTRATANTE </t>
  </si>
  <si>
    <t>CONTRATISTA  Y ENTIDAD</t>
  </si>
  <si>
    <t>SITUACIONES DE ORDEN PÚBLICO NO IMPUTABLES A LA
RESPONSABILIDAD Y DILIGENCIA DEL CONTRATISTA
(ASONADAS, HUELGAS, MANIFESTACIONES Y
SEMEJANTES).</t>
  </si>
  <si>
    <t>1. FALLAS EN LA PRESTACIÓN DEL SERVICIO</t>
  </si>
  <si>
    <t>RIESGO ALTO</t>
  </si>
  <si>
    <t>CONTRATISTA Y ENTIDAD</t>
  </si>
  <si>
    <t>DISMINUCIÓN EN SU PATRIMONIO Y AFECTACIONES EN LA REALIZACIÓN DE ACTIVIDADES OPERATIVAS Y MISIONALES DE LA ENTIDAD</t>
  </si>
  <si>
    <t>PRECIO ARTIFICIALMENTE BAJO</t>
  </si>
  <si>
    <t>PRODUCTOS DE MALA CALIDAD</t>
  </si>
  <si>
    <t>Tratamiento / Controles A Seguir Implementando</t>
  </si>
  <si>
    <t>Impacto Después Del Tratamiento</t>
  </si>
  <si>
    <t>Persona Responsable Por Implementar El Tratamiento</t>
  </si>
  <si>
    <t>Fecha   ( Inicio del Tratamiento)</t>
  </si>
  <si>
    <t>Fecha  (Tratamiento Completo)</t>
  </si>
  <si>
    <t>Monitoreo Y Revisión</t>
  </si>
  <si>
    <t>Valoración</t>
  </si>
  <si>
    <t>¿como Se Realiza El Monitoreo?</t>
  </si>
  <si>
    <t>Periodicidad ¿cuando?</t>
  </si>
  <si>
    <t>RIESGO BAJO</t>
  </si>
  <si>
    <t>EN LA ETAPA PRECONTRACTUAL</t>
  </si>
  <si>
    <t>HASTA ETAPA DE ADJUDICACION</t>
  </si>
  <si>
    <t>MESAS DE TRABAJO, PROGRAMAS ANTES DE LA ADJUDICACION</t>
  </si>
  <si>
    <t xml:space="preserve"> Durante toda la etapa precontractual y hasta la adjudicación </t>
  </si>
  <si>
    <t>SUPERVISOR DEL CONTRATO O EL APOYO A LA SUPERVISION</t>
  </si>
  <si>
    <t>HASTA LA LIQUIDACIÓN DEL CONTRATO</t>
  </si>
  <si>
    <t>MESAS DE TRABAJO Y REUNIONES DE SEGUIMIENTO</t>
  </si>
  <si>
    <t>CADA VEZ QUE SE PRESENT LA FACTURA O DOCUMENTO EQUIVALENTE PARA EL PAGO</t>
  </si>
  <si>
    <t>EL CONTRATISTA DEBE CONSTITUIR LAS PÓLIZAS DE ACUERDO CON LO SEÑALADO EN EL CONTRATO Y A TRAVÉS DE UNA ENTIDAD AUTORIZADA POR EL ÓRGANO CORRESPONDIENTE Y PRESENTARLAS DENTRO DEL TIEMPO ESTABLECIDO EN EL PLIEGO DE CONDICIONES DEFINITIVO. EN CASO DE ENCONTRARSE OBSERVACIONES O CORRECCIONES DEBERÁ AJUSTARLAS Y PRESENTARLAS ANTE EL CONTRATANTE EN EL MENOR TIEMPO POSIBLE</t>
  </si>
  <si>
    <t>A PARTIR DE LA ADJUDICACIÓN DEL CONTRATO</t>
  </si>
  <si>
    <t>HASTA LA SUSCRIPCIÓN DEL ACTA DE INICIO</t>
  </si>
  <si>
    <t xml:space="preserve">LA ENTIDAD ENTREGARÁ UNA COPIA DEL CONTRATO Y ESTARÁ  EN  COMUNICACIÓN MEDIANTE CORREOS ELECTRÓNICOS, OFICIOS  O CUALQUIER OTREO TIPO DE REQUERIMIENTO </t>
  </si>
  <si>
    <t>SUPERVISOR DEL CONTRATO O EL APOYO A LA SUPERVISION Y CONTRATISTA</t>
  </si>
  <si>
    <t>FINALIZADO EL PLAZO DE LIQUIDACIÓN DEL CONTRATO</t>
  </si>
  <si>
    <t>1) EVALUAR LA OFERTA ECONÓMICA DE ACUERDO A LAS CONDICIONES DEL MERCADO.                                          2) REALIZAR EL ANÁLISIS DE LOS DOCUMENTOS Y SOPORTES PRESENTADOS POR EL CONTRATISTA EN EL CASO QUE EXISTA DICHO RECLAMO</t>
  </si>
  <si>
    <t>CUANDO SUCEDA EL EVENTO</t>
  </si>
  <si>
    <t>EL CONTRATISTA DEBERÁ ESTRUCTURAR SU PROPUESTA TENIENDO EN CUENTA QUE EL CONTRATO SE EJECUTARÁ CONFORME A LOS VALORES UNITARIOS Y A LAS CANTIDADES REQUERIDAS POR EL CONTRATANTE QUE OBEDECEN A LAS NECESIDADES DEL SERVICIO.ASÍ MISMO, LA ENTIDAD PODRÁ ANALIZAR DE ACUERDO CON EL SERVICIO, EL AUMENTO DE LAS CANTIDADES EN OTROS ÍTEMS QUE SE REQUIERA PARA EL CUMPLIMIENTO DEL CONTRATO</t>
  </si>
  <si>
    <t xml:space="preserve">SUPERVISOR DEL CONTRATO, Y CONTRATISTA.
</t>
  </si>
  <si>
    <t>PRESENTACIÓN DE LA OFERTA ECONÓMICA</t>
  </si>
  <si>
    <t>HASTA LA TERMINACIÓN DEL CONTRATO</t>
  </si>
  <si>
    <t>ANÁLISIS Y ELABORACIÓN DE UNA ESTRUCTURA DE COSTOS QUE LE PERMITA MANEJAR EL CONTRATO BAJO PRECIOS UNITARIOS; MESAS DE TRABAJO PROGRAMADAS POR LA SUPERVISION DEL CONTRATO.</t>
  </si>
  <si>
    <t xml:space="preserve">DURANTE EJECUCIÓN DEL CONTRATO </t>
  </si>
  <si>
    <t>1) DE ACUERDO CON LA NECESIDAD DE LA ENTIDAD, EL SUPERVISOR DEL CONTRATO Y EL CONTRATISTA REALIZARÁ LA REPROGRAMACIÓN DE LAS ACTIVIDADES DENTRO DE LOS TRES (3) DÍAS SIGUIENTES A LAS QUE INICIALMENTE SE TENÍAN ACORDADAS</t>
  </si>
  <si>
    <t>DESDE LA SUSCRIPCIÓN DEL ACTA DE INICIO</t>
  </si>
  <si>
    <t>A LA FINALIZACIÓN DEL PLAZO DE EJECUCIÓN</t>
  </si>
  <si>
    <t>A TRAVÉS DE OFICIO, ACTAS O CUALQUIER MEDIO DE COMUNICACIÓN IDÓNEO</t>
  </si>
  <si>
    <t>DURANTE EJECUCION DEL CONTRATO</t>
  </si>
  <si>
    <t xml:space="preserve">EL CONTRATISTA DEBERÁ REPARAR O ENTREGAR EN EL TIEMPO ESTABLECIDO POR LA ENTIDAD EL MISMO BIEN OBJETO DE DAÑO. ASÍ MISMO, EL CONTRATISTA DEBE CONTAR CON PERSONAL IDÓNEO, LOS MEDIOS, ELEMENTOS NECESARIOS QUE GARANTICEN LA CORRECTA REALIZACIÓN DEL OBJETO CONTRACTUAL </t>
  </si>
  <si>
    <t xml:space="preserve"> CONTRATISTA.
</t>
  </si>
  <si>
    <t>A PARTIR DE LA SUSCRIPCIÓN DEL ACTA DE INICIO</t>
  </si>
  <si>
    <t>HASTA LIQUIDACIÓN DEL CONTRATO</t>
  </si>
  <si>
    <t xml:space="preserve"> VERIFICACIÓN Y EVALUACIÓN DE ACUERDO CON LO ESTABLECIDO EN EL PLIEGO DE CONDICIONES DEFINITIVO DE QUE LAS OFERTAS ECONOMICAS NO PRESENTEN  PRECIOS ARTIFICIALMENTE BAJOS Y/O ARGUMENTACION DE LA PRESENTACION DE PRECIOS ARTIFICIALMENTE BAJO DE CONFORMIDAD CON LO ESTABLECIDO POR LEY</t>
  </si>
  <si>
    <t xml:space="preserve">VERIFICACIÓN DE LOS INDICADORES FINANCIEROS Y EVALUACION ECONOMICA POR PARTE DE LA SUB FINANCIERA CON LA FINALIDAD DE DETERMINAR LA CAPACIDAD FINANCIERA Y EL MEJOR PRECIO  </t>
  </si>
  <si>
    <t>EN LA VERIFICACIÓN Y EVALUACION DE  LAS PROPUESTAS  SEGÚN CRONOGRAMA</t>
  </si>
  <si>
    <t>NOMBRE</t>
  </si>
  <si>
    <t>FIRMA</t>
  </si>
  <si>
    <t>Proyectó</t>
  </si>
  <si>
    <t>DECISIONES ADMINISTRATIVAS POR  PARTE DE AUTORIDADES COMPETENTES QUE PUEDAN AFECTAR LA PRESTACIÓN DEL SERVICIO TALES COMO: EXPEDICION DE NORMAS QUE AFECTEN LAS CONDICIONES PACTADAS EN EL CONTRATO ,  MEDIDAS RELACIONADAS CON SITUACIONES DE SALUD PÚBLICA, DESASTRES NATURALES, PROTESTA SOCIALY TODAS AQUELLAS QUE TENGAN LA CONNOTACION DE FUERZA MAYOR Y/O INTERES PUBLICO.</t>
  </si>
  <si>
    <t>RISESGO ALTO</t>
  </si>
  <si>
    <t>DENTRO DE LOS CINCO (5) DIAS HABILES SIGUIENTES A LA FIRMA DEL CONTRATO</t>
  </si>
  <si>
    <t>SUPERVISOR CONTRATO</t>
  </si>
  <si>
    <t>A PARTIR DE LA SUSCRIPCION DEL ACTA DE INICIO</t>
  </si>
  <si>
    <t>INSPECCIONES Y REVISIONES PERMANENTES A LA PROGRAMACION DE LOS SERVICIOS, SOLICITUD DE INFORMES DE SEGUIMIENTO A LA  EJECUCION DE LABORES REALIZADAS</t>
  </si>
  <si>
    <t xml:space="preserve">DIRECCIÓN ADMINISTRATIVA, DIRECCIÓN DE CONTRATACIÓN </t>
  </si>
  <si>
    <t>ESTABLECER UN GRUPO MULTIDISCIPLINARIO ENTRE LAS ÁREAS TECNICA, Y JURIDICA PARA LA ELABORACION DEL ESTUDIO PREVIO Y ANÁLISIS DEL SECTOR</t>
  </si>
  <si>
    <t>CONTRATISTA
*DIRECCIÓN DE CONTRATACIÓN
*ÁREA TÉCNICA SOLICITANTE (DIRECCIÓN ADMINISTRATIVA)</t>
  </si>
  <si>
    <t>DESDE LA FIRMA DEL CONTRATO</t>
  </si>
  <si>
    <t xml:space="preserve">1) AL MOMENTO DE LA ESTRUCTURACIÓN DE LA PROPUESTA CADA PROPONENTE DE ACUERDO CON SU EXPERTICIA Y CONOCIMIENTO DEL MERCADO DEBERÁ REALIZAR UN ANÁLISIS DE GASTOS, COSTOS Y DE LA VARIACIONES DEL MERCADO Y ASÍ CONTEMPLAR EN SU OFERTA ESTOS RIESGOS.                                                                                                                    </t>
  </si>
  <si>
    <t xml:space="preserve"> CONTRATISTA</t>
  </si>
  <si>
    <t xml:space="preserve">A PARTIR DE LA PRESENTACIÓN DE LA PROPUESTA </t>
  </si>
  <si>
    <t xml:space="preserve">INCUMPLIMIENTO DEL CRONOGRAMA DE ENTREGA DE LOS CERTIFICADOS.
INDISPONIBILIDAD DE LA INFRAESTRUCTURA TECNOLÓGIA POR DAÑOS.
</t>
  </si>
  <si>
    <t>SOCIAL O POLITICO</t>
  </si>
  <si>
    <t>EXPEDICIÓN DE NORMAS GENERALES, ABSTRACTAS E IMPERSONALES, CON INCIDENCIA DIRECTA E INDIRECTA EN LA REGULACIÓN NEGOCIAL</t>
  </si>
  <si>
    <t>ACTOS GENERALES DE LA ADMINISTRACIÓN "HECHO DEL PRICNCIPE"</t>
  </si>
  <si>
    <t>Durante la ejecución del contrato</t>
  </si>
  <si>
    <t>SUPERVISOR DEL CONTRATO</t>
  </si>
  <si>
    <t xml:space="preserve">1) DENTRO DE LAS OBLIGACIONES DEL CONTRATO QUEDA ESTIPULADO QUE DEBE CUMPLIR CON LOS PAGOS A SEGURIDAD SOCIAL INTEGRAL DE SUS EMPLEADOS Y PARAFISCALES (CUANDO HAYAN LUGAR A ELLO).                        
2) ASÍ MISMO, CADA VEZ QUE PRESENTEN LA FACTURA OSU EQUIVALENTE LA ENTIDAD DEBERÁ REVISAR QUE EL CONTRATISTA ACREDITA QUE SE ENCUENTRA A PAZ Y SALVO POR ESTOS CONCEPTOS DE ACUERDO CON LO SEÑALADO EN LAS NORMAS QUE REGULAN LA MATERIA Y EL CONTRATO.        
 3) EN CASO QUE SE EVIDENCIE INCUMPLIMIENTO DE ESTA OBLIGACIÓN LA ENTIDAD INFORMARÁ AL ENTE COMPETENTE PARA QUE REALICE LAS GESTIONES Y SANCIONES DEL CASO </t>
  </si>
  <si>
    <t>HACER SEGUMIENTO A LAS NORMAS QUE PUEDAN AFECTAR LA EJECUCIÓN DEL CONTRATO EN LOS TÉMINOS PACTADOS Y  EN CASO E AFECTACIÓN DEL PUNTO DE NO PÉRDIDA EFECTUAR LOS AJUSTES PRESUPUESTALES RESPECTIVOS</t>
  </si>
  <si>
    <t>POSIBILIDAD DE MODIFICAR LOS CRONOGRAMAS DE MUTUO ACUERDO.</t>
  </si>
  <si>
    <t>DAÑO EN LOS BIENES PÚBLICOS</t>
  </si>
  <si>
    <t>FONDO DE DESARROLLO LOCAL DE CIUDAD BOLIVAR</t>
  </si>
  <si>
    <t>PRESUPUESTO OFICIAL:</t>
  </si>
  <si>
    <t>ELABORACION INCORRECTA DE LOS DOCUMENTOS CORESPONDIENTES A LA ETAPA PRECONTRACTUAL</t>
  </si>
  <si>
    <t>CUANDO DURANTE EL DESARROLLO DEL PROCESO DE SELECCIÓN DEBA REVOCARSE EL MISMO POR NO SER CONVENIENTE SU ADJUDICACIÓN.</t>
  </si>
  <si>
    <t>DEMORAS EN LA ELABORACIÓN DE LOS DIAGNÓSTICOS POR PARTE DEL CONTRATISTA EN LA ETAPA PRELIMINAR.</t>
  </si>
  <si>
    <t>RETRASOS EN LA EJECUCIÓN DE LA OBRA Y EL CUMPLIMIENTO DELPLAZO CONTRACTUAL</t>
  </si>
  <si>
    <t>INICIO DE UN NUEVO PROCESO DE CONTRATACIÓN</t>
  </si>
  <si>
    <t>REALIZAR UNA ADECUADA PLAANEACIÓN Y ESTRUCTURACIÓN DE LOS DCUMENTOS PRECONTRACTUALES, PERMITIENDO QUE EL PROCESO CUMPLA CON LOS PRINCIPIOS PROPIOS DE LA CONTRATACIÓN ESTATAL Y PERMITAN UNA SELECCIÓN OBETIVA</t>
  </si>
  <si>
    <t>EL COMITÉ EVALUADOR DESIGNADO</t>
  </si>
  <si>
    <t>COMITÉ ESTRUCTURADOR Y COMITÉ EVALUADOR</t>
  </si>
  <si>
    <t>DESDE LA SOLICITUD DEL PROCESO A LA OFICINA DE CONTRATACIÓN</t>
  </si>
  <si>
    <t>DESDE LA ESTRUCTURACIÓN DEL PROCESO</t>
  </si>
  <si>
    <t>HASTA LA ADJUDICACIÓN DEL PROCESO</t>
  </si>
  <si>
    <t>VERIFICACIÓN DE LOS REQUISITOS ESTABLECIDOS, LA NORMATIVIDAD APLICABLE AL PROCESO DE CONTRATACIÓN Y LA SELECCIÓN OBJETIVA DEL PROPONENTE SELECCIONADO</t>
  </si>
  <si>
    <t>EJECUTAR LAS REVISIONES Y LOS CORRESPONDIENTES AJUSTES O COMPLEMENTACIONES A LOS INSUMOS O INFORMACIÓN ENTREGADOS POR EL FONDO DE DESARROLLO AL CONTRATISTA ADJUDICADO PARA LA DEBIDA EJECUCIÓN DE OBRA DEL PROYECTO</t>
  </si>
  <si>
    <t>ETAPA PRELIMINAR</t>
  </si>
  <si>
    <t>SEGUNDO MES DE EJECUCION DEL CONTRATO</t>
  </si>
  <si>
    <t>A TRAVÉS DE LA REVISIÓN DE LOS PRODUCTOS DE LA CONSULTORÍA, ENTREGADOS POR EL CONTRATISTA AL FDLCB EN LA CULMINACIÓN DE LA ETAPA INICIAL O PRELIMINAR.</t>
  </si>
  <si>
    <t xml:space="preserve">
DENTRO DE LAS ACTIVIDADES DE ESTRUCTURACIÓN Y REVISIÓN DE LOS DOCUMENTOS DEL PROCESO</t>
  </si>
  <si>
    <t>PUBLICACIÓN PARCIAL O INCOMPLETA DE LA DOCUMENTACIÓN DEL PROCESO DE CONTRATACIÓN EN LOS PORTALES LEGALMENTE ESTABLECIDOS</t>
  </si>
  <si>
    <t>ENTIDAD</t>
  </si>
  <si>
    <t>Abogado estructurador del proceso de selección y miembros del Comité Evaluador</t>
  </si>
  <si>
    <t>Fecha de inicio del proceso precontractual</t>
  </si>
  <si>
    <t>REGULATORIA</t>
  </si>
  <si>
    <t>medio</t>
  </si>
  <si>
    <t>Miembros del comité evaluador</t>
  </si>
  <si>
    <t>Entrega de propuestas a los miembros del comité evaluador</t>
  </si>
  <si>
    <t>Fecha de expedición del acto administrativo de adjudicación</t>
  </si>
  <si>
    <t>PROPONENTE</t>
  </si>
  <si>
    <t>Proponentes y demás personas interesadas</t>
  </si>
  <si>
    <t>Fecha de publicación del aviso de convocatoria</t>
  </si>
  <si>
    <t>Vencimiento del plazo máximo para presentar observaciones</t>
  </si>
  <si>
    <t>TECNOLOGICO</t>
  </si>
  <si>
    <t>ALTO</t>
  </si>
  <si>
    <t>ETAPA CONTRACTUAL</t>
  </si>
  <si>
    <t>FINANCIERO</t>
  </si>
  <si>
    <t>Etapa precontractual</t>
  </si>
  <si>
    <t>liquidación del contrato</t>
  </si>
  <si>
    <t>Suscripción del contrato</t>
  </si>
  <si>
    <t>CONTRATISTA / ENTIDAD</t>
  </si>
  <si>
    <t>Firma del Contrato</t>
  </si>
  <si>
    <t>GENER</t>
  </si>
  <si>
    <t>durante el término de ejecución del contrato y hasta su finalización</t>
  </si>
  <si>
    <t>Riesgos por variación en los precios de equipos, materiales e insumos. Este riesgo puede presentarse por la variación en los precios de mercado de los equipos, materiales, e insumos utilizados para la ejecución del proyecto.</t>
  </si>
  <si>
    <t>SEGUIMIENTO A LOS CAMBIOS EN MATERIA JURÍDICA, PRESUPUESTAL, TRIBUTARIA Y EN GENERAL LAS QUE TENGAN INCIDENCIA EN EL CONTRATO</t>
  </si>
  <si>
    <t>POSIBLE CONFABULACIÓN DE LOS PROPONENTES (COLUSIÓN)</t>
  </si>
  <si>
    <t>NO REALIZAR LAS OBSERVACIONES PERTINENTES DE MANERA OPORTUNA EN EL TÉRMINO PREVISTO EN EL CRONOGRAMA, AL PROYECTO Y PLIEGO DE CONDICIONES DEFINITIVO Y SUS ANEXOS.</t>
  </si>
  <si>
    <t>DEFECTOS O DAÑOS EN LA MAQUINARIA, EQUIPOS O HERRAMIENTA, UTILIZADOS PARA LA EJECUCIÓN DEL OBJETO CONTRACTUAL</t>
  </si>
  <si>
    <t>PÉRDIDA DE LIQUIDEZ FINANCIERA DEL CONTRATISTA EN DESARROLLO DEL CONTRATO</t>
  </si>
  <si>
    <t>NO PAGO OPORTUNO Y CONFORME A LA NORMATIVIDAD LABORAL VIGENTE DE LOS SALARIOS Y PRESTACIONES SOCIALES A SU PERSONAL UTILIZADO PARA LA EJECUCIÓN DEL CONTRATO</t>
  </si>
  <si>
    <t>FALTA DE PAGO OPORTUNO A LAS CUENTAS TRAMITADAS POR EL CONTRATISTA POR PRESENTAR ERRORES EN LA DOCUMENTACIÓN NECESARIA PARA DICHO TRÁMITE O POR NO CORREGIRLOS A TIEMPO</t>
  </si>
  <si>
    <t>LA NO PRESENTACIÓN DEL EQUIPO DE TRABAJO IDÓNEO DE ACUERDO A LO OFERTADO EN LA PROPUESTA PRESENTADA</t>
  </si>
  <si>
    <t>LA NO CELEBRACIÓN DEL CONTRATO DE INTERVENTORÍA ANTES DEL INICIO DEL CONTRATO DE OBRA</t>
  </si>
  <si>
    <t>POSIBLE VULNERACIÓN AL PRINCIPIO DE PUBLICIDAD, SELECCIÓN OBJETIVA O ADJUDICACIÓN</t>
  </si>
  <si>
    <t>VULNERACIÓN DEL PRINCIPIO DE SELECCIÓN OBJETIVA Y ADJUDICACIÓN DEL PROCESO DE SELECCIÓN POR MEDIOS ILEGALES</t>
  </si>
  <si>
    <t>POSIBLE REVOCATORIA DEL ACTO DE APERTURA DEL PROCESO DE SELECCIÓN O DECLARATORIA DE DESIERTA DEL PROCESO DE SELECCIÓN, POR CAMBIOS SUSTANCIALES EN LAS CONDICIONES TÉCNICAS, FINANCIERAS Y JURÍDICAS QUE INCIDAN EN LA ESCOGENCIA DEL CONTRATISTA O EN LA EJECUCIÓN DEL CONTRATO</t>
  </si>
  <si>
    <t>EVENTUALMENTE PUEDE GENERAR QUE LA EJECUCIÓN DE LA OBRA SE PARALICE O RETRASOS EN LOS CRONOGRAMAS FIJADOS Y APROBADOS</t>
  </si>
  <si>
    <t>AFECTAR LA EJECUCIÓN DEL CONTRATO POR FALTA DE RECURSOS, ATRASO DE CRONOGRAMAS, PAGO A PERSONAL, DISPONIBILIDAD DE MATERIALES Y EQUIPOS, PAGO A SUBCONTRATISTAS</t>
  </si>
  <si>
    <t>PODRÍA AFECTAR LOS CRONOGRAMAS APROBADOS O PARALIZAR EL CONTRATO, POR LA FALTA DE MANO DE OBRA</t>
  </si>
  <si>
    <t>PÉRDIDA DE LIQUIDEZ POR PARTE DEL CONTRATISTA</t>
  </si>
  <si>
    <t>VERIFICAR LA PUBLICACIÓN DE TODOS LOS DOCUMENTOS QUE SE EXPIDAN EN DESARROLLO DEL PROCESO DE SELECCIÓN</t>
  </si>
  <si>
    <t>VERIFICANDO DETALLADAMENTE LAS PROPUESTAS PRESENTADAS DE MODO QUE SE PUEDA DETERMINAR SI PUEDEN EXISTIR INDICIOS DE COLUSIÓN ENTRE DOS O MÁS PROPONENTES PARA LA ADJUDICACIÓN DEL PROCESO</t>
  </si>
  <si>
    <t>CUMPLIR CON LAS CALIDADES TÉCNICAS DE CADA EQUIPO Y ADEMÁS REALIZAR EL MANTENIMIENTO PREVENTIVO Y/O CORRECTIVO DE MANERA OPORTUNA, EVITANDO ASÍ, LA AFECTACIÓN DE LAS OBRAS</t>
  </si>
  <si>
    <t>REALIZAR UN ESTUDIO FINANCIERO DETALLADO, PARA GARANTIZAR QUE LA EJECUCIÓN DE LAS DEMÁS OBLIGACIONES QUE TIENE A SU CARGO Y/O TENDRÁ NO INFLUYAN EN EL CUMPLIMIENTO DEL PRESENTE OBJETO CONTRACTUAL</t>
  </si>
  <si>
    <t>PAGAR EN LA FORMA Y TÉRMINO SUS OBLIGACIONES LABORARES</t>
  </si>
  <si>
    <t>TENER PRESENTA AL MOMENTO DE PRESENTAR LAS CUENTAS DE PARA PAGO, QUE CUMPLAN CON LOS DOCUMENTOS Y TRÁMITES ESTABLECIDOS EN EL CONTRATO</t>
  </si>
  <si>
    <t>EL CONTRATISTA DEBERÁ ENTREGAR DENTRO DEL TÉRMINO ESTABLECIDO EL EQUIPO DE TRABAJO OFRECIDO Y LA DOCUMENTACIÓN EXIGIDA CON EL FIN DE HACER LA REVISIÓN Y APRBACIÓN POR LAS PERSONAS DESIGNADAS EN LA ENTIDAD PARA ELLO</t>
  </si>
  <si>
    <t>LA ENTIDAD DEBE PREVEER Y REALIZAR LA FORMULACIÓN DENTRO DEL TÉRMINO PARA LA QUE EL CONTRATO DE INTERVENTORÍA INICIE CON EL CONTRATO DE OBRA</t>
  </si>
  <si>
    <t>POSIBLE REVOCATORIA DEL ACTO DE APERTURA DEL PROCESO DE SELECCIÓN O DECLARATORIA DE DESIERTA DEL PROCESO DE SELECCIÓN, POR CAMBIOS SUSTANCIALES EN LAS CONDICIONES TÉCNICAS, FINANCIERAS Y JURÍDICAS QUE INCIDAN EN LA ESCOGENCIA DEL CONTRATISTA</t>
  </si>
  <si>
    <t>MEDIANTE UNA REVISIÓN DETALLADA DE LA INTEGRALIDAD DE LOS DOCUMENTOS DEL PROCESO DE SELECCIÓN</t>
  </si>
  <si>
    <t>COMPARACIÓN DE LA INFORMACIÓN JURÍDICA, FINANCIERA, TÉCNICA Y DE OFRECIMIENTO ECONÓMICO ENTRE LOS DISTINTOS PROPONENTES</t>
  </si>
  <si>
    <t>CON LA PRESENTACIÓN DE OBSERVACIONES SOBRE LOS TEMAS QUE NO SON CLAROS</t>
  </si>
  <si>
    <t>REALIZANDO LAS GESTIONES NECESARIAS PARA OBTENER LA DISPONIBILIDAD DE LOS EQUIPOS UNA VEZ SE SUSCRIBA EL CONTRATO</t>
  </si>
  <si>
    <t>A TRAVÉS DE LA REVISIÓN DE LOS ESTADOS FINANCIEROS Y DE LAS OBLIGACIONES A ADQUIRIR EN EL FUTURO</t>
  </si>
  <si>
    <t>VERIFICANDO EL PAGO DE LOS EMPLEADOS A SU CARGO SEA CONFORME A LA NORMATIVIDAD VIGENTE</t>
  </si>
  <si>
    <t>VERIFICANDO QUE CADA CUENTA CONTENGA LOS REQUISITOS NECESARIOS PARA SU PROCEDER A SU PAGO POR PARTE DEL FONDO DE DESARROLLO LOCAL DE CIUDAD BOLÍVAR</t>
  </si>
  <si>
    <t>VERIFICACIÓN DE LA DOCUMENTACIÓN PRESENTADA POR EL CONTRATISTA PARA APROBACIÓN</t>
  </si>
  <si>
    <t>ESTRUTURACIÓN DEL PROCESO DE INTERVENTORÍA Y PUBLICACIÓN A TIEMPO DEL MISMO</t>
  </si>
  <si>
    <t>DURANTE TODA LA ETAPA PRECONTRACTUAL DEL PROCESO DE SELECCIÓN</t>
  </si>
  <si>
    <t>DENTRO DEL PLAZO ESTIMADO PARA LA VERIFICACIÓN Y EVALUACIÓN DE LAS PROPUESTAS Y HASTA LA ADJUDICACIÓN</t>
  </si>
  <si>
    <t>DESDE LA PUBLICACIÓN DEL AVISO DE CONVOCATORIA HASTA EL TÉRMINO MÁXIMO PARA PRESENTAR OBSERVACIONES</t>
  </si>
  <si>
    <t>DENTRO DE LA ETAPA DE EJECUCIÓN DEL CONTRATO</t>
  </si>
  <si>
    <t>DENTRO DE LA ETAPA PRECONTRACTUAL Y CONTRACTUAL</t>
  </si>
  <si>
    <t>TÉRMINO DE DURACIÓN DEL CONTRATO</t>
  </si>
  <si>
    <t>Claudia Milena Garcés Obando - Conratista</t>
  </si>
  <si>
    <r>
      <t xml:space="preserve">Descripción </t>
    </r>
    <r>
      <rPr>
        <sz val="11"/>
        <color indexed="8"/>
        <rFont val="Garamond"/>
        <family val="1"/>
      </rPr>
      <t>(que Puede Pasar Y Como Puede Ocurrir)</t>
    </r>
  </si>
  <si>
    <r>
      <t>NOTA:</t>
    </r>
    <r>
      <rPr>
        <sz val="11"/>
        <color indexed="8"/>
        <rFont val="Garamond"/>
        <family val="1"/>
      </rPr>
      <t xml:space="preserve"> Para estructurar la siguiente Matriz de Riesgos se tuvo en cuenta,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r>
  </si>
  <si>
    <t>AMBIENTAL</t>
  </si>
  <si>
    <t>DAÑOS AMBIENTALES CAUSADOS POR INADECUADAS PRÁCTICAS DEL PROCESO DE CONSTRUCCIÓN</t>
  </si>
  <si>
    <t>MALA   CALIDAD EN LAS ACTIVIDADES REALIZADAS, DEMORAS    EN LA ENTREGA Y/O REPROCESOS</t>
  </si>
  <si>
    <t>SE     DESARROLLA     PLAN AMBIENTAL  DEL  PROCESO CONTRACTUAL   INCLUYENDO PLANES  DE CONTINGENCIAS APROBADOS.</t>
  </si>
  <si>
    <t>MEDIANTE LAS VISITAS, SEGUIMIENTO AL PLAN AMBIENTAL EN LA ETAPA DE CONSTRUCCIÓN Y COMITÉS DE OBRA</t>
  </si>
  <si>
    <t>INFORMES PERIÓDCOS DE SEGUIMIENTO</t>
  </si>
  <si>
    <t>RECHAZO POR PARTE DE LA COMUNIDAD PARA EJECUTAR LAS OBRAS PLANTEADAS</t>
  </si>
  <si>
    <t>Medio</t>
  </si>
  <si>
    <t>QUEJAS, DERECHOS   DE PETICIÓN       Y RECLAMOS A LA ENTIDAD CONTRATANTE
PROTESTAS  POR PARTE   DE   LA COMUNIDAD</t>
  </si>
  <si>
    <t>DIVULGACIÓN    PREVIA    Y DURANTE LA EJECUCIÓN DE LAS      ACTIVIDADES      A REALIZAR  POR  DIFERENTES MEDIOS,   PARA   QUE   LA COMUNIDAD ESTÉ AL TANTO Y   PODER   LLEGAR   A   UN POSIBLE  ACUERDO  SI  ES POSIBLE</t>
  </si>
  <si>
    <t>PREVIO A LA INICIACIÓN DE ACTIVIDADES Y DURANTE LA EJECUCIÓN DE LA OBRA</t>
  </si>
  <si>
    <t>HASTA EL ACTA DE RECIBO Y ENTREGA FINAL</t>
  </si>
  <si>
    <t>♦ COMITÉS SOCIALES DE SEGUIMIENTO.
♦ REUNIONES EXTRAORDINARIAS
CON LA COMUNIDAD
♦ RECORRIDOS CONJUNTOS: CONTRATISTA, INTERVENTORÍA</t>
  </si>
  <si>
    <t>GESTIÓN INDEBIDA Y DOLOSA DE LOS RECURSOS FINANCIEROS, DE INSUMOS Y OBRAS. SE REFIERE A LA POSIBILIDAD DE QUE EL CONTRATISTA DE LAS OBRAS, DE LA INTERVENTORÍA Y DE FUNCIONARIOS Y/O CONTRATISTAS DEL FDLCB, PROMUEVAN Y PARTICIPEN DE ACCIONES FRAUDULENTAS EN EL MANEJO DE LOS RECURSOS DESTINADOS A LAS OBRAS TANTO EN LOS ASPECTOS FINANCIEROS (ANTICIPOS), FACTURACIÓN, CALIDAD Y CANTIDAD DE MATERIALES E INSUMOS, DISEÑOS Y OBRAS SIN JUSTIFICAR.</t>
  </si>
  <si>
    <t>GRAVES DAÑOS
PERSONALES   E INSTITUCIONALE
S.  DAÑO  A  LA REPUTACIÓN DE LA      ENTIDAD, PÉRDIDA      DE
RECURSOS      Y DAÑOS SOCIALES.</t>
  </si>
  <si>
    <t>alTO</t>
  </si>
  <si>
    <t>CONTRATISTAS DE OBRAS, INTERVENTOR, APOYOS A LA SUPERVISIÓN Y/O FUNCIONARIOS Y/O CONTRATISTAS DEL FDLCB</t>
  </si>
  <si>
    <t>TODOS LOS PARTICIPANTES DE LA  EJECUCIÓN  DE  LOS PROYECTOS
(CONTRATISTAS,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FDLCB.</t>
  </si>
  <si>
    <t>VIGILANCIA DE CADA UNA DE LAS ACTUACIONES DE LOS PARTICIPANTES DE LAS OBRAS.</t>
  </si>
  <si>
    <t>REALIZAR DIAGNÓSTICO, REHABILITACIÓN Y/O MANTENIMIENTO Y/O RECONSTRUCCIÓN DE OBRAS DE MITIGACIÓN EXISTENTES A MONTO AGOTABLE POR EL SISTEMA DE PRECIOS FIJOS UNITARIOS SIN FÓRMULA DE REAJUSTE, PARA LA REDUCCIÓN DEL RIESGO Y ADAPTACIÓN AL CAMBIO CLIMÁTICO EN LA LOCALIDAD DE CIUDAD BOLÍVAR".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</si>
</sst>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240A]#,##0.00;[Red]\([$$-240A]#,##0.00\)"/>
    <numFmt numFmtId="165" formatCode="[$$-240A]#,##0;[Red]\([$$-240A]#,##0\)"/>
  </numFmts>
  <fonts count="7" x14ac:knownFonts="1">
    <font>
      <sz val="11"/>
      <color indexed="8"/>
      <name val="Calibri"/>
      <family val="2"/>
    </font>
    <font>
      <sz val="9"/>
      <color indexed="81"/>
      <name val="Tahoma"/>
      <family val="2"/>
    </font>
    <font>
      <b/>
      <sz val="9"/>
      <color indexed="81"/>
      <name val="Tahoma"/>
      <family val="2"/>
    </font>
    <font>
      <sz val="11"/>
      <color indexed="8"/>
      <name val="Garamond"/>
      <family val="1"/>
    </font>
    <font>
      <b/>
      <sz val="11"/>
      <color indexed="8"/>
      <name val="Garamond"/>
      <family val="1"/>
    </font>
    <font>
      <sz val="11"/>
      <color theme="1"/>
      <name val="Garamond"/>
      <family val="1"/>
    </font>
    <font>
      <sz val="11"/>
      <name val="Garamond"/>
      <family val="1"/>
    </font>
  </fonts>
  <fills count="13">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9"/>
        <bgColor indexed="26"/>
      </patternFill>
    </fill>
    <fill>
      <patternFill patternType="solid">
        <fgColor indexed="31"/>
        <bgColor indexed="22"/>
      </patternFill>
    </fill>
    <fill>
      <patternFill patternType="solid">
        <fgColor indexed="55"/>
        <bgColor indexed="22"/>
      </patternFill>
    </fill>
    <fill>
      <patternFill patternType="solid">
        <fgColor indexed="11"/>
        <bgColor indexed="49"/>
      </patternFill>
    </fill>
    <fill>
      <patternFill patternType="solid">
        <fgColor theme="5" tint="0.79998168889431442"/>
        <bgColor indexed="64"/>
      </patternFill>
    </fill>
    <fill>
      <patternFill patternType="solid">
        <fgColor theme="0"/>
        <bgColor indexed="64"/>
      </patternFill>
    </fill>
  </fills>
  <borders count="16">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style="thin">
        <color indexed="8"/>
      </left>
      <right style="thin">
        <color indexed="8"/>
      </right>
      <top style="thin">
        <color indexed="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0">
    <xf numFmtId="0" fontId="0" fillId="0" borderId="0" xfId="0"/>
    <xf numFmtId="0" fontId="3" fillId="0" borderId="0" xfId="0" applyFont="1"/>
    <xf numFmtId="164" fontId="4" fillId="12" borderId="0" xfId="0" applyNumberFormat="1" applyFont="1" applyFill="1" applyAlignment="1">
      <alignment horizontal="center" vertical="center"/>
    </xf>
    <xf numFmtId="0" fontId="3" fillId="0" borderId="4" xfId="0" applyFont="1" applyBorder="1" applyAlignment="1">
      <alignment horizontal="center" vertical="center" textRotation="90" wrapText="1"/>
    </xf>
    <xf numFmtId="0" fontId="3" fillId="0" borderId="0" xfId="0" applyFont="1" applyAlignment="1">
      <alignment horizontal="center" vertical="center" textRotation="90" wrapText="1"/>
    </xf>
    <xf numFmtId="0" fontId="3" fillId="0" borderId="0" xfId="0" applyFont="1" applyAlignment="1">
      <alignment horizontal="justify"/>
    </xf>
    <xf numFmtId="0" fontId="4" fillId="0" borderId="0" xfId="0"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justify" vertical="center" wrapText="1"/>
    </xf>
    <xf numFmtId="0" fontId="4" fillId="0" borderId="0" xfId="0" applyFont="1" applyAlignment="1">
      <alignment horizontal="left" vertical="center" wrapText="1"/>
    </xf>
    <xf numFmtId="0" fontId="3" fillId="0" borderId="0" xfId="0" applyFont="1" applyAlignment="1">
      <alignment horizontal="justify" wrapText="1"/>
    </xf>
    <xf numFmtId="0" fontId="3" fillId="0" borderId="0" xfId="0" applyFont="1" applyAlignment="1">
      <alignment horizontal="justify" vertical="center" wrapText="1"/>
    </xf>
    <xf numFmtId="0" fontId="4" fillId="2" borderId="0" xfId="0" applyFont="1" applyFill="1" applyAlignment="1">
      <alignment horizontal="center" vertical="center" wrapText="1"/>
    </xf>
    <xf numFmtId="0" fontId="3" fillId="0" borderId="1" xfId="0" applyFont="1" applyBorder="1" applyAlignment="1">
      <alignment horizontal="justify"/>
    </xf>
    <xf numFmtId="0" fontId="3" fillId="0" borderId="0" xfId="0" applyFont="1" applyAlignment="1">
      <alignment horizontal="justify" vertical="center"/>
    </xf>
    <xf numFmtId="0" fontId="4" fillId="2" borderId="1" xfId="0" applyFont="1" applyFill="1" applyBorder="1" applyAlignment="1">
      <alignment horizontal="center"/>
    </xf>
    <xf numFmtId="0" fontId="4" fillId="2" borderId="0" xfId="0" applyFont="1" applyFill="1" applyAlignment="1">
      <alignment horizontal="center" vertical="center"/>
    </xf>
    <xf numFmtId="0" fontId="3" fillId="0" borderId="1" xfId="0" applyFont="1" applyBorder="1" applyAlignment="1">
      <alignment horizontal="center"/>
    </xf>
    <xf numFmtId="0" fontId="3" fillId="0" borderId="0" xfId="0" applyFont="1" applyAlignment="1">
      <alignment horizontal="center" vertical="center"/>
    </xf>
    <xf numFmtId="165" fontId="3" fillId="11" borderId="1" xfId="0" applyNumberFormat="1" applyFont="1" applyFill="1" applyBorder="1" applyAlignment="1">
      <alignment horizontal="center" vertical="center"/>
    </xf>
    <xf numFmtId="165" fontId="3" fillId="11" borderId="0" xfId="0" applyNumberFormat="1" applyFont="1" applyFill="1" applyAlignment="1">
      <alignment horizontal="center" vertical="center"/>
    </xf>
    <xf numFmtId="0" fontId="4" fillId="0" borderId="2" xfId="0" applyFont="1" applyBorder="1" applyAlignment="1">
      <alignment horizontal="center" vertical="center" wrapText="1"/>
    </xf>
    <xf numFmtId="0" fontId="3" fillId="3" borderId="1" xfId="0" applyFont="1" applyFill="1" applyBorder="1" applyAlignment="1">
      <alignment horizontal="center"/>
    </xf>
    <xf numFmtId="0" fontId="3" fillId="4" borderId="1" xfId="0" applyFont="1" applyFill="1" applyBorder="1" applyAlignment="1">
      <alignment horizontal="center"/>
    </xf>
    <xf numFmtId="0" fontId="3" fillId="5" borderId="0" xfId="0" applyFont="1" applyFill="1" applyAlignment="1">
      <alignment horizontal="center" vertical="center"/>
    </xf>
    <xf numFmtId="0" fontId="3" fillId="5" borderId="1" xfId="0" applyFont="1" applyFill="1" applyBorder="1" applyAlignment="1">
      <alignment horizontal="center"/>
    </xf>
    <xf numFmtId="0" fontId="3" fillId="6" borderId="0" xfId="0" applyFont="1" applyFill="1" applyAlignment="1">
      <alignment horizontal="center" vertical="center"/>
    </xf>
    <xf numFmtId="0" fontId="3" fillId="6" borderId="1" xfId="0" applyFont="1" applyFill="1" applyBorder="1" applyAlignment="1">
      <alignment horizontal="center"/>
    </xf>
    <xf numFmtId="0" fontId="3" fillId="0" borderId="0" xfId="0" applyFont="1" applyAlignment="1">
      <alignment horizontal="center"/>
    </xf>
    <xf numFmtId="0" fontId="4" fillId="0" borderId="0" xfId="0" applyFont="1"/>
    <xf numFmtId="0" fontId="3" fillId="0" borderId="0" xfId="0" applyFont="1" applyAlignment="1">
      <alignment horizontal="justify" vertical="center" textRotation="90" wrapText="1"/>
    </xf>
    <xf numFmtId="0" fontId="3" fillId="0" borderId="0" xfId="0" applyFont="1" applyAlignment="1">
      <alignment horizontal="justify" vertical="center" textRotation="90"/>
    </xf>
    <xf numFmtId="0" fontId="4" fillId="8" borderId="0" xfId="0" applyFont="1" applyFill="1" applyAlignment="1">
      <alignment horizontal="center" vertical="center" wrapText="1"/>
    </xf>
    <xf numFmtId="0" fontId="3" fillId="0" borderId="1" xfId="0" applyFont="1" applyBorder="1" applyAlignment="1">
      <alignment horizontal="justify" vertical="center" textRotation="90" wrapText="1"/>
    </xf>
    <xf numFmtId="0" fontId="3" fillId="0" borderId="1" xfId="0" applyFont="1" applyBorder="1" applyAlignment="1">
      <alignment horizontal="center" vertical="center" textRotation="90" wrapText="1"/>
    </xf>
    <xf numFmtId="0" fontId="3" fillId="7" borderId="1" xfId="0" applyFont="1" applyFill="1" applyBorder="1" applyAlignment="1">
      <alignment horizontal="center" vertical="center" textRotation="90"/>
    </xf>
    <xf numFmtId="0" fontId="3" fillId="7" borderId="1" xfId="0" applyFont="1" applyFill="1" applyBorder="1" applyAlignment="1">
      <alignment horizontal="center" vertical="center" textRotation="90" wrapText="1"/>
    </xf>
    <xf numFmtId="0" fontId="3" fillId="7" borderId="0" xfId="0" applyFont="1" applyFill="1" applyAlignment="1">
      <alignment horizontal="center" vertical="center" textRotation="90"/>
    </xf>
    <xf numFmtId="0" fontId="3" fillId="7" borderId="0" xfId="0" applyFont="1" applyFill="1" applyAlignment="1">
      <alignment horizontal="center" vertical="center" textRotation="90" wrapText="1"/>
    </xf>
    <xf numFmtId="0" fontId="5" fillId="0" borderId="1" xfId="0" applyFont="1" applyBorder="1" applyAlignment="1">
      <alignment horizontal="justify" vertical="center" textRotation="90" wrapText="1"/>
    </xf>
    <xf numFmtId="0" fontId="5" fillId="0" borderId="1" xfId="0" applyFont="1" applyBorder="1" applyAlignment="1">
      <alignment horizontal="center" vertical="center" textRotation="90" wrapText="1"/>
    </xf>
    <xf numFmtId="0" fontId="5" fillId="0" borderId="1" xfId="0" applyFont="1" applyBorder="1" applyAlignment="1">
      <alignment horizontal="center" vertical="center" textRotation="90"/>
    </xf>
    <xf numFmtId="0" fontId="5" fillId="0" borderId="0" xfId="0" applyFont="1" applyAlignment="1">
      <alignment horizontal="center" vertical="center" textRotation="90" wrapText="1"/>
    </xf>
    <xf numFmtId="0" fontId="4" fillId="8" borderId="4" xfId="0" applyFont="1" applyFill="1" applyBorder="1" applyAlignment="1">
      <alignment horizontal="justify" vertical="center" textRotation="90" wrapText="1"/>
    </xf>
    <xf numFmtId="0" fontId="4" fillId="8" borderId="4" xfId="0" applyFont="1" applyFill="1" applyBorder="1" applyAlignment="1">
      <alignment horizontal="justify" vertical="center" wrapText="1"/>
    </xf>
    <xf numFmtId="0" fontId="4" fillId="8" borderId="0" xfId="0" applyFont="1" applyFill="1" applyAlignment="1">
      <alignment horizontal="justify" vertical="center" wrapText="1"/>
    </xf>
    <xf numFmtId="0" fontId="3" fillId="0" borderId="4" xfId="0" applyFont="1" applyBorder="1" applyAlignment="1">
      <alignment horizontal="justify" vertical="center" textRotation="90" wrapText="1"/>
    </xf>
    <xf numFmtId="0" fontId="3" fillId="0" borderId="4" xfId="0" applyFont="1" applyBorder="1" applyAlignment="1">
      <alignment horizontal="center" vertical="center" wrapText="1"/>
    </xf>
    <xf numFmtId="0" fontId="3" fillId="7" borderId="4" xfId="0" applyFont="1" applyFill="1" applyBorder="1" applyAlignment="1">
      <alignment horizontal="center" vertical="center" wrapText="1"/>
    </xf>
    <xf numFmtId="0" fontId="3" fillId="7" borderId="4" xfId="0" applyFont="1" applyFill="1" applyBorder="1" applyAlignment="1">
      <alignment horizontal="justify" vertical="center" textRotation="90" wrapText="1"/>
    </xf>
    <xf numFmtId="0" fontId="3" fillId="7" borderId="4" xfId="0" applyFont="1" applyFill="1" applyBorder="1" applyAlignment="1">
      <alignment horizontal="center" vertical="center" textRotation="90" wrapText="1"/>
    </xf>
    <xf numFmtId="0" fontId="3" fillId="0" borderId="3" xfId="0" applyFont="1" applyBorder="1" applyAlignment="1">
      <alignment horizontal="justify" vertical="center" textRotation="90" wrapText="1"/>
    </xf>
    <xf numFmtId="0" fontId="3" fillId="0" borderId="3" xfId="0" applyFont="1" applyBorder="1" applyAlignment="1">
      <alignment horizontal="justify" vertical="center"/>
    </xf>
    <xf numFmtId="0" fontId="3" fillId="0" borderId="3" xfId="0" applyFont="1" applyBorder="1" applyAlignment="1">
      <alignment horizontal="justify" vertical="center" textRotation="90"/>
    </xf>
    <xf numFmtId="0" fontId="3" fillId="0" borderId="3" xfId="0" applyFont="1" applyBorder="1" applyAlignment="1">
      <alignment horizontal="justify" wrapText="1"/>
    </xf>
    <xf numFmtId="0" fontId="3" fillId="0" borderId="3" xfId="0" applyFont="1" applyBorder="1" applyAlignment="1">
      <alignment horizontal="center" vertical="center" wrapText="1"/>
    </xf>
    <xf numFmtId="0" fontId="3" fillId="0" borderId="1" xfId="0" applyFont="1" applyBorder="1" applyAlignment="1">
      <alignment horizontal="justify" vertical="center"/>
    </xf>
    <xf numFmtId="0" fontId="3" fillId="0" borderId="1" xfId="0" applyFont="1" applyBorder="1" applyAlignment="1">
      <alignment horizontal="justify" vertical="center" textRotation="90"/>
    </xf>
    <xf numFmtId="0" fontId="3" fillId="0" borderId="1" xfId="0" applyFont="1" applyBorder="1" applyAlignment="1">
      <alignment horizontal="justify" wrapText="1"/>
    </xf>
    <xf numFmtId="0" fontId="3" fillId="0" borderId="1" xfId="0" applyFont="1" applyBorder="1" applyAlignment="1">
      <alignment horizontal="center" vertical="center" wrapText="1"/>
    </xf>
    <xf numFmtId="0" fontId="3" fillId="0" borderId="0" xfId="0" applyFont="1" applyAlignment="1">
      <alignment horizontal="justify" textRotation="90" wrapText="1"/>
    </xf>
    <xf numFmtId="0" fontId="3" fillId="0" borderId="4" xfId="0" applyFont="1" applyBorder="1" applyAlignment="1">
      <alignment horizontal="center" vertical="center" wrapText="1"/>
    </xf>
    <xf numFmtId="0" fontId="3" fillId="7" borderId="4" xfId="0" applyFont="1" applyFill="1" applyBorder="1" applyAlignment="1">
      <alignment horizontal="center" vertical="center" wrapText="1"/>
    </xf>
    <xf numFmtId="0" fontId="3" fillId="7" borderId="4" xfId="0" applyFont="1" applyFill="1" applyBorder="1" applyAlignment="1">
      <alignment horizontal="center" vertical="center" textRotation="90" wrapText="1"/>
    </xf>
    <xf numFmtId="0" fontId="6" fillId="0" borderId="1" xfId="0" applyFont="1" applyBorder="1" applyAlignment="1">
      <alignment horizontal="center" vertical="center" wrapText="1"/>
    </xf>
    <xf numFmtId="0" fontId="4" fillId="0" borderId="4" xfId="0" applyFont="1" applyBorder="1" applyAlignment="1">
      <alignment horizontal="center" vertical="center"/>
    </xf>
    <xf numFmtId="0" fontId="3" fillId="0" borderId="4" xfId="0" applyFont="1" applyBorder="1" applyAlignment="1">
      <alignment horizontal="center" textRotation="90" wrapText="1"/>
    </xf>
    <xf numFmtId="0" fontId="3" fillId="0" borderId="4" xfId="0" applyFont="1" applyBorder="1" applyAlignment="1">
      <alignment horizontal="center" vertical="center" textRotation="90"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4" fillId="0" borderId="0" xfId="0" applyFont="1" applyAlignment="1">
      <alignment horizontal="center" vertical="center" wrapText="1"/>
    </xf>
    <xf numFmtId="164" fontId="4" fillId="12" borderId="4" xfId="0" applyNumberFormat="1" applyFont="1" applyFill="1" applyBorder="1" applyAlignment="1">
      <alignment horizontal="center" vertical="center"/>
    </xf>
    <xf numFmtId="0" fontId="4" fillId="0" borderId="4" xfId="0" applyFont="1" applyBorder="1" applyAlignment="1">
      <alignment horizontal="center" vertical="center" wrapText="1"/>
    </xf>
    <xf numFmtId="0" fontId="3" fillId="0" borderId="0" xfId="0" applyFont="1"/>
    <xf numFmtId="0" fontId="3" fillId="0" borderId="1" xfId="0" applyFont="1" applyBorder="1" applyAlignment="1">
      <alignment horizontal="justify" vertical="center" wrapText="1"/>
    </xf>
    <xf numFmtId="0" fontId="4" fillId="0" borderId="0" xfId="0" applyFont="1" applyAlignment="1">
      <alignment horizontal="left" vertical="center" wrapText="1"/>
    </xf>
    <xf numFmtId="0" fontId="4" fillId="9" borderId="1" xfId="0" applyFont="1" applyFill="1" applyBorder="1" applyAlignment="1">
      <alignment horizontal="center" vertical="center"/>
    </xf>
    <xf numFmtId="0" fontId="4" fillId="9" borderId="1" xfId="0" applyFont="1" applyFill="1" applyBorder="1" applyAlignment="1">
      <alignment horizontal="center" vertical="center" textRotation="90" wrapText="1"/>
    </xf>
    <xf numFmtId="0" fontId="3" fillId="0" borderId="1" xfId="0" applyFont="1" applyBorder="1" applyAlignment="1">
      <alignment horizontal="left" vertical="center"/>
    </xf>
    <xf numFmtId="0" fontId="3" fillId="0" borderId="1" xfId="0" applyFont="1" applyBorder="1" applyAlignment="1">
      <alignment horizontal="center" vertical="center"/>
    </xf>
    <xf numFmtId="0" fontId="3" fillId="0" borderId="8" xfId="0" applyFont="1" applyBorder="1"/>
    <xf numFmtId="0" fontId="4" fillId="0" borderId="1" xfId="0" applyFont="1" applyBorder="1" applyAlignment="1">
      <alignment horizontal="left" vertical="center" wrapText="1"/>
    </xf>
    <xf numFmtId="0" fontId="4" fillId="0" borderId="9" xfId="0" applyFont="1" applyBorder="1" applyAlignment="1">
      <alignment horizontal="left" vertical="center" wrapText="1"/>
    </xf>
    <xf numFmtId="0" fontId="4" fillId="0" borderId="5" xfId="0" applyFont="1" applyBorder="1" applyAlignment="1">
      <alignment horizontal="left"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3" fillId="0" borderId="1" xfId="0" applyFont="1" applyBorder="1" applyAlignment="1">
      <alignment horizontal="justify" vertical="center"/>
    </xf>
    <xf numFmtId="0" fontId="4" fillId="2" borderId="1" xfId="0" applyFont="1" applyFill="1" applyBorder="1" applyAlignment="1">
      <alignment horizontal="justify" vertical="center"/>
    </xf>
    <xf numFmtId="0" fontId="4" fillId="2" borderId="1" xfId="0" applyFont="1" applyFill="1" applyBorder="1" applyAlignment="1">
      <alignment horizontal="center" vertical="center"/>
    </xf>
    <xf numFmtId="165" fontId="3" fillId="11" borderId="1" xfId="0" applyNumberFormat="1" applyFont="1" applyFill="1" applyBorder="1" applyAlignment="1">
      <alignment horizontal="center" vertical="center"/>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3" fillId="4" borderId="1" xfId="0" applyFont="1" applyFill="1" applyBorder="1" applyAlignment="1">
      <alignment horizontal="center" vertical="center"/>
    </xf>
    <xf numFmtId="0" fontId="3" fillId="6" borderId="1" xfId="0" applyFont="1" applyFill="1" applyBorder="1" applyAlignment="1">
      <alignment horizontal="center" vertical="center"/>
    </xf>
    <xf numFmtId="0" fontId="3" fillId="0" borderId="1" xfId="0" applyFont="1" applyBorder="1"/>
    <xf numFmtId="0" fontId="3" fillId="10" borderId="1" xfId="0" applyFont="1" applyFill="1" applyBorder="1" applyAlignment="1">
      <alignment horizontal="center" vertical="center"/>
    </xf>
    <xf numFmtId="0" fontId="4" fillId="8" borderId="1" xfId="0" applyFont="1" applyFill="1" applyBorder="1" applyAlignment="1">
      <alignment horizontal="justify" vertical="center" textRotation="90" wrapText="1"/>
    </xf>
    <xf numFmtId="10" fontId="4" fillId="8" borderId="1" xfId="0" applyNumberFormat="1" applyFont="1" applyFill="1" applyBorder="1" applyAlignment="1">
      <alignment horizontal="justify" vertical="center" textRotation="90" wrapText="1"/>
    </xf>
    <xf numFmtId="0" fontId="4" fillId="8" borderId="1" xfId="0" applyFont="1" applyFill="1" applyBorder="1" applyAlignment="1">
      <alignment horizontal="center" vertical="center" wrapText="1"/>
    </xf>
    <xf numFmtId="0" fontId="4" fillId="8" borderId="1" xfId="0" applyFont="1" applyFill="1" applyBorder="1" applyAlignment="1">
      <alignment horizontal="center" vertical="center" textRotation="90" wrapText="1"/>
    </xf>
    <xf numFmtId="0" fontId="4" fillId="8" borderId="9" xfId="0" applyFont="1" applyFill="1" applyBorder="1" applyAlignment="1">
      <alignment horizontal="center" vertical="center" textRotation="90" wrapText="1"/>
    </xf>
    <xf numFmtId="0" fontId="4" fillId="8" borderId="3" xfId="0" applyFont="1" applyFill="1" applyBorder="1" applyAlignment="1">
      <alignment horizontal="center" vertical="center" textRotation="90" wrapText="1"/>
    </xf>
    <xf numFmtId="0" fontId="4" fillId="8" borderId="4" xfId="0" applyFont="1" applyFill="1" applyBorder="1" applyAlignment="1">
      <alignment horizontal="justify" vertical="center" textRotation="90" wrapText="1"/>
    </xf>
    <xf numFmtId="0" fontId="4" fillId="8" borderId="4" xfId="0" applyFont="1" applyFill="1" applyBorder="1" applyAlignment="1">
      <alignment horizontal="center" vertical="center" wrapText="1"/>
    </xf>
    <xf numFmtId="0" fontId="4" fillId="8" borderId="4" xfId="0" applyFont="1" applyFill="1" applyBorder="1" applyAlignment="1">
      <alignment horizontal="justify" vertical="center" wrapText="1"/>
    </xf>
    <xf numFmtId="0" fontId="3" fillId="0" borderId="3" xfId="0" applyFont="1" applyBorder="1"/>
    <xf numFmtId="0" fontId="4" fillId="8" borderId="4" xfId="0" applyFont="1" applyFill="1" applyBorder="1" applyAlignment="1">
      <alignment horizontal="center" vertical="center" textRotation="90" wrapText="1"/>
    </xf>
    <xf numFmtId="0" fontId="3" fillId="0" borderId="4" xfId="0" applyFont="1" applyBorder="1" applyAlignment="1">
      <alignment horizontal="center" vertical="center"/>
    </xf>
    <xf numFmtId="0" fontId="4" fillId="0" borderId="9" xfId="0" applyFont="1" applyBorder="1" applyAlignment="1">
      <alignment horizontal="center" vertic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D9D9D9"/>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571499</xdr:colOff>
      <xdr:row>119</xdr:row>
      <xdr:rowOff>63750</xdr:rowOff>
    </xdr:from>
    <xdr:to>
      <xdr:col>16</xdr:col>
      <xdr:colOff>1166692</xdr:colOff>
      <xdr:row>120</xdr:row>
      <xdr:rowOff>145678</xdr:rowOff>
    </xdr:to>
    <xdr:pic>
      <xdr:nvPicPr>
        <xdr:cNvPr id="2" name="Imagen 1">
          <a:extLst>
            <a:ext uri="{FF2B5EF4-FFF2-40B4-BE49-F238E27FC236}">
              <a16:creationId xmlns:a16="http://schemas.microsoft.com/office/drawing/2014/main" id="{22DB7045-1356-04FC-B6DF-B5183A2F1F97}"/>
            </a:ext>
          </a:extLst>
        </xdr:cNvPr>
        <xdr:cNvPicPr>
          <a:picLocks noChangeAspect="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brightnessContrast bright="40000" contrast="-20000"/>
                  </a14:imgEffect>
                </a14:imgLayer>
              </a14:imgProps>
            </a:ext>
            <a:ext uri="{28A0092B-C50C-407E-A947-70E740481C1C}">
              <a14:useLocalDpi xmlns:a14="http://schemas.microsoft.com/office/drawing/2010/main" val="0"/>
            </a:ext>
          </a:extLst>
        </a:blip>
        <a:stretch>
          <a:fillRect/>
        </a:stretch>
      </xdr:blipFill>
      <xdr:spPr>
        <a:xfrm>
          <a:off x="10757646" y="115114544"/>
          <a:ext cx="595193" cy="46292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31"/>
  <sheetViews>
    <sheetView tabSelected="1" zoomScale="85" zoomScaleNormal="85" workbookViewId="0">
      <selection activeCell="R125" sqref="R125"/>
    </sheetView>
  </sheetViews>
  <sheetFormatPr baseColWidth="10" defaultColWidth="11.42578125" defaultRowHeight="13.5" customHeight="1" x14ac:dyDescent="0.25"/>
  <cols>
    <col min="1" max="1" width="4.28515625" style="60" customWidth="1"/>
    <col min="2" max="2" width="5.42578125" style="60" customWidth="1"/>
    <col min="3" max="4" width="6.85546875" style="60" customWidth="1"/>
    <col min="5" max="5" width="6.42578125" style="60" customWidth="1"/>
    <col min="6" max="6" width="22.7109375" style="10" customWidth="1"/>
    <col min="7" max="7" width="21.28515625" style="10" customWidth="1"/>
    <col min="8" max="8" width="3" style="30" customWidth="1"/>
    <col min="9" max="9" width="4.140625" style="30" customWidth="1"/>
    <col min="10" max="10" width="3.42578125" style="30" customWidth="1"/>
    <col min="11" max="11" width="3.85546875" style="30" customWidth="1"/>
    <col min="12" max="12" width="3.42578125" style="30" customWidth="1"/>
    <col min="13" max="13" width="24.140625" style="10" customWidth="1"/>
    <col min="14" max="14" width="18.28515625" style="30" customWidth="1"/>
    <col min="15" max="15" width="13.42578125" style="30" customWidth="1"/>
    <col min="16" max="16" width="5" style="30" customWidth="1"/>
    <col min="17" max="17" width="30.28515625" style="30" customWidth="1"/>
    <col min="18" max="19" width="15.85546875" style="10" customWidth="1"/>
    <col min="20" max="16384" width="11.42578125" style="10"/>
  </cols>
  <sheetData>
    <row r="1" spans="1:19" s="8" customFormat="1" ht="15.6" customHeight="1" x14ac:dyDescent="0.25">
      <c r="A1" s="75" t="s">
        <v>0</v>
      </c>
      <c r="B1" s="75"/>
      <c r="C1" s="75"/>
      <c r="D1" s="75"/>
      <c r="E1" s="75"/>
      <c r="F1" s="75"/>
      <c r="G1" s="75"/>
      <c r="H1" s="75"/>
      <c r="I1" s="75"/>
      <c r="J1" s="75"/>
      <c r="K1" s="75"/>
      <c r="L1" s="75"/>
      <c r="M1" s="75"/>
      <c r="N1" s="75"/>
      <c r="O1" s="75"/>
      <c r="P1" s="75"/>
      <c r="Q1" s="75"/>
      <c r="R1" s="75"/>
      <c r="S1" s="7"/>
    </row>
    <row r="2" spans="1:19" s="8" customFormat="1" ht="15.6" customHeight="1" x14ac:dyDescent="0.25">
      <c r="A2" s="78"/>
      <c r="B2" s="78"/>
      <c r="C2" s="78"/>
      <c r="D2" s="78"/>
      <c r="E2" s="78"/>
      <c r="F2" s="78"/>
      <c r="G2" s="78"/>
      <c r="H2" s="78"/>
      <c r="I2" s="78"/>
      <c r="J2" s="78"/>
      <c r="K2" s="78"/>
      <c r="L2" s="78"/>
      <c r="M2" s="78"/>
      <c r="N2" s="78"/>
      <c r="O2" s="78"/>
      <c r="P2" s="78"/>
      <c r="Q2" s="78"/>
      <c r="R2" s="78"/>
      <c r="S2" s="1"/>
    </row>
    <row r="3" spans="1:19" s="8" customFormat="1" ht="15.6" customHeight="1" x14ac:dyDescent="0.25">
      <c r="A3" s="75" t="s">
        <v>1</v>
      </c>
      <c r="B3" s="75"/>
      <c r="C3" s="75"/>
      <c r="D3" s="75"/>
      <c r="E3" s="75"/>
      <c r="F3" s="75"/>
      <c r="G3" s="75"/>
      <c r="H3" s="75"/>
      <c r="I3" s="75"/>
      <c r="J3" s="75"/>
      <c r="K3" s="75"/>
      <c r="L3" s="75"/>
      <c r="M3" s="75"/>
      <c r="N3" s="75"/>
      <c r="O3" s="75"/>
      <c r="P3" s="75"/>
      <c r="Q3" s="75"/>
      <c r="R3" s="75"/>
      <c r="S3" s="7"/>
    </row>
    <row r="4" spans="1:19" s="8" customFormat="1" ht="15.6" customHeight="1" x14ac:dyDescent="0.25">
      <c r="A4" s="85"/>
      <c r="B4" s="85"/>
      <c r="C4" s="85"/>
      <c r="D4" s="85"/>
      <c r="E4" s="85"/>
      <c r="F4" s="85"/>
      <c r="G4" s="85"/>
      <c r="H4" s="85"/>
      <c r="I4" s="85"/>
      <c r="J4" s="85"/>
      <c r="K4" s="85"/>
      <c r="L4" s="85"/>
      <c r="M4" s="85"/>
      <c r="N4" s="85"/>
      <c r="O4" s="85"/>
      <c r="P4" s="85"/>
      <c r="Q4" s="85"/>
      <c r="R4" s="85"/>
      <c r="S4" s="1"/>
    </row>
    <row r="5" spans="1:19" s="8" customFormat="1" ht="68.25" customHeight="1" x14ac:dyDescent="0.25">
      <c r="A5" s="86" t="s">
        <v>2</v>
      </c>
      <c r="B5" s="86"/>
      <c r="C5" s="86"/>
      <c r="D5" s="86"/>
      <c r="E5" s="86"/>
      <c r="F5" s="86"/>
      <c r="G5" s="87" t="s">
        <v>271</v>
      </c>
      <c r="H5" s="87"/>
      <c r="I5" s="87"/>
      <c r="J5" s="87"/>
      <c r="K5" s="87"/>
      <c r="L5" s="87"/>
      <c r="M5" s="87"/>
      <c r="N5" s="87"/>
      <c r="O5" s="87"/>
      <c r="P5" s="87"/>
      <c r="Q5" s="87"/>
      <c r="R5" s="87"/>
      <c r="S5" s="9"/>
    </row>
    <row r="6" spans="1:19" ht="20.25" customHeight="1" x14ac:dyDescent="0.25">
      <c r="A6" s="86" t="s">
        <v>166</v>
      </c>
      <c r="B6" s="86"/>
      <c r="C6" s="86"/>
      <c r="D6" s="86"/>
      <c r="E6" s="86"/>
      <c r="F6" s="88"/>
      <c r="G6" s="76">
        <v>6160950980</v>
      </c>
      <c r="H6" s="76"/>
      <c r="I6" s="76"/>
      <c r="J6" s="76"/>
      <c r="K6" s="76"/>
      <c r="L6" s="76"/>
      <c r="M6" s="76"/>
      <c r="N6" s="76"/>
      <c r="O6" s="76"/>
      <c r="P6" s="76"/>
      <c r="Q6" s="76"/>
      <c r="R6" s="76"/>
      <c r="S6" s="2"/>
    </row>
    <row r="7" spans="1:19" ht="18.75" customHeight="1" x14ac:dyDescent="0.25">
      <c r="A7" s="86" t="s">
        <v>3</v>
      </c>
      <c r="B7" s="86"/>
      <c r="C7" s="86"/>
      <c r="D7" s="86"/>
      <c r="E7" s="86"/>
      <c r="F7" s="88"/>
      <c r="G7" s="77" t="s">
        <v>165</v>
      </c>
      <c r="H7" s="77"/>
      <c r="I7" s="77"/>
      <c r="J7" s="77"/>
      <c r="K7" s="77"/>
      <c r="L7" s="77"/>
      <c r="M7" s="77"/>
      <c r="N7" s="77"/>
      <c r="O7" s="77"/>
      <c r="P7" s="77"/>
      <c r="Q7" s="77"/>
      <c r="R7" s="77"/>
      <c r="S7" s="7"/>
    </row>
    <row r="8" spans="1:19" ht="15.6" customHeight="1" x14ac:dyDescent="0.25">
      <c r="A8" s="78"/>
      <c r="B8" s="78"/>
      <c r="C8" s="78"/>
      <c r="D8" s="78"/>
      <c r="E8" s="78"/>
      <c r="F8" s="78"/>
      <c r="G8" s="78"/>
      <c r="H8" s="78"/>
      <c r="I8" s="78"/>
      <c r="J8" s="78"/>
      <c r="K8" s="78"/>
      <c r="L8" s="78"/>
      <c r="M8" s="78"/>
      <c r="N8" s="78"/>
      <c r="O8" s="78"/>
      <c r="P8" s="78"/>
      <c r="Q8" s="78"/>
      <c r="R8" s="78"/>
      <c r="S8" s="1"/>
    </row>
    <row r="9" spans="1:19" ht="15.6" customHeight="1" x14ac:dyDescent="0.25">
      <c r="A9" s="75" t="s">
        <v>4</v>
      </c>
      <c r="B9" s="75"/>
      <c r="C9" s="75"/>
      <c r="D9" s="75"/>
      <c r="E9" s="75"/>
      <c r="F9" s="75"/>
      <c r="G9" s="75"/>
      <c r="H9" s="75"/>
      <c r="I9" s="75"/>
      <c r="J9" s="75"/>
      <c r="K9" s="75"/>
      <c r="L9" s="75"/>
      <c r="M9" s="75"/>
      <c r="N9" s="75"/>
      <c r="O9" s="75"/>
      <c r="P9" s="75"/>
      <c r="Q9" s="75"/>
      <c r="R9" s="75"/>
      <c r="S9" s="7"/>
    </row>
    <row r="10" spans="1:19" ht="15.6" customHeight="1" x14ac:dyDescent="0.25">
      <c r="A10" s="78"/>
      <c r="B10" s="78"/>
      <c r="C10" s="78"/>
      <c r="D10" s="78"/>
      <c r="E10" s="78"/>
      <c r="F10" s="78"/>
      <c r="G10" s="78"/>
      <c r="H10" s="78"/>
      <c r="I10" s="78"/>
      <c r="J10" s="78"/>
      <c r="K10" s="78"/>
      <c r="L10" s="78"/>
      <c r="M10" s="78"/>
      <c r="N10" s="78"/>
      <c r="O10" s="78"/>
      <c r="P10" s="78"/>
      <c r="Q10" s="78"/>
      <c r="R10" s="78"/>
      <c r="S10" s="1"/>
    </row>
    <row r="11" spans="1:19" ht="74.849999999999994" customHeight="1" x14ac:dyDescent="0.25">
      <c r="A11" s="79" t="s">
        <v>5</v>
      </c>
      <c r="B11" s="79"/>
      <c r="C11" s="79"/>
      <c r="D11" s="79"/>
      <c r="E11" s="79"/>
      <c r="F11" s="79"/>
      <c r="G11" s="79"/>
      <c r="H11" s="79"/>
      <c r="I11" s="79"/>
      <c r="J11" s="79"/>
      <c r="K11" s="79"/>
      <c r="L11" s="79"/>
      <c r="M11" s="79"/>
      <c r="N11" s="79"/>
      <c r="O11" s="79"/>
      <c r="P11" s="79"/>
      <c r="Q11" s="79"/>
      <c r="R11" s="79"/>
      <c r="S11" s="11"/>
    </row>
    <row r="12" spans="1:19" ht="15.6" customHeight="1" x14ac:dyDescent="0.25">
      <c r="A12" s="78"/>
      <c r="B12" s="78"/>
      <c r="C12" s="78"/>
      <c r="D12" s="78"/>
      <c r="E12" s="78"/>
      <c r="F12" s="78"/>
      <c r="G12" s="78"/>
      <c r="H12" s="78"/>
      <c r="I12" s="78"/>
      <c r="J12" s="78"/>
      <c r="K12" s="78"/>
      <c r="L12" s="78"/>
      <c r="M12" s="78"/>
      <c r="N12" s="78"/>
      <c r="O12" s="78"/>
      <c r="P12" s="78"/>
      <c r="Q12" s="78"/>
      <c r="R12" s="78"/>
      <c r="S12" s="1"/>
    </row>
    <row r="13" spans="1:19" ht="15.6" customHeight="1" x14ac:dyDescent="0.25">
      <c r="A13" s="75" t="s">
        <v>6</v>
      </c>
      <c r="B13" s="75"/>
      <c r="C13" s="75"/>
      <c r="D13" s="75"/>
      <c r="E13" s="75"/>
      <c r="F13" s="75"/>
      <c r="G13" s="75"/>
      <c r="H13" s="75"/>
      <c r="I13" s="75"/>
      <c r="J13" s="75"/>
      <c r="K13" s="75"/>
      <c r="L13" s="75"/>
      <c r="M13" s="75"/>
      <c r="N13" s="75"/>
      <c r="O13" s="75"/>
      <c r="P13" s="75"/>
      <c r="Q13" s="75"/>
      <c r="R13" s="75"/>
      <c r="S13" s="7"/>
    </row>
    <row r="14" spans="1:19" ht="15.6" customHeight="1" x14ac:dyDescent="0.25">
      <c r="A14" s="78"/>
      <c r="B14" s="78"/>
      <c r="C14" s="78"/>
      <c r="D14" s="78"/>
      <c r="E14" s="78"/>
      <c r="F14" s="78"/>
      <c r="G14" s="78"/>
      <c r="H14" s="78"/>
      <c r="I14" s="78"/>
      <c r="J14" s="78"/>
      <c r="K14" s="78"/>
      <c r="L14" s="78"/>
      <c r="M14" s="78"/>
      <c r="N14" s="78"/>
      <c r="O14" s="78"/>
      <c r="P14" s="78"/>
      <c r="Q14" s="78"/>
      <c r="R14" s="78"/>
      <c r="S14" s="1"/>
    </row>
    <row r="15" spans="1:19" ht="15.6" customHeight="1" x14ac:dyDescent="0.25">
      <c r="A15" s="80" t="s">
        <v>7</v>
      </c>
      <c r="B15" s="80"/>
      <c r="C15" s="80"/>
      <c r="D15" s="80"/>
      <c r="E15" s="80"/>
      <c r="F15" s="80"/>
      <c r="G15" s="80"/>
      <c r="H15" s="80"/>
      <c r="I15" s="80"/>
      <c r="J15" s="80"/>
      <c r="K15" s="80"/>
      <c r="L15" s="80"/>
      <c r="M15" s="80"/>
      <c r="N15" s="80"/>
      <c r="O15" s="80"/>
      <c r="P15" s="80"/>
      <c r="Q15" s="80"/>
      <c r="R15" s="80"/>
      <c r="S15" s="9"/>
    </row>
    <row r="16" spans="1:19" ht="15.6" customHeight="1" x14ac:dyDescent="0.25">
      <c r="A16" s="78"/>
      <c r="B16" s="78"/>
      <c r="C16" s="78"/>
      <c r="D16" s="78"/>
      <c r="E16" s="78"/>
      <c r="F16" s="78"/>
      <c r="G16" s="78"/>
      <c r="H16" s="78"/>
      <c r="I16" s="78"/>
      <c r="J16" s="78"/>
      <c r="K16" s="78"/>
      <c r="L16" s="78"/>
      <c r="M16" s="78"/>
      <c r="N16" s="78"/>
      <c r="O16" s="78"/>
      <c r="P16" s="78"/>
      <c r="Q16" s="78"/>
      <c r="R16" s="78"/>
      <c r="S16" s="1"/>
    </row>
    <row r="17" spans="1:19" ht="15" customHeight="1" x14ac:dyDescent="0.25">
      <c r="A17" s="11"/>
      <c r="B17" s="81" t="s">
        <v>8</v>
      </c>
      <c r="C17" s="81"/>
      <c r="D17" s="81"/>
      <c r="E17" s="81"/>
      <c r="F17" s="81"/>
      <c r="G17" s="81"/>
      <c r="H17" s="81" t="s">
        <v>9</v>
      </c>
      <c r="I17" s="81"/>
      <c r="J17" s="81"/>
      <c r="K17" s="81"/>
      <c r="L17" s="1"/>
      <c r="M17" s="1"/>
      <c r="N17" s="1"/>
      <c r="O17" s="1"/>
      <c r="P17" s="1"/>
      <c r="Q17" s="1"/>
      <c r="R17" s="1"/>
      <c r="S17" s="1"/>
    </row>
    <row r="18" spans="1:19" ht="16.350000000000001" customHeight="1" x14ac:dyDescent="0.25">
      <c r="A18" s="82" t="s">
        <v>10</v>
      </c>
      <c r="B18" s="83" t="s">
        <v>11</v>
      </c>
      <c r="C18" s="83"/>
      <c r="D18" s="83"/>
      <c r="E18" s="83"/>
      <c r="F18" s="83"/>
      <c r="G18" s="83"/>
      <c r="H18" s="84">
        <v>1</v>
      </c>
      <c r="I18" s="84"/>
      <c r="J18" s="84"/>
      <c r="K18" s="84"/>
      <c r="L18" s="1"/>
      <c r="M18" s="1"/>
      <c r="N18" s="1"/>
      <c r="O18" s="1"/>
      <c r="P18" s="1"/>
      <c r="Q18" s="1"/>
      <c r="R18" s="1"/>
      <c r="S18" s="1"/>
    </row>
    <row r="19" spans="1:19" ht="15.95" customHeight="1" x14ac:dyDescent="0.25">
      <c r="A19" s="82"/>
      <c r="B19" s="83" t="s">
        <v>12</v>
      </c>
      <c r="C19" s="83"/>
      <c r="D19" s="83"/>
      <c r="E19" s="83"/>
      <c r="F19" s="83"/>
      <c r="G19" s="83"/>
      <c r="H19" s="84">
        <v>2</v>
      </c>
      <c r="I19" s="84"/>
      <c r="J19" s="84"/>
      <c r="K19" s="84"/>
      <c r="L19" s="1"/>
      <c r="M19" s="1"/>
      <c r="N19" s="1"/>
      <c r="O19" s="1"/>
      <c r="P19" s="1"/>
      <c r="Q19" s="1"/>
      <c r="R19" s="1"/>
      <c r="S19" s="1"/>
    </row>
    <row r="20" spans="1:19" ht="15.95" customHeight="1" x14ac:dyDescent="0.25">
      <c r="A20" s="82"/>
      <c r="B20" s="83" t="s">
        <v>13</v>
      </c>
      <c r="C20" s="83"/>
      <c r="D20" s="83"/>
      <c r="E20" s="83"/>
      <c r="F20" s="83"/>
      <c r="G20" s="83"/>
      <c r="H20" s="84">
        <v>3</v>
      </c>
      <c r="I20" s="84"/>
      <c r="J20" s="84"/>
      <c r="K20" s="84"/>
      <c r="L20" s="1"/>
      <c r="M20" s="1"/>
      <c r="N20" s="1"/>
      <c r="O20" s="1"/>
      <c r="P20" s="1"/>
      <c r="Q20" s="1"/>
      <c r="R20" s="1"/>
      <c r="S20" s="1"/>
    </row>
    <row r="21" spans="1:19" ht="15" customHeight="1" x14ac:dyDescent="0.25">
      <c r="A21" s="82"/>
      <c r="B21" s="83" t="s">
        <v>14</v>
      </c>
      <c r="C21" s="83"/>
      <c r="D21" s="83"/>
      <c r="E21" s="83"/>
      <c r="F21" s="83"/>
      <c r="G21" s="83"/>
      <c r="H21" s="84">
        <v>4</v>
      </c>
      <c r="I21" s="84"/>
      <c r="J21" s="84"/>
      <c r="K21" s="84"/>
      <c r="L21" s="1"/>
      <c r="M21" s="1"/>
      <c r="N21" s="1"/>
      <c r="O21" s="1"/>
      <c r="P21" s="1"/>
      <c r="Q21" s="1"/>
      <c r="R21" s="1"/>
      <c r="S21" s="1"/>
    </row>
    <row r="22" spans="1:19" ht="15.95" customHeight="1" x14ac:dyDescent="0.25">
      <c r="A22" s="82"/>
      <c r="B22" s="83" t="s">
        <v>15</v>
      </c>
      <c r="C22" s="83"/>
      <c r="D22" s="83"/>
      <c r="E22" s="83"/>
      <c r="F22" s="83"/>
      <c r="G22" s="83"/>
      <c r="H22" s="84">
        <v>5</v>
      </c>
      <c r="I22" s="84"/>
      <c r="J22" s="84"/>
      <c r="K22" s="84"/>
      <c r="L22" s="1"/>
      <c r="M22" s="1"/>
      <c r="N22" s="1"/>
      <c r="O22" s="1"/>
      <c r="P22" s="1"/>
      <c r="Q22" s="1"/>
      <c r="R22" s="1"/>
      <c r="S22" s="1"/>
    </row>
    <row r="23" spans="1:19" ht="15.6" customHeight="1" x14ac:dyDescent="0.25">
      <c r="A23" s="78"/>
      <c r="B23" s="78"/>
      <c r="C23" s="78"/>
      <c r="D23" s="78"/>
      <c r="E23" s="78"/>
      <c r="F23" s="78"/>
      <c r="G23" s="78"/>
      <c r="H23" s="78"/>
      <c r="I23" s="78"/>
      <c r="J23" s="78"/>
      <c r="K23" s="78"/>
      <c r="L23" s="78"/>
      <c r="M23" s="78"/>
      <c r="N23" s="78"/>
      <c r="O23" s="78"/>
      <c r="P23" s="78"/>
      <c r="Q23" s="78"/>
      <c r="R23" s="78"/>
      <c r="S23" s="1"/>
    </row>
    <row r="24" spans="1:19" ht="15.6" customHeight="1" x14ac:dyDescent="0.25">
      <c r="A24" s="75" t="s">
        <v>16</v>
      </c>
      <c r="B24" s="75"/>
      <c r="C24" s="75"/>
      <c r="D24" s="75"/>
      <c r="E24" s="75"/>
      <c r="F24" s="75"/>
      <c r="G24" s="75"/>
      <c r="H24" s="75"/>
      <c r="I24" s="75"/>
      <c r="J24" s="75"/>
      <c r="K24" s="75"/>
      <c r="L24" s="75"/>
      <c r="M24" s="75"/>
      <c r="N24" s="75"/>
      <c r="O24" s="75"/>
      <c r="P24" s="75"/>
      <c r="Q24" s="75"/>
      <c r="R24" s="75"/>
      <c r="S24" s="7"/>
    </row>
    <row r="25" spans="1:19" ht="15.6" customHeight="1" x14ac:dyDescent="0.25">
      <c r="A25" s="78"/>
      <c r="B25" s="78"/>
      <c r="C25" s="78"/>
      <c r="D25" s="78"/>
      <c r="E25" s="78"/>
      <c r="F25" s="78"/>
      <c r="G25" s="78"/>
      <c r="H25" s="78"/>
      <c r="I25" s="78"/>
      <c r="J25" s="78"/>
      <c r="K25" s="78"/>
      <c r="L25" s="78"/>
      <c r="M25" s="78"/>
      <c r="N25" s="78"/>
      <c r="O25" s="78"/>
      <c r="P25" s="78"/>
      <c r="Q25" s="78"/>
      <c r="R25" s="78"/>
      <c r="S25" s="1"/>
    </row>
    <row r="26" spans="1:19" ht="15.6" customHeight="1" x14ac:dyDescent="0.25">
      <c r="A26" s="1"/>
      <c r="B26" s="1"/>
      <c r="C26" s="1"/>
      <c r="D26" s="1"/>
      <c r="E26" s="1"/>
      <c r="F26" s="89" t="s">
        <v>17</v>
      </c>
      <c r="G26" s="89"/>
      <c r="H26" s="89"/>
      <c r="I26" s="89"/>
      <c r="J26" s="89"/>
      <c r="K26" s="89"/>
      <c r="L26" s="89"/>
      <c r="M26" s="89"/>
      <c r="N26" s="89"/>
      <c r="O26" s="89"/>
      <c r="P26" s="89"/>
      <c r="Q26" s="89"/>
      <c r="R26" s="89"/>
      <c r="S26" s="12"/>
    </row>
    <row r="27" spans="1:19" ht="84.95" customHeight="1" x14ac:dyDescent="0.25">
      <c r="A27" s="90" t="s">
        <v>18</v>
      </c>
      <c r="B27" s="90"/>
      <c r="C27" s="90"/>
      <c r="D27" s="90"/>
      <c r="E27" s="90"/>
      <c r="F27" s="13" t="s">
        <v>19</v>
      </c>
      <c r="G27" s="13" t="s">
        <v>20</v>
      </c>
      <c r="H27" s="91" t="s">
        <v>21</v>
      </c>
      <c r="I27" s="91"/>
      <c r="J27" s="91"/>
      <c r="K27" s="91"/>
      <c r="L27" s="91"/>
      <c r="M27" s="13" t="s">
        <v>22</v>
      </c>
      <c r="N27" s="91" t="s">
        <v>23</v>
      </c>
      <c r="O27" s="91"/>
      <c r="P27" s="91"/>
      <c r="Q27" s="91"/>
      <c r="R27" s="91"/>
      <c r="S27" s="14"/>
    </row>
    <row r="28" spans="1:19" ht="112.5" customHeight="1" x14ac:dyDescent="0.25">
      <c r="A28" s="90" t="s">
        <v>24</v>
      </c>
      <c r="B28" s="90"/>
      <c r="C28" s="90"/>
      <c r="D28" s="90"/>
      <c r="E28" s="90"/>
      <c r="F28" s="13" t="s">
        <v>25</v>
      </c>
      <c r="G28" s="13" t="s">
        <v>26</v>
      </c>
      <c r="H28" s="91" t="s">
        <v>27</v>
      </c>
      <c r="I28" s="91"/>
      <c r="J28" s="91"/>
      <c r="K28" s="91"/>
      <c r="L28" s="91"/>
      <c r="M28" s="13" t="s">
        <v>28</v>
      </c>
      <c r="N28" s="91" t="s">
        <v>29</v>
      </c>
      <c r="O28" s="91"/>
      <c r="P28" s="91"/>
      <c r="Q28" s="91"/>
      <c r="R28" s="91"/>
      <c r="S28" s="14"/>
    </row>
    <row r="29" spans="1:19" ht="15.6" customHeight="1" x14ac:dyDescent="0.25">
      <c r="A29" s="90" t="s">
        <v>8</v>
      </c>
      <c r="B29" s="90"/>
      <c r="C29" s="90"/>
      <c r="D29" s="92" t="s">
        <v>9</v>
      </c>
      <c r="E29" s="92"/>
      <c r="F29" s="15" t="s">
        <v>30</v>
      </c>
      <c r="G29" s="15" t="s">
        <v>31</v>
      </c>
      <c r="H29" s="93" t="s">
        <v>32</v>
      </c>
      <c r="I29" s="93"/>
      <c r="J29" s="93"/>
      <c r="K29" s="93"/>
      <c r="L29" s="93"/>
      <c r="M29" s="15" t="s">
        <v>33</v>
      </c>
      <c r="N29" s="93" t="s">
        <v>34</v>
      </c>
      <c r="O29" s="93"/>
      <c r="P29" s="93"/>
      <c r="Q29" s="93"/>
      <c r="R29" s="93"/>
      <c r="S29" s="16"/>
    </row>
    <row r="30" spans="1:19" ht="13.5" customHeight="1" x14ac:dyDescent="0.25">
      <c r="A30" s="90"/>
      <c r="B30" s="90"/>
      <c r="C30" s="90"/>
      <c r="D30" s="92"/>
      <c r="E30" s="92"/>
      <c r="F30" s="17">
        <v>1</v>
      </c>
      <c r="G30" s="17">
        <v>2</v>
      </c>
      <c r="H30" s="84">
        <v>3</v>
      </c>
      <c r="I30" s="84"/>
      <c r="J30" s="84"/>
      <c r="K30" s="84"/>
      <c r="L30" s="84"/>
      <c r="M30" s="17">
        <v>4</v>
      </c>
      <c r="N30" s="84">
        <v>5</v>
      </c>
      <c r="O30" s="84"/>
      <c r="P30" s="84"/>
      <c r="Q30" s="84"/>
      <c r="R30" s="84"/>
      <c r="S30" s="18"/>
    </row>
    <row r="31" spans="1:19" ht="15.6" customHeight="1" x14ac:dyDescent="0.25">
      <c r="A31" s="78"/>
      <c r="B31" s="78"/>
      <c r="C31" s="78"/>
      <c r="D31" s="78"/>
      <c r="E31" s="78"/>
      <c r="F31" s="78"/>
      <c r="G31" s="78"/>
      <c r="H31" s="78"/>
      <c r="I31" s="78"/>
      <c r="J31" s="78"/>
      <c r="K31" s="78"/>
      <c r="L31" s="78"/>
      <c r="M31" s="78"/>
      <c r="N31" s="78"/>
      <c r="O31" s="78"/>
      <c r="P31" s="78"/>
      <c r="Q31" s="78"/>
      <c r="R31" s="78"/>
      <c r="S31" s="1"/>
    </row>
    <row r="32" spans="1:19" ht="15.6" customHeight="1" x14ac:dyDescent="0.25">
      <c r="A32" s="75" t="s">
        <v>35</v>
      </c>
      <c r="B32" s="75"/>
      <c r="C32" s="75"/>
      <c r="D32" s="75"/>
      <c r="E32" s="75"/>
      <c r="F32" s="75"/>
      <c r="G32" s="75"/>
      <c r="H32" s="75"/>
      <c r="I32" s="75"/>
      <c r="J32" s="75"/>
      <c r="K32" s="75"/>
      <c r="L32" s="75"/>
      <c r="M32" s="75"/>
      <c r="N32" s="75"/>
      <c r="O32" s="75"/>
      <c r="P32" s="75"/>
      <c r="Q32" s="75"/>
      <c r="R32" s="75"/>
      <c r="S32" s="7"/>
    </row>
    <row r="33" spans="1:19" ht="13.5" customHeight="1" x14ac:dyDescent="0.25">
      <c r="A33" s="7"/>
      <c r="B33" s="1"/>
      <c r="C33" s="1"/>
      <c r="D33" s="1"/>
      <c r="E33" s="1"/>
      <c r="F33" s="1"/>
      <c r="G33" s="1"/>
      <c r="H33" s="1"/>
      <c r="I33" s="1"/>
      <c r="J33" s="1"/>
      <c r="K33" s="1"/>
      <c r="L33" s="1"/>
      <c r="M33" s="1"/>
      <c r="N33" s="1"/>
      <c r="O33" s="1"/>
      <c r="P33" s="1"/>
      <c r="Q33" s="1"/>
      <c r="R33" s="1"/>
      <c r="S33" s="1"/>
    </row>
    <row r="34" spans="1:19" ht="15.6" customHeight="1" x14ac:dyDescent="0.25">
      <c r="A34" s="1"/>
      <c r="B34" s="1"/>
      <c r="C34" s="1"/>
      <c r="D34" s="1"/>
      <c r="E34" s="1"/>
      <c r="F34" s="89" t="s">
        <v>17</v>
      </c>
      <c r="G34" s="89"/>
      <c r="H34" s="89"/>
      <c r="I34" s="89"/>
      <c r="J34" s="89"/>
      <c r="K34" s="89"/>
      <c r="L34" s="89"/>
      <c r="M34" s="89"/>
      <c r="N34" s="89"/>
      <c r="O34" s="89"/>
      <c r="P34" s="89"/>
      <c r="Q34" s="89"/>
      <c r="R34" s="89"/>
      <c r="S34" s="12"/>
    </row>
    <row r="35" spans="1:19" ht="82.5" customHeight="1" x14ac:dyDescent="0.25">
      <c r="A35" s="1"/>
      <c r="B35" s="89" t="s">
        <v>18</v>
      </c>
      <c r="C35" s="89"/>
      <c r="D35" s="89"/>
      <c r="E35" s="89"/>
      <c r="F35" s="13" t="s">
        <v>19</v>
      </c>
      <c r="G35" s="13" t="s">
        <v>20</v>
      </c>
      <c r="H35" s="91" t="s">
        <v>21</v>
      </c>
      <c r="I35" s="91"/>
      <c r="J35" s="91"/>
      <c r="K35" s="91"/>
      <c r="L35" s="91"/>
      <c r="M35" s="13" t="s">
        <v>22</v>
      </c>
      <c r="N35" s="91" t="s">
        <v>23</v>
      </c>
      <c r="O35" s="91"/>
      <c r="P35" s="91"/>
      <c r="Q35" s="91"/>
      <c r="R35" s="91"/>
      <c r="S35" s="14"/>
    </row>
    <row r="36" spans="1:19" ht="27.6" customHeight="1" x14ac:dyDescent="0.25">
      <c r="A36" s="1"/>
      <c r="B36" s="89" t="s">
        <v>24</v>
      </c>
      <c r="C36" s="89"/>
      <c r="D36" s="89"/>
      <c r="E36" s="89"/>
      <c r="F36" s="19">
        <f>+$G$6*1/100</f>
        <v>61609509.799999997</v>
      </c>
      <c r="G36" s="19">
        <f>+$G$6*5/100</f>
        <v>308047549</v>
      </c>
      <c r="H36" s="94">
        <f>+G6*0.15</f>
        <v>924142647</v>
      </c>
      <c r="I36" s="94"/>
      <c r="J36" s="94"/>
      <c r="K36" s="94"/>
      <c r="L36" s="94"/>
      <c r="M36" s="19">
        <f>+$G$6*30/100</f>
        <v>1848285294</v>
      </c>
      <c r="N36" s="94">
        <f>+G6*0.3</f>
        <v>1848285294</v>
      </c>
      <c r="O36" s="94"/>
      <c r="P36" s="94"/>
      <c r="Q36" s="94"/>
      <c r="R36" s="94"/>
      <c r="S36" s="20"/>
    </row>
    <row r="37" spans="1:19" ht="16.350000000000001" customHeight="1" x14ac:dyDescent="0.25">
      <c r="A37" s="1"/>
      <c r="B37" s="90" t="s">
        <v>8</v>
      </c>
      <c r="C37" s="90"/>
      <c r="D37" s="92" t="s">
        <v>9</v>
      </c>
      <c r="E37" s="92"/>
      <c r="F37" s="15" t="s">
        <v>30</v>
      </c>
      <c r="G37" s="15" t="s">
        <v>31</v>
      </c>
      <c r="H37" s="93" t="s">
        <v>32</v>
      </c>
      <c r="I37" s="93"/>
      <c r="J37" s="93"/>
      <c r="K37" s="93"/>
      <c r="L37" s="93"/>
      <c r="M37" s="15" t="s">
        <v>33</v>
      </c>
      <c r="N37" s="93" t="s">
        <v>34</v>
      </c>
      <c r="O37" s="93"/>
      <c r="P37" s="93"/>
      <c r="Q37" s="93"/>
      <c r="R37" s="93"/>
      <c r="S37" s="16"/>
    </row>
    <row r="38" spans="1:19" ht="13.5" customHeight="1" x14ac:dyDescent="0.25">
      <c r="A38" s="21"/>
      <c r="B38" s="90"/>
      <c r="C38" s="90"/>
      <c r="D38" s="92"/>
      <c r="E38" s="92"/>
      <c r="F38" s="17">
        <v>1</v>
      </c>
      <c r="G38" s="17">
        <v>2</v>
      </c>
      <c r="H38" s="84">
        <v>3</v>
      </c>
      <c r="I38" s="84"/>
      <c r="J38" s="84"/>
      <c r="K38" s="84"/>
      <c r="L38" s="84"/>
      <c r="M38" s="17">
        <v>4</v>
      </c>
      <c r="N38" s="84">
        <v>5</v>
      </c>
      <c r="O38" s="84"/>
      <c r="P38" s="84"/>
      <c r="Q38" s="84"/>
      <c r="R38" s="84"/>
      <c r="S38" s="18"/>
    </row>
    <row r="39" spans="1:19" ht="21" customHeight="1" x14ac:dyDescent="0.25">
      <c r="A39" s="82" t="s">
        <v>10</v>
      </c>
      <c r="B39" s="84" t="s">
        <v>36</v>
      </c>
      <c r="C39" s="84"/>
      <c r="D39" s="84">
        <v>1</v>
      </c>
      <c r="E39" s="84"/>
      <c r="F39" s="22">
        <v>2</v>
      </c>
      <c r="G39" s="22">
        <v>3</v>
      </c>
      <c r="H39" s="95">
        <v>4</v>
      </c>
      <c r="I39" s="95"/>
      <c r="J39" s="95"/>
      <c r="K39" s="95"/>
      <c r="L39" s="95"/>
      <c r="M39" s="23">
        <v>5</v>
      </c>
      <c r="N39" s="96">
        <v>6</v>
      </c>
      <c r="O39" s="96"/>
      <c r="P39" s="96"/>
      <c r="Q39" s="96"/>
      <c r="R39" s="96"/>
      <c r="S39" s="24"/>
    </row>
    <row r="40" spans="1:19" ht="21.95" customHeight="1" x14ac:dyDescent="0.25">
      <c r="A40" s="82"/>
      <c r="B40" s="84" t="s">
        <v>37</v>
      </c>
      <c r="C40" s="84"/>
      <c r="D40" s="84">
        <v>2</v>
      </c>
      <c r="E40" s="84"/>
      <c r="F40" s="22">
        <v>3</v>
      </c>
      <c r="G40" s="22">
        <v>4</v>
      </c>
      <c r="H40" s="97">
        <v>5</v>
      </c>
      <c r="I40" s="97"/>
      <c r="J40" s="97"/>
      <c r="K40" s="97"/>
      <c r="L40" s="97"/>
      <c r="M40" s="25">
        <v>6</v>
      </c>
      <c r="N40" s="96">
        <v>7</v>
      </c>
      <c r="O40" s="96"/>
      <c r="P40" s="96"/>
      <c r="Q40" s="96"/>
      <c r="R40" s="96"/>
      <c r="S40" s="24"/>
    </row>
    <row r="41" spans="1:19" ht="21.95" customHeight="1" x14ac:dyDescent="0.25">
      <c r="A41" s="82"/>
      <c r="B41" s="84" t="s">
        <v>38</v>
      </c>
      <c r="C41" s="84"/>
      <c r="D41" s="84">
        <v>3</v>
      </c>
      <c r="E41" s="84"/>
      <c r="F41" s="22">
        <v>4</v>
      </c>
      <c r="G41" s="23">
        <v>5</v>
      </c>
      <c r="H41" s="96">
        <v>6</v>
      </c>
      <c r="I41" s="96"/>
      <c r="J41" s="96"/>
      <c r="K41" s="96"/>
      <c r="L41" s="96"/>
      <c r="M41" s="25">
        <v>7</v>
      </c>
      <c r="N41" s="98">
        <v>8</v>
      </c>
      <c r="O41" s="98"/>
      <c r="P41" s="98"/>
      <c r="Q41" s="98"/>
      <c r="R41" s="98"/>
      <c r="S41" s="26"/>
    </row>
    <row r="42" spans="1:19" ht="21" customHeight="1" x14ac:dyDescent="0.25">
      <c r="A42" s="82"/>
      <c r="B42" s="84" t="s">
        <v>39</v>
      </c>
      <c r="C42" s="84"/>
      <c r="D42" s="84">
        <v>4</v>
      </c>
      <c r="E42" s="84"/>
      <c r="F42" s="23">
        <v>5</v>
      </c>
      <c r="G42" s="25">
        <v>6</v>
      </c>
      <c r="H42" s="96">
        <v>7</v>
      </c>
      <c r="I42" s="96"/>
      <c r="J42" s="96"/>
      <c r="K42" s="96"/>
      <c r="L42" s="96"/>
      <c r="M42" s="27">
        <v>8</v>
      </c>
      <c r="N42" s="98">
        <v>9</v>
      </c>
      <c r="O42" s="98"/>
      <c r="P42" s="98"/>
      <c r="Q42" s="98"/>
      <c r="R42" s="98"/>
      <c r="S42" s="26"/>
    </row>
    <row r="43" spans="1:19" ht="23.1" customHeight="1" x14ac:dyDescent="0.25">
      <c r="A43" s="82"/>
      <c r="B43" s="84" t="s">
        <v>40</v>
      </c>
      <c r="C43" s="84"/>
      <c r="D43" s="84">
        <v>5</v>
      </c>
      <c r="E43" s="84"/>
      <c r="F43" s="25">
        <v>6</v>
      </c>
      <c r="G43" s="25">
        <v>7</v>
      </c>
      <c r="H43" s="98">
        <v>8</v>
      </c>
      <c r="I43" s="98"/>
      <c r="J43" s="98"/>
      <c r="K43" s="98"/>
      <c r="L43" s="98"/>
      <c r="M43" s="27">
        <v>9</v>
      </c>
      <c r="N43" s="98">
        <v>10</v>
      </c>
      <c r="O43" s="98"/>
      <c r="P43" s="98"/>
      <c r="Q43" s="98"/>
      <c r="R43" s="98"/>
      <c r="S43" s="26"/>
    </row>
    <row r="44" spans="1:19" ht="23.1" customHeight="1" x14ac:dyDescent="0.25">
      <c r="A44" s="11"/>
      <c r="B44" s="18"/>
      <c r="C44" s="1"/>
      <c r="D44" s="18"/>
      <c r="E44" s="1"/>
      <c r="F44" s="28"/>
      <c r="G44" s="28"/>
      <c r="H44" s="18"/>
      <c r="I44" s="28"/>
      <c r="J44" s="28"/>
      <c r="K44" s="28"/>
      <c r="L44" s="28"/>
      <c r="M44" s="28"/>
      <c r="N44" s="18"/>
      <c r="O44" s="28"/>
      <c r="P44" s="28"/>
      <c r="Q44" s="28"/>
      <c r="R44" s="28"/>
      <c r="S44" s="28"/>
    </row>
    <row r="45" spans="1:19" ht="23.1" customHeight="1" x14ac:dyDescent="0.25">
      <c r="A45" s="75" t="s">
        <v>41</v>
      </c>
      <c r="B45" s="75"/>
      <c r="C45" s="75"/>
      <c r="D45" s="75"/>
      <c r="E45" s="75"/>
      <c r="F45" s="75"/>
      <c r="G45" s="75"/>
      <c r="H45" s="75"/>
      <c r="I45" s="75"/>
      <c r="J45" s="75"/>
      <c r="K45" s="75"/>
      <c r="L45" s="75"/>
      <c r="M45" s="75"/>
      <c r="N45" s="75"/>
      <c r="O45" s="75"/>
      <c r="P45" s="75"/>
      <c r="Q45" s="75"/>
      <c r="R45" s="75"/>
      <c r="S45" s="7"/>
    </row>
    <row r="46" spans="1:19" ht="23.1" customHeight="1" x14ac:dyDescent="0.25">
      <c r="A46" s="11"/>
      <c r="B46" s="18"/>
      <c r="C46" s="1"/>
      <c r="D46" s="18"/>
      <c r="E46" s="1"/>
      <c r="F46" s="28"/>
      <c r="G46" s="28"/>
      <c r="H46" s="18"/>
      <c r="I46" s="28"/>
      <c r="J46" s="28"/>
      <c r="K46" s="28"/>
      <c r="L46" s="28"/>
      <c r="M46" s="28"/>
      <c r="N46" s="18"/>
      <c r="O46" s="28"/>
      <c r="P46" s="28"/>
      <c r="Q46" s="28"/>
      <c r="R46" s="28"/>
      <c r="S46" s="28"/>
    </row>
    <row r="47" spans="1:19" ht="23.1" customHeight="1" x14ac:dyDescent="0.25">
      <c r="A47" s="11"/>
      <c r="B47" s="81" t="s">
        <v>9</v>
      </c>
      <c r="C47" s="81"/>
      <c r="D47" s="81"/>
      <c r="E47" s="81"/>
      <c r="F47" s="81" t="s">
        <v>8</v>
      </c>
      <c r="G47" s="81"/>
      <c r="H47" s="1"/>
      <c r="I47" s="29"/>
      <c r="J47" s="29"/>
      <c r="K47" s="29"/>
      <c r="L47" s="28"/>
      <c r="M47" s="28"/>
      <c r="N47" s="18"/>
      <c r="O47" s="28"/>
      <c r="P47" s="28"/>
      <c r="Q47" s="28"/>
      <c r="R47" s="28"/>
      <c r="S47" s="28"/>
    </row>
    <row r="48" spans="1:19" ht="23.1" customHeight="1" x14ac:dyDescent="0.25">
      <c r="A48" s="99"/>
      <c r="B48" s="98" t="s">
        <v>42</v>
      </c>
      <c r="C48" s="98"/>
      <c r="D48" s="98"/>
      <c r="E48" s="98"/>
      <c r="F48" s="84" t="s">
        <v>43</v>
      </c>
      <c r="G48" s="84"/>
      <c r="H48" s="18"/>
      <c r="I48" s="1"/>
      <c r="J48" s="1"/>
      <c r="K48" s="1"/>
      <c r="L48" s="28"/>
      <c r="M48" s="28"/>
      <c r="N48" s="18"/>
      <c r="O48" s="28"/>
      <c r="P48" s="28"/>
      <c r="Q48" s="28"/>
      <c r="R48" s="28"/>
      <c r="S48" s="28"/>
    </row>
    <row r="49" spans="1:19" ht="23.1" customHeight="1" x14ac:dyDescent="0.25">
      <c r="A49" s="99"/>
      <c r="B49" s="96" t="s">
        <v>44</v>
      </c>
      <c r="C49" s="96"/>
      <c r="D49" s="96"/>
      <c r="E49" s="96"/>
      <c r="F49" s="84" t="s">
        <v>45</v>
      </c>
      <c r="G49" s="84"/>
      <c r="H49" s="18"/>
      <c r="I49" s="1"/>
      <c r="J49" s="1"/>
      <c r="K49" s="1"/>
      <c r="L49" s="28"/>
      <c r="M49" s="28"/>
      <c r="N49" s="18"/>
      <c r="O49" s="28"/>
      <c r="P49" s="28"/>
      <c r="Q49" s="28"/>
      <c r="R49" s="28"/>
      <c r="S49" s="28"/>
    </row>
    <row r="50" spans="1:19" ht="23.1" customHeight="1" x14ac:dyDescent="0.25">
      <c r="A50" s="99"/>
      <c r="B50" s="97">
        <v>5</v>
      </c>
      <c r="C50" s="97"/>
      <c r="D50" s="97"/>
      <c r="E50" s="97"/>
      <c r="F50" s="84" t="s">
        <v>46</v>
      </c>
      <c r="G50" s="84"/>
      <c r="H50" s="18"/>
      <c r="I50" s="1"/>
      <c r="J50" s="1"/>
      <c r="K50" s="1"/>
      <c r="L50" s="28"/>
      <c r="M50" s="28"/>
      <c r="N50" s="18"/>
      <c r="O50" s="28"/>
      <c r="P50" s="28"/>
      <c r="Q50" s="28"/>
      <c r="R50" s="28"/>
      <c r="S50" s="28"/>
    </row>
    <row r="51" spans="1:19" ht="23.1" customHeight="1" x14ac:dyDescent="0.25">
      <c r="A51" s="99"/>
      <c r="B51" s="100" t="s">
        <v>47</v>
      </c>
      <c r="C51" s="100"/>
      <c r="D51" s="100"/>
      <c r="E51" s="100"/>
      <c r="F51" s="84" t="s">
        <v>48</v>
      </c>
      <c r="G51" s="84"/>
      <c r="H51" s="18"/>
      <c r="I51" s="1"/>
      <c r="J51" s="1"/>
      <c r="K51" s="1"/>
      <c r="L51" s="28"/>
      <c r="M51" s="28"/>
      <c r="N51" s="18"/>
      <c r="O51" s="28"/>
      <c r="P51" s="28"/>
      <c r="Q51" s="28"/>
      <c r="R51" s="28"/>
      <c r="S51" s="28"/>
    </row>
    <row r="52" spans="1:19" ht="13.5" customHeight="1" x14ac:dyDescent="0.25">
      <c r="A52" s="30"/>
      <c r="B52" s="30"/>
      <c r="C52" s="30"/>
      <c r="D52" s="30"/>
      <c r="E52" s="30"/>
      <c r="F52" s="5"/>
      <c r="H52" s="14"/>
      <c r="I52" s="14"/>
      <c r="J52" s="14"/>
      <c r="K52" s="31"/>
      <c r="L52" s="31"/>
      <c r="N52" s="14"/>
      <c r="O52" s="14"/>
      <c r="P52" s="14"/>
      <c r="Q52" s="31"/>
    </row>
    <row r="53" spans="1:19" ht="13.5" customHeight="1" x14ac:dyDescent="0.25">
      <c r="A53" s="30"/>
      <c r="B53" s="30"/>
      <c r="C53" s="30"/>
      <c r="D53" s="30"/>
      <c r="E53" s="30"/>
      <c r="F53" s="5"/>
      <c r="H53" s="14"/>
      <c r="I53" s="14"/>
      <c r="J53" s="14"/>
      <c r="K53" s="31"/>
      <c r="L53" s="31"/>
      <c r="N53" s="14"/>
      <c r="O53" s="14"/>
      <c r="P53" s="14"/>
      <c r="Q53" s="31"/>
    </row>
    <row r="54" spans="1:19" ht="15.6" customHeight="1" x14ac:dyDescent="0.25">
      <c r="A54" s="75" t="s">
        <v>49</v>
      </c>
      <c r="B54" s="75"/>
      <c r="C54" s="75"/>
      <c r="D54" s="75"/>
      <c r="E54" s="75"/>
      <c r="F54" s="75"/>
      <c r="G54" s="75"/>
      <c r="H54" s="75"/>
      <c r="I54" s="75"/>
      <c r="J54" s="75"/>
      <c r="K54" s="75"/>
      <c r="L54" s="75"/>
      <c r="M54" s="75"/>
      <c r="N54" s="75"/>
      <c r="O54" s="75"/>
      <c r="P54" s="75"/>
      <c r="Q54" s="75"/>
      <c r="R54" s="75"/>
      <c r="S54" s="7"/>
    </row>
    <row r="55" spans="1:19" ht="13.5" customHeight="1" x14ac:dyDescent="0.25">
      <c r="A55" s="30"/>
      <c r="B55" s="30"/>
      <c r="C55" s="30"/>
      <c r="D55" s="30"/>
      <c r="E55" s="30"/>
      <c r="F55" s="5"/>
      <c r="H55" s="14"/>
      <c r="I55" s="14"/>
      <c r="J55" s="14"/>
      <c r="K55" s="31"/>
      <c r="L55" s="31"/>
      <c r="N55" s="14"/>
      <c r="O55" s="14"/>
      <c r="P55" s="14"/>
      <c r="Q55" s="31"/>
    </row>
    <row r="56" spans="1:19" ht="83.85" customHeight="1" x14ac:dyDescent="0.25">
      <c r="A56" s="101" t="s">
        <v>50</v>
      </c>
      <c r="B56" s="101" t="s">
        <v>51</v>
      </c>
      <c r="C56" s="101" t="s">
        <v>52</v>
      </c>
      <c r="D56" s="101" t="s">
        <v>53</v>
      </c>
      <c r="E56" s="102" t="s">
        <v>54</v>
      </c>
      <c r="F56" s="103" t="s">
        <v>250</v>
      </c>
      <c r="G56" s="103"/>
      <c r="H56" s="103"/>
      <c r="I56" s="103"/>
      <c r="J56" s="103" t="s">
        <v>55</v>
      </c>
      <c r="K56" s="103"/>
      <c r="L56" s="103"/>
      <c r="M56" s="103"/>
      <c r="N56" s="104" t="s">
        <v>56</v>
      </c>
      <c r="O56" s="104" t="s">
        <v>57</v>
      </c>
      <c r="P56" s="101" t="s">
        <v>58</v>
      </c>
      <c r="Q56" s="105" t="s">
        <v>59</v>
      </c>
      <c r="R56" s="103" t="s">
        <v>60</v>
      </c>
      <c r="S56" s="32"/>
    </row>
    <row r="57" spans="1:19" ht="83.85" customHeight="1" x14ac:dyDescent="0.25">
      <c r="A57" s="101"/>
      <c r="B57" s="101"/>
      <c r="C57" s="101"/>
      <c r="D57" s="101"/>
      <c r="E57" s="101"/>
      <c r="F57" s="103"/>
      <c r="G57" s="103"/>
      <c r="H57" s="103"/>
      <c r="I57" s="103"/>
      <c r="J57" s="103"/>
      <c r="K57" s="103"/>
      <c r="L57" s="103"/>
      <c r="M57" s="103"/>
      <c r="N57" s="104"/>
      <c r="O57" s="104"/>
      <c r="P57" s="101"/>
      <c r="Q57" s="106"/>
      <c r="R57" s="103"/>
      <c r="S57" s="32"/>
    </row>
    <row r="58" spans="1:19" ht="185.1" customHeight="1" x14ac:dyDescent="0.25">
      <c r="A58" s="33">
        <v>1</v>
      </c>
      <c r="B58" s="33" t="s">
        <v>61</v>
      </c>
      <c r="C58" s="33" t="s">
        <v>62</v>
      </c>
      <c r="D58" s="33" t="s">
        <v>63</v>
      </c>
      <c r="E58" s="33" t="s">
        <v>64</v>
      </c>
      <c r="F58" s="68" t="s">
        <v>167</v>
      </c>
      <c r="G58" s="68"/>
      <c r="H58" s="68"/>
      <c r="I58" s="68"/>
      <c r="J58" s="68" t="s">
        <v>65</v>
      </c>
      <c r="K58" s="68"/>
      <c r="L58" s="68"/>
      <c r="M58" s="68"/>
      <c r="N58" s="34">
        <v>2</v>
      </c>
      <c r="O58" s="34">
        <v>3</v>
      </c>
      <c r="P58" s="34">
        <f>+O58+N58</f>
        <v>5</v>
      </c>
      <c r="Q58" s="35" t="s">
        <v>66</v>
      </c>
      <c r="R58" s="34" t="s">
        <v>67</v>
      </c>
      <c r="S58" s="4"/>
    </row>
    <row r="59" spans="1:19" ht="185.1" customHeight="1" x14ac:dyDescent="0.25">
      <c r="A59" s="33">
        <v>2</v>
      </c>
      <c r="B59" s="33" t="s">
        <v>61</v>
      </c>
      <c r="C59" s="33" t="s">
        <v>68</v>
      </c>
      <c r="D59" s="33" t="s">
        <v>63</v>
      </c>
      <c r="E59" s="33" t="s">
        <v>156</v>
      </c>
      <c r="F59" s="68" t="s">
        <v>157</v>
      </c>
      <c r="G59" s="68"/>
      <c r="H59" s="68"/>
      <c r="I59" s="68"/>
      <c r="J59" s="68" t="s">
        <v>158</v>
      </c>
      <c r="K59" s="68"/>
      <c r="L59" s="68"/>
      <c r="M59" s="68"/>
      <c r="N59" s="36">
        <v>2</v>
      </c>
      <c r="O59" s="34">
        <v>3</v>
      </c>
      <c r="P59" s="34">
        <f t="shared" ref="P59:P81" si="0">+O59+N59</f>
        <v>5</v>
      </c>
      <c r="Q59" s="35" t="s">
        <v>66</v>
      </c>
      <c r="R59" s="34" t="s">
        <v>67</v>
      </c>
      <c r="S59" s="4"/>
    </row>
    <row r="60" spans="1:19" ht="165.6" customHeight="1" x14ac:dyDescent="0.25">
      <c r="A60" s="33">
        <v>3</v>
      </c>
      <c r="B60" s="33" t="s">
        <v>61</v>
      </c>
      <c r="C60" s="33" t="s">
        <v>68</v>
      </c>
      <c r="D60" s="33" t="s">
        <v>69</v>
      </c>
      <c r="E60" s="33" t="s">
        <v>70</v>
      </c>
      <c r="F60" s="68" t="s">
        <v>71</v>
      </c>
      <c r="G60" s="68"/>
      <c r="H60" s="68"/>
      <c r="I60" s="68"/>
      <c r="J60" s="68" t="s">
        <v>72</v>
      </c>
      <c r="K60" s="68"/>
      <c r="L60" s="68"/>
      <c r="M60" s="68"/>
      <c r="N60" s="34">
        <v>2</v>
      </c>
      <c r="O60" s="33">
        <v>3</v>
      </c>
      <c r="P60" s="34">
        <f t="shared" si="0"/>
        <v>5</v>
      </c>
      <c r="Q60" s="35" t="s">
        <v>66</v>
      </c>
      <c r="R60" s="34" t="s">
        <v>73</v>
      </c>
      <c r="S60" s="4"/>
    </row>
    <row r="61" spans="1:19" ht="165.6" customHeight="1" x14ac:dyDescent="0.25">
      <c r="A61" s="33">
        <v>4</v>
      </c>
      <c r="B61" s="36" t="s">
        <v>74</v>
      </c>
      <c r="C61" s="36" t="s">
        <v>68</v>
      </c>
      <c r="D61" s="36" t="s">
        <v>75</v>
      </c>
      <c r="E61" s="36" t="s">
        <v>76</v>
      </c>
      <c r="F61" s="68" t="s">
        <v>77</v>
      </c>
      <c r="G61" s="68"/>
      <c r="H61" s="68"/>
      <c r="I61" s="68"/>
      <c r="J61" s="68" t="s">
        <v>78</v>
      </c>
      <c r="K61" s="68"/>
      <c r="L61" s="68"/>
      <c r="M61" s="68"/>
      <c r="N61" s="36">
        <v>2</v>
      </c>
      <c r="O61" s="36">
        <v>3</v>
      </c>
      <c r="P61" s="34">
        <f t="shared" si="0"/>
        <v>5</v>
      </c>
      <c r="Q61" s="35" t="s">
        <v>79</v>
      </c>
      <c r="R61" s="35" t="s">
        <v>80</v>
      </c>
      <c r="S61" s="37"/>
    </row>
    <row r="62" spans="1:19" ht="177.6" customHeight="1" x14ac:dyDescent="0.25">
      <c r="A62" s="33">
        <v>5</v>
      </c>
      <c r="B62" s="33" t="s">
        <v>81</v>
      </c>
      <c r="C62" s="33" t="s">
        <v>68</v>
      </c>
      <c r="D62" s="33" t="s">
        <v>69</v>
      </c>
      <c r="E62" s="33" t="s">
        <v>82</v>
      </c>
      <c r="F62" s="79" t="s">
        <v>208</v>
      </c>
      <c r="G62" s="79"/>
      <c r="H62" s="79"/>
      <c r="I62" s="79"/>
      <c r="J62" s="68" t="s">
        <v>83</v>
      </c>
      <c r="K62" s="68"/>
      <c r="L62" s="68"/>
      <c r="M62" s="68"/>
      <c r="N62" s="36">
        <v>2</v>
      </c>
      <c r="O62" s="36">
        <v>3</v>
      </c>
      <c r="P62" s="34">
        <f t="shared" si="0"/>
        <v>5</v>
      </c>
      <c r="Q62" s="35" t="s">
        <v>66</v>
      </c>
      <c r="R62" s="34" t="s">
        <v>80</v>
      </c>
      <c r="S62" s="4"/>
    </row>
    <row r="63" spans="1:19" ht="177.6" customHeight="1" x14ac:dyDescent="0.25">
      <c r="A63" s="33">
        <v>6</v>
      </c>
      <c r="B63" s="33" t="s">
        <v>81</v>
      </c>
      <c r="C63" s="33" t="s">
        <v>62</v>
      </c>
      <c r="D63" s="33" t="s">
        <v>69</v>
      </c>
      <c r="E63" s="33" t="s">
        <v>84</v>
      </c>
      <c r="F63" s="68" t="s">
        <v>85</v>
      </c>
      <c r="G63" s="68"/>
      <c r="H63" s="68"/>
      <c r="I63" s="68"/>
      <c r="J63" s="68" t="s">
        <v>86</v>
      </c>
      <c r="K63" s="68"/>
      <c r="L63" s="68"/>
      <c r="M63" s="68"/>
      <c r="N63" s="36">
        <v>2</v>
      </c>
      <c r="O63" s="36">
        <v>3</v>
      </c>
      <c r="P63" s="34">
        <f t="shared" si="0"/>
        <v>5</v>
      </c>
      <c r="Q63" s="35" t="s">
        <v>79</v>
      </c>
      <c r="R63" s="36" t="s">
        <v>87</v>
      </c>
      <c r="S63" s="38"/>
    </row>
    <row r="64" spans="1:19" ht="135" customHeight="1" x14ac:dyDescent="0.25">
      <c r="A64" s="33">
        <v>7</v>
      </c>
      <c r="B64" s="33" t="s">
        <v>61</v>
      </c>
      <c r="C64" s="33" t="s">
        <v>68</v>
      </c>
      <c r="D64" s="33" t="s">
        <v>69</v>
      </c>
      <c r="E64" s="33">
        <v>0</v>
      </c>
      <c r="F64" s="68" t="s">
        <v>88</v>
      </c>
      <c r="G64" s="68"/>
      <c r="H64" s="68"/>
      <c r="I64" s="68"/>
      <c r="J64" s="68" t="s">
        <v>89</v>
      </c>
      <c r="K64" s="68"/>
      <c r="L64" s="68"/>
      <c r="M64" s="68"/>
      <c r="N64" s="36">
        <v>3</v>
      </c>
      <c r="O64" s="36">
        <v>3</v>
      </c>
      <c r="P64" s="34">
        <f t="shared" si="0"/>
        <v>6</v>
      </c>
      <c r="Q64" s="35" t="s">
        <v>90</v>
      </c>
      <c r="R64" s="34" t="s">
        <v>91</v>
      </c>
      <c r="S64" s="4"/>
    </row>
    <row r="65" spans="1:19" ht="135" customHeight="1" x14ac:dyDescent="0.25">
      <c r="A65" s="33">
        <v>8</v>
      </c>
      <c r="B65" s="33" t="s">
        <v>81</v>
      </c>
      <c r="C65" s="33" t="s">
        <v>68</v>
      </c>
      <c r="D65" s="33" t="s">
        <v>69</v>
      </c>
      <c r="E65" s="33" t="s">
        <v>76</v>
      </c>
      <c r="F65" s="68" t="s">
        <v>164</v>
      </c>
      <c r="G65" s="68"/>
      <c r="H65" s="68"/>
      <c r="I65" s="68"/>
      <c r="J65" s="68" t="s">
        <v>92</v>
      </c>
      <c r="K65" s="68"/>
      <c r="L65" s="68"/>
      <c r="M65" s="68"/>
      <c r="N65" s="36">
        <v>2</v>
      </c>
      <c r="O65" s="36">
        <v>3</v>
      </c>
      <c r="P65" s="34">
        <f t="shared" si="0"/>
        <v>5</v>
      </c>
      <c r="Q65" s="35" t="s">
        <v>79</v>
      </c>
      <c r="R65" s="34" t="s">
        <v>73</v>
      </c>
      <c r="S65" s="4"/>
    </row>
    <row r="66" spans="1:19" ht="135" customHeight="1" x14ac:dyDescent="0.25">
      <c r="A66" s="33">
        <v>9</v>
      </c>
      <c r="B66" s="33" t="s">
        <v>61</v>
      </c>
      <c r="C66" s="33" t="s">
        <v>68</v>
      </c>
      <c r="D66" s="33" t="s">
        <v>63</v>
      </c>
      <c r="E66" s="33" t="s">
        <v>82</v>
      </c>
      <c r="F66" s="68" t="s">
        <v>93</v>
      </c>
      <c r="G66" s="68"/>
      <c r="H66" s="68"/>
      <c r="I66" s="68"/>
      <c r="J66" s="68" t="s">
        <v>94</v>
      </c>
      <c r="K66" s="68"/>
      <c r="L66" s="68"/>
      <c r="M66" s="68"/>
      <c r="N66" s="36">
        <v>2</v>
      </c>
      <c r="O66" s="36">
        <v>3</v>
      </c>
      <c r="P66" s="34">
        <f t="shared" si="0"/>
        <v>5</v>
      </c>
      <c r="Q66" s="35" t="s">
        <v>79</v>
      </c>
      <c r="R66" s="34" t="s">
        <v>73</v>
      </c>
      <c r="S66" s="4"/>
    </row>
    <row r="67" spans="1:19" ht="135" customHeight="1" x14ac:dyDescent="0.25">
      <c r="A67" s="33">
        <v>10</v>
      </c>
      <c r="B67" s="33" t="s">
        <v>61</v>
      </c>
      <c r="C67" s="33" t="s">
        <v>62</v>
      </c>
      <c r="D67" s="33" t="s">
        <v>63</v>
      </c>
      <c r="E67" s="33" t="s">
        <v>76</v>
      </c>
      <c r="F67" s="68" t="s">
        <v>168</v>
      </c>
      <c r="G67" s="68"/>
      <c r="H67" s="68"/>
      <c r="I67" s="68"/>
      <c r="J67" s="69" t="s">
        <v>171</v>
      </c>
      <c r="K67" s="70"/>
      <c r="L67" s="70"/>
      <c r="M67" s="71"/>
      <c r="N67" s="36">
        <v>3</v>
      </c>
      <c r="O67" s="36">
        <v>2</v>
      </c>
      <c r="P67" s="34">
        <f t="shared" si="0"/>
        <v>5</v>
      </c>
      <c r="Q67" s="35" t="s">
        <v>79</v>
      </c>
      <c r="R67" s="34" t="s">
        <v>67</v>
      </c>
      <c r="S67" s="4"/>
    </row>
    <row r="68" spans="1:19" ht="135" customHeight="1" x14ac:dyDescent="0.25">
      <c r="A68" s="33">
        <v>11</v>
      </c>
      <c r="B68" s="33" t="s">
        <v>61</v>
      </c>
      <c r="C68" s="33" t="s">
        <v>68</v>
      </c>
      <c r="D68" s="33" t="s">
        <v>63</v>
      </c>
      <c r="E68" s="33" t="s">
        <v>76</v>
      </c>
      <c r="F68" s="68" t="s">
        <v>169</v>
      </c>
      <c r="G68" s="68"/>
      <c r="H68" s="68"/>
      <c r="I68" s="68"/>
      <c r="J68" s="69" t="s">
        <v>170</v>
      </c>
      <c r="K68" s="70"/>
      <c r="L68" s="70"/>
      <c r="M68" s="71"/>
      <c r="N68" s="36">
        <v>3</v>
      </c>
      <c r="O68" s="36">
        <v>3</v>
      </c>
      <c r="P68" s="34">
        <f t="shared" si="0"/>
        <v>6</v>
      </c>
      <c r="Q68" s="35" t="s">
        <v>90</v>
      </c>
      <c r="R68" s="34" t="s">
        <v>73</v>
      </c>
      <c r="S68" s="4"/>
    </row>
    <row r="69" spans="1:19" ht="135" customHeight="1" x14ac:dyDescent="0.25">
      <c r="A69" s="33">
        <v>12</v>
      </c>
      <c r="B69" s="33" t="s">
        <v>61</v>
      </c>
      <c r="C69" s="33" t="s">
        <v>62</v>
      </c>
      <c r="D69" s="33" t="s">
        <v>63</v>
      </c>
      <c r="E69" s="33" t="s">
        <v>76</v>
      </c>
      <c r="F69" s="68" t="s">
        <v>184</v>
      </c>
      <c r="G69" s="68"/>
      <c r="H69" s="68"/>
      <c r="I69" s="68"/>
      <c r="J69" s="69" t="s">
        <v>218</v>
      </c>
      <c r="K69" s="70"/>
      <c r="L69" s="70"/>
      <c r="M69" s="71"/>
      <c r="N69" s="36">
        <v>2</v>
      </c>
      <c r="O69" s="36">
        <v>3</v>
      </c>
      <c r="P69" s="34">
        <f t="shared" si="0"/>
        <v>5</v>
      </c>
      <c r="Q69" s="35" t="s">
        <v>79</v>
      </c>
      <c r="R69" s="34" t="s">
        <v>67</v>
      </c>
      <c r="S69" s="4"/>
    </row>
    <row r="70" spans="1:19" ht="135" customHeight="1" x14ac:dyDescent="0.25">
      <c r="A70" s="33">
        <v>13</v>
      </c>
      <c r="B70" s="33" t="s">
        <v>61</v>
      </c>
      <c r="C70" s="33" t="s">
        <v>62</v>
      </c>
      <c r="D70" s="33" t="s">
        <v>75</v>
      </c>
      <c r="E70" s="33" t="s">
        <v>188</v>
      </c>
      <c r="F70" s="68" t="s">
        <v>210</v>
      </c>
      <c r="G70" s="68"/>
      <c r="H70" s="68"/>
      <c r="I70" s="68"/>
      <c r="J70" s="69" t="s">
        <v>219</v>
      </c>
      <c r="K70" s="70"/>
      <c r="L70" s="70"/>
      <c r="M70" s="71"/>
      <c r="N70" s="36">
        <v>2</v>
      </c>
      <c r="O70" s="36">
        <v>3</v>
      </c>
      <c r="P70" s="34">
        <f t="shared" si="0"/>
        <v>5</v>
      </c>
      <c r="Q70" s="35" t="s">
        <v>79</v>
      </c>
      <c r="R70" s="34" t="s">
        <v>67</v>
      </c>
      <c r="S70" s="4"/>
    </row>
    <row r="71" spans="1:19" ht="135" customHeight="1" x14ac:dyDescent="0.25">
      <c r="A71" s="33">
        <v>14</v>
      </c>
      <c r="B71" s="33" t="s">
        <v>61</v>
      </c>
      <c r="C71" s="33" t="s">
        <v>68</v>
      </c>
      <c r="D71" s="33" t="s">
        <v>75</v>
      </c>
      <c r="E71" s="33" t="s">
        <v>76</v>
      </c>
      <c r="F71" s="68" t="s">
        <v>211</v>
      </c>
      <c r="G71" s="68"/>
      <c r="H71" s="68"/>
      <c r="I71" s="68"/>
      <c r="J71" s="69" t="s">
        <v>220</v>
      </c>
      <c r="K71" s="70"/>
      <c r="L71" s="70"/>
      <c r="M71" s="71"/>
      <c r="N71" s="36">
        <v>2</v>
      </c>
      <c r="O71" s="36">
        <v>3</v>
      </c>
      <c r="P71" s="34">
        <f t="shared" si="0"/>
        <v>5</v>
      </c>
      <c r="Q71" s="35" t="s">
        <v>79</v>
      </c>
      <c r="R71" s="34" t="s">
        <v>193</v>
      </c>
      <c r="S71" s="4"/>
    </row>
    <row r="72" spans="1:19" ht="135" customHeight="1" x14ac:dyDescent="0.25">
      <c r="A72" s="33">
        <v>15</v>
      </c>
      <c r="B72" s="33" t="s">
        <v>81</v>
      </c>
      <c r="C72" s="33" t="s">
        <v>68</v>
      </c>
      <c r="D72" s="33" t="s">
        <v>69</v>
      </c>
      <c r="E72" s="33" t="s">
        <v>197</v>
      </c>
      <c r="F72" s="68" t="s">
        <v>212</v>
      </c>
      <c r="G72" s="68"/>
      <c r="H72" s="68"/>
      <c r="I72" s="68"/>
      <c r="J72" s="69" t="s">
        <v>221</v>
      </c>
      <c r="K72" s="70"/>
      <c r="L72" s="70"/>
      <c r="M72" s="71"/>
      <c r="N72" s="36">
        <v>2</v>
      </c>
      <c r="O72" s="36">
        <v>4</v>
      </c>
      <c r="P72" s="34">
        <f t="shared" si="0"/>
        <v>6</v>
      </c>
      <c r="Q72" s="35" t="s">
        <v>198</v>
      </c>
      <c r="R72" s="34" t="s">
        <v>73</v>
      </c>
      <c r="S72" s="4"/>
    </row>
    <row r="73" spans="1:19" ht="135" customHeight="1" x14ac:dyDescent="0.25">
      <c r="A73" s="33">
        <v>16</v>
      </c>
      <c r="B73" s="33" t="s">
        <v>61</v>
      </c>
      <c r="C73" s="33" t="s">
        <v>68</v>
      </c>
      <c r="D73" s="33" t="s">
        <v>69</v>
      </c>
      <c r="E73" s="33" t="s">
        <v>200</v>
      </c>
      <c r="F73" s="68" t="s">
        <v>213</v>
      </c>
      <c r="G73" s="68"/>
      <c r="H73" s="68"/>
      <c r="I73" s="68"/>
      <c r="J73" s="69" t="s">
        <v>222</v>
      </c>
      <c r="K73" s="70"/>
      <c r="L73" s="70"/>
      <c r="M73" s="71"/>
      <c r="N73" s="36">
        <v>2</v>
      </c>
      <c r="O73" s="36">
        <v>3</v>
      </c>
      <c r="P73" s="34">
        <f t="shared" si="0"/>
        <v>5</v>
      </c>
      <c r="Q73" s="35" t="s">
        <v>79</v>
      </c>
      <c r="R73" s="34" t="s">
        <v>73</v>
      </c>
      <c r="S73" s="4"/>
    </row>
    <row r="74" spans="1:19" ht="135" customHeight="1" x14ac:dyDescent="0.25">
      <c r="A74" s="33">
        <v>17</v>
      </c>
      <c r="B74" s="33" t="s">
        <v>81</v>
      </c>
      <c r="C74" s="33" t="s">
        <v>68</v>
      </c>
      <c r="D74" s="33" t="s">
        <v>69</v>
      </c>
      <c r="E74" s="33" t="s">
        <v>82</v>
      </c>
      <c r="F74" s="68" t="s">
        <v>214</v>
      </c>
      <c r="G74" s="68"/>
      <c r="H74" s="68"/>
      <c r="I74" s="68"/>
      <c r="J74" s="69" t="s">
        <v>223</v>
      </c>
      <c r="K74" s="70"/>
      <c r="L74" s="70"/>
      <c r="M74" s="71"/>
      <c r="N74" s="36">
        <v>2</v>
      </c>
      <c r="O74" s="36">
        <v>4</v>
      </c>
      <c r="P74" s="34">
        <f t="shared" si="0"/>
        <v>6</v>
      </c>
      <c r="Q74" s="35" t="s">
        <v>198</v>
      </c>
      <c r="R74" s="34" t="s">
        <v>73</v>
      </c>
      <c r="S74" s="4"/>
    </row>
    <row r="75" spans="1:19" ht="135" customHeight="1" x14ac:dyDescent="0.25">
      <c r="A75" s="33">
        <v>18</v>
      </c>
      <c r="B75" s="33" t="s">
        <v>81</v>
      </c>
      <c r="C75" s="33" t="s">
        <v>62</v>
      </c>
      <c r="D75" s="33" t="s">
        <v>69</v>
      </c>
      <c r="E75" s="33" t="s">
        <v>82</v>
      </c>
      <c r="F75" s="68" t="s">
        <v>215</v>
      </c>
      <c r="G75" s="68"/>
      <c r="H75" s="68"/>
      <c r="I75" s="68"/>
      <c r="J75" s="69" t="s">
        <v>224</v>
      </c>
      <c r="K75" s="70"/>
      <c r="L75" s="70"/>
      <c r="M75" s="71"/>
      <c r="N75" s="36">
        <v>2</v>
      </c>
      <c r="O75" s="36">
        <v>4</v>
      </c>
      <c r="P75" s="34">
        <f t="shared" si="0"/>
        <v>6</v>
      </c>
      <c r="Q75" s="35" t="s">
        <v>198</v>
      </c>
      <c r="R75" s="34" t="s">
        <v>73</v>
      </c>
      <c r="S75" s="4"/>
    </row>
    <row r="76" spans="1:19" ht="135" customHeight="1" x14ac:dyDescent="0.25">
      <c r="A76" s="33">
        <v>19</v>
      </c>
      <c r="B76" s="33" t="s">
        <v>61</v>
      </c>
      <c r="C76" s="39" t="s">
        <v>68</v>
      </c>
      <c r="D76" s="39" t="s">
        <v>69</v>
      </c>
      <c r="E76" s="39" t="s">
        <v>76</v>
      </c>
      <c r="F76" s="72" t="s">
        <v>216</v>
      </c>
      <c r="G76" s="73"/>
      <c r="H76" s="73"/>
      <c r="I76" s="74"/>
      <c r="J76" s="72" t="s">
        <v>170</v>
      </c>
      <c r="K76" s="73"/>
      <c r="L76" s="73"/>
      <c r="M76" s="74"/>
      <c r="N76" s="40">
        <v>2</v>
      </c>
      <c r="O76" s="40">
        <v>3</v>
      </c>
      <c r="P76" s="40">
        <f t="shared" si="0"/>
        <v>5</v>
      </c>
      <c r="Q76" s="41" t="s">
        <v>79</v>
      </c>
      <c r="R76" s="40" t="s">
        <v>73</v>
      </c>
      <c r="S76" s="42"/>
    </row>
    <row r="77" spans="1:19" ht="135" customHeight="1" x14ac:dyDescent="0.25">
      <c r="A77" s="33">
        <v>20</v>
      </c>
      <c r="B77" s="33" t="s">
        <v>206</v>
      </c>
      <c r="C77" s="39" t="s">
        <v>62</v>
      </c>
      <c r="D77" s="39" t="s">
        <v>63</v>
      </c>
      <c r="E77" s="39" t="s">
        <v>76</v>
      </c>
      <c r="F77" s="72" t="s">
        <v>217</v>
      </c>
      <c r="G77" s="73"/>
      <c r="H77" s="73"/>
      <c r="I77" s="74"/>
      <c r="J77" s="72" t="s">
        <v>170</v>
      </c>
      <c r="K77" s="73"/>
      <c r="L77" s="73"/>
      <c r="M77" s="74"/>
      <c r="N77" s="40">
        <v>2</v>
      </c>
      <c r="O77" s="40">
        <v>2</v>
      </c>
      <c r="P77" s="40">
        <f t="shared" si="0"/>
        <v>4</v>
      </c>
      <c r="Q77" s="41" t="s">
        <v>79</v>
      </c>
      <c r="R77" s="40" t="s">
        <v>67</v>
      </c>
      <c r="S77" s="42"/>
    </row>
    <row r="78" spans="1:19" ht="135" customHeight="1" x14ac:dyDescent="0.25">
      <c r="A78" s="33">
        <v>21</v>
      </c>
      <c r="B78" s="33" t="s">
        <v>61</v>
      </c>
      <c r="C78" s="33" t="s">
        <v>68</v>
      </c>
      <c r="D78" s="33" t="s">
        <v>69</v>
      </c>
      <c r="E78" s="33" t="s">
        <v>252</v>
      </c>
      <c r="F78" s="64" t="s">
        <v>253</v>
      </c>
      <c r="G78" s="64"/>
      <c r="H78" s="64"/>
      <c r="I78" s="64"/>
      <c r="J78" s="64" t="s">
        <v>254</v>
      </c>
      <c r="K78" s="64"/>
      <c r="L78" s="64"/>
      <c r="M78" s="64"/>
      <c r="N78" s="36">
        <v>3</v>
      </c>
      <c r="O78" s="36">
        <v>3</v>
      </c>
      <c r="P78" s="34">
        <f t="shared" si="0"/>
        <v>6</v>
      </c>
      <c r="Q78" s="35" t="s">
        <v>198</v>
      </c>
      <c r="R78" s="34" t="s">
        <v>80</v>
      </c>
      <c r="S78" s="42"/>
    </row>
    <row r="79" spans="1:19" ht="135" customHeight="1" x14ac:dyDescent="0.25">
      <c r="A79" s="33">
        <v>22</v>
      </c>
      <c r="B79" s="33" t="s">
        <v>81</v>
      </c>
      <c r="C79" s="33" t="s">
        <v>68</v>
      </c>
      <c r="D79" s="33" t="s">
        <v>69</v>
      </c>
      <c r="E79" s="33" t="s">
        <v>76</v>
      </c>
      <c r="F79" s="64" t="s">
        <v>258</v>
      </c>
      <c r="G79" s="64"/>
      <c r="H79" s="64"/>
      <c r="I79" s="64"/>
      <c r="J79" s="64" t="s">
        <v>260</v>
      </c>
      <c r="K79" s="64"/>
      <c r="L79" s="64"/>
      <c r="M79" s="64"/>
      <c r="N79" s="36">
        <v>3</v>
      </c>
      <c r="O79" s="36">
        <v>2</v>
      </c>
      <c r="P79" s="34">
        <f t="shared" si="0"/>
        <v>5</v>
      </c>
      <c r="Q79" s="35" t="s">
        <v>79</v>
      </c>
      <c r="R79" s="34" t="s">
        <v>91</v>
      </c>
      <c r="S79" s="42"/>
    </row>
    <row r="80" spans="1:19" ht="147.94999999999999" customHeight="1" x14ac:dyDescent="0.25">
      <c r="A80" s="33">
        <v>23</v>
      </c>
      <c r="B80" s="33" t="s">
        <v>81</v>
      </c>
      <c r="C80" s="33" t="s">
        <v>68</v>
      </c>
      <c r="D80" s="33" t="s">
        <v>69</v>
      </c>
      <c r="E80" s="33" t="s">
        <v>70</v>
      </c>
      <c r="F80" s="64" t="s">
        <v>265</v>
      </c>
      <c r="G80" s="64"/>
      <c r="H80" s="64"/>
      <c r="I80" s="64"/>
      <c r="J80" s="64" t="s">
        <v>266</v>
      </c>
      <c r="K80" s="64"/>
      <c r="L80" s="64"/>
      <c r="M80" s="64"/>
      <c r="N80" s="36">
        <v>3</v>
      </c>
      <c r="O80" s="36">
        <v>3</v>
      </c>
      <c r="P80" s="34">
        <f t="shared" si="0"/>
        <v>6</v>
      </c>
      <c r="Q80" s="35" t="s">
        <v>267</v>
      </c>
      <c r="R80" s="34" t="s">
        <v>268</v>
      </c>
      <c r="S80" s="42"/>
    </row>
    <row r="81" spans="1:19" ht="159.75" customHeight="1" x14ac:dyDescent="0.25">
      <c r="A81" s="33">
        <v>24</v>
      </c>
      <c r="B81" s="33" t="s">
        <v>61</v>
      </c>
      <c r="C81" s="33" t="s">
        <v>68</v>
      </c>
      <c r="D81" s="33" t="s">
        <v>63</v>
      </c>
      <c r="E81" s="33" t="s">
        <v>82</v>
      </c>
      <c r="F81" s="64" t="s">
        <v>142</v>
      </c>
      <c r="G81" s="64"/>
      <c r="H81" s="64"/>
      <c r="I81" s="64"/>
      <c r="J81" s="64" t="s">
        <v>155</v>
      </c>
      <c r="K81" s="64"/>
      <c r="L81" s="64"/>
      <c r="M81" s="64"/>
      <c r="N81" s="36">
        <v>3</v>
      </c>
      <c r="O81" s="36">
        <v>4</v>
      </c>
      <c r="P81" s="34">
        <f t="shared" si="0"/>
        <v>7</v>
      </c>
      <c r="Q81" s="35" t="s">
        <v>143</v>
      </c>
      <c r="R81" s="34" t="s">
        <v>91</v>
      </c>
      <c r="S81" s="4"/>
    </row>
    <row r="84" spans="1:19" ht="95.25" customHeight="1" x14ac:dyDescent="0.25">
      <c r="A84" s="107" t="s">
        <v>50</v>
      </c>
      <c r="B84" s="108" t="s">
        <v>95</v>
      </c>
      <c r="C84" s="108"/>
      <c r="D84" s="108"/>
      <c r="E84" s="108"/>
      <c r="F84" s="108"/>
      <c r="G84" s="108"/>
      <c r="H84" s="109" t="s">
        <v>96</v>
      </c>
      <c r="I84" s="109"/>
      <c r="J84" s="109"/>
      <c r="K84" s="109"/>
      <c r="L84" s="108" t="s">
        <v>97</v>
      </c>
      <c r="M84" s="108"/>
      <c r="N84" s="107" t="s">
        <v>98</v>
      </c>
      <c r="O84" s="111" t="s">
        <v>99</v>
      </c>
      <c r="P84" s="108" t="s">
        <v>100</v>
      </c>
      <c r="Q84" s="108"/>
      <c r="R84" s="108"/>
      <c r="S84" s="32"/>
    </row>
    <row r="85" spans="1:19" ht="95.25" customHeight="1" x14ac:dyDescent="0.25">
      <c r="A85" s="107"/>
      <c r="B85" s="107"/>
      <c r="C85" s="108"/>
      <c r="D85" s="108"/>
      <c r="E85" s="108"/>
      <c r="F85" s="108"/>
      <c r="G85" s="108"/>
      <c r="H85" s="43" t="s">
        <v>56</v>
      </c>
      <c r="I85" s="43" t="s">
        <v>57</v>
      </c>
      <c r="J85" s="43" t="s">
        <v>101</v>
      </c>
      <c r="K85" s="43" t="s">
        <v>59</v>
      </c>
      <c r="L85" s="108"/>
      <c r="M85" s="108"/>
      <c r="N85" s="107"/>
      <c r="O85" s="107"/>
      <c r="P85" s="108" t="s">
        <v>102</v>
      </c>
      <c r="Q85" s="108"/>
      <c r="R85" s="44" t="s">
        <v>103</v>
      </c>
      <c r="S85" s="45"/>
    </row>
    <row r="86" spans="1:19" ht="141" customHeight="1" x14ac:dyDescent="0.25">
      <c r="A86" s="46">
        <v>1</v>
      </c>
      <c r="B86" s="61" t="s">
        <v>149</v>
      </c>
      <c r="C86" s="61"/>
      <c r="D86" s="61"/>
      <c r="E86" s="61"/>
      <c r="F86" s="61"/>
      <c r="G86" s="61"/>
      <c r="H86" s="46">
        <v>1</v>
      </c>
      <c r="I86" s="46">
        <v>2</v>
      </c>
      <c r="J86" s="46">
        <f>+I86+H86</f>
        <v>3</v>
      </c>
      <c r="K86" s="46" t="s">
        <v>104</v>
      </c>
      <c r="L86" s="61" t="s">
        <v>148</v>
      </c>
      <c r="M86" s="61"/>
      <c r="N86" s="47" t="s">
        <v>105</v>
      </c>
      <c r="O86" s="47" t="s">
        <v>106</v>
      </c>
      <c r="P86" s="67" t="s">
        <v>107</v>
      </c>
      <c r="Q86" s="67"/>
      <c r="R86" s="3" t="s">
        <v>108</v>
      </c>
      <c r="S86" s="4"/>
    </row>
    <row r="87" spans="1:19" ht="141" customHeight="1" x14ac:dyDescent="0.25">
      <c r="A87" s="46">
        <v>2</v>
      </c>
      <c r="B87" s="61" t="s">
        <v>162</v>
      </c>
      <c r="C87" s="61"/>
      <c r="D87" s="61"/>
      <c r="E87" s="61"/>
      <c r="F87" s="61"/>
      <c r="G87" s="61"/>
      <c r="H87" s="36">
        <v>2</v>
      </c>
      <c r="I87" s="33">
        <v>3</v>
      </c>
      <c r="J87" s="46">
        <f t="shared" ref="J87:J99" si="1">+I87+H87</f>
        <v>5</v>
      </c>
      <c r="K87" s="46" t="s">
        <v>66</v>
      </c>
      <c r="L87" s="61" t="s">
        <v>160</v>
      </c>
      <c r="M87" s="61"/>
      <c r="N87" s="48" t="s">
        <v>151</v>
      </c>
      <c r="O87" s="47" t="s">
        <v>110</v>
      </c>
      <c r="P87" s="67" t="s">
        <v>209</v>
      </c>
      <c r="Q87" s="67"/>
      <c r="R87" s="3" t="s">
        <v>159</v>
      </c>
      <c r="S87" s="4"/>
    </row>
    <row r="88" spans="1:19" ht="207" customHeight="1" x14ac:dyDescent="0.25">
      <c r="A88" s="46">
        <v>3</v>
      </c>
      <c r="B88" s="61" t="s">
        <v>161</v>
      </c>
      <c r="C88" s="61"/>
      <c r="D88" s="61"/>
      <c r="E88" s="61"/>
      <c r="F88" s="61"/>
      <c r="G88" s="61"/>
      <c r="H88" s="46">
        <v>2</v>
      </c>
      <c r="I88" s="46">
        <v>2</v>
      </c>
      <c r="J88" s="46">
        <f t="shared" si="1"/>
        <v>4</v>
      </c>
      <c r="K88" s="46" t="s">
        <v>104</v>
      </c>
      <c r="L88" s="61" t="s">
        <v>109</v>
      </c>
      <c r="M88" s="61"/>
      <c r="N88" s="48" t="s">
        <v>151</v>
      </c>
      <c r="O88" s="47" t="s">
        <v>110</v>
      </c>
      <c r="P88" s="67" t="s">
        <v>111</v>
      </c>
      <c r="Q88" s="67"/>
      <c r="R88" s="3" t="s">
        <v>112</v>
      </c>
      <c r="S88" s="4"/>
    </row>
    <row r="89" spans="1:19" ht="148.5" customHeight="1" x14ac:dyDescent="0.25">
      <c r="A89" s="46">
        <v>4</v>
      </c>
      <c r="B89" s="61" t="s">
        <v>113</v>
      </c>
      <c r="C89" s="61"/>
      <c r="D89" s="61"/>
      <c r="E89" s="61"/>
      <c r="F89" s="61"/>
      <c r="G89" s="61"/>
      <c r="H89" s="49">
        <v>1</v>
      </c>
      <c r="I89" s="49">
        <v>2</v>
      </c>
      <c r="J89" s="46">
        <f t="shared" si="1"/>
        <v>3</v>
      </c>
      <c r="K89" s="49" t="s">
        <v>104</v>
      </c>
      <c r="L89" s="62" t="s">
        <v>150</v>
      </c>
      <c r="M89" s="62"/>
      <c r="N89" s="48" t="s">
        <v>114</v>
      </c>
      <c r="O89" s="48" t="s">
        <v>115</v>
      </c>
      <c r="P89" s="63" t="s">
        <v>116</v>
      </c>
      <c r="Q89" s="63"/>
      <c r="R89" s="50" t="s">
        <v>144</v>
      </c>
      <c r="S89" s="38"/>
    </row>
    <row r="90" spans="1:19" ht="121.5" customHeight="1" x14ac:dyDescent="0.25">
      <c r="A90" s="46">
        <v>5</v>
      </c>
      <c r="B90" s="61" t="s">
        <v>152</v>
      </c>
      <c r="C90" s="61"/>
      <c r="D90" s="61"/>
      <c r="E90" s="61"/>
      <c r="F90" s="61"/>
      <c r="G90" s="61"/>
      <c r="H90" s="46">
        <v>2</v>
      </c>
      <c r="I90" s="46">
        <v>2</v>
      </c>
      <c r="J90" s="46">
        <f t="shared" si="1"/>
        <v>4</v>
      </c>
      <c r="K90" s="46" t="s">
        <v>104</v>
      </c>
      <c r="L90" s="61" t="s">
        <v>153</v>
      </c>
      <c r="M90" s="61"/>
      <c r="N90" s="47" t="s">
        <v>154</v>
      </c>
      <c r="O90" s="47" t="s">
        <v>118</v>
      </c>
      <c r="P90" s="67" t="s">
        <v>119</v>
      </c>
      <c r="Q90" s="67"/>
      <c r="R90" s="3" t="s">
        <v>120</v>
      </c>
      <c r="S90" s="4"/>
    </row>
    <row r="91" spans="1:19" ht="121.5" customHeight="1" x14ac:dyDescent="0.25">
      <c r="A91" s="46">
        <v>6</v>
      </c>
      <c r="B91" s="61" t="s">
        <v>121</v>
      </c>
      <c r="C91" s="61"/>
      <c r="D91" s="61"/>
      <c r="E91" s="61"/>
      <c r="F91" s="61"/>
      <c r="G91" s="61"/>
      <c r="H91" s="49">
        <v>1</v>
      </c>
      <c r="I91" s="49">
        <v>2</v>
      </c>
      <c r="J91" s="46">
        <f t="shared" si="1"/>
        <v>3</v>
      </c>
      <c r="K91" s="49" t="s">
        <v>104</v>
      </c>
      <c r="L91" s="62" t="s">
        <v>122</v>
      </c>
      <c r="M91" s="62"/>
      <c r="N91" s="48" t="s">
        <v>123</v>
      </c>
      <c r="O91" s="48" t="s">
        <v>124</v>
      </c>
      <c r="P91" s="63" t="s">
        <v>125</v>
      </c>
      <c r="Q91" s="63"/>
      <c r="R91" s="50" t="s">
        <v>126</v>
      </c>
      <c r="S91" s="38"/>
    </row>
    <row r="92" spans="1:19" ht="162.94999999999999" customHeight="1" x14ac:dyDescent="0.25">
      <c r="A92" s="46">
        <v>7</v>
      </c>
      <c r="B92" s="61" t="s">
        <v>127</v>
      </c>
      <c r="C92" s="61"/>
      <c r="D92" s="61"/>
      <c r="E92" s="61"/>
      <c r="F92" s="61"/>
      <c r="G92" s="61"/>
      <c r="H92" s="46">
        <v>2</v>
      </c>
      <c r="I92" s="46">
        <v>2</v>
      </c>
      <c r="J92" s="46">
        <f t="shared" si="1"/>
        <v>4</v>
      </c>
      <c r="K92" s="46" t="s">
        <v>104</v>
      </c>
      <c r="L92" s="61" t="s">
        <v>117</v>
      </c>
      <c r="M92" s="61"/>
      <c r="N92" s="48" t="s">
        <v>128</v>
      </c>
      <c r="O92" s="48" t="s">
        <v>129</v>
      </c>
      <c r="P92" s="67" t="s">
        <v>130</v>
      </c>
      <c r="Q92" s="67"/>
      <c r="R92" s="3" t="s">
        <v>131</v>
      </c>
      <c r="S92" s="4"/>
    </row>
    <row r="93" spans="1:19" ht="162.94999999999999" customHeight="1" x14ac:dyDescent="0.25">
      <c r="A93" s="46">
        <v>8</v>
      </c>
      <c r="B93" s="61" t="s">
        <v>132</v>
      </c>
      <c r="C93" s="61"/>
      <c r="D93" s="61"/>
      <c r="E93" s="61"/>
      <c r="F93" s="61"/>
      <c r="G93" s="61"/>
      <c r="H93" s="49">
        <v>1</v>
      </c>
      <c r="I93" s="49">
        <v>2</v>
      </c>
      <c r="J93" s="46">
        <f t="shared" si="1"/>
        <v>3</v>
      </c>
      <c r="K93" s="49" t="s">
        <v>104</v>
      </c>
      <c r="L93" s="62" t="s">
        <v>133</v>
      </c>
      <c r="M93" s="62"/>
      <c r="N93" s="48" t="s">
        <v>134</v>
      </c>
      <c r="O93" s="48" t="s">
        <v>135</v>
      </c>
      <c r="P93" s="67" t="s">
        <v>130</v>
      </c>
      <c r="Q93" s="67"/>
      <c r="R93" s="50" t="s">
        <v>131</v>
      </c>
      <c r="S93" s="38"/>
    </row>
    <row r="94" spans="1:19" ht="162.94999999999999" customHeight="1" x14ac:dyDescent="0.25">
      <c r="A94" s="46">
        <v>9</v>
      </c>
      <c r="B94" s="61" t="s">
        <v>136</v>
      </c>
      <c r="C94" s="61"/>
      <c r="D94" s="61"/>
      <c r="E94" s="61"/>
      <c r="F94" s="61"/>
      <c r="G94" s="61"/>
      <c r="H94" s="49">
        <v>2</v>
      </c>
      <c r="I94" s="49">
        <v>2</v>
      </c>
      <c r="J94" s="46">
        <f t="shared" si="1"/>
        <v>4</v>
      </c>
      <c r="K94" s="49" t="s">
        <v>104</v>
      </c>
      <c r="L94" s="62" t="s">
        <v>173</v>
      </c>
      <c r="M94" s="62"/>
      <c r="N94" s="48" t="s">
        <v>175</v>
      </c>
      <c r="O94" s="48" t="s">
        <v>124</v>
      </c>
      <c r="P94" s="63" t="s">
        <v>137</v>
      </c>
      <c r="Q94" s="63"/>
      <c r="R94" s="50" t="s">
        <v>138</v>
      </c>
      <c r="S94" s="38"/>
    </row>
    <row r="95" spans="1:19" ht="162.94999999999999" customHeight="1" x14ac:dyDescent="0.25">
      <c r="A95" s="46">
        <v>10</v>
      </c>
      <c r="B95" s="61" t="s">
        <v>172</v>
      </c>
      <c r="C95" s="61"/>
      <c r="D95" s="61"/>
      <c r="E95" s="61"/>
      <c r="F95" s="61"/>
      <c r="G95" s="61"/>
      <c r="H95" s="49">
        <v>3</v>
      </c>
      <c r="I95" s="49">
        <v>2</v>
      </c>
      <c r="J95" s="46">
        <f t="shared" si="1"/>
        <v>5</v>
      </c>
      <c r="K95" s="49" t="s">
        <v>66</v>
      </c>
      <c r="L95" s="62" t="s">
        <v>174</v>
      </c>
      <c r="M95" s="62"/>
      <c r="N95" s="48" t="s">
        <v>176</v>
      </c>
      <c r="O95" s="48" t="s">
        <v>177</v>
      </c>
      <c r="P95" s="63" t="s">
        <v>178</v>
      </c>
      <c r="Q95" s="63"/>
      <c r="R95" s="50" t="s">
        <v>138</v>
      </c>
      <c r="S95" s="38"/>
    </row>
    <row r="96" spans="1:19" ht="162.94999999999999" customHeight="1" x14ac:dyDescent="0.25">
      <c r="A96" s="46">
        <v>11</v>
      </c>
      <c r="B96" s="61" t="s">
        <v>179</v>
      </c>
      <c r="C96" s="61"/>
      <c r="D96" s="61"/>
      <c r="E96" s="61"/>
      <c r="F96" s="61"/>
      <c r="G96" s="61"/>
      <c r="H96" s="49">
        <v>2</v>
      </c>
      <c r="I96" s="49">
        <v>3</v>
      </c>
      <c r="J96" s="46">
        <f t="shared" si="1"/>
        <v>5</v>
      </c>
      <c r="K96" s="49" t="s">
        <v>66</v>
      </c>
      <c r="L96" s="62" t="s">
        <v>80</v>
      </c>
      <c r="M96" s="62"/>
      <c r="N96" s="48" t="s">
        <v>180</v>
      </c>
      <c r="O96" s="48" t="s">
        <v>181</v>
      </c>
      <c r="P96" s="63" t="s">
        <v>182</v>
      </c>
      <c r="Q96" s="63"/>
      <c r="R96" s="50" t="s">
        <v>183</v>
      </c>
      <c r="S96" s="38"/>
    </row>
    <row r="97" spans="1:19" ht="162.94999999999999" customHeight="1" x14ac:dyDescent="0.25">
      <c r="A97" s="46">
        <v>12</v>
      </c>
      <c r="B97" s="61" t="s">
        <v>225</v>
      </c>
      <c r="C97" s="61"/>
      <c r="D97" s="61"/>
      <c r="E97" s="61"/>
      <c r="F97" s="61"/>
      <c r="G97" s="61"/>
      <c r="H97" s="49">
        <v>1</v>
      </c>
      <c r="I97" s="49">
        <v>3</v>
      </c>
      <c r="J97" s="46">
        <f t="shared" si="1"/>
        <v>4</v>
      </c>
      <c r="K97" s="49" t="s">
        <v>104</v>
      </c>
      <c r="L97" s="62" t="s">
        <v>186</v>
      </c>
      <c r="M97" s="62"/>
      <c r="N97" s="48" t="s">
        <v>187</v>
      </c>
      <c r="O97" s="48" t="s">
        <v>177</v>
      </c>
      <c r="P97" s="63" t="s">
        <v>234</v>
      </c>
      <c r="Q97" s="63"/>
      <c r="R97" s="50" t="s">
        <v>243</v>
      </c>
      <c r="S97" s="38"/>
    </row>
    <row r="98" spans="1:19" ht="162.94999999999999" customHeight="1" x14ac:dyDescent="0.25">
      <c r="A98" s="46">
        <v>13</v>
      </c>
      <c r="B98" s="61" t="s">
        <v>226</v>
      </c>
      <c r="C98" s="61"/>
      <c r="D98" s="61"/>
      <c r="E98" s="61"/>
      <c r="F98" s="61"/>
      <c r="G98" s="61"/>
      <c r="H98" s="49">
        <v>1</v>
      </c>
      <c r="I98" s="49">
        <v>3</v>
      </c>
      <c r="J98" s="46">
        <f t="shared" si="1"/>
        <v>4</v>
      </c>
      <c r="K98" s="49" t="s">
        <v>104</v>
      </c>
      <c r="L98" s="62" t="s">
        <v>190</v>
      </c>
      <c r="M98" s="62"/>
      <c r="N98" s="48" t="s">
        <v>191</v>
      </c>
      <c r="O98" s="48" t="s">
        <v>192</v>
      </c>
      <c r="P98" s="63" t="s">
        <v>235</v>
      </c>
      <c r="Q98" s="63"/>
      <c r="R98" s="50" t="s">
        <v>244</v>
      </c>
      <c r="S98" s="38"/>
    </row>
    <row r="99" spans="1:19" ht="162.94999999999999" customHeight="1" x14ac:dyDescent="0.25">
      <c r="A99" s="46">
        <v>14</v>
      </c>
      <c r="B99" s="61" t="s">
        <v>233</v>
      </c>
      <c r="C99" s="61"/>
      <c r="D99" s="61"/>
      <c r="E99" s="61"/>
      <c r="F99" s="61"/>
      <c r="G99" s="61"/>
      <c r="H99" s="49">
        <v>1</v>
      </c>
      <c r="I99" s="49">
        <v>3</v>
      </c>
      <c r="J99" s="46">
        <f t="shared" si="1"/>
        <v>4</v>
      </c>
      <c r="K99" s="49" t="s">
        <v>104</v>
      </c>
      <c r="L99" s="62" t="s">
        <v>194</v>
      </c>
      <c r="M99" s="62"/>
      <c r="N99" s="48" t="s">
        <v>195</v>
      </c>
      <c r="O99" s="48" t="s">
        <v>196</v>
      </c>
      <c r="P99" s="63" t="s">
        <v>236</v>
      </c>
      <c r="Q99" s="63"/>
      <c r="R99" s="50" t="s">
        <v>245</v>
      </c>
      <c r="S99" s="38"/>
    </row>
    <row r="100" spans="1:19" ht="162.94999999999999" customHeight="1" x14ac:dyDescent="0.25">
      <c r="A100" s="46">
        <v>15</v>
      </c>
      <c r="B100" s="61" t="s">
        <v>227</v>
      </c>
      <c r="C100" s="61"/>
      <c r="D100" s="61"/>
      <c r="E100" s="61"/>
      <c r="F100" s="61"/>
      <c r="G100" s="61"/>
      <c r="H100" s="49">
        <v>3</v>
      </c>
      <c r="I100" s="49">
        <v>3</v>
      </c>
      <c r="J100" s="49">
        <f t="shared" ref="J100:J106" si="2">+I100+H100</f>
        <v>6</v>
      </c>
      <c r="K100" s="49" t="s">
        <v>198</v>
      </c>
      <c r="L100" s="62" t="s">
        <v>73</v>
      </c>
      <c r="M100" s="62"/>
      <c r="N100" s="48" t="s">
        <v>199</v>
      </c>
      <c r="O100" s="48" t="s">
        <v>124</v>
      </c>
      <c r="P100" s="63" t="s">
        <v>237</v>
      </c>
      <c r="Q100" s="63"/>
      <c r="R100" s="50" t="s">
        <v>246</v>
      </c>
      <c r="S100" s="38"/>
    </row>
    <row r="101" spans="1:19" ht="162.94999999999999" customHeight="1" x14ac:dyDescent="0.25">
      <c r="A101" s="46">
        <v>16</v>
      </c>
      <c r="B101" s="61" t="s">
        <v>228</v>
      </c>
      <c r="C101" s="61"/>
      <c r="D101" s="61"/>
      <c r="E101" s="61"/>
      <c r="F101" s="61"/>
      <c r="G101" s="61"/>
      <c r="H101" s="49">
        <v>1</v>
      </c>
      <c r="I101" s="49">
        <v>3</v>
      </c>
      <c r="J101" s="49">
        <f t="shared" si="2"/>
        <v>4</v>
      </c>
      <c r="K101" s="49" t="s">
        <v>189</v>
      </c>
      <c r="L101" s="62" t="s">
        <v>73</v>
      </c>
      <c r="M101" s="62"/>
      <c r="N101" s="48" t="s">
        <v>201</v>
      </c>
      <c r="O101" s="48" t="s">
        <v>202</v>
      </c>
      <c r="P101" s="63" t="s">
        <v>238</v>
      </c>
      <c r="Q101" s="63"/>
      <c r="R101" s="50" t="s">
        <v>247</v>
      </c>
      <c r="S101" s="38"/>
    </row>
    <row r="102" spans="1:19" ht="162.94999999999999" customHeight="1" x14ac:dyDescent="0.25">
      <c r="A102" s="46">
        <v>17</v>
      </c>
      <c r="B102" s="61" t="s">
        <v>229</v>
      </c>
      <c r="C102" s="61"/>
      <c r="D102" s="61"/>
      <c r="E102" s="61"/>
      <c r="F102" s="61"/>
      <c r="G102" s="61"/>
      <c r="H102" s="49">
        <v>3</v>
      </c>
      <c r="I102" s="49">
        <v>2</v>
      </c>
      <c r="J102" s="49">
        <f t="shared" si="2"/>
        <v>5</v>
      </c>
      <c r="K102" s="49" t="s">
        <v>189</v>
      </c>
      <c r="L102" s="62" t="s">
        <v>73</v>
      </c>
      <c r="M102" s="62"/>
      <c r="N102" s="48" t="s">
        <v>203</v>
      </c>
      <c r="O102" s="48" t="s">
        <v>202</v>
      </c>
      <c r="P102" s="63" t="s">
        <v>239</v>
      </c>
      <c r="Q102" s="63"/>
      <c r="R102" s="50" t="s">
        <v>248</v>
      </c>
      <c r="S102" s="38"/>
    </row>
    <row r="103" spans="1:19" ht="162.94999999999999" customHeight="1" x14ac:dyDescent="0.25">
      <c r="A103" s="46">
        <v>18</v>
      </c>
      <c r="B103" s="61" t="s">
        <v>230</v>
      </c>
      <c r="C103" s="61"/>
      <c r="D103" s="61"/>
      <c r="E103" s="61"/>
      <c r="F103" s="61"/>
      <c r="G103" s="61"/>
      <c r="H103" s="49">
        <v>1</v>
      </c>
      <c r="I103" s="49">
        <v>3</v>
      </c>
      <c r="J103" s="49">
        <f t="shared" si="2"/>
        <v>4</v>
      </c>
      <c r="K103" s="49" t="s">
        <v>104</v>
      </c>
      <c r="L103" s="62" t="s">
        <v>204</v>
      </c>
      <c r="M103" s="62"/>
      <c r="N103" s="48" t="s">
        <v>205</v>
      </c>
      <c r="O103" s="48" t="s">
        <v>202</v>
      </c>
      <c r="P103" s="63" t="s">
        <v>240</v>
      </c>
      <c r="Q103" s="63"/>
      <c r="R103" s="50" t="s">
        <v>248</v>
      </c>
      <c r="S103" s="38"/>
    </row>
    <row r="104" spans="1:19" ht="162.94999999999999" customHeight="1" x14ac:dyDescent="0.25">
      <c r="A104" s="46">
        <v>19</v>
      </c>
      <c r="B104" s="61" t="s">
        <v>231</v>
      </c>
      <c r="C104" s="61"/>
      <c r="D104" s="61"/>
      <c r="E104" s="61"/>
      <c r="F104" s="61"/>
      <c r="G104" s="61"/>
      <c r="H104" s="49">
        <v>2</v>
      </c>
      <c r="I104" s="49">
        <v>2</v>
      </c>
      <c r="J104" s="49">
        <f t="shared" si="2"/>
        <v>4</v>
      </c>
      <c r="K104" s="49" t="s">
        <v>104</v>
      </c>
      <c r="L104" s="62" t="s">
        <v>73</v>
      </c>
      <c r="M104" s="62"/>
      <c r="N104" s="48" t="s">
        <v>205</v>
      </c>
      <c r="O104" s="48" t="s">
        <v>207</v>
      </c>
      <c r="P104" s="63" t="s">
        <v>241</v>
      </c>
      <c r="Q104" s="63"/>
      <c r="R104" s="50" t="s">
        <v>248</v>
      </c>
      <c r="S104" s="38"/>
    </row>
    <row r="105" spans="1:19" ht="162.94999999999999" customHeight="1" x14ac:dyDescent="0.25">
      <c r="A105" s="46">
        <v>20</v>
      </c>
      <c r="B105" s="61" t="s">
        <v>232</v>
      </c>
      <c r="C105" s="61"/>
      <c r="D105" s="61"/>
      <c r="E105" s="61"/>
      <c r="F105" s="61"/>
      <c r="G105" s="61"/>
      <c r="H105" s="49">
        <v>2</v>
      </c>
      <c r="I105" s="49">
        <v>2</v>
      </c>
      <c r="J105" s="49">
        <f t="shared" si="2"/>
        <v>4</v>
      </c>
      <c r="K105" s="49" t="s">
        <v>104</v>
      </c>
      <c r="L105" s="62" t="s">
        <v>185</v>
      </c>
      <c r="M105" s="62"/>
      <c r="N105" s="48" t="s">
        <v>176</v>
      </c>
      <c r="O105" s="48" t="s">
        <v>177</v>
      </c>
      <c r="P105" s="63" t="s">
        <v>242</v>
      </c>
      <c r="Q105" s="63"/>
      <c r="R105" s="50" t="s">
        <v>247</v>
      </c>
      <c r="S105" s="38"/>
    </row>
    <row r="106" spans="1:19" ht="162.94999999999999" customHeight="1" x14ac:dyDescent="0.25">
      <c r="A106" s="46">
        <v>21</v>
      </c>
      <c r="B106" s="61" t="s">
        <v>255</v>
      </c>
      <c r="C106" s="61"/>
      <c r="D106" s="61"/>
      <c r="E106" s="61"/>
      <c r="F106" s="61"/>
      <c r="G106" s="61"/>
      <c r="H106" s="49">
        <v>2</v>
      </c>
      <c r="I106" s="49">
        <v>2</v>
      </c>
      <c r="J106" s="49">
        <f t="shared" si="2"/>
        <v>4</v>
      </c>
      <c r="K106" s="49" t="s">
        <v>104</v>
      </c>
      <c r="L106" s="62" t="s">
        <v>73</v>
      </c>
      <c r="M106" s="62"/>
      <c r="N106" s="48" t="s">
        <v>146</v>
      </c>
      <c r="O106" s="48" t="s">
        <v>124</v>
      </c>
      <c r="P106" s="63" t="s">
        <v>256</v>
      </c>
      <c r="Q106" s="63"/>
      <c r="R106" s="50" t="s">
        <v>257</v>
      </c>
      <c r="S106" s="38"/>
    </row>
    <row r="107" spans="1:19" ht="162.94999999999999" customHeight="1" x14ac:dyDescent="0.25">
      <c r="A107" s="46">
        <v>22</v>
      </c>
      <c r="B107" s="61" t="s">
        <v>261</v>
      </c>
      <c r="C107" s="61"/>
      <c r="D107" s="61"/>
      <c r="E107" s="61"/>
      <c r="F107" s="61"/>
      <c r="G107" s="61"/>
      <c r="H107" s="49">
        <v>3</v>
      </c>
      <c r="I107" s="49">
        <v>2</v>
      </c>
      <c r="J107" s="49">
        <v>5</v>
      </c>
      <c r="K107" s="49" t="s">
        <v>259</v>
      </c>
      <c r="L107" s="62" t="s">
        <v>73</v>
      </c>
      <c r="M107" s="62"/>
      <c r="N107" s="48" t="s">
        <v>262</v>
      </c>
      <c r="O107" s="48" t="s">
        <v>263</v>
      </c>
      <c r="P107" s="63" t="s">
        <v>264</v>
      </c>
      <c r="Q107" s="63"/>
      <c r="R107" s="50" t="s">
        <v>257</v>
      </c>
      <c r="S107" s="38"/>
    </row>
    <row r="108" spans="1:19" ht="162.94999999999999" customHeight="1" x14ac:dyDescent="0.25">
      <c r="A108" s="46">
        <v>23</v>
      </c>
      <c r="B108" s="61" t="s">
        <v>269</v>
      </c>
      <c r="C108" s="61"/>
      <c r="D108" s="61"/>
      <c r="E108" s="61"/>
      <c r="F108" s="61"/>
      <c r="G108" s="61"/>
      <c r="H108" s="49">
        <v>3</v>
      </c>
      <c r="I108" s="49">
        <v>3</v>
      </c>
      <c r="J108" s="49">
        <v>6</v>
      </c>
      <c r="K108" s="49" t="s">
        <v>267</v>
      </c>
      <c r="L108" s="62" t="s">
        <v>268</v>
      </c>
      <c r="M108" s="62"/>
      <c r="N108" s="48" t="s">
        <v>146</v>
      </c>
      <c r="O108" s="48" t="s">
        <v>263</v>
      </c>
      <c r="P108" s="63" t="s">
        <v>270</v>
      </c>
      <c r="Q108" s="63"/>
      <c r="R108" s="50" t="s">
        <v>131</v>
      </c>
      <c r="S108" s="38"/>
    </row>
    <row r="109" spans="1:19" ht="143.25" customHeight="1" x14ac:dyDescent="0.25">
      <c r="A109" s="46">
        <v>24</v>
      </c>
      <c r="B109" s="61" t="s">
        <v>163</v>
      </c>
      <c r="C109" s="61"/>
      <c r="D109" s="61"/>
      <c r="E109" s="61"/>
      <c r="F109" s="61"/>
      <c r="G109" s="61"/>
      <c r="H109" s="49">
        <v>2</v>
      </c>
      <c r="I109" s="49">
        <v>2</v>
      </c>
      <c r="J109" s="49">
        <v>4</v>
      </c>
      <c r="K109" s="49" t="s">
        <v>104</v>
      </c>
      <c r="L109" s="62" t="s">
        <v>145</v>
      </c>
      <c r="M109" s="62"/>
      <c r="N109" s="48" t="s">
        <v>146</v>
      </c>
      <c r="O109" s="48" t="s">
        <v>124</v>
      </c>
      <c r="P109" s="63" t="s">
        <v>147</v>
      </c>
      <c r="Q109" s="63"/>
      <c r="R109" s="50" t="s">
        <v>131</v>
      </c>
      <c r="S109" s="38"/>
    </row>
    <row r="110" spans="1:19" ht="16.350000000000001" hidden="1" customHeight="1" x14ac:dyDescent="0.25">
      <c r="A110" s="51">
        <v>5</v>
      </c>
      <c r="B110" s="110"/>
      <c r="C110" s="110"/>
      <c r="D110" s="110"/>
      <c r="E110" s="110"/>
      <c r="F110" s="110"/>
      <c r="G110" s="110"/>
      <c r="H110" s="52"/>
      <c r="I110" s="52"/>
      <c r="J110" s="52"/>
      <c r="K110" s="53"/>
      <c r="L110" s="110"/>
      <c r="M110" s="110"/>
      <c r="N110" s="54"/>
      <c r="O110" s="55"/>
      <c r="P110" s="110"/>
      <c r="Q110" s="110"/>
      <c r="R110" s="54"/>
    </row>
    <row r="111" spans="1:19" ht="16.350000000000001" hidden="1" customHeight="1" x14ac:dyDescent="0.25">
      <c r="A111" s="33">
        <v>6</v>
      </c>
      <c r="B111" s="99"/>
      <c r="C111" s="99"/>
      <c r="D111" s="99"/>
      <c r="E111" s="99"/>
      <c r="F111" s="99"/>
      <c r="G111" s="99"/>
      <c r="H111" s="56"/>
      <c r="I111" s="56"/>
      <c r="J111" s="56"/>
      <c r="K111" s="57"/>
      <c r="L111" s="99"/>
      <c r="M111" s="99"/>
      <c r="N111" s="58"/>
      <c r="O111" s="59"/>
      <c r="P111" s="99"/>
      <c r="Q111" s="99"/>
      <c r="R111" s="58"/>
    </row>
    <row r="112" spans="1:19" ht="16.350000000000001" hidden="1" customHeight="1" x14ac:dyDescent="0.25">
      <c r="A112" s="33">
        <v>7</v>
      </c>
      <c r="B112" s="99"/>
      <c r="C112" s="99"/>
      <c r="D112" s="99"/>
      <c r="E112" s="99"/>
      <c r="F112" s="99"/>
      <c r="G112" s="99"/>
      <c r="H112" s="56"/>
      <c r="I112" s="56"/>
      <c r="J112" s="56"/>
      <c r="K112" s="57"/>
      <c r="L112" s="99"/>
      <c r="M112" s="99"/>
      <c r="N112" s="58"/>
      <c r="O112" s="59"/>
      <c r="P112" s="99"/>
      <c r="Q112" s="99"/>
      <c r="R112" s="58"/>
    </row>
    <row r="113" spans="1:19" ht="16.350000000000001" hidden="1" customHeight="1" x14ac:dyDescent="0.25">
      <c r="A113" s="33">
        <v>8</v>
      </c>
      <c r="B113" s="99"/>
      <c r="C113" s="99"/>
      <c r="D113" s="99"/>
      <c r="E113" s="99"/>
      <c r="F113" s="99"/>
      <c r="G113" s="99"/>
      <c r="H113" s="56"/>
      <c r="I113" s="56"/>
      <c r="J113" s="56"/>
      <c r="K113" s="57"/>
      <c r="L113" s="99"/>
      <c r="M113" s="99"/>
      <c r="N113" s="58"/>
      <c r="O113" s="59"/>
      <c r="P113" s="99"/>
      <c r="Q113" s="99"/>
      <c r="R113" s="58"/>
    </row>
    <row r="114" spans="1:19" ht="16.350000000000001" hidden="1" customHeight="1" x14ac:dyDescent="0.25">
      <c r="A114" s="33">
        <v>9</v>
      </c>
      <c r="B114" s="99"/>
      <c r="C114" s="99"/>
      <c r="D114" s="99"/>
      <c r="E114" s="99"/>
      <c r="F114" s="99"/>
      <c r="G114" s="99"/>
      <c r="H114" s="56"/>
      <c r="I114" s="56"/>
      <c r="J114" s="56"/>
      <c r="K114" s="57"/>
      <c r="L114" s="99"/>
      <c r="M114" s="99"/>
      <c r="N114" s="58"/>
      <c r="O114" s="59"/>
      <c r="P114" s="99"/>
      <c r="Q114" s="99"/>
      <c r="R114" s="58"/>
    </row>
    <row r="115" spans="1:19" ht="16.350000000000001" hidden="1" customHeight="1" x14ac:dyDescent="0.25">
      <c r="A115" s="33">
        <v>10</v>
      </c>
      <c r="B115" s="99"/>
      <c r="C115" s="99"/>
      <c r="D115" s="99"/>
      <c r="E115" s="99"/>
      <c r="F115" s="99"/>
      <c r="G115" s="99"/>
      <c r="H115" s="56"/>
      <c r="I115" s="56"/>
      <c r="J115" s="56"/>
      <c r="K115" s="57"/>
      <c r="L115" s="99"/>
      <c r="M115" s="99"/>
      <c r="N115" s="58"/>
      <c r="O115" s="59"/>
      <c r="P115" s="99"/>
      <c r="Q115" s="99"/>
      <c r="R115" s="58"/>
    </row>
    <row r="117" spans="1:19" ht="43.7" customHeight="1" x14ac:dyDescent="0.25">
      <c r="A117" s="86" t="s">
        <v>251</v>
      </c>
      <c r="B117" s="86"/>
      <c r="C117" s="86"/>
      <c r="D117" s="86"/>
      <c r="E117" s="86"/>
      <c r="F117" s="86"/>
      <c r="G117" s="86"/>
      <c r="H117" s="86"/>
      <c r="I117" s="86"/>
      <c r="J117" s="86"/>
      <c r="K117" s="86"/>
      <c r="L117" s="86"/>
      <c r="M117" s="86"/>
      <c r="N117" s="86"/>
      <c r="O117" s="86"/>
      <c r="P117" s="86"/>
      <c r="Q117" s="86"/>
      <c r="R117" s="86"/>
      <c r="S117" s="9"/>
    </row>
    <row r="119" spans="1:19" ht="15.95" customHeight="1" x14ac:dyDescent="0.25">
      <c r="A119" s="5"/>
      <c r="B119" s="1"/>
      <c r="C119" s="1"/>
      <c r="D119" s="113" t="s">
        <v>139</v>
      </c>
      <c r="E119" s="113"/>
      <c r="F119" s="113"/>
      <c r="G119" s="113"/>
      <c r="H119" s="113"/>
      <c r="I119" s="113"/>
      <c r="J119" s="113"/>
      <c r="K119" s="113"/>
      <c r="L119" s="113"/>
      <c r="M119" s="113"/>
      <c r="N119" s="113"/>
      <c r="O119" s="113" t="s">
        <v>140</v>
      </c>
      <c r="P119" s="113"/>
      <c r="Q119" s="113"/>
      <c r="R119" s="113"/>
      <c r="S119" s="6"/>
    </row>
    <row r="120" spans="1:19" ht="30" customHeight="1" x14ac:dyDescent="0.25">
      <c r="A120" s="65" t="s">
        <v>141</v>
      </c>
      <c r="B120" s="65"/>
      <c r="C120" s="65"/>
      <c r="D120" s="112" t="s">
        <v>249</v>
      </c>
      <c r="E120" s="112"/>
      <c r="F120" s="112"/>
      <c r="G120" s="112"/>
      <c r="H120" s="112"/>
      <c r="I120" s="112"/>
      <c r="J120" s="112"/>
      <c r="K120" s="112"/>
      <c r="L120" s="112"/>
      <c r="M120" s="112"/>
      <c r="N120" s="112"/>
      <c r="O120" s="114"/>
      <c r="P120" s="115"/>
      <c r="Q120" s="115"/>
      <c r="R120" s="116"/>
      <c r="S120" s="1"/>
    </row>
    <row r="121" spans="1:19" ht="15.95" customHeight="1" x14ac:dyDescent="0.25">
      <c r="A121" s="65"/>
      <c r="B121" s="65"/>
      <c r="C121" s="65"/>
      <c r="D121" s="66"/>
      <c r="E121" s="66"/>
      <c r="F121" s="66"/>
      <c r="G121" s="66"/>
      <c r="H121" s="66"/>
      <c r="I121" s="66"/>
      <c r="J121" s="66"/>
      <c r="K121" s="66"/>
      <c r="L121" s="66"/>
      <c r="M121" s="66"/>
      <c r="N121" s="66"/>
      <c r="O121" s="117"/>
      <c r="P121" s="118"/>
      <c r="Q121" s="118"/>
      <c r="R121" s="119"/>
    </row>
    <row r="122" spans="1:19" ht="15.95" customHeight="1" x14ac:dyDescent="0.25"/>
    <row r="123" spans="1:19" ht="15.95" customHeight="1" x14ac:dyDescent="0.25"/>
    <row r="124" spans="1:19" ht="15.95" customHeight="1" x14ac:dyDescent="0.25"/>
    <row r="125" spans="1:19" ht="15.95" customHeight="1" x14ac:dyDescent="0.25"/>
    <row r="126" spans="1:19" ht="15.75" customHeight="1" x14ac:dyDescent="0.25"/>
    <row r="127" spans="1:19" ht="15.95" customHeight="1" x14ac:dyDescent="0.25"/>
    <row r="128" spans="1:19" ht="15.95" customHeight="1" x14ac:dyDescent="0.25"/>
    <row r="129" ht="15.95" customHeight="1" x14ac:dyDescent="0.25"/>
    <row r="131" ht="15.95" customHeight="1" x14ac:dyDescent="0.25"/>
  </sheetData>
  <sheetProtection selectLockedCells="1" selectUnlockedCells="1"/>
  <mergeCells count="263">
    <mergeCell ref="O120:R121"/>
    <mergeCell ref="A120:C120"/>
    <mergeCell ref="D120:N120"/>
    <mergeCell ref="B89:G89"/>
    <mergeCell ref="L89:M89"/>
    <mergeCell ref="P89:Q89"/>
    <mergeCell ref="B94:G94"/>
    <mergeCell ref="L94:M94"/>
    <mergeCell ref="P94:Q94"/>
    <mergeCell ref="B93:G93"/>
    <mergeCell ref="L93:M93"/>
    <mergeCell ref="P93:Q93"/>
    <mergeCell ref="P92:Q92"/>
    <mergeCell ref="B114:G114"/>
    <mergeCell ref="L114:M114"/>
    <mergeCell ref="P114:Q114"/>
    <mergeCell ref="B115:G115"/>
    <mergeCell ref="L115:M115"/>
    <mergeCell ref="P115:Q115"/>
    <mergeCell ref="A117:R117"/>
    <mergeCell ref="D119:N119"/>
    <mergeCell ref="O119:R119"/>
    <mergeCell ref="B111:G111"/>
    <mergeCell ref="L111:M111"/>
    <mergeCell ref="P111:Q111"/>
    <mergeCell ref="B112:G112"/>
    <mergeCell ref="L112:M112"/>
    <mergeCell ref="P112:Q112"/>
    <mergeCell ref="B113:G113"/>
    <mergeCell ref="L113:M113"/>
    <mergeCell ref="P113:Q113"/>
    <mergeCell ref="L109:M109"/>
    <mergeCell ref="P109:Q109"/>
    <mergeCell ref="B91:G91"/>
    <mergeCell ref="L91:M91"/>
    <mergeCell ref="P91:Q91"/>
    <mergeCell ref="B92:G92"/>
    <mergeCell ref="L92:M92"/>
    <mergeCell ref="B110:G110"/>
    <mergeCell ref="L110:M110"/>
    <mergeCell ref="P110:Q110"/>
    <mergeCell ref="F65:I65"/>
    <mergeCell ref="J65:M65"/>
    <mergeCell ref="F81:I81"/>
    <mergeCell ref="J81:M81"/>
    <mergeCell ref="F66:I66"/>
    <mergeCell ref="J66:M66"/>
    <mergeCell ref="F76:I76"/>
    <mergeCell ref="F77:I77"/>
    <mergeCell ref="B87:G87"/>
    <mergeCell ref="L87:M87"/>
    <mergeCell ref="P87:Q87"/>
    <mergeCell ref="N84:N85"/>
    <mergeCell ref="O84:O85"/>
    <mergeCell ref="P84:R84"/>
    <mergeCell ref="P85:Q85"/>
    <mergeCell ref="B86:G86"/>
    <mergeCell ref="A84:A85"/>
    <mergeCell ref="B84:G85"/>
    <mergeCell ref="H84:K84"/>
    <mergeCell ref="L84:M85"/>
    <mergeCell ref="F58:I58"/>
    <mergeCell ref="J58:M58"/>
    <mergeCell ref="F61:I61"/>
    <mergeCell ref="J61:M61"/>
    <mergeCell ref="F59:I59"/>
    <mergeCell ref="J59:M59"/>
    <mergeCell ref="J62:M62"/>
    <mergeCell ref="F63:I63"/>
    <mergeCell ref="J63:M63"/>
    <mergeCell ref="F64:I64"/>
    <mergeCell ref="J64:M64"/>
    <mergeCell ref="F60:I60"/>
    <mergeCell ref="J60:M60"/>
    <mergeCell ref="F62:I62"/>
    <mergeCell ref="F67:I67"/>
    <mergeCell ref="J67:M67"/>
    <mergeCell ref="F69:I69"/>
    <mergeCell ref="J69:M69"/>
    <mergeCell ref="F70:I70"/>
    <mergeCell ref="J70:M70"/>
    <mergeCell ref="A54:R54"/>
    <mergeCell ref="A56:A57"/>
    <mergeCell ref="B56:B57"/>
    <mergeCell ref="C56:C57"/>
    <mergeCell ref="D56:D57"/>
    <mergeCell ref="E56:E57"/>
    <mergeCell ref="F56:I57"/>
    <mergeCell ref="J56:M57"/>
    <mergeCell ref="N56:N57"/>
    <mergeCell ref="O56:O57"/>
    <mergeCell ref="P56:P57"/>
    <mergeCell ref="Q56:Q57"/>
    <mergeCell ref="R56:R57"/>
    <mergeCell ref="A45:R45"/>
    <mergeCell ref="B47:E47"/>
    <mergeCell ref="F47:G47"/>
    <mergeCell ref="A39:A43"/>
    <mergeCell ref="B39:C39"/>
    <mergeCell ref="D39:E39"/>
    <mergeCell ref="A48:A51"/>
    <mergeCell ref="B48:E48"/>
    <mergeCell ref="F48:G48"/>
    <mergeCell ref="B49:E49"/>
    <mergeCell ref="F49:G49"/>
    <mergeCell ref="B50:E50"/>
    <mergeCell ref="F50:G50"/>
    <mergeCell ref="B51:E51"/>
    <mergeCell ref="F51:G51"/>
    <mergeCell ref="B42:C42"/>
    <mergeCell ref="D42:E42"/>
    <mergeCell ref="H42:L42"/>
    <mergeCell ref="N42:R42"/>
    <mergeCell ref="B41:C41"/>
    <mergeCell ref="B43:C43"/>
    <mergeCell ref="D43:E43"/>
    <mergeCell ref="H43:L43"/>
    <mergeCell ref="N43:R43"/>
    <mergeCell ref="H39:L39"/>
    <mergeCell ref="N39:R39"/>
    <mergeCell ref="B40:C40"/>
    <mergeCell ref="D40:E40"/>
    <mergeCell ref="H40:L40"/>
    <mergeCell ref="N40:R40"/>
    <mergeCell ref="D41:E41"/>
    <mergeCell ref="H41:L41"/>
    <mergeCell ref="N41:R41"/>
    <mergeCell ref="B35:E35"/>
    <mergeCell ref="H35:L35"/>
    <mergeCell ref="N35:R35"/>
    <mergeCell ref="B36:E36"/>
    <mergeCell ref="H36:L36"/>
    <mergeCell ref="N36:R36"/>
    <mergeCell ref="B37:C38"/>
    <mergeCell ref="D37:E38"/>
    <mergeCell ref="H37:L37"/>
    <mergeCell ref="N37:R37"/>
    <mergeCell ref="H38:L38"/>
    <mergeCell ref="N38:R38"/>
    <mergeCell ref="A29:C30"/>
    <mergeCell ref="D29:E30"/>
    <mergeCell ref="H29:L29"/>
    <mergeCell ref="N29:R29"/>
    <mergeCell ref="H30:L30"/>
    <mergeCell ref="N30:R30"/>
    <mergeCell ref="A31:R31"/>
    <mergeCell ref="A32:R32"/>
    <mergeCell ref="F34:R34"/>
    <mergeCell ref="H22:K22"/>
    <mergeCell ref="A23:R23"/>
    <mergeCell ref="A24:R24"/>
    <mergeCell ref="A25:R25"/>
    <mergeCell ref="F26:R26"/>
    <mergeCell ref="A27:E27"/>
    <mergeCell ref="H27:L27"/>
    <mergeCell ref="N27:R27"/>
    <mergeCell ref="A28:E28"/>
    <mergeCell ref="H28:L28"/>
    <mergeCell ref="N28:R28"/>
    <mergeCell ref="A1:R1"/>
    <mergeCell ref="A2:R2"/>
    <mergeCell ref="A3:R3"/>
    <mergeCell ref="A4:R4"/>
    <mergeCell ref="A5:F5"/>
    <mergeCell ref="G5:R5"/>
    <mergeCell ref="A6:F6"/>
    <mergeCell ref="A7:F7"/>
    <mergeCell ref="A8:R8"/>
    <mergeCell ref="A9:R9"/>
    <mergeCell ref="G6:R6"/>
    <mergeCell ref="G7:R7"/>
    <mergeCell ref="A10:R10"/>
    <mergeCell ref="A11:R11"/>
    <mergeCell ref="A12:R12"/>
    <mergeCell ref="A13:R13"/>
    <mergeCell ref="A14:R14"/>
    <mergeCell ref="F68:I68"/>
    <mergeCell ref="J68:M68"/>
    <mergeCell ref="A15:R15"/>
    <mergeCell ref="A16:R16"/>
    <mergeCell ref="B17:G17"/>
    <mergeCell ref="H17:K17"/>
    <mergeCell ref="A18:A22"/>
    <mergeCell ref="B18:G18"/>
    <mergeCell ref="H18:K18"/>
    <mergeCell ref="B19:G19"/>
    <mergeCell ref="H19:K19"/>
    <mergeCell ref="B20:G20"/>
    <mergeCell ref="H20:K20"/>
    <mergeCell ref="B21:G21"/>
    <mergeCell ref="H21:K21"/>
    <mergeCell ref="B22:G22"/>
    <mergeCell ref="L86:M86"/>
    <mergeCell ref="P86:Q86"/>
    <mergeCell ref="F74:I74"/>
    <mergeCell ref="J74:M74"/>
    <mergeCell ref="F75:I75"/>
    <mergeCell ref="J75:M75"/>
    <mergeCell ref="B97:G97"/>
    <mergeCell ref="L97:M97"/>
    <mergeCell ref="F71:I71"/>
    <mergeCell ref="J71:M71"/>
    <mergeCell ref="F72:I72"/>
    <mergeCell ref="J72:M72"/>
    <mergeCell ref="F73:I73"/>
    <mergeCell ref="J73:M73"/>
    <mergeCell ref="B96:G96"/>
    <mergeCell ref="L96:M96"/>
    <mergeCell ref="J76:M76"/>
    <mergeCell ref="J77:M77"/>
    <mergeCell ref="B95:G95"/>
    <mergeCell ref="L95:M95"/>
    <mergeCell ref="B90:G90"/>
    <mergeCell ref="L90:M90"/>
    <mergeCell ref="B88:G88"/>
    <mergeCell ref="L88:M88"/>
    <mergeCell ref="F78:I78"/>
    <mergeCell ref="J78:M78"/>
    <mergeCell ref="B107:G107"/>
    <mergeCell ref="L107:M107"/>
    <mergeCell ref="P107:Q107"/>
    <mergeCell ref="F79:I79"/>
    <mergeCell ref="J79:M79"/>
    <mergeCell ref="B104:G104"/>
    <mergeCell ref="L104:M104"/>
    <mergeCell ref="P104:Q104"/>
    <mergeCell ref="B105:G105"/>
    <mergeCell ref="L105:M105"/>
    <mergeCell ref="P105:Q105"/>
    <mergeCell ref="B102:G102"/>
    <mergeCell ref="L102:M102"/>
    <mergeCell ref="P102:Q102"/>
    <mergeCell ref="B103:G103"/>
    <mergeCell ref="L103:M103"/>
    <mergeCell ref="P103:Q103"/>
    <mergeCell ref="P98:Q98"/>
    <mergeCell ref="B100:G100"/>
    <mergeCell ref="L100:M100"/>
    <mergeCell ref="P100:Q100"/>
    <mergeCell ref="B101:G101"/>
    <mergeCell ref="B108:G108"/>
    <mergeCell ref="L108:M108"/>
    <mergeCell ref="P108:Q108"/>
    <mergeCell ref="F80:I80"/>
    <mergeCell ref="J80:M80"/>
    <mergeCell ref="A121:C121"/>
    <mergeCell ref="D121:N121"/>
    <mergeCell ref="B106:G106"/>
    <mergeCell ref="L106:M106"/>
    <mergeCell ref="P106:Q106"/>
    <mergeCell ref="L101:M101"/>
    <mergeCell ref="P101:Q101"/>
    <mergeCell ref="P95:Q95"/>
    <mergeCell ref="P96:Q96"/>
    <mergeCell ref="B99:G99"/>
    <mergeCell ref="L99:M99"/>
    <mergeCell ref="P99:Q99"/>
    <mergeCell ref="P97:Q97"/>
    <mergeCell ref="B98:G98"/>
    <mergeCell ref="L98:M98"/>
    <mergeCell ref="P90:Q90"/>
    <mergeCell ref="P88:Q88"/>
    <mergeCell ref="B109:G109"/>
  </mergeCells>
  <printOptions horizontalCentered="1" verticalCentered="1"/>
  <pageMargins left="0.36875000000000002" right="0.25972222222222224" top="0.31527777777777777" bottom="0.27569444444444446" header="0.31527777777777777" footer="0.27569444444444446"/>
  <pageSetup scale="50" firstPageNumber="0" pageOrder="overThenDown" orientation="portrait" horizontalDpi="300" verticalDpi="300"/>
  <headerFooter alignWithMargins="0"/>
  <rowBreaks count="3" manualBreakCount="3">
    <brk id="31" max="16383" man="1"/>
    <brk id="53" max="16383" man="1"/>
    <brk id="81" max="16383" man="1"/>
  </rowBreaks>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Andrés Hernández Montiel</dc:creator>
  <cp:lastModifiedBy>ADMIN</cp:lastModifiedBy>
  <dcterms:created xsi:type="dcterms:W3CDTF">2018-05-30T13:23:10Z</dcterms:created>
  <dcterms:modified xsi:type="dcterms:W3CDTF">2025-09-26T00:52:03Z</dcterms:modified>
</cp:coreProperties>
</file>