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linab\Downloads\LOGISTICA\LOGISTICA\"/>
    </mc:Choice>
  </mc:AlternateContent>
  <xr:revisionPtr revIDLastSave="0" documentId="13_ncr:1_{1F800C00-712D-4017-AA69-B137C91F70FB}" xr6:coauthVersionLast="47" xr6:coauthVersionMax="47" xr10:uidLastSave="{00000000-0000-0000-0000-000000000000}"/>
  <bookViews>
    <workbookView xWindow="-110" yWindow="-110" windowWidth="19420" windowHeight="10300" xr2:uid="{00000000-000D-0000-FFFF-FFFF00000000}"/>
  </bookViews>
  <sheets>
    <sheet name="Anexo 6 Oferta Economica" sheetId="1" r:id="rId1"/>
  </sheets>
  <definedNames>
    <definedName name="_xlnm.Print_Area" localSheetId="0">'Anexo 6 Oferta Economica'!$A$1:$G$111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9" i="1" l="1"/>
  <c r="G100" i="1" s="1"/>
  <c r="G101" i="1" l="1"/>
</calcChain>
</file>

<file path=xl/sharedStrings.xml><?xml version="1.0" encoding="utf-8"?>
<sst xmlns="http://schemas.openxmlformats.org/spreadsheetml/2006/main" count="217" uniqueCount="128">
  <si>
    <t>ITEM</t>
  </si>
  <si>
    <t>N°</t>
  </si>
  <si>
    <t>DESCRIPCION</t>
  </si>
  <si>
    <t>UNIDAD DE MEDIDA</t>
  </si>
  <si>
    <t>CANT</t>
  </si>
  <si>
    <t>VALOR UNITARIO</t>
  </si>
  <si>
    <t>Unidad</t>
  </si>
  <si>
    <t>RECURSO HUMANO</t>
  </si>
  <si>
    <t>TRANSPORTE</t>
  </si>
  <si>
    <t>SUBTOTAL</t>
  </si>
  <si>
    <t>IVA 19%</t>
  </si>
  <si>
    <t>TOTAL</t>
  </si>
  <si>
    <t>VALOR TOPE MÁXIMO</t>
  </si>
  <si>
    <t>ANEXO 6 OFERTA ECONÓMICA</t>
  </si>
  <si>
    <t>FIRMA REPRESENTANTE</t>
  </si>
  <si>
    <t>Nombre</t>
  </si>
  <si>
    <t>NIT</t>
  </si>
  <si>
    <t>Dirección</t>
  </si>
  <si>
    <t>Telefono</t>
  </si>
  <si>
    <t>Dirección Correo Electrónico</t>
  </si>
  <si>
    <t>Número Celular</t>
  </si>
  <si>
    <t>Ciudad</t>
  </si>
  <si>
    <t xml:space="preserve">Nota: El precio unitario de cada item ofertado no debe superar el valor tope máximo de cada item. </t>
  </si>
  <si>
    <t>CONVOCATORIA</t>
  </si>
  <si>
    <t>Hora</t>
  </si>
  <si>
    <t>Impresión de Tarjeta o invitaciones</t>
  </si>
  <si>
    <t>Envío de invitaciones físicas</t>
  </si>
  <si>
    <t xml:space="preserve">Servicio de perifoneo por hora </t>
  </si>
  <si>
    <t xml:space="preserve">Roll Ups autoportante. Medidas: 2x1 m </t>
  </si>
  <si>
    <t xml:space="preserve">Hablador (marcación) de mesas (nominal). Medidas: 10 cm x 15 cm </t>
  </si>
  <si>
    <t xml:space="preserve">Marcación de sillas (nominal). Medidas: tamaño Carta </t>
  </si>
  <si>
    <t>Impresión a color tamaño carta</t>
  </si>
  <si>
    <t>Impresión a color tamaño oficio</t>
  </si>
  <si>
    <t>MATERIAL PUBLICITARIO</t>
  </si>
  <si>
    <t>Brandeo de Atril</t>
  </si>
  <si>
    <t>Bandera protocolaria con asta de madera.</t>
  </si>
  <si>
    <t>Alquiler de tablones, vestido con spandex.  Medidas: 1,80 x 60 por 8hrs</t>
  </si>
  <si>
    <t>Alquiler de tablones, vestido con spandex. Medidas:  1,20 x 60 por 8hrs</t>
  </si>
  <si>
    <t>Alquiler de tablones, vestido con mantel. Medidas: 1,80 x 60 por 8hrs</t>
  </si>
  <si>
    <t>Alquiler de tablones, vestido con mantel. Medidas: 1,20 x 60 por 8hrs</t>
  </si>
  <si>
    <t>Alquiler de sillas tipo Denisse</t>
  </si>
  <si>
    <t>Alquiler de sillas plásticas sin brazo</t>
  </si>
  <si>
    <t>Alquiler de sillas plásticas con brazo</t>
  </si>
  <si>
    <t>Alquiler de sillas vestidas sin brazo</t>
  </si>
  <si>
    <t>Poli sombra. Medidas: 1 metro de largo y 2 metros de alto.</t>
  </si>
  <si>
    <t>Alquiler Servicio de Planta eléctrica de 30 KVA por 8hrs</t>
  </si>
  <si>
    <t>Alquiler Servicio de Planta eléctrica de 50 KVA por 8hrs</t>
  </si>
  <si>
    <t>Alquiler Servicio de Planta eléctrica de 70 KVA por 8hrs</t>
  </si>
  <si>
    <t>Alquiler Servicio de Planta eléctrica de 120 KVA por 8hrs</t>
  </si>
  <si>
    <t>Alquiler por día de metro de pantalla led</t>
  </si>
  <si>
    <t>Alquiler por día de pantalla Led. Medidas: 4 x 3 m por 8hrs</t>
  </si>
  <si>
    <t>Alquiler por día de pantalla Led. Medidas: 5 x 6 m por 8hrs</t>
  </si>
  <si>
    <t>Alquiler por día de pantalla Led. Medidas: 12 x 5 m por 8hrs</t>
  </si>
  <si>
    <t>Alquiler por día de proyector de video beam. Luminosidad de 3300 lumens por 8hrs</t>
  </si>
  <si>
    <t>Alquiler por día de proyector de video beam. Luminosidad de 10000 lumens por 8hrs</t>
  </si>
  <si>
    <t>Alquiler por día de Sistema de Sonido Digital Activo para eventos donde asistan entre 10 hasta 100 personas por 8 hrs</t>
  </si>
  <si>
    <t>Alquiler por día de Sistema de Sonido Digital Activo para eventos donde asistan entre 101 hasta 200 personas. por 8 hrs</t>
  </si>
  <si>
    <t>Alquiler por día de Sistema de Sonido Digital Activo para eventos donde asistan entre 201 hasta 500 personas. por 8 hrs</t>
  </si>
  <si>
    <t>Alquiler por día de Sistema de Sonido Digital Activo para eventos donde asistan entre 501 hasta 1000 personas, o más. por 8 hrs</t>
  </si>
  <si>
    <t>Alquiler por día de Sistema de Sonido Digital Activo para eventos donde asistan hasta 2000 personas, o más. por 8 hrs</t>
  </si>
  <si>
    <t>Alquiler de tarima. Medidas: 12x6. Incluye estructura, piso, escalera o rampa. por 8 hrs</t>
  </si>
  <si>
    <t>Alquiler de tarima. Medidas: 8 x 6. Incluye estructura, piso, escalera o rampa. por 8 hrs</t>
  </si>
  <si>
    <t>Alquiler de tarima. Medidas: 4x3.  Incluye estructura, piso, escalera o rampa. por 8 hrs</t>
  </si>
  <si>
    <t>Alquiler de tarima. Medidas: 3x2.  Incluye estructura, piso, escalera o rampa. por 8 hrs</t>
  </si>
  <si>
    <t>Alquiler de carpa. Medidas: 4x4 m. por 8 hrs</t>
  </si>
  <si>
    <t>Alquiler de carpa. Medidas: 6x6 m. por 8 hrs</t>
  </si>
  <si>
    <t>Alquiler de carpa. Medidas: 6x12 m. por 8 hrs</t>
  </si>
  <si>
    <t>Alquiler de carpa. Tipo: Pabellón. Medidas: 12x60 m. por 8 hrs</t>
  </si>
  <si>
    <t>Alquiler de ventiladores con aspersores de diámetro 20 pulgadas. por 8 hrs</t>
  </si>
  <si>
    <t>Alquiler de ventiladores de piso para tarima. por 8 hrs</t>
  </si>
  <si>
    <t>Alquiler de aires acondicionados portátiles. por 8 hrs</t>
  </si>
  <si>
    <t>Alquiler de luces Led RGBW de 15 Watts con soporte para piso, estructura, trípode o tubo de cuelgue. por 8 hrs</t>
  </si>
  <si>
    <t>Alquiler de luces par Led RGBW de 18 Watts con soporte para piso, estructura, trípode o tubo de cuelgue. por 8 hrs</t>
  </si>
  <si>
    <t>Alquiler de vallas de seguridad o cerramiento. Material: metálicas por 8 hrs</t>
  </si>
  <si>
    <t>Alquiler por día de SALA TIPO LOUNGE. Mobiliario conformado por tres piezas por 8 hrs</t>
  </si>
  <si>
    <t>Alquiler por día de SALÓN TIPO 1 para 10 a 50 personas, con aire acondicionado por 8 hrs</t>
  </si>
  <si>
    <t>Alquiler por día de SALÓN TIPO 2 para 51 a 100 personas, con aire acondicionado por 8 hrs</t>
  </si>
  <si>
    <t>Alquiler por día de SALÓN TIPO 3 para 101 a 200 personas, con aire acondicionado por 8 hrs</t>
  </si>
  <si>
    <t>Alquiler por día de SALÓN TIPO 4 para 201 a 300 personas, con aire acondicionado por 8 hrs</t>
  </si>
  <si>
    <t>Alquiler por día de SALÓN TIPO 5 para 301 a 500 personas, con aire acondicionado por 8 hrs</t>
  </si>
  <si>
    <t>ESTRUCTURA Y ESCENOGRAFIA</t>
  </si>
  <si>
    <t>STREAMING</t>
  </si>
  <si>
    <t>HIDRATACIÓN</t>
  </si>
  <si>
    <t>Agua mineral embotellada en material 100%  reciclado. Presentación de 600 ml</t>
  </si>
  <si>
    <t xml:space="preserve">Botellón de agua de mesa 20 litros </t>
  </si>
  <si>
    <t>Dispensador de agua opción frio / caliente</t>
  </si>
  <si>
    <t>Refresco de cola (con o sin azúcar) en material 100%  reciclado. Presentación de 400ml</t>
  </si>
  <si>
    <t>Refresco de cola (con o sin azúcar) en material 100%  reciclado. Presentación de 600ml</t>
  </si>
  <si>
    <t>ESTACIÓN DE CAFÉ</t>
  </si>
  <si>
    <t>ARREGLO FLORAL</t>
  </si>
  <si>
    <t>ALIMENTACIÓN</t>
  </si>
  <si>
    <t>Mesero por hora. Turno mínimo de 4 horas</t>
  </si>
  <si>
    <t xml:space="preserve">Personal de apoyo logístico. Turno mínimo de 8 horas </t>
  </si>
  <si>
    <t xml:space="preserve">Alquiler de camión por día de 3 toneladas </t>
  </si>
  <si>
    <t>Alquiler de camión por 12 horas de 5 toneladas</t>
  </si>
  <si>
    <t>Persona</t>
  </si>
  <si>
    <t>Sonido</t>
  </si>
  <si>
    <t>Atril en acrílico transparente o blanco. Medidas: 60 x 50 x 125 cms de altura. Alquiler de 1 a 12 horas x día.</t>
  </si>
  <si>
    <t>Atril en madera. Medidas: 60 x 50 x 125 cms de altura. Alquiler de 1 a 12 horas x día.</t>
  </si>
  <si>
    <t>Alquiler por día de Circuito Cerrado de Televisión: 1 Cámara con swicher personal y servicio de 1 camarógrafo. Swichwe y equipos para generador de caracteres y logos</t>
  </si>
  <si>
    <t>Alquiler por día de Circuito Cerrado de Televisión: 3 Cámaras  con swicher personal y servicio de 3 camarógrafos. Swichwe y equipos para generador de caracteres y logos</t>
  </si>
  <si>
    <t>Alquiler por día de sistema de transmisión para streaming, Swiche para transmisión. Internet banda ancha, capturadora de video, Productor y Director de transmisión e internet de soporte</t>
  </si>
  <si>
    <t>Arreglo floral/ofrenda floral fúnebre de 0,60 cm x 100 cm, con trípode/base soporte, entrega en la ciudad de Cali.</t>
  </si>
  <si>
    <t>Bono hojas verdes + Árbol de pachira u orquídea mini</t>
  </si>
  <si>
    <t>Arreglo floral/ofrenda floral fúnebre de 0,60 cm x 100 cm, con trípode/base soporte, entrega por fuera de la ciudad, incluido transporte a cualquier municipio fuera de Cali.</t>
  </si>
  <si>
    <t xml:space="preserve">Desayuno TIPO I: Desayuno Sencillo - incluye Opción vegetariana en empaque biodegradable:
*Bebidas frio o caliente 12 onzas. 
*Carbohidrato 120 gramos. 
*Proteína 150 grs.  </t>
  </si>
  <si>
    <t>Desayuno TIPO II: Desayuno Premium - incluye Opción vegetariana en empaque biodegradable de lujo:
*Bebida fría 200 ml + Bebida Caliente 10 Onz. 
*Carbohidrato 150 gramos. 
*Proteína 200 grs.  
* Porción de Fruta. + Topin mantequilla + Mermelada.</t>
  </si>
  <si>
    <t>Desayuno tipo Premium incluye menajeria: 
• Carbohidrato de 120 gramos • Cereales • Variedad de quesos y jamones • Panes • Huevos al gusto • Proteína 150 gramos • Bebida caliente de 12 onzas o jugo natural o bebida láctea • Mantequilla 10 gramos • Mermelada 15 gramos • Porción de frutas.</t>
  </si>
  <si>
    <t>Refrigerio tipo A: Refrigerio sencillo - incluye opción vegetariana para consumir a media mañana (Refrigerio AM) y para consumir a media tarde (Refrigerio PM). (Incluye empaque biodegradable).
*Bebidas:  Frío o caliente 16 onzas.
*Carbohidrato: 30 y 40 gramos puede incluir verduras.  
*Proteína: 120 grs empacado en desechable biodegradable.</t>
  </si>
  <si>
    <t>Refrigerio tipo B: Refrigerio Premium - incluye opcion vegetariana para consumir a media mañana (Refrigerio AM) y para consumir a media tarde (Refrigerio PM). (Incluye menajeria).
*Bebida:  Fría natural o Refresco 400 ml (con o sin azúcar) y una bebida caliente 10onz.
*Carbohidrato: 30 y 40 gramos puede incluir verduras.  
*Proteína: 150 grs.
*Porción de Fruta 10 gr.</t>
  </si>
  <si>
    <t>Refrigerio Saludable: Incluye domo de lujo.
Opciones:
*Partfait 12onz. 
*Ensalada de Frutas 12 onz.
*Salpihelado 12 onz</t>
  </si>
  <si>
    <t>Envío de tarjetas digitales por correo masivo de la convocatoria a los eventos.  hace referencia a un desarrollo tecnológico de una tarjeta Digital, que debe enviarse por mailing</t>
  </si>
  <si>
    <t>Registro de participantes sistematizado por 8hrs.  El servicio consta de software de registro, personal capacitado, mesa vestida, silla, internet, entrega de información de participantes al evento</t>
  </si>
  <si>
    <t>Telemercadeo (Confirmación de invitados) por 8hrs.  El servicio consta de persona capacitada para realizar el servicio, software para realizar el seguimiento a la gestión de telemercadeo, computador, teléfono, internet, mesa, silla</t>
  </si>
  <si>
    <t>Backing autoportante. Medidas: 2x2 m.  El hacking debe ser autoportante, debe tener una estructura metálica y/o en madera, que permita su autosoporte.</t>
  </si>
  <si>
    <t>Medalla especial de reconocimiento/placa conmemorativa  / con recubrimiento de bronce, crudo o cobre, de 6,5 cm de diámetro x 3,5 mm de espesor y cinta de 24 mm full color o placa conmemorativa  en vidrio de 20 cms de largo por 10 cms de alto, con base en madera en vidrio templado con grabado en laser</t>
  </si>
  <si>
    <t>Alquiler de telón para proyección video beam. Medidas: 2x2 m por 8hrs.  Este item incluye la base soporte, transporte, personal de montaje y desmontaje</t>
  </si>
  <si>
    <t>Alquiler de telón para proyección video beam. Medidas: 3x2 m por 8hrs.  Este ítem incluye la base soporte, transporte, personal de montaje y desmontaje</t>
  </si>
  <si>
    <t>Alquiler de telón para proyección video beam. Medidas: 4x3 m por 8hrs.  Este ítem incluye la base soporte, transporte, personal de montaje y desmontaje</t>
  </si>
  <si>
    <t>Alquiler de televisor por día. Medidas: de 51 a 65 pulgadas, con base y/o soporte.  Este ítem incluye la base soporte, transporte, personal de montaje y desmontaje</t>
  </si>
  <si>
    <t xml:space="preserve">Estación permanente de café - Incluye: café, galletas, té, aromática, agua fría, agua caliente, sobres de azúcar light, sobres de azúcar normal,  sobres de crema no láctea para café, mezcladores. Servida en mesa, mesa vestida, personal para atender. Para 50 personas.  </t>
  </si>
  <si>
    <t>Estación permanente de café - Incluye: café, galletas, té, aromática, agua fría, agua caliente, sobres de azúcar light, sobres de azúcar normal, sobres de crema no láctea para café, mezcladores. Servida en mesa. De 51 a 100 personas.  Este ítem incluye mesero, mesa tablón vestida, transporte</t>
  </si>
  <si>
    <t>Estación permanente de café - Incluye: café, galletas, té, aromática, agua fría, agua caliente, sobres de azúcar light, sobres de azúcar normal, sobres de crema no láctea para café, mezcladores. Servida en mesa. De 101 a 200 personas.  Este ítem incluye mesero, mesa tablón vestida, transporte</t>
  </si>
  <si>
    <t>Estación permanente de café - Incluye: café, galletas, té, aromática, agua fría, agua caliente, sobres de azúcar light, sobres de azúcar normal, sobres de crema no láctea para café, mezcladores. Servida en mesa. De 201 a 300 personas.  Este ítem incluye mesero, mesa tablón vestida, transporte</t>
  </si>
  <si>
    <t>Estación permanente de café - Incluye: café, galletas, té, aromática, agua fría, agua caliente, sobres de azúcar light, sobres de azúcar normal,  sobres de crema no láctea para café, mezcladores. Servida en mesa. De 301 a 500 personas.  Este item incluye mesero, mesa tablon vestida, transporte</t>
  </si>
  <si>
    <r>
      <t xml:space="preserve">Almuerzo o Cena </t>
    </r>
    <r>
      <rPr>
        <b/>
        <sz val="12"/>
        <color theme="1"/>
        <rFont val="Calibri"/>
        <family val="2"/>
        <scheme val="minor"/>
      </rPr>
      <t>TIPO I</t>
    </r>
    <r>
      <rPr>
        <sz val="12"/>
        <color theme="1"/>
        <rFont val="Calibri"/>
        <family val="2"/>
        <scheme val="minor"/>
      </rPr>
      <t xml:space="preserve"> - con diferentes opciones incluye opción vegetariana, incluye empaque biodegradable:
*Bebida (Jugo natural o Refresco de Cola) - 200 ml + Sopa, crema o consomé + 1  Proteína - 180 gr +  2  Carbohidrato o harina - 150 gr + Ensalada o vegetales - 130 gr + Otro acompañante - 50 gr. </t>
    </r>
  </si>
  <si>
    <r>
      <t xml:space="preserve">Almuerzo o cena </t>
    </r>
    <r>
      <rPr>
        <b/>
        <sz val="12"/>
        <color theme="1"/>
        <rFont val="Calibri"/>
        <family val="2"/>
        <scheme val="minor"/>
      </rPr>
      <t>TIPO Premium</t>
    </r>
    <r>
      <rPr>
        <sz val="12"/>
        <color theme="1"/>
        <rFont val="Calibri"/>
        <family val="2"/>
        <scheme val="minor"/>
      </rPr>
      <t xml:space="preserve"> - con diferentes opciones incluye opción vegetariana, menajeria para el servicio o empaque biodegradable de lujo:
*Bebida (Jugo o refresco de cola) - 400 ml + 2 Proteína - 250 gr + Carbohidrato o harina - 150 gr + Ensalada o vegetales - 130 gr + Postre - 100 gr.</t>
    </r>
  </si>
  <si>
    <t>OBJETO:  BRINDAR EL SERVICIO DE OPERACIÓN LOGÍSTICA PARA LLEVAR A CABO LAS ACTIVIDADES PRESENCIALES QUE REQUIERA LA SECRETARÍA GENERAL Y EL DESPACHO DE LA GOBERNADORA DEL DEPARTAMENTO DEL VALLE DEL CAUCA, EN DESARROLLO DEL PROYECTO DENOMINADO “FORTALECIMIENTO DE UN SISTEMA INTEGRADO DE GESTIÓN DEL VALLE DEL CAUCA” CON EL FIN DE LOGRAR LAS METAS DE RESULTADOS Y DE PRODUCTO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</si>
</sst>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12"/>
      <name val="Calibri"/>
      <family val="2"/>
      <scheme val="minor"/>
    </font>
    <font>
      <b/>
      <sz val="14"/>
      <color theme="1"/>
      <name val="Arial"/>
      <family val="2"/>
    </font>
    <font>
      <b/>
      <sz val="10"/>
      <color theme="1"/>
      <name val="Calibri"/>
      <family val="2"/>
      <scheme val="minor"/>
    </font>
    <font>
      <b/>
      <sz val="8"/>
      <color theme="1"/>
      <name val="Arial"/>
      <family val="2"/>
    </font>
    <font>
      <b/>
      <sz val="12"/>
      <color theme="1"/>
      <name val="Calibri"/>
      <family val="2"/>
    </font>
    <font>
      <sz val="12"/>
      <color rgb="FF000000"/>
      <name val="Calibri"/>
      <family val="2"/>
      <scheme val="minor"/>
    </font>
    <font>
      <sz val="12"/>
      <color theme="1"/>
      <name val="Calibri Light"/>
      <family val="2"/>
      <scheme val="major"/>
    </font>
    <font>
      <u/>
      <sz val="11"/>
      <color theme="10"/>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medium">
        <color rgb="FF000000"/>
      </top>
      <bottom style="thin">
        <color rgb="FF000000"/>
      </bottom>
      <diagonal/>
    </border>
    <border>
      <left style="medium">
        <color rgb="FF000000"/>
      </left>
      <right/>
      <top style="medium">
        <color indexed="64"/>
      </top>
      <bottom style="medium">
        <color indexed="64"/>
      </bottom>
      <diagonal/>
    </border>
    <border>
      <left style="medium">
        <color rgb="FF000000"/>
      </left>
      <right/>
      <top style="medium">
        <color indexed="64"/>
      </top>
      <bottom style="thin">
        <color rgb="FF000000"/>
      </bottom>
      <diagonal/>
    </border>
    <border>
      <left style="medium">
        <color rgb="FF000000"/>
      </left>
      <right style="medium">
        <color rgb="FF000000"/>
      </right>
      <top style="thin">
        <color rgb="FF000000"/>
      </top>
      <bottom style="medium">
        <color indexed="64"/>
      </bottom>
      <diagonal/>
    </border>
    <border>
      <left style="medium">
        <color rgb="FF000000"/>
      </left>
      <right/>
      <top style="medium">
        <color rgb="FF000000"/>
      </top>
      <bottom style="medium">
        <color indexed="64"/>
      </bottom>
      <diagonal/>
    </border>
    <border>
      <left style="medium">
        <color rgb="FF000000"/>
      </left>
      <right/>
      <top style="thin">
        <color rgb="FF000000"/>
      </top>
      <bottom style="medium">
        <color indexed="64"/>
      </bottom>
      <diagonal/>
    </border>
    <border>
      <left style="medium">
        <color rgb="FF000000"/>
      </left>
      <right style="medium">
        <color rgb="FF000000"/>
      </right>
      <top style="medium">
        <color indexed="64"/>
      </top>
      <bottom style="thin">
        <color rgb="FF000000"/>
      </bottom>
      <diagonal/>
    </border>
    <border>
      <left style="medium">
        <color rgb="FF000000"/>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rgb="FF000000"/>
      </right>
      <top style="medium">
        <color indexed="64"/>
      </top>
      <bottom/>
      <diagonal/>
    </border>
    <border>
      <left style="medium">
        <color indexed="64"/>
      </left>
      <right style="medium">
        <color rgb="FF000000"/>
      </right>
      <top/>
      <bottom style="medium">
        <color indexed="64"/>
      </bottom>
      <diagonal/>
    </border>
    <border>
      <left style="medium">
        <color rgb="FF000000"/>
      </left>
      <right/>
      <top style="medium">
        <color indexed="64"/>
      </top>
      <bottom/>
      <diagonal/>
    </border>
  </borders>
  <cellStyleXfs count="3">
    <xf numFmtId="0" fontId="0" fillId="0" borderId="0"/>
    <xf numFmtId="44" fontId="1" fillId="0" borderId="0" applyFont="0" applyFill="0" applyBorder="0" applyAlignment="0" applyProtection="0"/>
    <xf numFmtId="0" fontId="11" fillId="0" borderId="0" applyNumberFormat="0" applyFill="0" applyBorder="0" applyAlignment="0" applyProtection="0"/>
  </cellStyleXfs>
  <cellXfs count="94">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4" fillId="2"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 fillId="0" borderId="12" xfId="0" applyFont="1" applyBorder="1" applyAlignment="1">
      <alignment vertical="center" wrapText="1"/>
    </xf>
    <xf numFmtId="0" fontId="2" fillId="0" borderId="0" xfId="0" applyFont="1" applyAlignment="1">
      <alignment vertical="center" wrapText="1"/>
    </xf>
    <xf numFmtId="0" fontId="7" fillId="0" borderId="0" xfId="0" applyFont="1" applyAlignment="1">
      <alignment horizontal="left" vertical="center" wrapText="1"/>
    </xf>
    <xf numFmtId="0" fontId="2" fillId="0" borderId="18" xfId="0" applyFont="1" applyBorder="1" applyAlignment="1">
      <alignment vertical="center" wrapText="1"/>
    </xf>
    <xf numFmtId="0" fontId="2" fillId="0" borderId="1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applyAlignment="1">
      <alignment horizontal="left" vertical="center" wrapText="1"/>
    </xf>
    <xf numFmtId="0" fontId="2" fillId="0" borderId="15" xfId="0" applyFont="1" applyBorder="1" applyAlignment="1">
      <alignment horizontal="center" vertical="center" wrapText="1"/>
    </xf>
    <xf numFmtId="0" fontId="3" fillId="0" borderId="17" xfId="0" applyFont="1" applyBorder="1" applyAlignment="1">
      <alignment vertical="center" wrapText="1"/>
    </xf>
    <xf numFmtId="38" fontId="2" fillId="0" borderId="20" xfId="0" applyNumberFormat="1" applyFont="1" applyBorder="1" applyAlignment="1">
      <alignment horizontal="center" vertical="center" wrapText="1"/>
    </xf>
    <xf numFmtId="38" fontId="2" fillId="0" borderId="24" xfId="0" applyNumberFormat="1" applyFont="1" applyBorder="1" applyAlignment="1">
      <alignment horizontal="center" vertical="center" wrapText="1"/>
    </xf>
    <xf numFmtId="164" fontId="2" fillId="0" borderId="24" xfId="1" applyNumberFormat="1" applyFont="1" applyFill="1" applyBorder="1" applyAlignment="1">
      <alignment horizontal="center" vertical="center" wrapText="1"/>
    </xf>
    <xf numFmtId="38" fontId="2" fillId="0" borderId="23" xfId="0" applyNumberFormat="1" applyFont="1" applyBorder="1" applyAlignment="1">
      <alignment horizontal="center" vertical="center" wrapText="1"/>
    </xf>
    <xf numFmtId="164" fontId="9" fillId="0" borderId="24" xfId="1"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6" xfId="0" applyFont="1" applyBorder="1" applyAlignment="1">
      <alignment horizontal="center" vertical="center"/>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2" fillId="0" borderId="27" xfId="0" applyFont="1" applyBorder="1" applyAlignment="1">
      <alignment horizontal="center" vertical="center" wrapText="1"/>
    </xf>
    <xf numFmtId="0" fontId="9" fillId="0" borderId="0" xfId="0" applyFont="1" applyAlignment="1">
      <alignment horizontal="left" vertical="center" wrapText="1"/>
    </xf>
    <xf numFmtId="0" fontId="9" fillId="0" borderId="1" xfId="0" applyFont="1" applyBorder="1" applyAlignment="1">
      <alignment vertical="center" wrapText="1"/>
    </xf>
    <xf numFmtId="0" fontId="2" fillId="0" borderId="1" xfId="0" applyFont="1" applyBorder="1" applyAlignment="1">
      <alignment vertical="center" wrapText="1"/>
    </xf>
    <xf numFmtId="0" fontId="2" fillId="0" borderId="28" xfId="0" applyFont="1" applyBorder="1" applyAlignment="1">
      <alignment horizontal="center" vertical="center"/>
    </xf>
    <xf numFmtId="0" fontId="2" fillId="0" borderId="29" xfId="0" applyFont="1" applyBorder="1" applyAlignment="1">
      <alignment horizontal="center" vertical="center" wrapText="1"/>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7" xfId="0" applyFont="1" applyBorder="1" applyAlignment="1">
      <alignment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xf>
    <xf numFmtId="0" fontId="2" fillId="0" borderId="33" xfId="0" applyFont="1" applyBorder="1" applyAlignment="1">
      <alignment horizontal="center" vertical="center" wrapText="1"/>
    </xf>
    <xf numFmtId="0" fontId="9" fillId="0" borderId="9" xfId="0" applyFont="1" applyBorder="1" applyAlignment="1">
      <alignment horizontal="justify" vertical="center" wrapText="1"/>
    </xf>
    <xf numFmtId="0" fontId="2" fillId="0" borderId="34" xfId="0" applyFont="1" applyBorder="1" applyAlignment="1">
      <alignment horizontal="center" vertical="center" wrapText="1"/>
    </xf>
    <xf numFmtId="38" fontId="2" fillId="0" borderId="1" xfId="0" applyNumberFormat="1" applyFont="1" applyBorder="1" applyAlignment="1">
      <alignment horizontal="center" vertical="center" wrapText="1"/>
    </xf>
    <xf numFmtId="38" fontId="2" fillId="0" borderId="2" xfId="0" applyNumberFormat="1" applyFont="1" applyBorder="1" applyAlignment="1">
      <alignment horizontal="center" vertical="center" wrapText="1"/>
    </xf>
    <xf numFmtId="38" fontId="10" fillId="0" borderId="24" xfId="0" applyNumberFormat="1" applyFont="1" applyBorder="1" applyAlignment="1">
      <alignment horizontal="center" vertical="center" wrapText="1"/>
    </xf>
    <xf numFmtId="38" fontId="2" fillId="0" borderId="22" xfId="0" applyNumberFormat="1" applyFont="1" applyBorder="1" applyAlignment="1">
      <alignment horizontal="center" vertical="center" wrapText="1"/>
    </xf>
    <xf numFmtId="38" fontId="2" fillId="0" borderId="21" xfId="0" applyNumberFormat="1" applyFont="1" applyBorder="1" applyAlignment="1">
      <alignment horizontal="center" vertical="center" wrapText="1"/>
    </xf>
    <xf numFmtId="164" fontId="2" fillId="0" borderId="36" xfId="1" applyNumberFormat="1" applyFont="1" applyFill="1" applyBorder="1" applyAlignment="1">
      <alignment horizontal="center" vertical="center" wrapText="1"/>
    </xf>
    <xf numFmtId="164" fontId="2" fillId="0" borderId="22" xfId="1" applyNumberFormat="1" applyFont="1" applyFill="1" applyBorder="1" applyAlignment="1">
      <alignment horizontal="center" vertical="center" wrapText="1"/>
    </xf>
    <xf numFmtId="164" fontId="2" fillId="0" borderId="35" xfId="1" applyNumberFormat="1" applyFont="1" applyFill="1" applyBorder="1" applyAlignment="1">
      <alignment horizontal="center" vertical="center" wrapText="1"/>
    </xf>
    <xf numFmtId="0" fontId="2" fillId="0" borderId="43" xfId="0" applyFont="1" applyBorder="1" applyAlignment="1">
      <alignment horizontal="center" vertical="center"/>
    </xf>
    <xf numFmtId="0" fontId="2" fillId="0" borderId="28"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6" xfId="0" applyFont="1" applyBorder="1" applyAlignment="1">
      <alignment horizontal="center" vertical="center"/>
    </xf>
    <xf numFmtId="0" fontId="2" fillId="0" borderId="0" xfId="0" applyFont="1" applyAlignment="1">
      <alignment horizontal="center" vertical="center"/>
    </xf>
    <xf numFmtId="164" fontId="2" fillId="0" borderId="19" xfId="0" applyNumberFormat="1" applyFont="1" applyBorder="1" applyAlignment="1">
      <alignment horizontal="center" vertical="center" wrapText="1"/>
    </xf>
    <xf numFmtId="164" fontId="3" fillId="0" borderId="18" xfId="0" applyNumberFormat="1" applyFont="1" applyBorder="1" applyAlignment="1">
      <alignment horizontal="center" vertical="center" wrapText="1"/>
    </xf>
    <xf numFmtId="3" fontId="2" fillId="0" borderId="19" xfId="0" applyNumberFormat="1" applyFont="1" applyBorder="1" applyAlignment="1">
      <alignment horizontal="center" vertical="center" wrapText="1"/>
    </xf>
    <xf numFmtId="0" fontId="11" fillId="0" borderId="19" xfId="2" applyBorder="1" applyAlignment="1">
      <alignment horizontal="center" vertical="center" wrapText="1"/>
    </xf>
    <xf numFmtId="0" fontId="3" fillId="0" borderId="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4"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3" fillId="0" borderId="16" xfId="0" applyFont="1" applyBorder="1" applyAlignment="1">
      <alignment horizontal="left" vertical="center" wrapText="1"/>
    </xf>
    <xf numFmtId="0" fontId="3" fillId="0" borderId="8" xfId="0" applyFont="1" applyBorder="1" applyAlignment="1">
      <alignment horizontal="left" vertical="center" wrapText="1"/>
    </xf>
    <xf numFmtId="0" fontId="3" fillId="0" borderId="17"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8" fillId="0" borderId="39"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2" defaultPivotStyle="PivotStyleLight16"/>
  <colors>
    <mruColors>
      <color rgb="FFFF66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414336</xdr:colOff>
      <xdr:row>0</xdr:row>
      <xdr:rowOff>87313</xdr:rowOff>
    </xdr:from>
    <xdr:to>
      <xdr:col>4</xdr:col>
      <xdr:colOff>111125</xdr:colOff>
      <xdr:row>1</xdr:row>
      <xdr:rowOff>949782</xdr:rowOff>
    </xdr:to>
    <xdr:pic>
      <xdr:nvPicPr>
        <xdr:cNvPr id="2" name="image2.png">
          <a:extLst>
            <a:ext uri="{FF2B5EF4-FFF2-40B4-BE49-F238E27FC236}">
              <a16:creationId xmlns:a16="http://schemas.microsoft.com/office/drawing/2014/main" id="{C0D8226F-EAFC-F65D-70C6-979742D296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90774" y="87313"/>
          <a:ext cx="5022851" cy="10926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12"/>
  <sheetViews>
    <sheetView showGridLines="0" tabSelected="1" zoomScale="80" zoomScaleNormal="80" zoomScaleSheetLayoutView="80" workbookViewId="0">
      <selection activeCell="I5" sqref="I5"/>
    </sheetView>
  </sheetViews>
  <sheetFormatPr baseColWidth="10" defaultColWidth="11.453125" defaultRowHeight="15.5" x14ac:dyDescent="0.35"/>
  <cols>
    <col min="1" max="1" width="16.81640625" style="1" customWidth="1"/>
    <col min="2" max="2" width="11.453125" style="1"/>
    <col min="3" max="3" width="55.81640625" style="2" customWidth="1"/>
    <col min="4" max="4" width="22.26953125" style="1" customWidth="1"/>
    <col min="5" max="5" width="8.26953125" style="1" customWidth="1"/>
    <col min="6" max="6" width="20.7265625" style="1" customWidth="1"/>
    <col min="7" max="7" width="30.1796875" style="1" customWidth="1"/>
    <col min="8" max="16384" width="11.453125" style="1"/>
  </cols>
  <sheetData>
    <row r="1" spans="1:7" ht="18" customHeight="1" x14ac:dyDescent="0.35">
      <c r="A1" s="68"/>
      <c r="B1" s="69"/>
      <c r="C1" s="69"/>
      <c r="D1" s="69"/>
      <c r="E1" s="69"/>
      <c r="F1" s="69"/>
      <c r="G1" s="70"/>
    </row>
    <row r="2" spans="1:7" ht="78.75" customHeight="1" thickBot="1" x14ac:dyDescent="0.4">
      <c r="A2" s="71"/>
      <c r="B2" s="72"/>
      <c r="C2" s="72"/>
      <c r="D2" s="72"/>
      <c r="E2" s="72"/>
      <c r="F2" s="72"/>
      <c r="G2" s="73"/>
    </row>
    <row r="3" spans="1:7" ht="27.75" customHeight="1" thickBot="1" x14ac:dyDescent="0.4">
      <c r="A3" s="89" t="s">
        <v>13</v>
      </c>
      <c r="B3" s="90"/>
      <c r="C3" s="90"/>
      <c r="D3" s="90"/>
      <c r="E3" s="90"/>
      <c r="F3" s="90"/>
      <c r="G3" s="16"/>
    </row>
    <row r="4" spans="1:7" ht="65.150000000000006" customHeight="1" thickBot="1" x14ac:dyDescent="0.4">
      <c r="A4" s="74" t="s">
        <v>127</v>
      </c>
      <c r="B4" s="75"/>
      <c r="C4" s="75"/>
      <c r="D4" s="75"/>
      <c r="E4" s="75"/>
      <c r="F4" s="75"/>
      <c r="G4" s="76"/>
    </row>
    <row r="5" spans="1:7" ht="34.5" customHeight="1" thickBot="1" x14ac:dyDescent="0.4">
      <c r="A5" s="3" t="s">
        <v>0</v>
      </c>
      <c r="B5" s="3" t="s">
        <v>1</v>
      </c>
      <c r="C5" s="3" t="s">
        <v>2</v>
      </c>
      <c r="D5" s="3" t="s">
        <v>3</v>
      </c>
      <c r="E5" s="3" t="s">
        <v>4</v>
      </c>
      <c r="F5" s="3" t="s">
        <v>12</v>
      </c>
      <c r="G5" s="4" t="s">
        <v>5</v>
      </c>
    </row>
    <row r="6" spans="1:7" ht="16" thickBot="1" x14ac:dyDescent="0.4">
      <c r="A6" s="91" t="s">
        <v>23</v>
      </c>
      <c r="B6" s="41">
        <v>1</v>
      </c>
      <c r="C6" s="42" t="s">
        <v>25</v>
      </c>
      <c r="D6" s="43" t="s">
        <v>6</v>
      </c>
      <c r="E6" s="44">
        <v>1</v>
      </c>
      <c r="F6" s="24">
        <v>10460.761348664511</v>
      </c>
      <c r="G6" s="57"/>
    </row>
    <row r="7" spans="1:7" ht="16" thickBot="1" x14ac:dyDescent="0.4">
      <c r="A7" s="92"/>
      <c r="B7" s="27">
        <v>2</v>
      </c>
      <c r="C7" s="28" t="s">
        <v>26</v>
      </c>
      <c r="D7" s="23" t="s">
        <v>6</v>
      </c>
      <c r="E7" s="44">
        <v>1</v>
      </c>
      <c r="F7" s="24">
        <v>25205.693087903812</v>
      </c>
      <c r="G7" s="57"/>
    </row>
    <row r="8" spans="1:7" ht="62.5" thickBot="1" x14ac:dyDescent="0.4">
      <c r="A8" s="92"/>
      <c r="B8" s="27">
        <v>3</v>
      </c>
      <c r="C8" s="29" t="s">
        <v>111</v>
      </c>
      <c r="D8" s="23" t="s">
        <v>6</v>
      </c>
      <c r="E8" s="44">
        <v>1</v>
      </c>
      <c r="F8" s="24">
        <v>195000</v>
      </c>
      <c r="G8" s="57"/>
    </row>
    <row r="9" spans="1:7" ht="62.5" thickBot="1" x14ac:dyDescent="0.4">
      <c r="A9" s="92"/>
      <c r="B9" s="27">
        <v>4</v>
      </c>
      <c r="C9" s="29" t="s">
        <v>112</v>
      </c>
      <c r="D9" s="23" t="s">
        <v>6</v>
      </c>
      <c r="E9" s="44">
        <v>1</v>
      </c>
      <c r="F9" s="24">
        <v>769519.20330519357</v>
      </c>
      <c r="G9" s="57"/>
    </row>
    <row r="10" spans="1:7" ht="78" thickBot="1" x14ac:dyDescent="0.4">
      <c r="A10" s="92"/>
      <c r="B10" s="27">
        <v>5</v>
      </c>
      <c r="C10" s="29" t="s">
        <v>113</v>
      </c>
      <c r="D10" s="23" t="s">
        <v>6</v>
      </c>
      <c r="E10" s="44">
        <v>1</v>
      </c>
      <c r="F10" s="24">
        <v>353033.33333333337</v>
      </c>
      <c r="G10" s="57"/>
    </row>
    <row r="11" spans="1:7" ht="16" thickBot="1" x14ac:dyDescent="0.4">
      <c r="A11" s="93"/>
      <c r="B11" s="39">
        <v>6</v>
      </c>
      <c r="C11" s="29" t="s">
        <v>27</v>
      </c>
      <c r="D11" s="23" t="s">
        <v>24</v>
      </c>
      <c r="E11" s="44">
        <v>1</v>
      </c>
      <c r="F11" s="24">
        <v>150733.33333333334</v>
      </c>
      <c r="G11" s="24"/>
    </row>
    <row r="12" spans="1:7" ht="47" thickBot="1" x14ac:dyDescent="0.4">
      <c r="A12" s="91" t="s">
        <v>33</v>
      </c>
      <c r="B12" s="36">
        <v>7</v>
      </c>
      <c r="C12" s="29" t="s">
        <v>114</v>
      </c>
      <c r="D12" s="23" t="s">
        <v>6</v>
      </c>
      <c r="E12" s="44">
        <v>1</v>
      </c>
      <c r="F12" s="24">
        <v>1339689.7482260759</v>
      </c>
      <c r="G12" s="57"/>
    </row>
    <row r="13" spans="1:7" ht="16" thickBot="1" x14ac:dyDescent="0.4">
      <c r="A13" s="92"/>
      <c r="B13" s="27">
        <v>8</v>
      </c>
      <c r="C13" s="29" t="s">
        <v>28</v>
      </c>
      <c r="D13" s="23" t="s">
        <v>6</v>
      </c>
      <c r="E13" s="44">
        <v>1</v>
      </c>
      <c r="F13" s="24">
        <v>268000</v>
      </c>
      <c r="G13" s="57"/>
    </row>
    <row r="14" spans="1:7" ht="31.5" thickBot="1" x14ac:dyDescent="0.4">
      <c r="A14" s="92"/>
      <c r="B14" s="27">
        <v>9</v>
      </c>
      <c r="C14" s="29" t="s">
        <v>29</v>
      </c>
      <c r="D14" s="23" t="s">
        <v>6</v>
      </c>
      <c r="E14" s="44">
        <v>1</v>
      </c>
      <c r="F14" s="24">
        <v>5216.1666666666661</v>
      </c>
      <c r="G14" s="57"/>
    </row>
    <row r="15" spans="1:7" ht="16" thickBot="1" x14ac:dyDescent="0.4">
      <c r="A15" s="92"/>
      <c r="B15" s="25">
        <v>10</v>
      </c>
      <c r="C15" s="31" t="s">
        <v>30</v>
      </c>
      <c r="D15" s="23" t="s">
        <v>6</v>
      </c>
      <c r="E15" s="44">
        <v>1</v>
      </c>
      <c r="F15" s="24">
        <v>9599.3333333333339</v>
      </c>
      <c r="G15" s="57"/>
    </row>
    <row r="16" spans="1:7" ht="16" thickBot="1" x14ac:dyDescent="0.4">
      <c r="A16" s="92"/>
      <c r="B16" s="30">
        <v>11</v>
      </c>
      <c r="C16" s="29" t="s">
        <v>31</v>
      </c>
      <c r="D16" s="23" t="s">
        <v>6</v>
      </c>
      <c r="E16" s="44">
        <v>1</v>
      </c>
      <c r="F16" s="24">
        <v>5850.8333333333339</v>
      </c>
      <c r="G16" s="57"/>
    </row>
    <row r="17" spans="1:7" ht="93.5" thickBot="1" x14ac:dyDescent="0.4">
      <c r="A17" s="92"/>
      <c r="B17" s="27">
        <v>12</v>
      </c>
      <c r="C17" s="29" t="s">
        <v>115</v>
      </c>
      <c r="D17" s="23" t="s">
        <v>6</v>
      </c>
      <c r="E17" s="44">
        <v>1</v>
      </c>
      <c r="F17" s="24">
        <v>475000</v>
      </c>
      <c r="G17" s="57"/>
    </row>
    <row r="18" spans="1:7" ht="16" thickBot="1" x14ac:dyDescent="0.4">
      <c r="A18" s="93"/>
      <c r="B18" s="40">
        <v>13</v>
      </c>
      <c r="C18" s="29" t="s">
        <v>32</v>
      </c>
      <c r="D18" s="23" t="s">
        <v>6</v>
      </c>
      <c r="E18" s="44">
        <v>1</v>
      </c>
      <c r="F18" s="24">
        <v>10670.333333333332</v>
      </c>
      <c r="G18" s="57"/>
    </row>
    <row r="19" spans="1:7" ht="31.5" thickBot="1" x14ac:dyDescent="0.4">
      <c r="A19" s="91" t="s">
        <v>80</v>
      </c>
      <c r="B19" s="36">
        <v>14</v>
      </c>
      <c r="C19" s="29" t="s">
        <v>97</v>
      </c>
      <c r="D19" s="23" t="s">
        <v>6</v>
      </c>
      <c r="E19" s="44">
        <v>1</v>
      </c>
      <c r="F19" s="24">
        <v>331359.46666666667</v>
      </c>
      <c r="G19" s="57"/>
    </row>
    <row r="20" spans="1:7" ht="31.5" thickBot="1" x14ac:dyDescent="0.4">
      <c r="A20" s="92"/>
      <c r="B20" s="27">
        <v>15</v>
      </c>
      <c r="C20" s="29" t="s">
        <v>98</v>
      </c>
      <c r="D20" s="23" t="s">
        <v>6</v>
      </c>
      <c r="E20" s="44">
        <v>1</v>
      </c>
      <c r="F20" s="24">
        <v>174676.13333333333</v>
      </c>
      <c r="G20" s="57"/>
    </row>
    <row r="21" spans="1:7" ht="16" thickBot="1" x14ac:dyDescent="0.4">
      <c r="A21" s="92"/>
      <c r="B21" s="30">
        <v>16</v>
      </c>
      <c r="C21" s="29" t="s">
        <v>34</v>
      </c>
      <c r="D21" s="23" t="s">
        <v>6</v>
      </c>
      <c r="E21" s="44">
        <v>1</v>
      </c>
      <c r="F21" s="24">
        <v>18544.166666666668</v>
      </c>
      <c r="G21" s="57"/>
    </row>
    <row r="22" spans="1:7" ht="16" thickBot="1" x14ac:dyDescent="0.4">
      <c r="A22" s="92"/>
      <c r="B22" s="27">
        <v>17</v>
      </c>
      <c r="C22" s="29" t="s">
        <v>35</v>
      </c>
      <c r="D22" s="23" t="s">
        <v>6</v>
      </c>
      <c r="E22" s="44">
        <v>1</v>
      </c>
      <c r="F22" s="24">
        <v>183299.66666666669</v>
      </c>
      <c r="G22" s="57"/>
    </row>
    <row r="23" spans="1:7" ht="31.5" thickBot="1" x14ac:dyDescent="0.4">
      <c r="A23" s="92"/>
      <c r="B23" s="27">
        <v>18</v>
      </c>
      <c r="C23" s="29" t="s">
        <v>36</v>
      </c>
      <c r="D23" s="23" t="s">
        <v>6</v>
      </c>
      <c r="E23" s="44">
        <v>1</v>
      </c>
      <c r="F23" s="24">
        <v>69615</v>
      </c>
      <c r="G23" s="57"/>
    </row>
    <row r="24" spans="1:7" ht="31.5" thickBot="1" x14ac:dyDescent="0.4">
      <c r="A24" s="92"/>
      <c r="B24" s="27">
        <v>19</v>
      </c>
      <c r="C24" s="29" t="s">
        <v>37</v>
      </c>
      <c r="D24" s="23" t="s">
        <v>6</v>
      </c>
      <c r="E24" s="44">
        <v>1</v>
      </c>
      <c r="F24" s="49">
        <v>54152.933333333334</v>
      </c>
      <c r="G24" s="57"/>
    </row>
    <row r="25" spans="1:7" ht="31.5" thickBot="1" x14ac:dyDescent="0.4">
      <c r="A25" s="92"/>
      <c r="B25" s="27">
        <v>20</v>
      </c>
      <c r="C25" s="29" t="s">
        <v>38</v>
      </c>
      <c r="D25" s="23" t="s">
        <v>6</v>
      </c>
      <c r="E25" s="22">
        <v>1</v>
      </c>
      <c r="F25" s="21">
        <v>48948.666666666672</v>
      </c>
      <c r="G25" s="57"/>
    </row>
    <row r="26" spans="1:7" ht="31.5" thickBot="1" x14ac:dyDescent="0.4">
      <c r="A26" s="92"/>
      <c r="B26" s="30">
        <v>21</v>
      </c>
      <c r="C26" s="29" t="s">
        <v>39</v>
      </c>
      <c r="D26" s="23" t="s">
        <v>6</v>
      </c>
      <c r="E26" s="44">
        <v>1</v>
      </c>
      <c r="F26" s="19">
        <v>40539.333333333328</v>
      </c>
      <c r="G26" s="57"/>
    </row>
    <row r="27" spans="1:7" ht="16" thickBot="1" x14ac:dyDescent="0.4">
      <c r="A27" s="92"/>
      <c r="B27" s="27">
        <v>22</v>
      </c>
      <c r="C27" s="29" t="s">
        <v>40</v>
      </c>
      <c r="D27" s="23" t="s">
        <v>6</v>
      </c>
      <c r="E27" s="44">
        <v>1</v>
      </c>
      <c r="F27" s="51">
        <v>11265.333333333332</v>
      </c>
      <c r="G27" s="57"/>
    </row>
    <row r="28" spans="1:7" ht="16" thickBot="1" x14ac:dyDescent="0.4">
      <c r="A28" s="92"/>
      <c r="B28" s="27">
        <v>23</v>
      </c>
      <c r="C28" s="29" t="s">
        <v>41</v>
      </c>
      <c r="D28" s="23" t="s">
        <v>6</v>
      </c>
      <c r="E28" s="44">
        <v>1</v>
      </c>
      <c r="F28" s="24">
        <v>2697.333333333333</v>
      </c>
      <c r="G28" s="57"/>
    </row>
    <row r="29" spans="1:7" ht="16" thickBot="1" x14ac:dyDescent="0.4">
      <c r="A29" s="92"/>
      <c r="B29" s="27">
        <v>24</v>
      </c>
      <c r="C29" s="29" t="s">
        <v>42</v>
      </c>
      <c r="D29" s="23" t="s">
        <v>6</v>
      </c>
      <c r="E29" s="44">
        <v>1</v>
      </c>
      <c r="F29" s="24">
        <v>2578.333333333333</v>
      </c>
      <c r="G29" s="57"/>
    </row>
    <row r="30" spans="1:7" ht="15.65" customHeight="1" thickBot="1" x14ac:dyDescent="0.4">
      <c r="A30" s="92"/>
      <c r="B30" s="27">
        <v>25</v>
      </c>
      <c r="C30" s="29" t="s">
        <v>43</v>
      </c>
      <c r="D30" s="23" t="s">
        <v>6</v>
      </c>
      <c r="E30" s="44">
        <v>1</v>
      </c>
      <c r="F30" s="24">
        <v>6941.6666666666661</v>
      </c>
      <c r="G30" s="57"/>
    </row>
    <row r="31" spans="1:7" ht="15.65" customHeight="1" thickBot="1" x14ac:dyDescent="0.4">
      <c r="A31" s="92"/>
      <c r="B31" s="30">
        <v>26</v>
      </c>
      <c r="C31" s="29" t="s">
        <v>44</v>
      </c>
      <c r="D31" s="23" t="s">
        <v>6</v>
      </c>
      <c r="E31" s="44">
        <v>1</v>
      </c>
      <c r="F31" s="24">
        <v>11305</v>
      </c>
      <c r="G31" s="57"/>
    </row>
    <row r="32" spans="1:7" ht="15.65" customHeight="1" thickBot="1" x14ac:dyDescent="0.4">
      <c r="A32" s="92"/>
      <c r="B32" s="27">
        <v>27</v>
      </c>
      <c r="C32" s="29" t="s">
        <v>45</v>
      </c>
      <c r="D32" s="23" t="s">
        <v>96</v>
      </c>
      <c r="E32" s="44">
        <v>1</v>
      </c>
      <c r="F32" s="24">
        <v>1873456.6666666665</v>
      </c>
      <c r="G32" s="57"/>
    </row>
    <row r="33" spans="1:7" ht="15.65" customHeight="1" thickBot="1" x14ac:dyDescent="0.4">
      <c r="A33" s="92"/>
      <c r="B33" s="27">
        <v>28</v>
      </c>
      <c r="C33" s="29" t="s">
        <v>46</v>
      </c>
      <c r="D33" s="23" t="s">
        <v>96</v>
      </c>
      <c r="E33" s="44">
        <v>1</v>
      </c>
      <c r="F33" s="24">
        <v>2189600</v>
      </c>
      <c r="G33" s="57"/>
    </row>
    <row r="34" spans="1:7" ht="15.65" customHeight="1" thickBot="1" x14ac:dyDescent="0.4">
      <c r="A34" s="92"/>
      <c r="B34" s="27">
        <v>29</v>
      </c>
      <c r="C34" s="29" t="s">
        <v>47</v>
      </c>
      <c r="D34" s="23" t="s">
        <v>96</v>
      </c>
      <c r="E34" s="44">
        <v>1</v>
      </c>
      <c r="F34" s="24">
        <v>2524903.92</v>
      </c>
      <c r="G34" s="57"/>
    </row>
    <row r="35" spans="1:7" ht="15.65" customHeight="1" thickBot="1" x14ac:dyDescent="0.4">
      <c r="A35" s="92"/>
      <c r="B35" s="27">
        <v>30</v>
      </c>
      <c r="C35" s="29" t="s">
        <v>48</v>
      </c>
      <c r="D35" s="23" t="s">
        <v>96</v>
      </c>
      <c r="E35" s="44">
        <v>1</v>
      </c>
      <c r="F35" s="24">
        <v>3280433.333333333</v>
      </c>
      <c r="G35" s="57"/>
    </row>
    <row r="36" spans="1:7" ht="15.65" customHeight="1" thickBot="1" x14ac:dyDescent="0.4">
      <c r="A36" s="92"/>
      <c r="B36" s="30">
        <v>31</v>
      </c>
      <c r="C36" s="29" t="s">
        <v>49</v>
      </c>
      <c r="D36" s="23" t="s">
        <v>6</v>
      </c>
      <c r="E36" s="44">
        <v>1</v>
      </c>
      <c r="F36" s="24">
        <v>386750</v>
      </c>
      <c r="G36" s="57"/>
    </row>
    <row r="37" spans="1:7" ht="15.65" customHeight="1" thickBot="1" x14ac:dyDescent="0.4">
      <c r="A37" s="92"/>
      <c r="B37" s="27">
        <v>32</v>
      </c>
      <c r="C37" s="29" t="s">
        <v>50</v>
      </c>
      <c r="D37" s="23" t="s">
        <v>6</v>
      </c>
      <c r="E37" s="44">
        <v>1</v>
      </c>
      <c r="F37" s="24">
        <v>4641000</v>
      </c>
      <c r="G37" s="57"/>
    </row>
    <row r="38" spans="1:7" ht="15.65" customHeight="1" thickBot="1" x14ac:dyDescent="0.4">
      <c r="A38" s="92"/>
      <c r="B38" s="27">
        <v>33</v>
      </c>
      <c r="C38" s="29" t="s">
        <v>51</v>
      </c>
      <c r="D38" s="23" t="s">
        <v>6</v>
      </c>
      <c r="E38" s="44">
        <v>1</v>
      </c>
      <c r="F38" s="24">
        <v>11602500</v>
      </c>
      <c r="G38" s="57"/>
    </row>
    <row r="39" spans="1:7" ht="15.65" customHeight="1" thickBot="1" x14ac:dyDescent="0.4">
      <c r="A39" s="92"/>
      <c r="B39" s="27">
        <v>34</v>
      </c>
      <c r="C39" s="29" t="s">
        <v>52</v>
      </c>
      <c r="D39" s="23" t="s">
        <v>6</v>
      </c>
      <c r="E39" s="44">
        <v>1</v>
      </c>
      <c r="F39" s="24">
        <v>23205000</v>
      </c>
      <c r="G39" s="57"/>
    </row>
    <row r="40" spans="1:7" ht="31.5" thickBot="1" x14ac:dyDescent="0.4">
      <c r="A40" s="92"/>
      <c r="B40" s="27">
        <v>35</v>
      </c>
      <c r="C40" s="29" t="s">
        <v>53</v>
      </c>
      <c r="D40" s="23" t="s">
        <v>6</v>
      </c>
      <c r="E40" s="44">
        <v>1</v>
      </c>
      <c r="F40" s="24">
        <v>345000</v>
      </c>
      <c r="G40" s="57"/>
    </row>
    <row r="41" spans="1:7" ht="44.15" customHeight="1" thickBot="1" x14ac:dyDescent="0.4">
      <c r="A41" s="92"/>
      <c r="B41" s="30">
        <v>36</v>
      </c>
      <c r="C41" s="29" t="s">
        <v>54</v>
      </c>
      <c r="D41" s="23" t="s">
        <v>6</v>
      </c>
      <c r="E41" s="44">
        <v>1</v>
      </c>
      <c r="F41" s="24">
        <v>643000</v>
      </c>
      <c r="G41" s="57"/>
    </row>
    <row r="42" spans="1:7" ht="56.5" customHeight="1" thickBot="1" x14ac:dyDescent="0.4">
      <c r="A42" s="92"/>
      <c r="B42" s="27">
        <v>37</v>
      </c>
      <c r="C42" s="29" t="s">
        <v>116</v>
      </c>
      <c r="D42" s="23" t="s">
        <v>6</v>
      </c>
      <c r="E42" s="44">
        <v>1</v>
      </c>
      <c r="F42" s="24">
        <v>230066.66666666669</v>
      </c>
      <c r="G42" s="57"/>
    </row>
    <row r="43" spans="1:7" ht="62.15" customHeight="1" thickBot="1" x14ac:dyDescent="0.4">
      <c r="A43" s="92"/>
      <c r="B43" s="27">
        <v>38</v>
      </c>
      <c r="C43" s="29" t="s">
        <v>117</v>
      </c>
      <c r="D43" s="23" t="s">
        <v>6</v>
      </c>
      <c r="E43" s="44">
        <v>1</v>
      </c>
      <c r="F43" s="24">
        <v>289566.66666666669</v>
      </c>
      <c r="G43" s="57"/>
    </row>
    <row r="44" spans="1:7" ht="63" customHeight="1" thickBot="1" x14ac:dyDescent="0.4">
      <c r="A44" s="92"/>
      <c r="B44" s="27">
        <v>39</v>
      </c>
      <c r="C44" s="29" t="s">
        <v>118</v>
      </c>
      <c r="D44" s="23" t="s">
        <v>6</v>
      </c>
      <c r="E44" s="44">
        <v>1</v>
      </c>
      <c r="F44" s="24">
        <v>488036.85</v>
      </c>
      <c r="G44" s="57"/>
    </row>
    <row r="45" spans="1:7" ht="54" customHeight="1" thickBot="1" x14ac:dyDescent="0.4">
      <c r="A45" s="92"/>
      <c r="B45" s="27">
        <v>40</v>
      </c>
      <c r="C45" s="29" t="s">
        <v>119</v>
      </c>
      <c r="D45" s="23" t="s">
        <v>6</v>
      </c>
      <c r="E45" s="44">
        <v>1</v>
      </c>
      <c r="F45" s="24">
        <v>767550</v>
      </c>
      <c r="G45" s="57"/>
    </row>
    <row r="46" spans="1:7" ht="51.65" customHeight="1" thickBot="1" x14ac:dyDescent="0.4">
      <c r="A46" s="92"/>
      <c r="B46" s="30">
        <v>41</v>
      </c>
      <c r="C46" s="29" t="s">
        <v>55</v>
      </c>
      <c r="D46" s="23" t="s">
        <v>6</v>
      </c>
      <c r="E46" s="44">
        <v>1</v>
      </c>
      <c r="F46" s="24">
        <v>833000</v>
      </c>
      <c r="G46" s="57"/>
    </row>
    <row r="47" spans="1:7" ht="42" customHeight="1" thickBot="1" x14ac:dyDescent="0.4">
      <c r="A47" s="92"/>
      <c r="B47" s="27">
        <v>42</v>
      </c>
      <c r="C47" s="29" t="s">
        <v>56</v>
      </c>
      <c r="D47" s="23" t="s">
        <v>6</v>
      </c>
      <c r="E47" s="44">
        <v>1</v>
      </c>
      <c r="F47" s="24">
        <v>1687816.6666666665</v>
      </c>
      <c r="G47" s="57"/>
    </row>
    <row r="48" spans="1:7" ht="38.5" customHeight="1" thickBot="1" x14ac:dyDescent="0.4">
      <c r="A48" s="92"/>
      <c r="B48" s="27">
        <v>43</v>
      </c>
      <c r="C48" s="29" t="s">
        <v>57</v>
      </c>
      <c r="D48" s="23" t="s">
        <v>6</v>
      </c>
      <c r="E48" s="48">
        <v>1</v>
      </c>
      <c r="F48" s="24">
        <v>1993250</v>
      </c>
      <c r="G48" s="57"/>
    </row>
    <row r="49" spans="1:7" ht="47" thickBot="1" x14ac:dyDescent="0.4">
      <c r="A49" s="92"/>
      <c r="B49" s="27">
        <v>44</v>
      </c>
      <c r="C49" s="29" t="s">
        <v>58</v>
      </c>
      <c r="D49" s="23" t="s">
        <v>6</v>
      </c>
      <c r="E49" s="44">
        <v>1</v>
      </c>
      <c r="F49" s="24">
        <v>2255050</v>
      </c>
      <c r="G49" s="57"/>
    </row>
    <row r="50" spans="1:7" ht="31.5" thickBot="1" x14ac:dyDescent="0.4">
      <c r="A50" s="92"/>
      <c r="B50" s="27">
        <v>45</v>
      </c>
      <c r="C50" s="29" t="s">
        <v>59</v>
      </c>
      <c r="D50" s="23" t="s">
        <v>6</v>
      </c>
      <c r="E50" s="44">
        <v>1</v>
      </c>
      <c r="F50" s="24">
        <v>3133666.666666667</v>
      </c>
      <c r="G50" s="57"/>
    </row>
    <row r="51" spans="1:7" ht="31.5" thickBot="1" x14ac:dyDescent="0.4">
      <c r="A51" s="92"/>
      <c r="B51" s="30">
        <v>46</v>
      </c>
      <c r="C51" s="29" t="s">
        <v>60</v>
      </c>
      <c r="D51" s="23" t="s">
        <v>6</v>
      </c>
      <c r="E51" s="48">
        <v>1</v>
      </c>
      <c r="F51" s="24">
        <v>1837360</v>
      </c>
      <c r="G51" s="57"/>
    </row>
    <row r="52" spans="1:7" ht="31.5" thickBot="1" x14ac:dyDescent="0.4">
      <c r="A52" s="92"/>
      <c r="B52" s="27">
        <v>47</v>
      </c>
      <c r="C52" s="29" t="s">
        <v>61</v>
      </c>
      <c r="D52" s="23" t="s">
        <v>6</v>
      </c>
      <c r="E52" s="44">
        <v>1</v>
      </c>
      <c r="F52" s="24">
        <v>1208094.7433333332</v>
      </c>
      <c r="G52" s="57"/>
    </row>
    <row r="53" spans="1:7" ht="34" customHeight="1" thickBot="1" x14ac:dyDescent="0.4">
      <c r="A53" s="92"/>
      <c r="B53" s="27">
        <v>48</v>
      </c>
      <c r="C53" s="29" t="s">
        <v>62</v>
      </c>
      <c r="D53" s="23" t="s">
        <v>6</v>
      </c>
      <c r="E53" s="44">
        <v>1</v>
      </c>
      <c r="F53" s="24">
        <v>842123.33333333326</v>
      </c>
      <c r="G53" s="57"/>
    </row>
    <row r="54" spans="1:7" ht="31.5" thickBot="1" x14ac:dyDescent="0.4">
      <c r="A54" s="92"/>
      <c r="B54" s="27">
        <v>49</v>
      </c>
      <c r="C54" s="29" t="s">
        <v>63</v>
      </c>
      <c r="D54" s="23" t="s">
        <v>6</v>
      </c>
      <c r="E54" s="44">
        <v>1</v>
      </c>
      <c r="F54" s="24">
        <v>785400</v>
      </c>
      <c r="G54" s="57"/>
    </row>
    <row r="55" spans="1:7" ht="15.65" customHeight="1" thickBot="1" x14ac:dyDescent="0.4">
      <c r="A55" s="92"/>
      <c r="B55" s="27">
        <v>50</v>
      </c>
      <c r="C55" s="29" t="s">
        <v>64</v>
      </c>
      <c r="D55" s="23" t="s">
        <v>6</v>
      </c>
      <c r="E55" s="48">
        <v>1</v>
      </c>
      <c r="F55" s="24">
        <v>228083.33333333331</v>
      </c>
      <c r="G55" s="57"/>
    </row>
    <row r="56" spans="1:7" ht="16" thickBot="1" x14ac:dyDescent="0.4">
      <c r="A56" s="92"/>
      <c r="B56" s="30">
        <v>51</v>
      </c>
      <c r="C56" s="29" t="s">
        <v>65</v>
      </c>
      <c r="D56" s="23" t="s">
        <v>6</v>
      </c>
      <c r="E56" s="44">
        <v>1</v>
      </c>
      <c r="F56" s="24">
        <v>301466.66666666669</v>
      </c>
      <c r="G56" s="57"/>
    </row>
    <row r="57" spans="1:7" ht="16" thickBot="1" x14ac:dyDescent="0.4">
      <c r="A57" s="92"/>
      <c r="B57" s="27">
        <v>52</v>
      </c>
      <c r="C57" s="29" t="s">
        <v>66</v>
      </c>
      <c r="D57" s="23" t="s">
        <v>6</v>
      </c>
      <c r="E57" s="44">
        <v>1</v>
      </c>
      <c r="F57" s="24">
        <v>952000</v>
      </c>
      <c r="G57" s="57"/>
    </row>
    <row r="58" spans="1:7" ht="31.5" thickBot="1" x14ac:dyDescent="0.4">
      <c r="A58" s="92"/>
      <c r="B58" s="27">
        <v>53</v>
      </c>
      <c r="C58" s="29" t="s">
        <v>67</v>
      </c>
      <c r="D58" s="23" t="s">
        <v>6</v>
      </c>
      <c r="E58" s="44">
        <v>1</v>
      </c>
      <c r="F58" s="24">
        <v>9103500</v>
      </c>
      <c r="G58" s="57"/>
    </row>
    <row r="59" spans="1:7" ht="31.5" thickBot="1" x14ac:dyDescent="0.4">
      <c r="A59" s="92"/>
      <c r="B59" s="27">
        <v>54</v>
      </c>
      <c r="C59" s="29" t="s">
        <v>68</v>
      </c>
      <c r="D59" s="23" t="s">
        <v>6</v>
      </c>
      <c r="E59" s="44">
        <v>1</v>
      </c>
      <c r="F59" s="24">
        <v>271915</v>
      </c>
      <c r="G59" s="57"/>
    </row>
    <row r="60" spans="1:7" ht="16" thickBot="1" x14ac:dyDescent="0.4">
      <c r="A60" s="92"/>
      <c r="B60" s="27">
        <v>55</v>
      </c>
      <c r="C60" s="29" t="s">
        <v>69</v>
      </c>
      <c r="D60" s="23" t="s">
        <v>6</v>
      </c>
      <c r="E60" s="44">
        <v>1</v>
      </c>
      <c r="F60" s="24">
        <v>150733.33333333334</v>
      </c>
      <c r="G60" s="57"/>
    </row>
    <row r="61" spans="1:7" ht="16" thickBot="1" x14ac:dyDescent="0.4">
      <c r="A61" s="92"/>
      <c r="B61" s="30">
        <v>56</v>
      </c>
      <c r="C61" s="29" t="s">
        <v>70</v>
      </c>
      <c r="D61" s="23" t="s">
        <v>6</v>
      </c>
      <c r="E61" s="44">
        <v>1</v>
      </c>
      <c r="F61" s="24">
        <v>698133.33333333326</v>
      </c>
      <c r="G61" s="57"/>
    </row>
    <row r="62" spans="1:7" ht="31.5" thickBot="1" x14ac:dyDescent="0.4">
      <c r="A62" s="92"/>
      <c r="B62" s="27">
        <v>57</v>
      </c>
      <c r="C62" s="29" t="s">
        <v>71</v>
      </c>
      <c r="D62" s="23" t="s">
        <v>6</v>
      </c>
      <c r="E62" s="44">
        <v>1</v>
      </c>
      <c r="F62" s="24">
        <v>72788.333333333328</v>
      </c>
      <c r="G62" s="57"/>
    </row>
    <row r="63" spans="1:7" ht="31.5" thickBot="1" x14ac:dyDescent="0.4">
      <c r="A63" s="92"/>
      <c r="B63" s="27">
        <v>58</v>
      </c>
      <c r="C63" s="29" t="s">
        <v>72</v>
      </c>
      <c r="D63" s="23" t="s">
        <v>6</v>
      </c>
      <c r="E63" s="48">
        <v>1</v>
      </c>
      <c r="F63" s="24">
        <v>105116.66666666666</v>
      </c>
      <c r="G63" s="57"/>
    </row>
    <row r="64" spans="1:7" ht="31.5" thickBot="1" x14ac:dyDescent="0.4">
      <c r="A64" s="92"/>
      <c r="B64" s="27">
        <v>59</v>
      </c>
      <c r="C64" s="29" t="s">
        <v>73</v>
      </c>
      <c r="D64" s="23" t="s">
        <v>6</v>
      </c>
      <c r="E64" s="44">
        <v>1</v>
      </c>
      <c r="F64" s="24">
        <v>22352.166666666664</v>
      </c>
      <c r="G64" s="57"/>
    </row>
    <row r="65" spans="1:7" ht="31.5" thickBot="1" x14ac:dyDescent="0.4">
      <c r="A65" s="92"/>
      <c r="B65" s="27">
        <v>60</v>
      </c>
      <c r="C65" s="29" t="s">
        <v>74</v>
      </c>
      <c r="D65" s="23" t="s">
        <v>6</v>
      </c>
      <c r="E65" s="44">
        <v>1</v>
      </c>
      <c r="F65" s="24">
        <v>430383.33333333337</v>
      </c>
      <c r="G65" s="57"/>
    </row>
    <row r="66" spans="1:7" ht="31.5" thickBot="1" x14ac:dyDescent="0.4">
      <c r="A66" s="92"/>
      <c r="B66" s="30">
        <v>61</v>
      </c>
      <c r="C66" s="29" t="s">
        <v>75</v>
      </c>
      <c r="D66" s="23" t="s">
        <v>6</v>
      </c>
      <c r="E66" s="44">
        <v>1</v>
      </c>
      <c r="F66" s="24">
        <v>1344303.3333333335</v>
      </c>
      <c r="G66" s="57"/>
    </row>
    <row r="67" spans="1:7" ht="31.5" thickBot="1" x14ac:dyDescent="0.4">
      <c r="A67" s="92"/>
      <c r="B67" s="27">
        <v>62</v>
      </c>
      <c r="C67" s="29" t="s">
        <v>76</v>
      </c>
      <c r="D67" s="23" t="s">
        <v>6</v>
      </c>
      <c r="E67" s="44">
        <v>1</v>
      </c>
      <c r="F67" s="24">
        <v>2677500</v>
      </c>
      <c r="G67" s="57"/>
    </row>
    <row r="68" spans="1:7" ht="31.5" thickBot="1" x14ac:dyDescent="0.4">
      <c r="A68" s="92"/>
      <c r="B68" s="27">
        <v>63</v>
      </c>
      <c r="C68" s="29" t="s">
        <v>77</v>
      </c>
      <c r="D68" s="23" t="s">
        <v>6</v>
      </c>
      <c r="E68" s="44">
        <v>1</v>
      </c>
      <c r="F68" s="24">
        <v>2846083.333333333</v>
      </c>
      <c r="G68" s="57"/>
    </row>
    <row r="69" spans="1:7" ht="31.5" thickBot="1" x14ac:dyDescent="0.4">
      <c r="A69" s="92"/>
      <c r="B69" s="27">
        <v>64</v>
      </c>
      <c r="C69" s="29" t="s">
        <v>78</v>
      </c>
      <c r="D69" s="23" t="s">
        <v>6</v>
      </c>
      <c r="E69" s="44">
        <v>1</v>
      </c>
      <c r="F69" s="24">
        <v>3003163.333333333</v>
      </c>
      <c r="G69" s="57"/>
    </row>
    <row r="70" spans="1:7" ht="31.5" thickBot="1" x14ac:dyDescent="0.4">
      <c r="A70" s="93"/>
      <c r="B70" s="40">
        <v>65</v>
      </c>
      <c r="C70" s="29" t="s">
        <v>79</v>
      </c>
      <c r="D70" s="23" t="s">
        <v>6</v>
      </c>
      <c r="E70" s="44">
        <v>1</v>
      </c>
      <c r="F70" s="24">
        <v>3937109.05</v>
      </c>
      <c r="G70" s="57"/>
    </row>
    <row r="71" spans="1:7" ht="47" thickBot="1" x14ac:dyDescent="0.4">
      <c r="A71" s="61" t="s">
        <v>81</v>
      </c>
      <c r="B71" s="35">
        <v>66</v>
      </c>
      <c r="C71" s="29" t="s">
        <v>99</v>
      </c>
      <c r="D71" s="23" t="s">
        <v>6</v>
      </c>
      <c r="E71" s="44">
        <v>1</v>
      </c>
      <c r="F71" s="24">
        <v>2003166.6666666665</v>
      </c>
      <c r="G71" s="57"/>
    </row>
    <row r="72" spans="1:7" ht="47" thickBot="1" x14ac:dyDescent="0.4">
      <c r="A72" s="62"/>
      <c r="B72" s="27">
        <v>67</v>
      </c>
      <c r="C72" s="29" t="s">
        <v>100</v>
      </c>
      <c r="D72" s="23" t="s">
        <v>6</v>
      </c>
      <c r="E72" s="44">
        <v>1</v>
      </c>
      <c r="F72" s="24">
        <v>3927000</v>
      </c>
      <c r="G72" s="57"/>
    </row>
    <row r="73" spans="1:7" ht="62.5" thickBot="1" x14ac:dyDescent="0.4">
      <c r="A73" s="63"/>
      <c r="B73" s="40">
        <v>68</v>
      </c>
      <c r="C73" s="29" t="s">
        <v>101</v>
      </c>
      <c r="D73" s="23" t="s">
        <v>6</v>
      </c>
      <c r="E73" s="44">
        <v>1</v>
      </c>
      <c r="F73" s="24">
        <v>2007133.3333333335</v>
      </c>
      <c r="G73" s="57"/>
    </row>
    <row r="74" spans="1:7" ht="31" customHeight="1" thickBot="1" x14ac:dyDescent="0.4">
      <c r="A74" s="61" t="s">
        <v>82</v>
      </c>
      <c r="B74" s="36">
        <v>69</v>
      </c>
      <c r="C74" s="29" t="s">
        <v>83</v>
      </c>
      <c r="D74" s="22" t="s">
        <v>6</v>
      </c>
      <c r="E74" s="45">
        <v>1</v>
      </c>
      <c r="F74" s="24">
        <v>3292.333333333333</v>
      </c>
      <c r="G74" s="57"/>
    </row>
    <row r="75" spans="1:7" ht="16" thickBot="1" x14ac:dyDescent="0.4">
      <c r="A75" s="62"/>
      <c r="B75" s="27">
        <v>70</v>
      </c>
      <c r="C75" s="29" t="s">
        <v>84</v>
      </c>
      <c r="D75" s="22" t="s">
        <v>6</v>
      </c>
      <c r="E75" s="44">
        <v>1</v>
      </c>
      <c r="F75" s="24">
        <v>34510</v>
      </c>
      <c r="G75" s="57"/>
    </row>
    <row r="76" spans="1:7" ht="16" thickBot="1" x14ac:dyDescent="0.4">
      <c r="A76" s="62"/>
      <c r="B76" s="30">
        <v>71</v>
      </c>
      <c r="C76" s="29" t="s">
        <v>85</v>
      </c>
      <c r="D76" s="22" t="s">
        <v>6</v>
      </c>
      <c r="E76" s="44">
        <v>1</v>
      </c>
      <c r="F76" s="24">
        <v>145000</v>
      </c>
      <c r="G76" s="57"/>
    </row>
    <row r="77" spans="1:7" ht="31.5" thickBot="1" x14ac:dyDescent="0.4">
      <c r="A77" s="62"/>
      <c r="B77" s="25">
        <v>72</v>
      </c>
      <c r="C77" s="31" t="s">
        <v>86</v>
      </c>
      <c r="D77" s="22" t="s">
        <v>6</v>
      </c>
      <c r="E77" s="44">
        <v>1</v>
      </c>
      <c r="F77" s="24">
        <v>6247.5</v>
      </c>
      <c r="G77" s="57"/>
    </row>
    <row r="78" spans="1:7" ht="31.5" thickBot="1" x14ac:dyDescent="0.4">
      <c r="A78" s="63"/>
      <c r="B78" s="40">
        <v>73</v>
      </c>
      <c r="C78" s="29" t="s">
        <v>87</v>
      </c>
      <c r="D78" s="22" t="s">
        <v>6</v>
      </c>
      <c r="E78" s="47">
        <v>1</v>
      </c>
      <c r="F78" s="24">
        <v>4601.333333333333</v>
      </c>
      <c r="G78" s="57"/>
    </row>
    <row r="79" spans="1:7" ht="78" thickBot="1" x14ac:dyDescent="0.4">
      <c r="A79" s="61" t="s">
        <v>88</v>
      </c>
      <c r="B79" s="36">
        <v>74</v>
      </c>
      <c r="C79" s="28" t="s">
        <v>120</v>
      </c>
      <c r="D79" s="22" t="s">
        <v>6</v>
      </c>
      <c r="E79" s="17">
        <v>1</v>
      </c>
      <c r="F79" s="24">
        <v>521616.66666666663</v>
      </c>
      <c r="G79" s="57"/>
    </row>
    <row r="80" spans="1:7" ht="78" thickBot="1" x14ac:dyDescent="0.4">
      <c r="A80" s="62"/>
      <c r="B80" s="27">
        <v>75</v>
      </c>
      <c r="C80" s="28" t="s">
        <v>121</v>
      </c>
      <c r="D80" s="22" t="s">
        <v>6</v>
      </c>
      <c r="E80" s="46">
        <v>1</v>
      </c>
      <c r="F80" s="24">
        <v>747716.66666666674</v>
      </c>
      <c r="G80" s="57"/>
    </row>
    <row r="81" spans="1:7" ht="78" thickBot="1" x14ac:dyDescent="0.4">
      <c r="A81" s="62"/>
      <c r="B81" s="30">
        <v>76</v>
      </c>
      <c r="C81" s="28" t="s">
        <v>122</v>
      </c>
      <c r="D81" s="22" t="s">
        <v>6</v>
      </c>
      <c r="E81" s="18">
        <v>1</v>
      </c>
      <c r="F81" s="24">
        <v>1487500</v>
      </c>
      <c r="G81" s="57"/>
    </row>
    <row r="82" spans="1:7" ht="78" thickBot="1" x14ac:dyDescent="0.4">
      <c r="A82" s="62"/>
      <c r="B82" s="27">
        <v>77</v>
      </c>
      <c r="C82" s="28" t="s">
        <v>123</v>
      </c>
      <c r="D82" s="22" t="s">
        <v>6</v>
      </c>
      <c r="E82" s="18">
        <v>1</v>
      </c>
      <c r="F82" s="24">
        <v>2201500</v>
      </c>
      <c r="G82" s="57"/>
    </row>
    <row r="83" spans="1:7" ht="78" thickBot="1" x14ac:dyDescent="0.4">
      <c r="A83" s="63"/>
      <c r="B83" s="40">
        <v>78</v>
      </c>
      <c r="C83" s="32" t="s">
        <v>124</v>
      </c>
      <c r="D83" s="22" t="s">
        <v>6</v>
      </c>
      <c r="E83" s="20">
        <v>1</v>
      </c>
      <c r="F83" s="24">
        <v>3470833.333333333</v>
      </c>
      <c r="G83" s="57"/>
    </row>
    <row r="84" spans="1:7" ht="29.15" customHeight="1" thickBot="1" x14ac:dyDescent="0.4">
      <c r="A84" s="61" t="s">
        <v>89</v>
      </c>
      <c r="B84" s="36">
        <v>79</v>
      </c>
      <c r="C84" s="28" t="s">
        <v>102</v>
      </c>
      <c r="D84" s="22" t="s">
        <v>6</v>
      </c>
      <c r="E84" s="44">
        <v>1</v>
      </c>
      <c r="F84" s="24">
        <v>481337.54666666663</v>
      </c>
      <c r="G84" s="57"/>
    </row>
    <row r="85" spans="1:7" ht="16" thickBot="1" x14ac:dyDescent="0.4">
      <c r="A85" s="62"/>
      <c r="B85" s="25">
        <v>80</v>
      </c>
      <c r="C85" s="31" t="s">
        <v>103</v>
      </c>
      <c r="D85" s="22" t="s">
        <v>6</v>
      </c>
      <c r="E85" s="44">
        <v>1</v>
      </c>
      <c r="F85" s="24">
        <v>436333.33333333337</v>
      </c>
      <c r="G85" s="57"/>
    </row>
    <row r="86" spans="1:7" ht="47" thickBot="1" x14ac:dyDescent="0.4">
      <c r="A86" s="63"/>
      <c r="B86" s="39">
        <v>81</v>
      </c>
      <c r="C86" s="28" t="s">
        <v>104</v>
      </c>
      <c r="D86" s="22" t="s">
        <v>6</v>
      </c>
      <c r="E86" s="44">
        <v>1</v>
      </c>
      <c r="F86" s="24">
        <v>802060</v>
      </c>
      <c r="G86" s="57"/>
    </row>
    <row r="87" spans="1:7" ht="95.15" customHeight="1" thickBot="1" x14ac:dyDescent="0.4">
      <c r="A87" s="61" t="s">
        <v>90</v>
      </c>
      <c r="B87" s="36">
        <v>82</v>
      </c>
      <c r="C87" s="33" t="s">
        <v>105</v>
      </c>
      <c r="D87" s="22" t="s">
        <v>6</v>
      </c>
      <c r="E87" s="44">
        <v>1</v>
      </c>
      <c r="F87" s="24">
        <v>18167.333333333332</v>
      </c>
      <c r="G87" s="57"/>
    </row>
    <row r="88" spans="1:7" ht="108" customHeight="1" thickBot="1" x14ac:dyDescent="0.4">
      <c r="A88" s="62"/>
      <c r="B88" s="27">
        <v>83</v>
      </c>
      <c r="C88" s="33" t="s">
        <v>106</v>
      </c>
      <c r="D88" s="22" t="s">
        <v>6</v>
      </c>
      <c r="E88" s="44">
        <v>1</v>
      </c>
      <c r="F88" s="24">
        <v>49583.333333333328</v>
      </c>
      <c r="G88" s="57"/>
    </row>
    <row r="89" spans="1:7" ht="93.5" thickBot="1" x14ac:dyDescent="0.4">
      <c r="A89" s="62"/>
      <c r="B89" s="27">
        <v>84</v>
      </c>
      <c r="C89" s="33" t="s">
        <v>107</v>
      </c>
      <c r="D89" s="22" t="s">
        <v>6</v>
      </c>
      <c r="E89" s="44">
        <v>1</v>
      </c>
      <c r="F89" s="24">
        <v>52360</v>
      </c>
      <c r="G89" s="57"/>
    </row>
    <row r="90" spans="1:7" ht="119.15" customHeight="1" thickBot="1" x14ac:dyDescent="0.4">
      <c r="A90" s="62"/>
      <c r="B90" s="27">
        <v>85</v>
      </c>
      <c r="C90" s="33" t="s">
        <v>108</v>
      </c>
      <c r="D90" s="22" t="s">
        <v>6</v>
      </c>
      <c r="E90" s="44">
        <v>1</v>
      </c>
      <c r="F90" s="24">
        <v>46013.333333333328</v>
      </c>
      <c r="G90" s="57"/>
    </row>
    <row r="91" spans="1:7" ht="140" thickBot="1" x14ac:dyDescent="0.4">
      <c r="A91" s="62"/>
      <c r="B91" s="30">
        <v>86</v>
      </c>
      <c r="C91" s="33" t="s">
        <v>109</v>
      </c>
      <c r="D91" s="22" t="s">
        <v>6</v>
      </c>
      <c r="E91" s="44">
        <v>1</v>
      </c>
      <c r="F91" s="24">
        <v>58706.666666666672</v>
      </c>
      <c r="G91" s="57"/>
    </row>
    <row r="92" spans="1:7" ht="88.5" customHeight="1" thickBot="1" x14ac:dyDescent="0.4">
      <c r="A92" s="62"/>
      <c r="B92" s="27">
        <v>87</v>
      </c>
      <c r="C92" s="33" t="s">
        <v>110</v>
      </c>
      <c r="D92" s="22" t="s">
        <v>6</v>
      </c>
      <c r="E92" s="44">
        <v>1</v>
      </c>
      <c r="F92" s="24">
        <v>23641.333333333336</v>
      </c>
      <c r="G92" s="57"/>
    </row>
    <row r="93" spans="1:7" ht="93.5" thickBot="1" x14ac:dyDescent="0.4">
      <c r="A93" s="62"/>
      <c r="B93" s="27">
        <v>88</v>
      </c>
      <c r="C93" s="33" t="s">
        <v>125</v>
      </c>
      <c r="D93" s="22" t="s">
        <v>6</v>
      </c>
      <c r="E93" s="23">
        <v>1</v>
      </c>
      <c r="F93" s="24">
        <v>39714.66333333333</v>
      </c>
      <c r="G93" s="57"/>
    </row>
    <row r="94" spans="1:7" ht="96.65" customHeight="1" thickBot="1" x14ac:dyDescent="0.4">
      <c r="A94" s="63"/>
      <c r="B94" s="37">
        <v>89</v>
      </c>
      <c r="C94" s="38" t="s">
        <v>126</v>
      </c>
      <c r="D94" s="22" t="s">
        <v>6</v>
      </c>
      <c r="E94" s="23">
        <v>1</v>
      </c>
      <c r="F94" s="50">
        <v>74771.666666666672</v>
      </c>
      <c r="G94" s="57"/>
    </row>
    <row r="95" spans="1:7" ht="31.5" customHeight="1" thickBot="1" x14ac:dyDescent="0.4">
      <c r="A95" s="64" t="s">
        <v>7</v>
      </c>
      <c r="B95" s="34">
        <v>90</v>
      </c>
      <c r="C95" s="33" t="s">
        <v>91</v>
      </c>
      <c r="D95" s="22" t="s">
        <v>95</v>
      </c>
      <c r="E95" s="23">
        <v>1</v>
      </c>
      <c r="F95" s="24">
        <v>50575</v>
      </c>
      <c r="G95" s="57"/>
    </row>
    <row r="96" spans="1:7" ht="16" thickBot="1" x14ac:dyDescent="0.4">
      <c r="A96" s="65"/>
      <c r="B96" s="53">
        <v>91</v>
      </c>
      <c r="C96" s="33" t="s">
        <v>92</v>
      </c>
      <c r="D96" s="22" t="s">
        <v>95</v>
      </c>
      <c r="E96" s="54">
        <v>1</v>
      </c>
      <c r="F96" s="24">
        <v>230000</v>
      </c>
      <c r="G96" s="57"/>
    </row>
    <row r="97" spans="1:7" ht="16" thickBot="1" x14ac:dyDescent="0.4">
      <c r="A97" s="66" t="s">
        <v>8</v>
      </c>
      <c r="B97" s="52">
        <v>92</v>
      </c>
      <c r="C97" s="33" t="s">
        <v>93</v>
      </c>
      <c r="D97" s="23" t="s">
        <v>6</v>
      </c>
      <c r="E97" s="55">
        <v>1</v>
      </c>
      <c r="F97" s="24">
        <v>827050</v>
      </c>
      <c r="G97" s="57"/>
    </row>
    <row r="98" spans="1:7" ht="16" thickBot="1" x14ac:dyDescent="0.4">
      <c r="A98" s="67"/>
      <c r="B98" s="26">
        <v>93</v>
      </c>
      <c r="C98" s="33" t="s">
        <v>94</v>
      </c>
      <c r="D98" s="23" t="s">
        <v>6</v>
      </c>
      <c r="E98" s="56">
        <v>1</v>
      </c>
      <c r="F98" s="24">
        <v>1348666.6666666665</v>
      </c>
      <c r="G98" s="57"/>
    </row>
    <row r="99" spans="1:7" x14ac:dyDescent="0.35">
      <c r="A99" s="80" t="s">
        <v>9</v>
      </c>
      <c r="B99" s="81"/>
      <c r="C99" s="81"/>
      <c r="D99" s="81"/>
      <c r="E99" s="81"/>
      <c r="F99" s="82"/>
      <c r="G99" s="58">
        <f>SUM(G6:G98)</f>
        <v>0</v>
      </c>
    </row>
    <row r="100" spans="1:7" x14ac:dyDescent="0.35">
      <c r="A100" s="83" t="s">
        <v>10</v>
      </c>
      <c r="B100" s="84"/>
      <c r="C100" s="84"/>
      <c r="D100" s="84"/>
      <c r="E100" s="84"/>
      <c r="F100" s="85"/>
      <c r="G100" s="58">
        <f>G99*19%</f>
        <v>0</v>
      </c>
    </row>
    <row r="101" spans="1:7" ht="16" thickBot="1" x14ac:dyDescent="0.4">
      <c r="A101" s="86" t="s">
        <v>11</v>
      </c>
      <c r="B101" s="87"/>
      <c r="C101" s="87"/>
      <c r="D101" s="87"/>
      <c r="E101" s="87"/>
      <c r="F101" s="88"/>
      <c r="G101" s="58">
        <f>G99+G100</f>
        <v>0</v>
      </c>
    </row>
    <row r="102" spans="1:7" ht="23.25" customHeight="1" x14ac:dyDescent="0.35">
      <c r="A102" s="77" t="s">
        <v>22</v>
      </c>
      <c r="B102" s="78"/>
      <c r="C102" s="78"/>
      <c r="D102" s="78"/>
      <c r="E102" s="78"/>
      <c r="F102" s="78"/>
      <c r="G102" s="79"/>
    </row>
    <row r="103" spans="1:7" ht="42" customHeight="1" x14ac:dyDescent="0.35">
      <c r="A103" s="5"/>
      <c r="B103" s="6"/>
      <c r="C103" s="6"/>
      <c r="D103" s="6"/>
      <c r="E103" s="6"/>
      <c r="F103" s="7" t="s">
        <v>14</v>
      </c>
      <c r="G103" s="8"/>
    </row>
    <row r="104" spans="1:7" ht="25" customHeight="1" x14ac:dyDescent="0.35">
      <c r="A104" s="9"/>
      <c r="F104" s="7" t="s">
        <v>15</v>
      </c>
      <c r="G104" s="10"/>
    </row>
    <row r="105" spans="1:7" x14ac:dyDescent="0.35">
      <c r="A105" s="9"/>
      <c r="F105" s="7" t="s">
        <v>16</v>
      </c>
      <c r="G105" s="59"/>
    </row>
    <row r="106" spans="1:7" ht="25.5" customHeight="1" x14ac:dyDescent="0.35">
      <c r="A106" s="9"/>
      <c r="F106" s="7" t="s">
        <v>17</v>
      </c>
      <c r="G106" s="10"/>
    </row>
    <row r="107" spans="1:7" x14ac:dyDescent="0.35">
      <c r="A107" s="9"/>
      <c r="F107" s="7" t="s">
        <v>18</v>
      </c>
      <c r="G107" s="10"/>
    </row>
    <row r="108" spans="1:7" ht="21" x14ac:dyDescent="0.35">
      <c r="A108" s="9"/>
      <c r="F108" s="7" t="s">
        <v>19</v>
      </c>
      <c r="G108" s="60"/>
    </row>
    <row r="109" spans="1:7" x14ac:dyDescent="0.35">
      <c r="A109" s="9"/>
      <c r="F109" s="7" t="s">
        <v>20</v>
      </c>
      <c r="G109" s="10"/>
    </row>
    <row r="110" spans="1:7" x14ac:dyDescent="0.35">
      <c r="A110" s="9"/>
      <c r="F110" s="7" t="s">
        <v>21</v>
      </c>
      <c r="G110" s="10"/>
    </row>
    <row r="111" spans="1:7" x14ac:dyDescent="0.35">
      <c r="A111" s="9"/>
      <c r="G111" s="11"/>
    </row>
    <row r="112" spans="1:7" ht="16" thickBot="1" x14ac:dyDescent="0.4">
      <c r="A112" s="12"/>
      <c r="B112" s="13"/>
      <c r="C112" s="14"/>
      <c r="D112" s="13"/>
      <c r="E112" s="13"/>
      <c r="F112" s="13"/>
      <c r="G112" s="15"/>
    </row>
  </sheetData>
  <mergeCells count="17">
    <mergeCell ref="A102:G102"/>
    <mergeCell ref="A99:F99"/>
    <mergeCell ref="A100:F100"/>
    <mergeCell ref="A101:F101"/>
    <mergeCell ref="A3:F3"/>
    <mergeCell ref="A6:A11"/>
    <mergeCell ref="A84:A86"/>
    <mergeCell ref="A87:A94"/>
    <mergeCell ref="A12:A18"/>
    <mergeCell ref="A19:A70"/>
    <mergeCell ref="A71:A73"/>
    <mergeCell ref="A74:A78"/>
    <mergeCell ref="A79:A83"/>
    <mergeCell ref="A95:A96"/>
    <mergeCell ref="A97:A98"/>
    <mergeCell ref="A1:G2"/>
    <mergeCell ref="A4:G4"/>
  </mergeCells>
  <printOptions horizontalCentered="1" gridLines="1"/>
  <pageMargins left="0.31496062992125984" right="0.31496062992125984" top="0.35433070866141736" bottom="0.35433070866141736" header="0.31496062992125984" footer="0.31496062992125984"/>
  <pageSetup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6 Oferta Economica</vt:lpstr>
      <vt:lpstr>'Anexo 6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Bustamante Mesa</dc:creator>
  <cp:lastModifiedBy>LINA MARÍA BUSTAMANTE</cp:lastModifiedBy>
  <cp:lastPrinted>2025-01-31T22:06:42Z</cp:lastPrinted>
  <dcterms:created xsi:type="dcterms:W3CDTF">2024-02-01T22:51:48Z</dcterms:created>
  <dcterms:modified xsi:type="dcterms:W3CDTF">2025-09-30T23:40:47Z</dcterms:modified>
</cp:coreProperties>
</file>