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enovo\Downloads\"/>
    </mc:Choice>
  </mc:AlternateContent>
  <xr:revisionPtr revIDLastSave="32" documentId="13_ncr:1_{FAA1115C-9ECB-4F9A-98BC-AF864EAA00D9}" xr6:coauthVersionLast="47" xr6:coauthVersionMax="47" xr10:uidLastSave="{591D1449-B06B-4596-B711-7432B5593C07}"/>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25928"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9"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<sst xmlns="http://schemas.openxmlformats.org/spreadsheetml/2006/main" count="23476" uniqueCount="2193">
  <si>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</si>
  <si>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</si>
  <si>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</si>
  <si>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</si>
  <si>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</si>
  <si>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</si>
  <si>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</si>
  <si>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</si>
  <si>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</si>
  <si>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</si>
  <si>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</si>
  <si>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</si>
  <si>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</si>
  <si>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</si>
  <si>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</si>
  <si>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</si>
  <si>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</si>
  <si>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</si>
  <si>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</si>
  <si>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</si>
  <si>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</si>
  <si>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</si>
  <si>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</si>
  <si>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</si>
  <si>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</si>
  <si>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</si>
  <si>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</si>
  <si>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</si>
  <si>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</si>
  <si>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</si>
  <si>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</si>
  <si>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</si>
  <si>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</si>
  <si>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</si>
  <si>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</si>
  <si>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</si>
  <si>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</si>
  <si>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</si>
  <si>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</si>
  <si>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</si>
  <si>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</si>
  <si>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</si>
  <si>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</si>
  <si>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</si>
  <si>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</si>
  <si>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</si>
  <si>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</si>
  <si>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</si>
  <si>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</si>
  <si>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</si>
  <si>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</si>
  <si>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</si>
  <si>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</si>
  <si>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</si>
  <si>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</si>
  <si>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</si>
  <si>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</si>
  <si>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</si>
  <si>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</si>
  <si>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</si>
  <si>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</si>
  <si>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</si>
  <si>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</si>
  <si>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</si>
  <si>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</si>
  <si>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</si>
  <si>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</si>
  <si>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</si>
  <si>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</si>
  <si>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</si>
  <si>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</si>
  <si>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</si>
  <si>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</si>
  <si>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</si>
  <si>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</si>
  <si>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</si>
  <si>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</si>
  <si>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</si>
  <si>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</si>
  <si>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</si>
  <si>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</si>
  <si>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</si>
  <si>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</si>
  <si>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</si>
  <si>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</si>
  <si>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</si>
  <si>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</si>
  <si>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</si>
  <si>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</si>
  <si>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</si>
  <si>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</si>
  <si>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</si>
  <si>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</si>
  <si>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</si>
  <si>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</si>
  <si>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</si>
  <si>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</si>
  <si>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</si>
  <si>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</si>
  <si>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</si>
  <si>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</si>
  <si>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</si>
  <si>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</si>
  <si>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</si>
  <si>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</si>
  <si>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</si>
  <si>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</si>
  <si>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</si>
  <si>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</si>
  <si>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</si>
  <si>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</si>
  <si>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</si>
  <si>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</si>
  <si>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</si>
  <si>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</si>
  <si>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</si>
  <si>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</si>
  <si>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</si>
  <si>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</si>
  <si>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</si>
  <si>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</si>
  <si>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</si>
  <si>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</si>
  <si>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</si>
  <si>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</si>
  <si>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</si>
  <si>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</si>
  <si>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</si>
  <si>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</si>
  <si>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</si>
  <si>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</si>
  <si>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</si>
  <si>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</si>
  <si>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</si>
  <si>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</si>
  <si>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</si>
  <si>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</si>
  <si>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</si>
  <si>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</si>
  <si>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</si>
  <si>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</si>
  <si>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</si>
  <si>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</si>
  <si>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</si>
  <si>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</si>
  <si>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</si>
  <si>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</si>
  <si>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</si>
  <si>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</si>
  <si>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</si>
  <si>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</si>
  <si>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</si>
  <si>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</si>
  <si>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</si>
  <si>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</si>
  <si>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</si>
  <si>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</si>
  <si>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</si>
  <si>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</si>
  <si>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</si>
  <si>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</si>
  <si>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</si>
  <si>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</si>
  <si>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</si>
  <si>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</si>
  <si>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</si>
  <si>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</si>
  <si>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</si>
  <si>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</si>
  <si>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</si>
  <si>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se moviliza con seguridad</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</si>
  <si>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</si>
  <si>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</si>
  <si>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</si>
  <si>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</si>
  <si>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</si>
  <si>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</si>
  <si>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</si>
  <si>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</si>
  <si>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</si>
  <si>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</si>
  <si>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</si>
  <si>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</si>
  <si>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</si>
  <si>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</si>
  <si>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</si>
  <si>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</si>
  <si>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</si>
  <si>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</si>
  <si>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El deterioro constante de la infraestructura vial urbana en la localidad de Tunjuelito constituye un problema de desarrollo de la comunidad en general, ya que las malas condiciones viales generan congestión, incrementan el riesgo de accidentes, contribuye a mayores emisiones de gases contaminantes por el aumento en los tiempos de tráfico, afecta la fluidez del transporte público y privado, dificultan el transporte de bienes y servicios, perpetuando así desigualdades en el acceso a oportunidades para con la comunidad de Tunjuelito.</t>
  </si>
  <si>
    <t>Antecedentes</t>
  </si>
  <si>
    <t>Durante el último cuatrenio el Fondo de Desarrollo Local de Tunjuelito realizó la intervención de 3.20 kilómetros carril de malla vial urbana (local y intermedia) con acciones de construcción y conservación, asi mismo 0.76Km-carril  en contratos de consultoría para realizar estudios y diseños de malla vial local:
sin embargo, la localidad sigue presentando un alto grado de deterioro en su malla vial.</t>
  </si>
  <si>
    <t>Situación actual (Descripción de la situación existente con respecto al problema)</t>
  </si>
  <si>
    <t xml:space="preserve">De acuerdo con el registro de la  base de datos del instituto de desarrollo urbano (IDU) a corte de 30 de junio del 2024, la localidad de Tunjuelito cuenta 135.44 kilómetros carril  de malla vial local, de los cuales 35% se encuentran en buen estado y 28% en mal estado. Así mismo, con relacion a la malla vial intermedia de la localidad cuenta con 73.03 kilómetros carril los cuales clasificamos en 38% en buen estado y 24% en mal estado. Conforme a lo expuesto, podemos concluir de acuerdo a la cifras expuestas, que se requiere la intervención en promedio del 26% de la malla vial de la localidad de Tunjuelito. Como se relaciona a continuación:
Fuente: Instituto de Desarrollo Urbano (2024) - https://experience.arcgis.com/experience/9eeacbcabe9149358a6fac80eda2d46b/page/MVUrbana/?views=Malla-vial-local
</t>
  </si>
  <si>
    <t>02 - Descripción del universo</t>
  </si>
  <si>
    <t>a. Descripción del universo</t>
  </si>
  <si>
    <t>b. Cuantificación del universo</t>
  </si>
  <si>
    <t>c. Localización del universo</t>
  </si>
  <si>
    <t>d. Unidad de medida</t>
  </si>
  <si>
    <t>Fuente de Información</t>
  </si>
  <si>
    <t>Malla vial local e intermedia</t>
  </si>
  <si>
    <t>1 UPL Urbana</t>
  </si>
  <si>
    <t>kilometros carril (km - carril)</t>
  </si>
  <si>
    <t xml:space="preserve">IDU </t>
  </si>
  <si>
    <t>No.</t>
  </si>
  <si>
    <t>Actor</t>
  </si>
  <si>
    <t>Posición</t>
  </si>
  <si>
    <t>Intereses o expectativas</t>
  </si>
  <si>
    <t>Contribución o gestión</t>
  </si>
  <si>
    <t>Ciudadanos habitantes de la localidad de Tunjuelito</t>
  </si>
  <si>
    <t>Mejores condiciones de la malla vial local e intermedia de Tunjuelito</t>
  </si>
  <si>
    <t xml:space="preserve"> Contribuir de manera eficiente a la disminución de las problemáticas de deterioro en las vías de la localidad</t>
  </si>
  <si>
    <t>01 - Objetivo general</t>
  </si>
  <si>
    <t xml:space="preserve">Objetivo General </t>
  </si>
  <si>
    <t>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t>
  </si>
  <si>
    <t>02 - Objetivos específicos</t>
  </si>
  <si>
    <t>Componentes del Proyecto</t>
  </si>
  <si>
    <t>Objetivos específicos</t>
  </si>
  <si>
    <t>INTERVENCIÓN MALLA VIAL LOCAL</t>
  </si>
  <si>
    <t>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t>
  </si>
  <si>
    <t>Descripción general del proyecto</t>
  </si>
  <si>
    <t>El proyecto tiene como objetivo ejecutar obras de mantenimiento, rehabilitación y/o conservación de la malla vial local e intermedia  en la localidad de Tunjuelito. Estas intervenciones buscan garantizar que las infraestructuras viales se encuentren en condiciones óptimas para el uso de la comunidad, mejorando así la calidad de vida de los habitantes. El proyecto se alineará con lo dispuesto en el Artículo 156 del Plan de Ordenamiento Territorial (POT) vigente para el Distrito de Desarrollo Local de Tunjuelito (FDLT), que establece directrices para la sostenibilidad, la accesibilidad y la movilidad en el entorno urbano. Además, se fomentará una infraestructura inclusiva que facilite la movilidad segura y eficiente, promoviendo una ciudad más sostenible y resiliente.</t>
  </si>
  <si>
    <t>Nombre</t>
  </si>
  <si>
    <t>COMPONENTE 1</t>
  </si>
  <si>
    <t>01 -Descripción del componente</t>
  </si>
  <si>
    <t>Descripción del componente</t>
  </si>
  <si>
    <t>El proyecto en desarrollo busca adelantar la construcción y conservación de la malla vial local e intermedia de la localidad con la ejecución de obras físicas encaminadas a satisfacer las necesidades de apropiación, conectividad y movilidad.
Para el cumplimiento de este componente se deberá realizar las siguientes actividades:
1. Realizar los procesos jurídicos, conforme a la Ley, para suscribir el convenio o contrato de obra y el de interventoría.
2. Realizar el diagnostico técnico, para establecer el tipo de intervención para punto priorizado de malla vial a ejecutar.
3. Realizar el mantenimientoy/o rehabilitación a cada punto priorizado de malla vial, tendiente a mejorar su condición general.
4. Realizar la construcción del espacio físico de los segmentos viales, con base en los estudios y diseños existentes para la generación de una nueva infraestructura
5. Realizar las actas de comité de obra, de corte, de recibo y liquidación del convenio o contrato de obra e interventoría.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</si>
  <si>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</si>
  <si>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</si>
  <si>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</si>
  <si>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</si>
  <si>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</si>
  <si>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</si>
  <si>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</si>
  <si>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</si>
  <si>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</si>
  <si>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</si>
  <si>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Todos los barrios de la UPL</t>
  </si>
  <si>
    <t>Barrios pertenecientes a la UPL</t>
  </si>
  <si>
    <t xml:space="preserve">04-Población a beneficiar </t>
  </si>
  <si>
    <t>Cantidad</t>
  </si>
  <si>
    <t>Descripción de la población</t>
  </si>
  <si>
    <t>2025</t>
  </si>
  <si>
    <t>2026</t>
  </si>
  <si>
    <t>2027</t>
  </si>
  <si>
    <t>2028</t>
  </si>
  <si>
    <t>Intervenir 7,5 Kilómetros-carril de malla vial urbana (local y/o intermedia) con acciones de construcción y/o conservación</t>
  </si>
  <si>
    <t>05-Criterios de selección de la población beneficiaria</t>
  </si>
  <si>
    <t>Criterios</t>
  </si>
  <si>
    <t>Desde el Fondo de Desarrollo local de Tunjuelito, nos encargamos de priorizar la intervención en malla vial de nuestra competencia (locales e intermedias) a través de inspecciones y/o visitas técnicas en la localidad con el fin de conocer el estado de estas. Así mismo, estamos muy atentos a traslados de entidades como el IDU por competencia a nuestro despacho  y peticiones que son presentadas de forma directa a la entidad a través de CDI.</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</si>
  <si>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</si>
  <si>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</si>
  <si>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</si>
  <si>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</si>
  <si>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</si>
  <si>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</si>
  <si>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</si>
  <si>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</si>
  <si>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</si>
  <si>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</si>
  <si>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</si>
  <si>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</si>
  <si>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</si>
  <si>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</si>
  <si>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</si>
  <si>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</si>
  <si>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</si>
  <si>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</si>
  <si>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</si>
  <si>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</si>
  <si>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</si>
  <si>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</si>
  <si>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</si>
  <si>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</si>
  <si>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</si>
  <si>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</si>
  <si>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</si>
  <si>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</si>
  <si>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</si>
  <si>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</si>
  <si>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</si>
  <si>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</si>
  <si>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</si>
  <si>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</si>
  <si>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</si>
  <si>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</si>
  <si>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</si>
  <si>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</si>
  <si>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</si>
  <si>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</si>
  <si>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</si>
  <si>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Aumento en precios de bienes inicialmente requeridos</t>
  </si>
  <si>
    <t>No cumplimiento de la meta física establecida</t>
  </si>
  <si>
    <t>Usar precios de referencia actualizados de acuerdo con las condiciones del mercado, asi como supervisar y controlar mes a mes el presupuesto de obra</t>
  </si>
  <si>
    <t>Retrasos en entregas de obra física por parte de contratistas</t>
  </si>
  <si>
    <t>No cumplimiento de cronogramas de entrega</t>
  </si>
  <si>
    <t>Realizar seguimiento, control y requerimientos oportunos desde la entidad al contratista</t>
  </si>
  <si>
    <t>Cambios climáticos producto de fenómenos naturales</t>
  </si>
  <si>
    <t xml:space="preserve">Retrasos en entregas parciales </t>
  </si>
  <si>
    <t>Registro de condiciones climaticas y prevención de riesgos previo al inicio de la etapa contractual de las obras</t>
  </si>
  <si>
    <t>Limitación de realización de las actividades del contrato producto de este proceso contractual por medidas restrictivas emitidas por el gobierno debido a la presencia de una pandemia</t>
  </si>
  <si>
    <t>Dificultades para el cumplimiento de las metas dentro de la vigencia</t>
  </si>
  <si>
    <t>Supervisar y revisar el impacto del riesgo, mediante el cumplimiento de los protocólos de  bioseguridad impartidos por el contratista bajo el marco de la normatividad  (PANDEMIA)</t>
  </si>
  <si>
    <t>Beneficios y resultados esperados</t>
  </si>
  <si>
    <t>La construcción y/o conservación de malla vial urbana en la Localidad de Tunjuelito trae consigo beneficios de carácter social, económico y ambiental, en estos : 
1.   Mejora en la conectividad y accesibilidad : La construcción o mejoramiento de vías facilita la circulación de vehículos y peatones, lo que reduce el tiempo que las personas tardan en trasladarse dentro de la localidad y hacia otras zonas de la ciudad.
2.   Acceso a servicios:  Una mejor infraestructura vial facilita el acceso a servicios públicos como salud, educación, comercio, y recreación mejorando la calidad de vida de la comunidad en general. 
3.   Seguridad vial: Mejorar las condiciones de las vías reduce los riesgos de accidentes, promoviendo un entorno más seguro tanto para conductores como peatones.</t>
  </si>
  <si>
    <t>Jefe Plan:</t>
  </si>
  <si>
    <t>DAVID ANTONIO GIRALDO VARGAS</t>
  </si>
  <si>
    <t>Correo electrónico:</t>
  </si>
  <si>
    <t>antonio.giraldo@gobiernobogota.gov.co</t>
  </si>
  <si>
    <t>Operador (SEGPLAN):</t>
  </si>
  <si>
    <t>ANGELA MARCELA SILVA HERNÁNDEZ</t>
  </si>
  <si>
    <t>angela.silva@gobiernobogota.gov.co</t>
  </si>
  <si>
    <t>Responsable del proyecto:</t>
  </si>
  <si>
    <t>ELSA ALEJANDRA BAENA FIGUEROA</t>
  </si>
  <si>
    <t>elsa.baena@gobiernobogota.gov.co</t>
  </si>
  <si>
    <t>Versión</t>
  </si>
  <si>
    <t>Fecha de actualización</t>
  </si>
  <si>
    <t>Descripción</t>
  </si>
  <si>
    <t>Inscripción inicial del cuatrienio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</si>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</sst>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1" xfId="0" applyFont="1" applyBorder="1" applyAlignment="1" applyProtection="1">
      <alignment horizontal="left" vertical="center" wrapText="1"/>
      <protection locked="0"/>
    </xf>
    <xf numFmtId="0" fontId="55" fillId="8" borderId="1" xfId="0" applyFont="1" applyFill="1" applyBorder="1" applyAlignment="1" applyProtection="1">
      <alignment horizontal="center" vertical="center" wrapText="1"/>
      <protection locked="0"/>
    </xf>
    <xf numFmtId="16" fontId="33" fillId="8" borderId="1"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JP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JP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 Id="rId22"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142875</xdr:rowOff>
        </xdr:from>
        <xdr:to>
          <xdr:col>10</xdr:col>
          <xdr:colOff>552450</xdr:colOff>
          <xdr:row>13</xdr:row>
          <xdr:rowOff>209550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2317750</xdr:colOff>
      <xdr:row>99</xdr:row>
      <xdr:rowOff>174625</xdr:rowOff>
    </xdr:from>
    <xdr:to>
      <xdr:col>9</xdr:col>
      <xdr:colOff>1031875</xdr:colOff>
      <xdr:row>109</xdr:row>
      <xdr:rowOff>135787</xdr:rowOff>
    </xdr:to>
    <xdr:pic>
      <xdr:nvPicPr>
        <xdr:cNvPr id="4482" name="Imagen 4481">
          <a:extLst>
            <a:ext uri="{FF2B5EF4-FFF2-40B4-BE49-F238E27FC236}">
              <a16:creationId xmlns:a16="http://schemas.microsoft.com/office/drawing/2014/main" id="{2340B06E-37FE-0150-0DF8-614BE98A91D0}"/>
            </a:ext>
          </a:extLst>
        </xdr:cNvPr>
        <xdr:cNvPicPr>
          <a:picLocks noChangeAspect="1"/>
        </xdr:cNvPicPr>
      </xdr:nvPicPr>
      <xdr:blipFill>
        <a:blip xmlns:r="http://schemas.openxmlformats.org/officeDocument/2006/relationships" r:embed="rId20"/>
        <a:stretch>
          <a:fillRect/>
        </a:stretch>
      </xdr:blipFill>
      <xdr:spPr>
        <a:xfrm>
          <a:off x="12334875" y="28241625"/>
          <a:ext cx="6873875" cy="3882287"/>
        </a:xfrm>
        <a:prstGeom prst="rect">
          <a:avLst/>
        </a:prstGeom>
      </xdr:spPr>
    </xdr:pic>
    <xdr:clientData/>
  </xdr:twoCellAnchor>
  <xdr:twoCellAnchor editAs="oneCell">
    <xdr:from>
      <xdr:col>3</xdr:col>
      <xdr:colOff>1031875</xdr:colOff>
      <xdr:row>99</xdr:row>
      <xdr:rowOff>190500</xdr:rowOff>
    </xdr:from>
    <xdr:to>
      <xdr:col>6</xdr:col>
      <xdr:colOff>1841500</xdr:colOff>
      <xdr:row>109</xdr:row>
      <xdr:rowOff>121223</xdr:rowOff>
    </xdr:to>
    <xdr:pic>
      <xdr:nvPicPr>
        <xdr:cNvPr id="4485" name="Imagen 4484">
          <a:extLst>
            <a:ext uri="{FF2B5EF4-FFF2-40B4-BE49-F238E27FC236}">
              <a16:creationId xmlns:a16="http://schemas.microsoft.com/office/drawing/2014/main" id="{B25FE171-106C-FFDD-3EBD-BC25F4E63A89}"/>
            </a:ext>
          </a:extLst>
        </xdr:cNvPr>
        <xdr:cNvPicPr>
          <a:picLocks noChangeAspect="1"/>
        </xdr:cNvPicPr>
      </xdr:nvPicPr>
      <xdr:blipFill>
        <a:blip xmlns:r="http://schemas.openxmlformats.org/officeDocument/2006/relationships" r:embed="rId21"/>
        <a:stretch>
          <a:fillRect/>
        </a:stretch>
      </xdr:blipFill>
      <xdr:spPr>
        <a:xfrm>
          <a:off x="5048250" y="28257500"/>
          <a:ext cx="6810375" cy="3851848"/>
        </a:xfrm>
        <a:prstGeom prst="rect">
          <a:avLst/>
        </a:prstGeom>
      </xdr:spPr>
    </xdr:pic>
    <xdr:clientData/>
  </xdr:twoCellAnchor>
  <xdr:twoCellAnchor editAs="oneCell">
    <xdr:from>
      <xdr:col>5</xdr:col>
      <xdr:colOff>571500</xdr:colOff>
      <xdr:row>89</xdr:row>
      <xdr:rowOff>106408</xdr:rowOff>
    </xdr:from>
    <xdr:to>
      <xdr:col>7</xdr:col>
      <xdr:colOff>222250</xdr:colOff>
      <xdr:row>94</xdr:row>
      <xdr:rowOff>9526</xdr:rowOff>
    </xdr:to>
    <xdr:pic>
      <xdr:nvPicPr>
        <xdr:cNvPr id="4486" name="Imagen 4485">
          <a:extLst>
            <a:ext uri="{FF2B5EF4-FFF2-40B4-BE49-F238E27FC236}">
              <a16:creationId xmlns:a16="http://schemas.microsoft.com/office/drawing/2014/main" id="{E3DB06A7-ABB8-4AEE-A5C9-CE4744614239}"/>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8540750" y="25744533"/>
          <a:ext cx="4953000" cy="934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19.484162384259"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2592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2592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2592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2592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2592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2592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2592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1149"/>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calculatedColumnFormula>+(135.44+73.03)-(47.98+27.49)</calculatedColumnFormula>
    </tableColumn>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1" zoomScaleNormal="100"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30" t="s">
        <v>128</v>
      </c>
      <c r="C1" s="330"/>
      <c r="D1" s="330"/>
      <c r="E1" s="330"/>
      <c r="F1" s="330"/>
      <c r="G1" s="330"/>
      <c r="H1" s="330"/>
      <c r="I1" s="330"/>
      <c r="J1" s="330"/>
      <c r="K1" s="330"/>
      <c r="L1" s="330"/>
      <c r="M1" s="330"/>
      <c r="N1" s="330"/>
      <c r="O1" s="131"/>
    </row>
    <row r="2" spans="1:15" ht="15" customHeight="1">
      <c r="A2" s="114"/>
      <c r="B2" s="330"/>
      <c r="C2" s="330"/>
      <c r="D2" s="330"/>
      <c r="E2" s="330"/>
      <c r="F2" s="330"/>
      <c r="G2" s="330"/>
      <c r="H2" s="330"/>
      <c r="I2" s="330"/>
      <c r="J2" s="330"/>
      <c r="K2" s="330"/>
      <c r="L2" s="330"/>
      <c r="M2" s="330"/>
      <c r="N2" s="330"/>
      <c r="O2" s="131"/>
    </row>
    <row r="3" spans="1:15" ht="15" customHeight="1">
      <c r="A3" s="114"/>
      <c r="B3" s="331"/>
      <c r="C3" s="331"/>
      <c r="D3" s="331"/>
      <c r="E3" s="331"/>
      <c r="F3" s="331"/>
      <c r="G3" s="331"/>
      <c r="H3" s="331"/>
      <c r="I3" s="331"/>
      <c r="J3" s="331"/>
      <c r="K3" s="331"/>
      <c r="L3" s="331"/>
      <c r="M3" s="331"/>
      <c r="N3" s="331"/>
      <c r="O3" s="131"/>
    </row>
    <row r="4" spans="1:15" ht="18.75">
      <c r="A4" s="114"/>
      <c r="B4" s="220" t="s">
        <v>129</v>
      </c>
      <c r="C4" s="335" t="s">
        <v>130</v>
      </c>
      <c r="D4" s="335"/>
      <c r="E4" s="335"/>
      <c r="F4" s="335"/>
      <c r="G4" s="335"/>
      <c r="H4" s="335"/>
      <c r="I4" s="335"/>
      <c r="J4" s="335"/>
      <c r="K4" s="335"/>
      <c r="L4" s="335"/>
      <c r="M4" s="335"/>
      <c r="N4" s="333"/>
      <c r="O4" s="131"/>
    </row>
    <row r="5" spans="1:15" ht="90" customHeight="1">
      <c r="A5" s="114"/>
      <c r="B5" s="132">
        <v>1</v>
      </c>
      <c r="C5" s="321" t="s">
        <v>131</v>
      </c>
      <c r="D5" s="321"/>
      <c r="E5" s="321"/>
      <c r="F5" s="321"/>
      <c r="G5" s="321"/>
      <c r="H5" s="321"/>
      <c r="I5" s="321"/>
      <c r="J5" s="321"/>
      <c r="K5" s="321"/>
      <c r="L5" s="321"/>
      <c r="M5" s="321"/>
      <c r="N5" s="322"/>
      <c r="O5" s="131"/>
    </row>
    <row r="6" spans="1:15" ht="77.25" customHeight="1">
      <c r="A6" s="114"/>
      <c r="B6" s="132">
        <v>2</v>
      </c>
      <c r="C6" s="321" t="s">
        <v>132</v>
      </c>
      <c r="D6" s="321"/>
      <c r="E6" s="321"/>
      <c r="F6" s="321"/>
      <c r="G6" s="321"/>
      <c r="H6" s="321"/>
      <c r="I6" s="321"/>
      <c r="J6" s="321"/>
      <c r="K6" s="321"/>
      <c r="L6" s="321"/>
      <c r="M6" s="321"/>
      <c r="N6" s="322"/>
      <c r="O6" s="131"/>
    </row>
    <row r="7" spans="1:15" ht="39" customHeight="1">
      <c r="A7" s="114"/>
      <c r="B7" s="132">
        <v>3</v>
      </c>
      <c r="C7" s="321" t="s">
        <v>133</v>
      </c>
      <c r="D7" s="321"/>
      <c r="E7" s="321"/>
      <c r="F7" s="321"/>
      <c r="G7" s="321"/>
      <c r="H7" s="321"/>
      <c r="I7" s="321"/>
      <c r="J7" s="321"/>
      <c r="K7" s="321"/>
      <c r="L7" s="321"/>
      <c r="M7" s="321"/>
      <c r="N7" s="322"/>
      <c r="O7" s="131"/>
    </row>
    <row r="8" spans="1:15" ht="39" customHeight="1">
      <c r="A8" s="114"/>
      <c r="B8" s="133">
        <v>4</v>
      </c>
      <c r="C8" s="321" t="s">
        <v>134</v>
      </c>
      <c r="D8" s="321"/>
      <c r="E8" s="321"/>
      <c r="F8" s="321"/>
      <c r="G8" s="321"/>
      <c r="H8" s="321"/>
      <c r="I8" s="321"/>
      <c r="J8" s="321"/>
      <c r="K8" s="321"/>
      <c r="L8" s="321"/>
      <c r="M8" s="321"/>
      <c r="N8" s="322"/>
      <c r="O8" s="131"/>
    </row>
    <row r="9" spans="1:15" ht="39" customHeight="1">
      <c r="A9" s="114"/>
      <c r="B9" s="133">
        <v>5</v>
      </c>
      <c r="C9" s="321" t="s">
        <v>135</v>
      </c>
      <c r="D9" s="321"/>
      <c r="E9" s="321"/>
      <c r="F9" s="321"/>
      <c r="G9" s="321"/>
      <c r="H9" s="321"/>
      <c r="I9" s="321"/>
      <c r="J9" s="321"/>
      <c r="K9" s="321"/>
      <c r="L9" s="321"/>
      <c r="M9" s="321"/>
      <c r="N9" s="322"/>
      <c r="O9" s="131"/>
    </row>
    <row r="10" spans="1:15" ht="39" customHeight="1">
      <c r="A10" s="135"/>
      <c r="B10" s="133">
        <v>6</v>
      </c>
      <c r="C10" s="321" t="s">
        <v>136</v>
      </c>
      <c r="D10" s="321"/>
      <c r="E10" s="321"/>
      <c r="F10" s="321"/>
      <c r="G10" s="321"/>
      <c r="H10" s="321"/>
      <c r="I10" s="321"/>
      <c r="J10" s="321"/>
      <c r="K10" s="321"/>
      <c r="L10" s="321"/>
      <c r="M10" s="321"/>
      <c r="N10" s="322"/>
      <c r="O10" s="131"/>
    </row>
    <row r="11" spans="1:15" ht="39" customHeight="1">
      <c r="A11" s="135"/>
      <c r="B11" s="133">
        <v>7</v>
      </c>
      <c r="C11" s="321" t="s">
        <v>137</v>
      </c>
      <c r="D11" s="321"/>
      <c r="E11" s="321"/>
      <c r="F11" s="321"/>
      <c r="G11" s="321"/>
      <c r="H11" s="321"/>
      <c r="I11" s="321"/>
      <c r="J11" s="321"/>
      <c r="K11" s="321"/>
      <c r="L11" s="321"/>
      <c r="M11" s="321"/>
      <c r="N11" s="322"/>
      <c r="O11" s="131"/>
    </row>
    <row r="12" spans="1:15" ht="18.75">
      <c r="A12" s="135"/>
      <c r="B12" s="333" t="s">
        <v>138</v>
      </c>
      <c r="C12" s="334"/>
      <c r="D12" s="332" t="s">
        <v>139</v>
      </c>
      <c r="E12" s="332"/>
      <c r="F12" s="332"/>
      <c r="G12" s="332"/>
      <c r="H12" s="332"/>
      <c r="I12" s="332"/>
      <c r="J12" s="332"/>
      <c r="K12" s="332"/>
      <c r="L12" s="332"/>
      <c r="M12" s="332"/>
      <c r="N12" s="332"/>
      <c r="O12" s="131"/>
    </row>
    <row r="13" spans="1:15" ht="61.5" customHeight="1">
      <c r="A13" s="135"/>
      <c r="B13" s="323" t="s">
        <v>140</v>
      </c>
      <c r="C13" s="324"/>
      <c r="D13" s="328" t="s">
        <v>141</v>
      </c>
      <c r="E13" s="329"/>
      <c r="F13" s="329"/>
      <c r="G13" s="329"/>
      <c r="H13" s="329"/>
      <c r="I13" s="329"/>
      <c r="J13" s="329"/>
      <c r="K13" s="329"/>
      <c r="L13" s="329"/>
      <c r="M13" s="329"/>
      <c r="N13" s="325"/>
      <c r="O13" s="131"/>
    </row>
    <row r="14" spans="1:15" ht="48" customHeight="1">
      <c r="A14" s="135"/>
      <c r="B14" s="323" t="s">
        <v>142</v>
      </c>
      <c r="C14" s="324"/>
      <c r="D14" s="328" t="s">
        <v>143</v>
      </c>
      <c r="E14" s="329"/>
      <c r="F14" s="329"/>
      <c r="G14" s="329"/>
      <c r="H14" s="329"/>
      <c r="I14" s="329"/>
      <c r="J14" s="329"/>
      <c r="K14" s="329"/>
      <c r="L14" s="329"/>
      <c r="M14" s="329"/>
      <c r="N14" s="325"/>
      <c r="O14" s="131"/>
    </row>
    <row r="15" spans="1:15" ht="42.75" customHeight="1">
      <c r="A15" s="135"/>
      <c r="B15" s="323" t="s">
        <v>144</v>
      </c>
      <c r="C15" s="324"/>
      <c r="D15" s="328" t="s">
        <v>145</v>
      </c>
      <c r="E15" s="329"/>
      <c r="F15" s="329"/>
      <c r="G15" s="329"/>
      <c r="H15" s="329"/>
      <c r="I15" s="329"/>
      <c r="J15" s="329"/>
      <c r="K15" s="329"/>
      <c r="L15" s="329"/>
      <c r="M15" s="329"/>
      <c r="N15" s="325"/>
      <c r="O15" s="131"/>
    </row>
    <row r="16" spans="1:15" ht="52.5" customHeight="1">
      <c r="A16" s="135"/>
      <c r="B16" s="323" t="s">
        <v>146</v>
      </c>
      <c r="C16" s="324"/>
      <c r="D16" s="328" t="s">
        <v>147</v>
      </c>
      <c r="E16" s="329"/>
      <c r="F16" s="329"/>
      <c r="G16" s="329"/>
      <c r="H16" s="329"/>
      <c r="I16" s="329"/>
      <c r="J16" s="329"/>
      <c r="K16" s="329"/>
      <c r="L16" s="329"/>
      <c r="M16" s="329"/>
      <c r="N16" s="325"/>
      <c r="O16" s="131"/>
    </row>
    <row r="17" spans="1:15" ht="43.5" customHeight="1">
      <c r="A17" s="135"/>
      <c r="B17" s="323" t="s">
        <v>148</v>
      </c>
      <c r="C17" s="324"/>
      <c r="D17" s="328" t="s">
        <v>149</v>
      </c>
      <c r="E17" s="329"/>
      <c r="F17" s="329"/>
      <c r="G17" s="329"/>
      <c r="H17" s="329"/>
      <c r="I17" s="329"/>
      <c r="J17" s="329"/>
      <c r="K17" s="329"/>
      <c r="L17" s="329"/>
      <c r="M17" s="329"/>
      <c r="N17" s="325"/>
      <c r="O17" s="131"/>
    </row>
    <row r="18" spans="1:15" ht="69.75" customHeight="1">
      <c r="A18" s="135"/>
      <c r="B18" s="323" t="s">
        <v>150</v>
      </c>
      <c r="C18" s="324"/>
      <c r="D18" s="328" t="s">
        <v>151</v>
      </c>
      <c r="E18" s="329"/>
      <c r="F18" s="329"/>
      <c r="G18" s="329"/>
      <c r="H18" s="329"/>
      <c r="I18" s="329"/>
      <c r="J18" s="329"/>
      <c r="K18" s="329"/>
      <c r="L18" s="329"/>
      <c r="M18" s="329"/>
      <c r="N18" s="325"/>
      <c r="O18" s="131"/>
    </row>
    <row r="19" spans="1:15" ht="114.75" customHeight="1">
      <c r="A19" s="135"/>
      <c r="B19" s="323" t="s">
        <v>152</v>
      </c>
      <c r="C19" s="324"/>
      <c r="D19" s="328" t="s">
        <v>153</v>
      </c>
      <c r="E19" s="329"/>
      <c r="F19" s="329"/>
      <c r="G19" s="329"/>
      <c r="H19" s="329"/>
      <c r="I19" s="329"/>
      <c r="J19" s="329"/>
      <c r="K19" s="329"/>
      <c r="L19" s="329"/>
      <c r="M19" s="329"/>
      <c r="N19" s="325"/>
      <c r="O19" s="131"/>
    </row>
    <row r="20" spans="1:15" ht="155.25" customHeight="1">
      <c r="A20" s="135"/>
      <c r="B20" s="323" t="s">
        <v>154</v>
      </c>
      <c r="C20" s="324"/>
      <c r="D20" s="328" t="s">
        <v>155</v>
      </c>
      <c r="E20" s="329"/>
      <c r="F20" s="329"/>
      <c r="G20" s="329"/>
      <c r="H20" s="329"/>
      <c r="I20" s="329"/>
      <c r="J20" s="329"/>
      <c r="K20" s="329"/>
      <c r="L20" s="329"/>
      <c r="M20" s="329"/>
      <c r="N20" s="325"/>
      <c r="O20" s="131"/>
    </row>
    <row r="21" spans="1:15" ht="82.5" customHeight="1">
      <c r="A21" s="135"/>
      <c r="B21" s="323" t="s">
        <v>156</v>
      </c>
      <c r="C21" s="324"/>
      <c r="D21" s="328" t="s">
        <v>157</v>
      </c>
      <c r="E21" s="329"/>
      <c r="F21" s="329"/>
      <c r="G21" s="329"/>
      <c r="H21" s="329"/>
      <c r="I21" s="329"/>
      <c r="J21" s="329"/>
      <c r="K21" s="329"/>
      <c r="L21" s="329"/>
      <c r="M21" s="329"/>
      <c r="N21" s="325"/>
      <c r="O21" s="131"/>
    </row>
    <row r="22" spans="1:15" ht="67.5" customHeight="1">
      <c r="A22" s="135"/>
      <c r="B22" s="323" t="s">
        <v>158</v>
      </c>
      <c r="C22" s="324"/>
      <c r="D22" s="328" t="s">
        <v>159</v>
      </c>
      <c r="E22" s="329"/>
      <c r="F22" s="329"/>
      <c r="G22" s="329"/>
      <c r="H22" s="329"/>
      <c r="I22" s="329"/>
      <c r="J22" s="329"/>
      <c r="K22" s="329"/>
      <c r="L22" s="329"/>
      <c r="M22" s="329"/>
      <c r="N22" s="325"/>
      <c r="O22" s="131"/>
    </row>
    <row r="23" spans="1:15" ht="40.5" customHeight="1">
      <c r="A23" s="135"/>
      <c r="B23" s="323" t="s">
        <v>160</v>
      </c>
      <c r="C23" s="324"/>
      <c r="D23" s="328" t="s">
        <v>161</v>
      </c>
      <c r="E23" s="329"/>
      <c r="F23" s="329"/>
      <c r="G23" s="329"/>
      <c r="H23" s="329"/>
      <c r="I23" s="329"/>
      <c r="J23" s="329"/>
      <c r="K23" s="329"/>
      <c r="L23" s="329"/>
      <c r="M23" s="329"/>
      <c r="N23" s="325"/>
      <c r="O23" s="131"/>
    </row>
    <row r="24" spans="1:15" ht="46.5" customHeight="1">
      <c r="A24" s="135"/>
      <c r="B24" s="323" t="s">
        <v>162</v>
      </c>
      <c r="C24" s="324"/>
      <c r="D24" s="325" t="s">
        <v>163</v>
      </c>
      <c r="E24" s="326"/>
      <c r="F24" s="326"/>
      <c r="G24" s="326"/>
      <c r="H24" s="326"/>
      <c r="I24" s="326"/>
      <c r="J24" s="326"/>
      <c r="K24" s="326"/>
      <c r="L24" s="326"/>
      <c r="M24" s="326"/>
      <c r="N24" s="327"/>
      <c r="O24" s="131"/>
    </row>
    <row r="25" spans="1:15" ht="46.5" customHeight="1">
      <c r="A25" s="135"/>
      <c r="B25" s="323" t="s">
        <v>164</v>
      </c>
      <c r="C25" s="324"/>
      <c r="D25" s="325" t="s">
        <v>165</v>
      </c>
      <c r="E25" s="326"/>
      <c r="F25" s="326"/>
      <c r="G25" s="326"/>
      <c r="H25" s="326"/>
      <c r="I25" s="326"/>
      <c r="J25" s="326"/>
      <c r="K25" s="326"/>
      <c r="L25" s="326"/>
      <c r="M25" s="326"/>
      <c r="N25" s="327"/>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D17" zoomScale="70" zoomScaleNormal="7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6"/>
      <c r="C1" s="34"/>
      <c r="D1" s="34"/>
      <c r="E1" s="30"/>
      <c r="F1" s="34"/>
      <c r="G1" s="83"/>
      <c r="H1" s="34"/>
      <c r="I1" s="34"/>
      <c r="J1" s="34"/>
      <c r="K1" s="32"/>
      <c r="L1" s="31"/>
    </row>
    <row r="2" spans="1:12">
      <c r="A2" s="336"/>
      <c r="C2" s="34"/>
      <c r="D2" s="34"/>
      <c r="E2" s="30"/>
      <c r="F2" s="34"/>
      <c r="G2" s="83"/>
      <c r="H2" s="34"/>
      <c r="I2" s="34"/>
      <c r="J2" s="34"/>
      <c r="K2" s="32"/>
      <c r="L2" s="31"/>
    </row>
    <row r="3" spans="1:12" ht="23.25" customHeight="1">
      <c r="A3" s="336"/>
      <c r="C3" s="34"/>
      <c r="D3" s="34"/>
      <c r="E3" s="30"/>
      <c r="F3" s="34"/>
      <c r="G3" s="83"/>
      <c r="I3" s="34"/>
      <c r="J3" s="34"/>
      <c r="K3" s="32"/>
      <c r="L3" s="31"/>
    </row>
    <row r="4" spans="1:12" ht="23.25" customHeight="1">
      <c r="A4" s="336"/>
      <c r="C4" s="34"/>
      <c r="D4" s="34"/>
      <c r="E4" s="30"/>
      <c r="F4" s="34"/>
      <c r="G4" s="83"/>
      <c r="I4" s="34"/>
      <c r="J4" s="34"/>
      <c r="K4" s="32"/>
      <c r="L4" s="31"/>
    </row>
    <row r="5" spans="1:12" ht="23.25" customHeight="1">
      <c r="A5" s="336"/>
      <c r="C5" s="34"/>
      <c r="D5" s="34"/>
      <c r="E5" s="30"/>
      <c r="F5" s="34"/>
      <c r="G5" s="83"/>
      <c r="I5" s="34"/>
      <c r="J5" s="34"/>
      <c r="K5" s="32"/>
      <c r="L5" s="31"/>
    </row>
    <row r="6" spans="1:12" ht="23.25" customHeight="1">
      <c r="A6" s="336"/>
      <c r="C6" s="34"/>
      <c r="D6" s="34"/>
      <c r="E6" s="34"/>
      <c r="F6" s="115"/>
      <c r="G6" s="83"/>
      <c r="I6" s="115"/>
      <c r="J6" s="115"/>
      <c r="K6" s="32"/>
      <c r="L6" s="31"/>
    </row>
    <row r="7" spans="1:12" ht="23.25" customHeight="1">
      <c r="A7" s="336"/>
      <c r="C7" s="34"/>
      <c r="D7" s="34"/>
      <c r="E7" s="34"/>
      <c r="F7" s="115"/>
      <c r="G7" s="83"/>
      <c r="I7" s="115"/>
      <c r="J7" s="115"/>
      <c r="K7" s="32"/>
      <c r="L7" s="31"/>
    </row>
    <row r="8" spans="1:12" ht="23.25" customHeight="1">
      <c r="A8" s="336"/>
      <c r="C8" s="34"/>
      <c r="D8" s="34"/>
      <c r="E8" s="34"/>
      <c r="F8" s="115"/>
      <c r="G8" s="83"/>
      <c r="I8" s="115"/>
      <c r="J8" s="115"/>
      <c r="K8" s="32"/>
      <c r="L8" s="31"/>
    </row>
    <row r="9" spans="1:12" ht="23.25" customHeight="1">
      <c r="A9" s="336"/>
      <c r="C9" s="34"/>
      <c r="D9" s="34"/>
      <c r="E9" s="34"/>
      <c r="F9" s="115"/>
      <c r="G9" s="83"/>
      <c r="I9" s="115"/>
      <c r="J9" s="115"/>
      <c r="K9" s="32"/>
      <c r="L9" s="31"/>
    </row>
    <row r="10" spans="1:12" ht="23.25" customHeight="1">
      <c r="A10" s="336"/>
      <c r="C10" s="34"/>
      <c r="D10" s="34"/>
      <c r="E10" s="34"/>
      <c r="F10" s="115"/>
      <c r="G10" s="83"/>
      <c r="H10" s="114"/>
      <c r="I10" s="115"/>
      <c r="J10" s="115"/>
      <c r="K10" s="32"/>
      <c r="L10" s="31"/>
    </row>
    <row r="11" spans="1:12" ht="23.25" customHeight="1">
      <c r="A11" s="336"/>
      <c r="C11" s="34"/>
      <c r="D11" s="34"/>
      <c r="E11" s="34"/>
      <c r="F11" s="115"/>
      <c r="G11" s="114"/>
      <c r="H11" s="114"/>
      <c r="I11" s="115"/>
      <c r="J11" s="115"/>
      <c r="K11" s="32"/>
      <c r="L11" s="31"/>
    </row>
    <row r="12" spans="1:12" ht="23.25" customHeight="1">
      <c r="A12" s="336"/>
      <c r="C12" s="34"/>
      <c r="D12" s="34"/>
      <c r="E12" s="34"/>
      <c r="F12" s="115"/>
      <c r="G12" s="114"/>
      <c r="H12" s="114"/>
      <c r="I12" s="115"/>
      <c r="J12" s="115"/>
      <c r="K12" s="32"/>
      <c r="L12" s="31"/>
    </row>
    <row r="13" spans="1:12" ht="23.25" customHeight="1">
      <c r="A13" s="336"/>
      <c r="C13" s="34"/>
      <c r="D13" s="34"/>
      <c r="E13" s="34"/>
      <c r="F13" s="115"/>
      <c r="G13" s="114"/>
      <c r="H13" s="114"/>
      <c r="I13" s="115"/>
      <c r="J13" s="115"/>
      <c r="K13" s="32"/>
      <c r="L13" s="31"/>
    </row>
    <row r="14" spans="1:12" ht="23.25" customHeight="1">
      <c r="A14" s="336"/>
      <c r="C14" s="34"/>
      <c r="D14" s="34"/>
      <c r="E14" s="34"/>
      <c r="F14" s="115"/>
      <c r="G14" s="114"/>
      <c r="H14" s="114"/>
      <c r="I14" s="115"/>
      <c r="J14" s="115"/>
      <c r="K14" s="32"/>
      <c r="L14" s="31"/>
    </row>
    <row r="15" spans="1:12">
      <c r="A15" s="336"/>
      <c r="C15" s="34"/>
      <c r="D15" s="34"/>
      <c r="E15" s="30"/>
      <c r="F15" s="30"/>
      <c r="G15" s="30"/>
      <c r="H15" s="30"/>
      <c r="I15" s="30"/>
      <c r="J15" s="30"/>
      <c r="K15" s="32"/>
      <c r="L15" s="31"/>
    </row>
    <row r="16" spans="1:12" ht="32.25" customHeight="1">
      <c r="A16" s="336"/>
      <c r="C16" s="412" t="s">
        <v>166</v>
      </c>
      <c r="D16" s="413"/>
      <c r="E16" s="413"/>
      <c r="F16" s="413"/>
      <c r="G16" s="413"/>
      <c r="H16" s="413"/>
      <c r="I16" s="413"/>
      <c r="J16" s="413"/>
      <c r="K16" s="414"/>
      <c r="L16" s="31"/>
    </row>
    <row r="17" spans="1:14" ht="46.5" customHeight="1">
      <c r="A17" s="336"/>
      <c r="C17" s="412"/>
      <c r="D17" s="413"/>
      <c r="E17" s="413"/>
      <c r="F17" s="413"/>
      <c r="G17" s="413"/>
      <c r="H17" s="413"/>
      <c r="I17" s="413"/>
      <c r="J17" s="413"/>
      <c r="K17" s="414"/>
      <c r="L17" s="31"/>
    </row>
    <row r="18" spans="1:14" ht="6.75" customHeight="1">
      <c r="A18" s="336"/>
      <c r="C18" s="35"/>
      <c r="D18" s="34"/>
      <c r="E18" s="30"/>
      <c r="F18" s="30"/>
      <c r="G18" s="30"/>
      <c r="J18" s="32"/>
      <c r="K18" s="38"/>
      <c r="L18" s="31"/>
    </row>
    <row r="19" spans="1:14" ht="21.75" customHeight="1">
      <c r="A19" s="336"/>
      <c r="C19" s="339" t="s">
        <v>140</v>
      </c>
      <c r="D19" s="340"/>
      <c r="E19" s="340"/>
      <c r="F19" s="340"/>
      <c r="G19" s="340"/>
      <c r="H19" s="340"/>
      <c r="I19" s="340"/>
      <c r="J19" s="340"/>
      <c r="K19" s="341"/>
      <c r="L19" s="31"/>
    </row>
    <row r="20" spans="1:14" ht="21.75" customHeight="1">
      <c r="A20" s="336"/>
      <c r="C20" s="342"/>
      <c r="D20" s="343"/>
      <c r="E20" s="343"/>
      <c r="F20" s="343"/>
      <c r="G20" s="343"/>
      <c r="H20" s="343"/>
      <c r="I20" s="343"/>
      <c r="J20" s="343"/>
      <c r="K20" s="344"/>
      <c r="L20" s="31"/>
    </row>
    <row r="21" spans="1:14">
      <c r="A21" s="336"/>
      <c r="C21" s="35"/>
      <c r="D21" s="34"/>
      <c r="E21" s="30"/>
      <c r="F21" s="30"/>
      <c r="G21" s="30"/>
      <c r="J21" s="32"/>
      <c r="K21" s="36"/>
      <c r="L21" s="31"/>
    </row>
    <row r="22" spans="1:14">
      <c r="A22" s="336"/>
      <c r="C22" s="35"/>
      <c r="D22" s="34"/>
      <c r="E22" s="30"/>
      <c r="F22" s="30"/>
      <c r="G22" s="30"/>
      <c r="J22" s="32"/>
      <c r="K22" s="36"/>
      <c r="L22" s="31"/>
    </row>
    <row r="23" spans="1:14">
      <c r="A23" s="336"/>
      <c r="C23" s="35"/>
      <c r="D23" s="34"/>
      <c r="E23" s="30"/>
      <c r="F23" s="30"/>
      <c r="G23" s="30"/>
      <c r="J23" s="32"/>
      <c r="K23" s="36"/>
      <c r="L23" s="31"/>
    </row>
    <row r="24" spans="1:14" s="60" customFormat="1" ht="24.75" customHeight="1">
      <c r="A24" s="336"/>
      <c r="B24" s="57"/>
      <c r="C24" s="58"/>
      <c r="D24" s="70"/>
      <c r="E24" s="92" t="s">
        <v>167</v>
      </c>
      <c r="F24" s="415" t="str">
        <f>'T.DINAMICA 2'!$A$4</f>
        <v>Tunjuelito</v>
      </c>
      <c r="G24" s="416"/>
      <c r="H24" s="416"/>
      <c r="I24" s="417"/>
      <c r="J24" s="32"/>
      <c r="K24" s="59"/>
      <c r="L24" s="31"/>
      <c r="M24" s="26"/>
      <c r="N24" s="26"/>
    </row>
    <row r="25" spans="1:14" s="60" customFormat="1" ht="24.75" customHeight="1">
      <c r="A25" s="336"/>
      <c r="B25" s="57"/>
      <c r="C25" s="58"/>
      <c r="D25" s="70"/>
      <c r="E25" s="92" t="s">
        <v>168</v>
      </c>
      <c r="F25" s="418">
        <v>2914</v>
      </c>
      <c r="G25" s="419"/>
      <c r="H25" s="419"/>
      <c r="I25" s="420"/>
      <c r="J25" s="32"/>
      <c r="K25" s="59"/>
      <c r="L25" s="31"/>
      <c r="M25" s="26"/>
      <c r="N25" s="26"/>
    </row>
    <row r="26" spans="1:14" s="60" customFormat="1" ht="24.75" customHeight="1">
      <c r="A26" s="336"/>
      <c r="B26" s="57"/>
      <c r="C26" s="58"/>
      <c r="D26" s="70"/>
      <c r="E26" s="92" t="s">
        <v>169</v>
      </c>
      <c r="F26" s="421" t="s">
        <v>170</v>
      </c>
      <c r="G26" s="422"/>
      <c r="H26" s="422"/>
      <c r="I26" s="423"/>
      <c r="J26" s="32"/>
      <c r="K26" s="59"/>
      <c r="L26" s="31"/>
      <c r="M26" s="26"/>
      <c r="N26" s="26"/>
    </row>
    <row r="27" spans="1:14" s="60" customFormat="1" ht="24.75" customHeight="1">
      <c r="A27" s="336"/>
      <c r="B27" s="57"/>
      <c r="C27" s="64"/>
      <c r="D27" s="70"/>
      <c r="E27" s="93" t="s">
        <v>171</v>
      </c>
      <c r="F27" s="421" t="s">
        <v>123</v>
      </c>
      <c r="G27" s="422"/>
      <c r="H27" s="422"/>
      <c r="I27" s="423"/>
      <c r="J27" s="32"/>
      <c r="K27" s="65"/>
      <c r="L27" s="31"/>
      <c r="M27" s="26"/>
      <c r="N27" s="26"/>
    </row>
    <row r="28" spans="1:14" s="60" customFormat="1" ht="24.75" customHeight="1">
      <c r="A28" s="336"/>
      <c r="B28" s="57"/>
      <c r="C28" s="58"/>
      <c r="D28" s="70"/>
      <c r="E28" s="30"/>
      <c r="F28" s="30"/>
      <c r="G28" s="30"/>
      <c r="H28" s="83"/>
      <c r="I28" s="82"/>
      <c r="J28" s="32"/>
      <c r="K28" s="59"/>
      <c r="L28" s="31"/>
      <c r="M28" s="26"/>
      <c r="N28" s="26"/>
    </row>
    <row r="29" spans="1:14">
      <c r="A29" s="336"/>
      <c r="C29" s="35"/>
      <c r="D29" s="34"/>
      <c r="E29" s="30"/>
      <c r="F29" s="30"/>
      <c r="G29" s="30"/>
      <c r="J29" s="32"/>
      <c r="K29" s="36"/>
      <c r="L29" s="31"/>
    </row>
    <row r="30" spans="1:14">
      <c r="A30" s="336"/>
      <c r="C30" s="35"/>
      <c r="D30" s="34"/>
      <c r="E30" s="30"/>
      <c r="F30" s="30"/>
      <c r="G30" s="30"/>
      <c r="J30" s="32"/>
      <c r="K30" s="36"/>
      <c r="L30" s="31"/>
    </row>
    <row r="31" spans="1:14" ht="21.75" customHeight="1">
      <c r="A31" s="336"/>
      <c r="C31" s="339" t="s">
        <v>142</v>
      </c>
      <c r="D31" s="340"/>
      <c r="E31" s="340"/>
      <c r="F31" s="340"/>
      <c r="G31" s="340"/>
      <c r="H31" s="340"/>
      <c r="I31" s="340"/>
      <c r="J31" s="340"/>
      <c r="K31" s="341"/>
      <c r="L31" s="31"/>
    </row>
    <row r="32" spans="1:14" ht="21.75" customHeight="1">
      <c r="A32" s="336"/>
      <c r="C32" s="342"/>
      <c r="D32" s="343"/>
      <c r="E32" s="343"/>
      <c r="F32" s="343"/>
      <c r="G32" s="343"/>
      <c r="H32" s="343"/>
      <c r="I32" s="343"/>
      <c r="J32" s="343"/>
      <c r="K32" s="344"/>
      <c r="L32" s="31"/>
    </row>
    <row r="33" spans="1:14">
      <c r="A33" s="336"/>
      <c r="C33" s="39"/>
      <c r="D33" s="41"/>
      <c r="E33" s="30"/>
      <c r="F33" s="30"/>
      <c r="G33" s="30"/>
      <c r="H33" s="84"/>
      <c r="J33" s="25"/>
      <c r="K33" s="40"/>
      <c r="L33" s="31"/>
    </row>
    <row r="34" spans="1:14">
      <c r="A34" s="336"/>
      <c r="C34" s="39"/>
      <c r="D34" s="41"/>
      <c r="E34" s="30"/>
      <c r="F34" s="30"/>
      <c r="G34" s="30"/>
      <c r="H34" s="84"/>
      <c r="J34" s="25"/>
      <c r="K34" s="40"/>
      <c r="L34" s="31"/>
    </row>
    <row r="35" spans="1:14">
      <c r="A35" s="336"/>
      <c r="C35" s="39"/>
      <c r="D35" s="41"/>
      <c r="E35" s="30"/>
      <c r="F35" s="30"/>
      <c r="G35" s="30"/>
      <c r="H35" s="84"/>
      <c r="J35" s="25"/>
      <c r="K35" s="40"/>
      <c r="L35" s="31"/>
    </row>
    <row r="36" spans="1:14" s="60" customFormat="1" ht="48.75" customHeight="1">
      <c r="A36" s="336"/>
      <c r="B36" s="57"/>
      <c r="C36" s="58"/>
      <c r="D36" s="41"/>
      <c r="E36" s="92" t="s">
        <v>172</v>
      </c>
      <c r="F36" s="428" t="str">
        <f>VLOOKUP(F24,listas!$D$9:$F$28,3,0)</f>
        <v>"TUNJUELITO CAMINA SEGURA"</v>
      </c>
      <c r="G36" s="429"/>
      <c r="H36" s="429"/>
      <c r="I36" s="430"/>
      <c r="J36" s="32"/>
      <c r="K36" s="59"/>
      <c r="L36" s="31"/>
      <c r="M36" s="26"/>
      <c r="N36" s="26"/>
    </row>
    <row r="37" spans="1:14" s="60" customFormat="1" ht="37.5" customHeight="1">
      <c r="A37" s="170"/>
      <c r="B37" s="57"/>
      <c r="C37" s="58"/>
      <c r="D37" s="41"/>
      <c r="E37" s="92" t="s">
        <v>173</v>
      </c>
      <c r="F37" s="425" t="str">
        <f>'T.DINAMICA 2'!$I$33</f>
        <v>Objetivo 4. Bogotá Ordena su Territorio y Avanza en su Acción Climática</v>
      </c>
      <c r="G37" s="426"/>
      <c r="H37" s="426"/>
      <c r="I37" s="427"/>
      <c r="J37" s="32"/>
      <c r="K37" s="59"/>
      <c r="L37" s="31"/>
      <c r="M37" s="26"/>
      <c r="N37" s="26"/>
    </row>
    <row r="38" spans="1:14" s="60" customFormat="1" ht="37.5" customHeight="1">
      <c r="A38" s="56"/>
      <c r="B38" s="57"/>
      <c r="C38" s="58"/>
      <c r="D38" s="41"/>
      <c r="E38" s="92" t="s">
        <v>174</v>
      </c>
      <c r="F38" s="425" t="str">
        <f>'T.DINAMICA 2'!$J$33</f>
        <v>Programa 26. Movilidad Sostenible.</v>
      </c>
      <c r="G38" s="426"/>
      <c r="H38" s="426"/>
      <c r="I38" s="427"/>
      <c r="J38" s="32"/>
      <c r="K38" s="59"/>
      <c r="L38" s="31"/>
      <c r="M38" s="26"/>
      <c r="N38" s="26"/>
    </row>
    <row r="39" spans="1:14" s="60" customFormat="1" ht="37.5" customHeight="1">
      <c r="A39" s="56"/>
      <c r="B39" s="57"/>
      <c r="C39" s="67"/>
      <c r="D39" s="41"/>
      <c r="E39" s="92" t="s">
        <v>175</v>
      </c>
      <c r="F39" s="425" t="str">
        <f>'T.DINAMICA 2'!$K$33</f>
        <v>MOVILIDAD</v>
      </c>
      <c r="G39" s="426"/>
      <c r="H39" s="426"/>
      <c r="I39" s="427"/>
      <c r="J39" s="32"/>
      <c r="K39" s="65"/>
      <c r="L39" s="31"/>
      <c r="M39" s="26"/>
      <c r="N39" s="26"/>
    </row>
    <row r="40" spans="1:14" s="60" customFormat="1" ht="23.1" customHeight="1">
      <c r="A40" s="56"/>
      <c r="B40" s="57"/>
      <c r="C40" s="64"/>
      <c r="D40" s="41"/>
      <c r="E40" s="431" t="s">
        <v>176</v>
      </c>
      <c r="F40" s="177" t="s">
        <v>177</v>
      </c>
      <c r="G40" s="173" t="s">
        <v>178</v>
      </c>
      <c r="H40" s="173" t="s">
        <v>179</v>
      </c>
      <c r="I40" s="227" t="s">
        <v>180</v>
      </c>
      <c r="J40" s="32"/>
      <c r="K40" s="65"/>
      <c r="L40" s="31"/>
      <c r="M40" s="26"/>
      <c r="N40" s="26"/>
    </row>
    <row r="41" spans="1:14" s="60" customFormat="1" ht="50.25" customHeight="1">
      <c r="A41" s="56"/>
      <c r="B41" s="57"/>
      <c r="C41" s="64"/>
      <c r="D41" s="41"/>
      <c r="E41" s="432"/>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LOCAL</v>
      </c>
      <c r="I41" s="224" t="s">
        <v>181</v>
      </c>
      <c r="J41" s="32"/>
      <c r="K41" s="65"/>
      <c r="L41" s="31"/>
      <c r="M41" s="26"/>
      <c r="N41" s="26"/>
    </row>
    <row r="42" spans="1:14" s="60" customFormat="1" ht="50.25" customHeight="1">
      <c r="A42" s="56"/>
      <c r="B42" s="57"/>
      <c r="C42" s="64"/>
      <c r="D42" s="41"/>
      <c r="E42" s="432"/>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432"/>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2"/>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2"/>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2"/>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2"/>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2"/>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3"/>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8" t="e">
        <f>VLOOKUP(J49,#REF!,4,0)</f>
        <v>#REF!</v>
      </c>
      <c r="O49" s="359"/>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2" t="s">
        <v>144</v>
      </c>
      <c r="D54" s="343"/>
      <c r="E54" s="343"/>
      <c r="F54" s="343"/>
      <c r="G54" s="343"/>
      <c r="H54" s="343"/>
      <c r="I54" s="343"/>
      <c r="J54" s="343"/>
      <c r="K54" s="344"/>
      <c r="L54" s="31"/>
    </row>
    <row r="55" spans="1:15" ht="15" customHeight="1">
      <c r="C55" s="342"/>
      <c r="D55" s="343"/>
      <c r="E55" s="343"/>
      <c r="F55" s="343"/>
      <c r="G55" s="343"/>
      <c r="H55" s="343"/>
      <c r="I55" s="343"/>
      <c r="J55" s="343"/>
      <c r="K55" s="344"/>
      <c r="L55" s="31"/>
    </row>
    <row r="56" spans="1:15" ht="15" customHeight="1">
      <c r="C56" s="342"/>
      <c r="D56" s="343"/>
      <c r="E56" s="343"/>
      <c r="F56" s="343"/>
      <c r="G56" s="343"/>
      <c r="H56" s="343"/>
      <c r="I56" s="343"/>
      <c r="J56" s="343"/>
      <c r="K56" s="344"/>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2" t="s">
        <v>146</v>
      </c>
      <c r="D75" s="343"/>
      <c r="E75" s="343"/>
      <c r="F75" s="343"/>
      <c r="G75" s="343"/>
      <c r="H75" s="343"/>
      <c r="I75" s="343"/>
      <c r="J75" s="343"/>
      <c r="K75" s="344"/>
      <c r="L75" s="31"/>
    </row>
    <row r="76" spans="3:12" ht="15" customHeight="1">
      <c r="C76" s="342"/>
      <c r="D76" s="343"/>
      <c r="E76" s="343"/>
      <c r="F76" s="343"/>
      <c r="G76" s="343"/>
      <c r="H76" s="343"/>
      <c r="I76" s="343"/>
      <c r="J76" s="343"/>
      <c r="K76" s="344"/>
      <c r="L76" s="31"/>
    </row>
    <row r="77" spans="3:12" ht="15" customHeight="1">
      <c r="C77" s="342"/>
      <c r="D77" s="343"/>
      <c r="E77" s="343"/>
      <c r="F77" s="343"/>
      <c r="G77" s="343"/>
      <c r="H77" s="343"/>
      <c r="I77" s="343"/>
      <c r="J77" s="343"/>
      <c r="K77" s="344"/>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60" t="s">
        <v>188</v>
      </c>
      <c r="E81" s="361"/>
      <c r="F81" s="361"/>
      <c r="G81" s="361"/>
      <c r="H81" s="361"/>
      <c r="I81" s="361"/>
      <c r="J81" s="362"/>
      <c r="K81" s="65"/>
      <c r="L81" s="31"/>
      <c r="M81" s="26"/>
      <c r="N81" s="26"/>
    </row>
    <row r="82" spans="1:14" s="60" customFormat="1" ht="59.25" customHeight="1">
      <c r="A82" s="56"/>
      <c r="B82" s="57"/>
      <c r="C82" s="64"/>
      <c r="D82" s="363" t="s">
        <v>189</v>
      </c>
      <c r="E82" s="364"/>
      <c r="F82" s="364"/>
      <c r="G82" s="364"/>
      <c r="H82" s="364"/>
      <c r="I82" s="364"/>
      <c r="J82" s="365"/>
      <c r="K82" s="65"/>
      <c r="L82" s="31"/>
      <c r="M82" s="26"/>
      <c r="N82" s="26"/>
    </row>
    <row r="83" spans="1:14" s="60" customFormat="1" ht="6.75" customHeight="1">
      <c r="A83" s="56"/>
      <c r="B83" s="57"/>
      <c r="C83" s="64"/>
      <c r="D83" s="366"/>
      <c r="E83" s="367"/>
      <c r="F83" s="367"/>
      <c r="G83" s="367"/>
      <c r="H83" s="367"/>
      <c r="I83" s="367"/>
      <c r="J83" s="368"/>
      <c r="K83" s="65"/>
      <c r="L83" s="31"/>
      <c r="M83" s="26"/>
      <c r="N83" s="26"/>
    </row>
    <row r="84" spans="1:14" s="60" customFormat="1" ht="115.5" hidden="1" customHeight="1">
      <c r="A84" s="56"/>
      <c r="B84" s="57"/>
      <c r="C84" s="64"/>
      <c r="D84" s="366"/>
      <c r="E84" s="367"/>
      <c r="F84" s="367"/>
      <c r="G84" s="367"/>
      <c r="H84" s="367"/>
      <c r="I84" s="367"/>
      <c r="J84" s="368"/>
      <c r="K84" s="65"/>
      <c r="L84" s="31"/>
      <c r="M84" s="26"/>
      <c r="N84" s="26"/>
    </row>
    <row r="85" spans="1:14" s="60" customFormat="1" ht="115.5" hidden="1" customHeight="1">
      <c r="A85" s="56"/>
      <c r="B85" s="57"/>
      <c r="C85" s="64"/>
      <c r="D85" s="366"/>
      <c r="E85" s="367"/>
      <c r="F85" s="367"/>
      <c r="G85" s="367"/>
      <c r="H85" s="367"/>
      <c r="I85" s="367"/>
      <c r="J85" s="368"/>
      <c r="K85" s="65"/>
      <c r="L85" s="31"/>
      <c r="M85" s="26"/>
      <c r="N85" s="26"/>
    </row>
    <row r="86" spans="1:14" s="60" customFormat="1" ht="115.5" hidden="1" customHeight="1">
      <c r="A86" s="56"/>
      <c r="B86" s="57"/>
      <c r="C86" s="64"/>
      <c r="D86" s="369"/>
      <c r="E86" s="370"/>
      <c r="F86" s="370"/>
      <c r="G86" s="370"/>
      <c r="H86" s="370"/>
      <c r="I86" s="370"/>
      <c r="J86" s="371"/>
      <c r="K86" s="65"/>
      <c r="L86" s="31"/>
      <c r="M86" s="26"/>
      <c r="N86" s="26"/>
    </row>
    <row r="87" spans="1:14" s="60" customFormat="1" ht="23.1" customHeight="1">
      <c r="A87" s="56"/>
      <c r="B87" s="57"/>
      <c r="C87" s="64"/>
      <c r="D87" s="372" t="s">
        <v>190</v>
      </c>
      <c r="E87" s="373"/>
      <c r="F87" s="373"/>
      <c r="G87" s="373"/>
      <c r="H87" s="373"/>
      <c r="I87" s="373"/>
      <c r="J87" s="374"/>
      <c r="K87" s="65"/>
      <c r="L87" s="31"/>
      <c r="M87" s="26"/>
      <c r="N87" s="26"/>
    </row>
    <row r="88" spans="1:14" s="60" customFormat="1" ht="15.75" customHeight="1">
      <c r="A88" s="56"/>
      <c r="B88" s="57"/>
      <c r="C88" s="64"/>
      <c r="D88" s="375" t="s">
        <v>191</v>
      </c>
      <c r="E88" s="376"/>
      <c r="F88" s="376"/>
      <c r="G88" s="376"/>
      <c r="H88" s="376"/>
      <c r="I88" s="376"/>
      <c r="J88" s="377"/>
      <c r="K88" s="65"/>
      <c r="L88" s="31"/>
      <c r="M88" s="26"/>
      <c r="N88" s="26"/>
    </row>
    <row r="89" spans="1:14" s="60" customFormat="1" ht="15.75" customHeight="1">
      <c r="A89" s="56"/>
      <c r="B89" s="57"/>
      <c r="C89" s="64"/>
      <c r="D89" s="378"/>
      <c r="E89" s="379"/>
      <c r="F89" s="379"/>
      <c r="G89" s="379"/>
      <c r="H89" s="379"/>
      <c r="I89" s="379"/>
      <c r="J89" s="380"/>
      <c r="K89" s="65"/>
      <c r="L89" s="31"/>
      <c r="M89" s="26"/>
      <c r="N89" s="26"/>
    </row>
    <row r="90" spans="1:14" s="60" customFormat="1" ht="15.75" customHeight="1">
      <c r="A90" s="56"/>
      <c r="B90" s="57"/>
      <c r="C90" s="64"/>
      <c r="D90" s="378"/>
      <c r="E90" s="379"/>
      <c r="F90" s="379"/>
      <c r="G90" s="379"/>
      <c r="H90" s="379"/>
      <c r="I90" s="379"/>
      <c r="J90" s="380"/>
      <c r="K90" s="65"/>
      <c r="L90" s="31"/>
      <c r="M90" s="26"/>
      <c r="N90" s="26"/>
    </row>
    <row r="91" spans="1:14" s="60" customFormat="1" ht="15.75" customHeight="1">
      <c r="A91" s="56"/>
      <c r="B91" s="57"/>
      <c r="C91" s="64"/>
      <c r="D91" s="378"/>
      <c r="E91" s="379"/>
      <c r="F91" s="379"/>
      <c r="G91" s="379"/>
      <c r="H91" s="379"/>
      <c r="I91" s="379"/>
      <c r="J91" s="380"/>
      <c r="K91" s="65"/>
      <c r="L91" s="31"/>
      <c r="M91" s="26"/>
      <c r="N91" s="26"/>
    </row>
    <row r="92" spans="1:14" s="60" customFormat="1" ht="15.75" customHeight="1">
      <c r="A92" s="56"/>
      <c r="B92" s="57"/>
      <c r="C92" s="64"/>
      <c r="D92" s="378"/>
      <c r="E92" s="379"/>
      <c r="F92" s="379"/>
      <c r="G92" s="379"/>
      <c r="H92" s="379"/>
      <c r="I92" s="379"/>
      <c r="J92" s="380"/>
      <c r="K92" s="65"/>
      <c r="L92" s="31"/>
      <c r="M92" s="26"/>
      <c r="N92" s="26"/>
    </row>
    <row r="93" spans="1:14" s="60" customFormat="1" ht="15.75" customHeight="1">
      <c r="A93" s="56"/>
      <c r="B93" s="57"/>
      <c r="C93" s="64"/>
      <c r="D93" s="378"/>
      <c r="E93" s="379"/>
      <c r="F93" s="379"/>
      <c r="G93" s="379"/>
      <c r="H93" s="379"/>
      <c r="I93" s="379"/>
      <c r="J93" s="380"/>
      <c r="K93" s="65"/>
      <c r="L93" s="31"/>
      <c r="M93" s="26"/>
      <c r="N93" s="26"/>
    </row>
    <row r="94" spans="1:14" s="60" customFormat="1" ht="15.75" customHeight="1">
      <c r="A94" s="56"/>
      <c r="B94" s="57"/>
      <c r="C94" s="64"/>
      <c r="D94" s="378"/>
      <c r="E94" s="379"/>
      <c r="F94" s="379"/>
      <c r="G94" s="379"/>
      <c r="H94" s="379"/>
      <c r="I94" s="379"/>
      <c r="J94" s="380"/>
      <c r="K94" s="65"/>
      <c r="L94" s="31"/>
      <c r="M94" s="26"/>
      <c r="N94" s="26"/>
    </row>
    <row r="95" spans="1:14" s="60" customFormat="1" ht="26.25" customHeight="1">
      <c r="A95" s="56"/>
      <c r="B95" s="57"/>
      <c r="C95" s="58"/>
      <c r="D95" s="381"/>
      <c r="E95" s="382"/>
      <c r="F95" s="382"/>
      <c r="G95" s="382"/>
      <c r="H95" s="382"/>
      <c r="I95" s="382"/>
      <c r="J95" s="383"/>
      <c r="K95" s="59"/>
      <c r="L95" s="31"/>
      <c r="M95" s="26"/>
      <c r="N95" s="26"/>
    </row>
    <row r="96" spans="1:14" s="60" customFormat="1" ht="23.25" customHeight="1">
      <c r="A96" s="56"/>
      <c r="B96" s="57"/>
      <c r="C96" s="58"/>
      <c r="D96" s="372" t="s">
        <v>192</v>
      </c>
      <c r="E96" s="373"/>
      <c r="F96" s="373"/>
      <c r="G96" s="373"/>
      <c r="H96" s="373"/>
      <c r="I96" s="373"/>
      <c r="J96" s="374"/>
      <c r="K96" s="59"/>
      <c r="L96" s="31"/>
      <c r="M96" s="26"/>
      <c r="N96" s="26"/>
    </row>
    <row r="97" spans="1:14" s="60" customFormat="1" ht="23.25" customHeight="1">
      <c r="A97" s="56"/>
      <c r="B97" s="57"/>
      <c r="C97" s="58"/>
      <c r="D97" s="363" t="s">
        <v>193</v>
      </c>
      <c r="E97" s="364"/>
      <c r="F97" s="364"/>
      <c r="G97" s="364"/>
      <c r="H97" s="364"/>
      <c r="I97" s="364"/>
      <c r="J97" s="365"/>
      <c r="K97" s="59"/>
      <c r="L97" s="31"/>
      <c r="M97" s="26"/>
      <c r="N97" s="26"/>
    </row>
    <row r="98" spans="1:14" s="60" customFormat="1" ht="23.25" customHeight="1">
      <c r="A98" s="56"/>
      <c r="B98" s="57"/>
      <c r="C98" s="58"/>
      <c r="D98" s="366"/>
      <c r="E98" s="367"/>
      <c r="F98" s="367"/>
      <c r="G98" s="367"/>
      <c r="H98" s="367"/>
      <c r="I98" s="367"/>
      <c r="J98" s="368"/>
      <c r="K98" s="59"/>
      <c r="L98" s="31"/>
      <c r="M98" s="26"/>
      <c r="N98" s="26"/>
    </row>
    <row r="99" spans="1:14" s="60" customFormat="1" ht="23.25" customHeight="1">
      <c r="A99" s="56"/>
      <c r="B99" s="57"/>
      <c r="C99" s="67"/>
      <c r="D99" s="366"/>
      <c r="E99" s="367"/>
      <c r="F99" s="367"/>
      <c r="G99" s="367"/>
      <c r="H99" s="367"/>
      <c r="I99" s="367"/>
      <c r="J99" s="368"/>
      <c r="K99" s="65"/>
      <c r="L99" s="31"/>
      <c r="M99" s="26"/>
      <c r="N99" s="26"/>
    </row>
    <row r="100" spans="1:14" s="60" customFormat="1" ht="23.25" customHeight="1">
      <c r="A100" s="56"/>
      <c r="B100" s="57"/>
      <c r="C100" s="64"/>
      <c r="D100" s="366"/>
      <c r="E100" s="367"/>
      <c r="F100" s="367"/>
      <c r="G100" s="367"/>
      <c r="H100" s="367"/>
      <c r="I100" s="367"/>
      <c r="J100" s="368"/>
      <c r="K100" s="65"/>
      <c r="L100" s="31"/>
      <c r="M100" s="26"/>
      <c r="N100" s="26"/>
    </row>
    <row r="101" spans="1:14" s="60" customFormat="1" ht="23.25" customHeight="1">
      <c r="A101" s="56"/>
      <c r="B101" s="57"/>
      <c r="C101" s="64"/>
      <c r="D101" s="366"/>
      <c r="E101" s="367"/>
      <c r="F101" s="367"/>
      <c r="G101" s="367"/>
      <c r="H101" s="367"/>
      <c r="I101" s="367"/>
      <c r="J101" s="368"/>
      <c r="K101" s="65"/>
      <c r="L101" s="31"/>
      <c r="M101" s="26"/>
      <c r="N101" s="26"/>
    </row>
    <row r="102" spans="1:14" s="60" customFormat="1" ht="23.25" customHeight="1">
      <c r="A102" s="56"/>
      <c r="B102" s="57"/>
      <c r="C102" s="58"/>
      <c r="D102" s="366"/>
      <c r="E102" s="367"/>
      <c r="F102" s="367"/>
      <c r="G102" s="367"/>
      <c r="H102" s="367"/>
      <c r="I102" s="367"/>
      <c r="J102" s="368"/>
      <c r="K102" s="59"/>
      <c r="L102" s="31"/>
      <c r="M102" s="26"/>
      <c r="N102" s="26"/>
    </row>
    <row r="103" spans="1:14" s="60" customFormat="1" ht="23.25" customHeight="1">
      <c r="A103" s="56"/>
      <c r="B103" s="57"/>
      <c r="C103" s="58"/>
      <c r="D103" s="366"/>
      <c r="E103" s="367"/>
      <c r="F103" s="367"/>
      <c r="G103" s="367"/>
      <c r="H103" s="367"/>
      <c r="I103" s="367"/>
      <c r="J103" s="368"/>
      <c r="K103" s="59"/>
      <c r="L103" s="31"/>
      <c r="M103" s="26"/>
      <c r="N103" s="26"/>
    </row>
    <row r="104" spans="1:14" s="60" customFormat="1" ht="19.5" customHeight="1">
      <c r="A104" s="56"/>
      <c r="B104" s="57"/>
      <c r="C104" s="67"/>
      <c r="D104" s="366"/>
      <c r="E104" s="367"/>
      <c r="F104" s="367"/>
      <c r="G104" s="367"/>
      <c r="H104" s="367"/>
      <c r="I104" s="367"/>
      <c r="J104" s="368"/>
      <c r="K104" s="65"/>
      <c r="L104" s="31"/>
      <c r="M104" s="26"/>
      <c r="N104" s="26"/>
    </row>
    <row r="105" spans="1:14" s="60" customFormat="1" ht="38.25" customHeight="1">
      <c r="A105" s="56"/>
      <c r="B105" s="57"/>
      <c r="C105" s="58"/>
      <c r="D105" s="366"/>
      <c r="E105" s="367"/>
      <c r="F105" s="367"/>
      <c r="G105" s="367"/>
      <c r="H105" s="367"/>
      <c r="I105" s="367"/>
      <c r="J105" s="368"/>
      <c r="K105" s="59"/>
      <c r="L105" s="31"/>
      <c r="M105" s="26"/>
      <c r="N105" s="26"/>
    </row>
    <row r="106" spans="1:14" s="60" customFormat="1" ht="38.25" customHeight="1">
      <c r="A106" s="56"/>
      <c r="B106" s="57"/>
      <c r="C106" s="58"/>
      <c r="D106" s="366"/>
      <c r="E106" s="367"/>
      <c r="F106" s="367"/>
      <c r="G106" s="367"/>
      <c r="H106" s="367"/>
      <c r="I106" s="367"/>
      <c r="J106" s="368"/>
      <c r="K106" s="59"/>
      <c r="L106" s="31"/>
      <c r="M106" s="26"/>
      <c r="N106" s="26"/>
    </row>
    <row r="107" spans="1:14" s="60" customFormat="1" ht="38.25" customHeight="1">
      <c r="A107" s="56"/>
      <c r="B107" s="57"/>
      <c r="C107" s="58"/>
      <c r="D107" s="366"/>
      <c r="E107" s="367"/>
      <c r="F107" s="367"/>
      <c r="G107" s="367"/>
      <c r="H107" s="367"/>
      <c r="I107" s="367"/>
      <c r="J107" s="368"/>
      <c r="K107" s="59"/>
      <c r="L107" s="31"/>
      <c r="M107" s="26"/>
      <c r="N107" s="26"/>
    </row>
    <row r="108" spans="1:14" s="60" customFormat="1" ht="38.25" customHeight="1">
      <c r="A108" s="56"/>
      <c r="B108" s="57"/>
      <c r="C108" s="67"/>
      <c r="D108" s="366"/>
      <c r="E108" s="367"/>
      <c r="F108" s="367"/>
      <c r="G108" s="367"/>
      <c r="H108" s="367"/>
      <c r="I108" s="367"/>
      <c r="J108" s="368"/>
      <c r="K108" s="65"/>
      <c r="L108" s="31"/>
      <c r="M108" s="26"/>
      <c r="N108" s="26"/>
    </row>
    <row r="109" spans="1:14" s="60" customFormat="1" ht="38.25" customHeight="1">
      <c r="A109" s="56"/>
      <c r="B109" s="57"/>
      <c r="C109" s="64"/>
      <c r="D109" s="366"/>
      <c r="E109" s="367"/>
      <c r="F109" s="367"/>
      <c r="G109" s="367"/>
      <c r="H109" s="367"/>
      <c r="I109" s="367"/>
      <c r="J109" s="368"/>
      <c r="K109" s="65"/>
      <c r="L109" s="31"/>
      <c r="M109" s="26"/>
      <c r="N109" s="26"/>
    </row>
    <row r="110" spans="1:14" s="60" customFormat="1" ht="38.25" customHeight="1">
      <c r="A110" s="56"/>
      <c r="B110" s="57"/>
      <c r="C110" s="64"/>
      <c r="D110" s="366"/>
      <c r="E110" s="367"/>
      <c r="F110" s="367"/>
      <c r="G110" s="367"/>
      <c r="H110" s="367"/>
      <c r="I110" s="367"/>
      <c r="J110" s="368"/>
      <c r="K110" s="65"/>
      <c r="L110" s="31"/>
      <c r="M110" s="26"/>
      <c r="N110" s="26"/>
    </row>
    <row r="111" spans="1:14" s="60" customFormat="1" ht="38.25" customHeight="1">
      <c r="A111" s="56"/>
      <c r="B111" s="57"/>
      <c r="C111" s="58"/>
      <c r="D111" s="366"/>
      <c r="E111" s="367"/>
      <c r="F111" s="367"/>
      <c r="G111" s="367"/>
      <c r="H111" s="367"/>
      <c r="I111" s="367"/>
      <c r="J111" s="368"/>
      <c r="K111" s="59"/>
      <c r="L111" s="31"/>
      <c r="M111" s="26"/>
      <c r="N111" s="26"/>
    </row>
    <row r="112" spans="1:14" s="60" customFormat="1" ht="27" customHeight="1">
      <c r="A112" s="56"/>
      <c r="B112" s="57"/>
      <c r="C112" s="58"/>
      <c r="D112" s="369"/>
      <c r="E112" s="370"/>
      <c r="F112" s="370"/>
      <c r="G112" s="370"/>
      <c r="H112" s="370"/>
      <c r="I112" s="370"/>
      <c r="J112" s="37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3.75"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169">
        <f t="shared" ref="F119" si="0">+(135.44+73.03)-(47.98+27.49)</f>
        <v>133</v>
      </c>
      <c r="G119" s="209" t="s">
        <v>201</v>
      </c>
      <c r="H119" s="209" t="s">
        <v>202</v>
      </c>
      <c r="I119" s="209" t="s">
        <v>203</v>
      </c>
      <c r="J119" s="71"/>
      <c r="K119" s="59"/>
      <c r="L119" s="31"/>
      <c r="M119" s="26"/>
      <c r="N119" s="26"/>
    </row>
    <row r="120" spans="1:14" s="60" customFormat="1" ht="29.25" customHeight="1">
      <c r="A120" s="56"/>
      <c r="B120" s="57"/>
      <c r="C120" s="58"/>
      <c r="D120" s="70"/>
      <c r="E120" s="180"/>
      <c r="F120" s="169"/>
      <c r="G120" s="209"/>
      <c r="H120" s="318"/>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39" t="s">
        <v>148</v>
      </c>
      <c r="D128" s="340"/>
      <c r="E128" s="340"/>
      <c r="F128" s="340"/>
      <c r="G128" s="340"/>
      <c r="H128" s="340"/>
      <c r="I128" s="340"/>
      <c r="J128" s="340"/>
      <c r="K128" s="341"/>
      <c r="L128" s="31"/>
    </row>
    <row r="129" spans="1:14">
      <c r="C129" s="342"/>
      <c r="D129" s="343"/>
      <c r="E129" s="343"/>
      <c r="F129" s="343"/>
      <c r="G129" s="343"/>
      <c r="H129" s="343"/>
      <c r="I129" s="343"/>
      <c r="J129" s="343"/>
      <c r="K129" s="344"/>
      <c r="L129" s="31"/>
    </row>
    <row r="130" spans="1:14">
      <c r="C130" s="342"/>
      <c r="D130" s="343"/>
      <c r="E130" s="343"/>
      <c r="F130" s="343"/>
      <c r="G130" s="343"/>
      <c r="H130" s="343"/>
      <c r="I130" s="343"/>
      <c r="J130" s="343"/>
      <c r="K130" s="344"/>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204</v>
      </c>
      <c r="F134" s="177" t="s">
        <v>205</v>
      </c>
      <c r="G134" s="186" t="s">
        <v>206</v>
      </c>
      <c r="H134" s="186" t="s">
        <v>207</v>
      </c>
      <c r="I134" s="186" t="s">
        <v>208</v>
      </c>
      <c r="J134" s="71"/>
      <c r="K134" s="59"/>
      <c r="L134" s="31"/>
      <c r="M134" s="26"/>
      <c r="N134" s="26"/>
    </row>
    <row r="135" spans="1:14" s="60" customFormat="1" ht="90" customHeight="1">
      <c r="A135" s="56"/>
      <c r="B135" s="57"/>
      <c r="C135" s="58"/>
      <c r="D135" s="68"/>
      <c r="E135" s="217">
        <v>1</v>
      </c>
      <c r="F135" s="180" t="s">
        <v>209</v>
      </c>
      <c r="G135" s="81" t="s">
        <v>92</v>
      </c>
      <c r="H135" s="81" t="s">
        <v>210</v>
      </c>
      <c r="I135" s="81" t="s">
        <v>211</v>
      </c>
      <c r="J135" s="71"/>
      <c r="K135" s="59"/>
      <c r="L135" s="31"/>
      <c r="M135" s="26"/>
      <c r="N135" s="26"/>
    </row>
    <row r="136" spans="1:14" s="60" customFormat="1" ht="33.75" customHeight="1">
      <c r="A136" s="56"/>
      <c r="B136" s="57"/>
      <c r="C136" s="58"/>
      <c r="D136" s="68"/>
      <c r="E136" s="217"/>
      <c r="F136" s="183"/>
      <c r="G136" s="81"/>
      <c r="H136" s="81"/>
      <c r="I136" s="81"/>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39" t="s">
        <v>150</v>
      </c>
      <c r="D145" s="340"/>
      <c r="E145" s="340"/>
      <c r="F145" s="340"/>
      <c r="G145" s="340"/>
      <c r="H145" s="340"/>
      <c r="I145" s="340"/>
      <c r="J145" s="340"/>
      <c r="K145" s="341"/>
      <c r="L145" s="31"/>
    </row>
    <row r="146" spans="3:12">
      <c r="C146" s="342"/>
      <c r="D146" s="343"/>
      <c r="E146" s="343"/>
      <c r="F146" s="343"/>
      <c r="G146" s="343"/>
      <c r="H146" s="343"/>
      <c r="I146" s="343"/>
      <c r="J146" s="343"/>
      <c r="K146" s="344"/>
      <c r="L146" s="31"/>
    </row>
    <row r="147" spans="3:12">
      <c r="C147" s="342"/>
      <c r="D147" s="343"/>
      <c r="E147" s="343"/>
      <c r="F147" s="343"/>
      <c r="G147" s="343"/>
      <c r="H147" s="343"/>
      <c r="I147" s="343"/>
      <c r="J147" s="343"/>
      <c r="K147" s="344"/>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212</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6" t="s">
        <v>213</v>
      </c>
      <c r="F154" s="396"/>
      <c r="G154" s="396"/>
      <c r="H154" s="396"/>
      <c r="I154" s="396"/>
      <c r="J154" s="25"/>
      <c r="K154" s="36"/>
      <c r="L154" s="31"/>
    </row>
    <row r="155" spans="3:12" ht="60" customHeight="1">
      <c r="C155" s="35"/>
      <c r="D155" s="34"/>
      <c r="E155" s="434" t="s">
        <v>214</v>
      </c>
      <c r="F155" s="434"/>
      <c r="G155" s="434"/>
      <c r="H155" s="434"/>
      <c r="I155" s="434"/>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215</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204</v>
      </c>
      <c r="G161" s="227" t="s">
        <v>216</v>
      </c>
      <c r="H161" s="203" t="s">
        <v>217</v>
      </c>
      <c r="J161" s="32"/>
      <c r="K161" s="36"/>
      <c r="L161" s="31"/>
    </row>
    <row r="162" spans="3:12" ht="115.5" customHeight="1">
      <c r="C162" s="42"/>
      <c r="D162" s="34"/>
      <c r="E162" s="34"/>
      <c r="F162" s="207">
        <v>1</v>
      </c>
      <c r="G162" s="130" t="s">
        <v>218</v>
      </c>
      <c r="H162" s="81" t="s">
        <v>219</v>
      </c>
      <c r="J162" s="32"/>
      <c r="K162" s="40"/>
      <c r="L162" s="31"/>
    </row>
    <row r="163" spans="3:12" ht="44.25" customHeight="1">
      <c r="C163" s="39"/>
      <c r="D163" s="34"/>
      <c r="E163" s="34"/>
      <c r="F163" s="207">
        <v>2</v>
      </c>
      <c r="G163" s="130"/>
      <c r="H163" s="81"/>
      <c r="J163" s="32"/>
      <c r="K163" s="40"/>
      <c r="L163" s="31"/>
    </row>
    <row r="164" spans="3:12" ht="44.25" customHeight="1">
      <c r="C164" s="39"/>
      <c r="D164" s="34"/>
      <c r="E164" s="34"/>
      <c r="F164" s="207">
        <v>3</v>
      </c>
      <c r="G164" s="130"/>
      <c r="H164" s="81"/>
      <c r="J164" s="32"/>
      <c r="K164" s="40"/>
      <c r="L164" s="31"/>
    </row>
    <row r="165" spans="3:12" ht="44.25"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39" t="s">
        <v>152</v>
      </c>
      <c r="D172" s="340"/>
      <c r="E172" s="340"/>
      <c r="F172" s="340"/>
      <c r="G172" s="340"/>
      <c r="H172" s="340"/>
      <c r="I172" s="340"/>
      <c r="J172" s="340"/>
      <c r="K172" s="341"/>
      <c r="L172" s="31"/>
    </row>
    <row r="173" spans="3:12">
      <c r="C173" s="342"/>
      <c r="D173" s="343"/>
      <c r="E173" s="343"/>
      <c r="F173" s="343"/>
      <c r="G173" s="343"/>
      <c r="H173" s="343"/>
      <c r="I173" s="343"/>
      <c r="J173" s="343"/>
      <c r="K173" s="344"/>
      <c r="L173" s="31"/>
    </row>
    <row r="174" spans="3:12">
      <c r="C174" s="342"/>
      <c r="D174" s="343"/>
      <c r="E174" s="343"/>
      <c r="F174" s="343"/>
      <c r="G174" s="343"/>
      <c r="H174" s="343"/>
      <c r="I174" s="343"/>
      <c r="J174" s="343"/>
      <c r="K174" s="344"/>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4" t="s">
        <v>220</v>
      </c>
      <c r="E178" s="385"/>
      <c r="F178" s="385"/>
      <c r="G178" s="385"/>
      <c r="H178" s="385"/>
      <c r="I178" s="385"/>
      <c r="J178" s="386"/>
      <c r="K178" s="36"/>
      <c r="L178" s="31"/>
    </row>
    <row r="179" spans="3:12" ht="15" customHeight="1">
      <c r="C179" s="42"/>
      <c r="D179" s="363" t="s">
        <v>221</v>
      </c>
      <c r="E179" s="364"/>
      <c r="F179" s="364"/>
      <c r="G179" s="364"/>
      <c r="H179" s="364"/>
      <c r="I179" s="364"/>
      <c r="J179" s="365"/>
      <c r="K179" s="40"/>
      <c r="L179" s="31"/>
    </row>
    <row r="180" spans="3:12" ht="10.5" customHeight="1">
      <c r="C180" s="39"/>
      <c r="D180" s="366"/>
      <c r="E180" s="367"/>
      <c r="F180" s="367"/>
      <c r="G180" s="367"/>
      <c r="H180" s="367"/>
      <c r="I180" s="367"/>
      <c r="J180" s="368"/>
      <c r="K180" s="40"/>
      <c r="L180" s="31"/>
    </row>
    <row r="181" spans="3:12" ht="10.5" customHeight="1">
      <c r="C181" s="39"/>
      <c r="D181" s="366"/>
      <c r="E181" s="367"/>
      <c r="F181" s="367"/>
      <c r="G181" s="367"/>
      <c r="H181" s="367"/>
      <c r="I181" s="367"/>
      <c r="J181" s="368"/>
      <c r="K181" s="40"/>
      <c r="L181" s="31"/>
    </row>
    <row r="182" spans="3:12" ht="10.5" customHeight="1">
      <c r="C182" s="35"/>
      <c r="D182" s="366"/>
      <c r="E182" s="367"/>
      <c r="F182" s="367"/>
      <c r="G182" s="367"/>
      <c r="H182" s="367"/>
      <c r="I182" s="367"/>
      <c r="J182" s="368"/>
      <c r="K182" s="36"/>
      <c r="L182" s="31"/>
    </row>
    <row r="183" spans="3:12" ht="10.5" customHeight="1">
      <c r="C183" s="35"/>
      <c r="D183" s="366"/>
      <c r="E183" s="367"/>
      <c r="F183" s="367"/>
      <c r="G183" s="367"/>
      <c r="H183" s="367"/>
      <c r="I183" s="367"/>
      <c r="J183" s="368"/>
      <c r="K183" s="36"/>
      <c r="L183" s="31"/>
    </row>
    <row r="184" spans="3:12" ht="10.5" customHeight="1">
      <c r="C184" s="35"/>
      <c r="D184" s="366"/>
      <c r="E184" s="367"/>
      <c r="F184" s="367"/>
      <c r="G184" s="367"/>
      <c r="H184" s="367"/>
      <c r="I184" s="367"/>
      <c r="J184" s="368"/>
      <c r="K184" s="36"/>
      <c r="L184" s="31"/>
    </row>
    <row r="185" spans="3:12">
      <c r="C185" s="35"/>
      <c r="D185" s="366"/>
      <c r="E185" s="367"/>
      <c r="F185" s="367"/>
      <c r="G185" s="367"/>
      <c r="H185" s="367"/>
      <c r="I185" s="367"/>
      <c r="J185" s="368"/>
      <c r="K185" s="36"/>
      <c r="L185" s="31"/>
    </row>
    <row r="186" spans="3:12">
      <c r="C186" s="39"/>
      <c r="D186" s="369"/>
      <c r="E186" s="370"/>
      <c r="F186" s="370"/>
      <c r="G186" s="370"/>
      <c r="H186" s="370"/>
      <c r="I186" s="370"/>
      <c r="J186" s="371"/>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222</v>
      </c>
      <c r="H191" s="252"/>
      <c r="I191" s="240"/>
      <c r="J191" s="242"/>
      <c r="K191" s="40"/>
      <c r="L191" s="31"/>
    </row>
    <row r="192" spans="3:12" ht="30" customHeight="1">
      <c r="C192" s="39"/>
      <c r="D192" s="233"/>
      <c r="E192" s="350" t="s">
        <v>223</v>
      </c>
      <c r="F192" s="351"/>
      <c r="G192" s="387" t="str">
        <f>$G$162</f>
        <v>INTERVENCIÓN MALLA VIAL LOCAL</v>
      </c>
      <c r="H192" s="388"/>
      <c r="I192" s="38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91" t="s">
        <v>225</v>
      </c>
      <c r="F197" s="391"/>
      <c r="G197" s="391"/>
      <c r="H197" s="391"/>
      <c r="I197" s="391"/>
      <c r="J197" s="40"/>
      <c r="K197" s="40"/>
      <c r="L197" s="31"/>
    </row>
    <row r="198" spans="3:12" ht="50.1" customHeight="1">
      <c r="C198" s="35"/>
      <c r="D198" s="35"/>
      <c r="E198" s="424" t="s">
        <v>226</v>
      </c>
      <c r="F198" s="424"/>
      <c r="G198" s="424"/>
      <c r="H198" s="424"/>
      <c r="I198" s="424"/>
      <c r="J198" s="40"/>
      <c r="K198" s="36"/>
      <c r="L198" s="31"/>
    </row>
    <row r="199" spans="3:12" ht="50.1" customHeight="1">
      <c r="C199" s="35"/>
      <c r="D199" s="35"/>
      <c r="E199" s="424"/>
      <c r="F199" s="424"/>
      <c r="G199" s="424"/>
      <c r="H199" s="424"/>
      <c r="I199" s="424"/>
      <c r="J199" s="40"/>
      <c r="K199" s="36"/>
      <c r="L199" s="31"/>
    </row>
    <row r="200" spans="3:12" ht="50.1" customHeight="1">
      <c r="C200" s="35"/>
      <c r="D200" s="35"/>
      <c r="E200" s="424"/>
      <c r="F200" s="424"/>
      <c r="G200" s="424"/>
      <c r="H200" s="424"/>
      <c r="I200" s="424"/>
      <c r="J200" s="40"/>
      <c r="K200" s="36"/>
      <c r="L200" s="31"/>
    </row>
    <row r="201" spans="3:12" ht="50.1" customHeight="1">
      <c r="C201" s="35"/>
      <c r="D201" s="35"/>
      <c r="E201" s="424"/>
      <c r="F201" s="424"/>
      <c r="G201" s="424"/>
      <c r="H201" s="424"/>
      <c r="I201" s="424"/>
      <c r="J201" s="40"/>
      <c r="K201" s="36"/>
      <c r="L201" s="31"/>
    </row>
    <row r="202" spans="3:12" ht="3.75" customHeight="1">
      <c r="C202" s="35"/>
      <c r="D202" s="35"/>
      <c r="E202" s="424"/>
      <c r="F202" s="424"/>
      <c r="G202" s="424"/>
      <c r="H202" s="424"/>
      <c r="I202" s="424"/>
      <c r="J202" s="40"/>
      <c r="K202" s="36"/>
      <c r="L202" s="31"/>
    </row>
    <row r="203" spans="3:12" ht="3.75" customHeight="1">
      <c r="C203" s="35"/>
      <c r="D203" s="35"/>
      <c r="E203" s="424"/>
      <c r="F203" s="424"/>
      <c r="G203" s="424"/>
      <c r="H203" s="424"/>
      <c r="I203" s="424"/>
      <c r="J203" s="40"/>
      <c r="K203" s="36"/>
      <c r="L203" s="31"/>
    </row>
    <row r="204" spans="3:12" ht="3.75" customHeight="1">
      <c r="C204" s="42"/>
      <c r="D204" s="35"/>
      <c r="E204" s="424"/>
      <c r="F204" s="424"/>
      <c r="G204" s="424"/>
      <c r="H204" s="424"/>
      <c r="I204" s="424"/>
      <c r="J204" s="40"/>
      <c r="K204" s="40"/>
      <c r="L204" s="31"/>
    </row>
    <row r="205" spans="3:12" ht="3.75" customHeight="1">
      <c r="C205" s="39"/>
      <c r="D205" s="35"/>
      <c r="E205" s="424"/>
      <c r="F205" s="424"/>
      <c r="G205" s="424"/>
      <c r="H205" s="424"/>
      <c r="I205" s="424"/>
      <c r="J205" s="40"/>
      <c r="K205" s="40"/>
      <c r="L205" s="31"/>
    </row>
    <row r="206" spans="3:12" ht="3.75" customHeight="1">
      <c r="C206" s="39"/>
      <c r="D206" s="35"/>
      <c r="E206" s="424"/>
      <c r="F206" s="424"/>
      <c r="G206" s="424"/>
      <c r="H206" s="424"/>
      <c r="I206" s="424"/>
      <c r="J206" s="40"/>
      <c r="K206" s="40"/>
      <c r="L206" s="31"/>
    </row>
    <row r="207" spans="3:12" ht="3.75" customHeight="1">
      <c r="C207" s="35"/>
      <c r="D207" s="35"/>
      <c r="E207" s="424"/>
      <c r="F207" s="424"/>
      <c r="G207" s="424"/>
      <c r="H207" s="424"/>
      <c r="I207" s="424"/>
      <c r="J207" s="40"/>
      <c r="K207" s="36"/>
      <c r="L207" s="31"/>
    </row>
    <row r="208" spans="3:12">
      <c r="C208" s="35"/>
      <c r="D208" s="35"/>
      <c r="E208" s="30"/>
      <c r="F208" s="30"/>
      <c r="G208" s="30"/>
      <c r="J208" s="40"/>
      <c r="K208" s="36"/>
      <c r="L208" s="31"/>
    </row>
    <row r="209" spans="3:12" ht="20.25">
      <c r="C209" s="35"/>
      <c r="D209" s="35"/>
      <c r="E209" s="43" t="s">
        <v>227</v>
      </c>
      <c r="F209" s="30"/>
      <c r="G209" s="30"/>
      <c r="J209" s="40"/>
      <c r="K209" s="36"/>
      <c r="L209" s="31"/>
    </row>
    <row r="210" spans="3:12">
      <c r="C210" s="35"/>
      <c r="D210" s="35"/>
      <c r="E210" s="30"/>
      <c r="F210" s="30"/>
      <c r="G210" s="30"/>
      <c r="J210" s="40"/>
      <c r="K210" s="36"/>
      <c r="L210" s="31"/>
    </row>
    <row r="211" spans="3:12" ht="30" customHeight="1">
      <c r="C211" s="35"/>
      <c r="D211" s="35"/>
      <c r="E211" s="191" t="s">
        <v>228</v>
      </c>
      <c r="F211" s="192" t="s">
        <v>229</v>
      </c>
      <c r="G211" s="191" t="s">
        <v>230</v>
      </c>
      <c r="H211" s="203" t="s">
        <v>231</v>
      </c>
      <c r="I211" s="203" t="s">
        <v>232</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233</v>
      </c>
      <c r="F221" s="30"/>
      <c r="G221" s="30"/>
      <c r="J221" s="38"/>
      <c r="K221" s="36"/>
      <c r="L221" s="31"/>
    </row>
    <row r="222" spans="3:12">
      <c r="C222" s="39"/>
      <c r="D222" s="35"/>
      <c r="E222" s="30"/>
      <c r="F222" s="30"/>
      <c r="G222" s="30"/>
      <c r="H222" s="84"/>
      <c r="J222" s="40"/>
      <c r="K222" s="40"/>
      <c r="L222" s="31"/>
    </row>
    <row r="223" spans="3:12" ht="30" customHeight="1">
      <c r="C223" s="35"/>
      <c r="D223" s="35"/>
      <c r="E223" s="191" t="s">
        <v>228</v>
      </c>
      <c r="F223" s="192" t="s">
        <v>234</v>
      </c>
      <c r="G223" s="192" t="s">
        <v>235</v>
      </c>
      <c r="H223" s="203" t="s">
        <v>236</v>
      </c>
      <c r="J223" s="40"/>
      <c r="K223" s="36"/>
      <c r="L223" s="31"/>
    </row>
    <row r="224" spans="3:12" ht="27" customHeight="1">
      <c r="C224" s="35"/>
      <c r="D224" s="35"/>
      <c r="E224" s="188">
        <v>2025</v>
      </c>
      <c r="F224" s="79" t="s">
        <v>201</v>
      </c>
      <c r="G224" s="79" t="s">
        <v>237</v>
      </c>
      <c r="H224" s="161" t="s">
        <v>238</v>
      </c>
      <c r="J224" s="40"/>
      <c r="K224" s="36"/>
      <c r="L224" s="31"/>
    </row>
    <row r="225" spans="3:12" ht="27" customHeight="1">
      <c r="C225" s="35"/>
      <c r="D225" s="35"/>
      <c r="E225" s="188">
        <v>2026</v>
      </c>
      <c r="F225" s="79" t="s">
        <v>201</v>
      </c>
      <c r="G225" s="319" t="s">
        <v>237</v>
      </c>
      <c r="H225" s="161" t="s">
        <v>238</v>
      </c>
      <c r="J225" s="40"/>
      <c r="K225" s="36"/>
      <c r="L225" s="31"/>
    </row>
    <row r="226" spans="3:12" ht="27" customHeight="1">
      <c r="C226" s="35"/>
      <c r="D226" s="35"/>
      <c r="E226" s="188">
        <v>2027</v>
      </c>
      <c r="F226" s="79" t="s">
        <v>201</v>
      </c>
      <c r="G226" s="79" t="s">
        <v>237</v>
      </c>
      <c r="H226" s="161" t="s">
        <v>238</v>
      </c>
      <c r="J226" s="40"/>
      <c r="K226" s="36"/>
      <c r="L226" s="31"/>
    </row>
    <row r="227" spans="3:12" ht="27" customHeight="1">
      <c r="C227" s="35"/>
      <c r="D227" s="35"/>
      <c r="E227" s="188">
        <v>2028</v>
      </c>
      <c r="F227" s="79" t="s">
        <v>201</v>
      </c>
      <c r="G227" s="79" t="s">
        <v>237</v>
      </c>
      <c r="H227" s="161" t="s">
        <v>238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239</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60" t="s">
        <v>240</v>
      </c>
      <c r="G240" s="361"/>
      <c r="H240" s="361"/>
      <c r="I240" s="362"/>
      <c r="J240" s="38"/>
      <c r="K240" s="36"/>
      <c r="L240" s="31"/>
    </row>
    <row r="241" spans="3:12" ht="23.1" customHeight="1">
      <c r="C241" s="42"/>
      <c r="D241" s="35"/>
      <c r="E241" s="177" t="s">
        <v>241</v>
      </c>
      <c r="F241" s="173" t="s">
        <v>242</v>
      </c>
      <c r="G241" s="173" t="s">
        <v>243</v>
      </c>
      <c r="H241" s="173" t="s">
        <v>244</v>
      </c>
      <c r="I241" s="186" t="s">
        <v>245</v>
      </c>
      <c r="J241" s="38"/>
      <c r="K241" s="40"/>
      <c r="L241" s="31"/>
    </row>
    <row r="242" spans="3:12" ht="69.75" customHeight="1">
      <c r="C242" s="39"/>
      <c r="D242" s="35"/>
      <c r="E242" s="143" t="s">
        <v>246</v>
      </c>
      <c r="F242" s="320"/>
      <c r="G242" s="78"/>
      <c r="H242" s="79"/>
      <c r="I242" s="161"/>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247</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5" t="s">
        <v>248</v>
      </c>
      <c r="F251" s="436"/>
      <c r="G251" s="436"/>
      <c r="H251" s="437"/>
      <c r="I251" s="267"/>
      <c r="J251" s="38"/>
      <c r="K251" s="36"/>
      <c r="L251" s="31"/>
    </row>
    <row r="252" spans="3:12" ht="50.25" customHeight="1">
      <c r="C252" s="35"/>
      <c r="D252" s="35"/>
      <c r="E252" s="355" t="s">
        <v>249</v>
      </c>
      <c r="F252" s="356"/>
      <c r="G252" s="356"/>
      <c r="H252" s="357"/>
      <c r="I252" s="267"/>
      <c r="J252" s="38"/>
      <c r="K252" s="36"/>
      <c r="L252" s="31"/>
    </row>
    <row r="253" spans="3:12" ht="15" customHeight="1">
      <c r="C253" s="35"/>
      <c r="D253" s="35"/>
      <c r="E253" s="355"/>
      <c r="F253" s="356"/>
      <c r="G253" s="356"/>
      <c r="H253" s="357"/>
      <c r="I253" s="267"/>
      <c r="J253" s="38"/>
      <c r="K253" s="36"/>
      <c r="L253" s="31"/>
    </row>
    <row r="254" spans="3:12" ht="15" customHeight="1">
      <c r="C254" s="35"/>
      <c r="D254" s="35"/>
      <c r="E254" s="355"/>
      <c r="F254" s="356"/>
      <c r="G254" s="356"/>
      <c r="H254" s="357"/>
      <c r="I254" s="267"/>
      <c r="J254" s="38"/>
      <c r="K254" s="36"/>
      <c r="L254" s="31"/>
    </row>
    <row r="255" spans="3:12" ht="15" customHeight="1">
      <c r="C255" s="35"/>
      <c r="D255" s="35"/>
      <c r="E255" s="355"/>
      <c r="F255" s="356"/>
      <c r="G255" s="356"/>
      <c r="H255" s="357"/>
      <c r="I255" s="267"/>
      <c r="J255" s="38"/>
      <c r="K255" s="36"/>
      <c r="L255" s="31"/>
    </row>
    <row r="256" spans="3:12" ht="15" customHeight="1">
      <c r="C256" s="35"/>
      <c r="D256" s="35"/>
      <c r="E256" s="355"/>
      <c r="F256" s="356"/>
      <c r="G256" s="356"/>
      <c r="H256" s="357"/>
      <c r="I256" s="267"/>
      <c r="J256" s="38"/>
      <c r="K256" s="36"/>
      <c r="L256" s="31"/>
    </row>
    <row r="257" spans="3:12" ht="15" customHeight="1">
      <c r="C257" s="35"/>
      <c r="D257" s="35"/>
      <c r="E257" s="355"/>
      <c r="F257" s="356"/>
      <c r="G257" s="356"/>
      <c r="H257" s="357"/>
      <c r="I257" s="267"/>
      <c r="J257" s="38"/>
      <c r="K257" s="36"/>
      <c r="L257" s="31"/>
    </row>
    <row r="258" spans="3:12" ht="15" customHeight="1">
      <c r="C258" s="35"/>
      <c r="D258" s="35"/>
      <c r="E258" s="355"/>
      <c r="F258" s="356"/>
      <c r="G258" s="356"/>
      <c r="H258" s="357"/>
      <c r="I258" s="267"/>
      <c r="J258" s="38"/>
      <c r="K258" s="36"/>
      <c r="L258" s="31"/>
    </row>
    <row r="259" spans="3:12" ht="15" customHeight="1">
      <c r="C259" s="35"/>
      <c r="D259" s="35"/>
      <c r="E259" s="355"/>
      <c r="F259" s="356"/>
      <c r="G259" s="356"/>
      <c r="H259" s="357"/>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222</v>
      </c>
      <c r="H266" s="252"/>
      <c r="I266" s="240"/>
      <c r="J266" s="242"/>
      <c r="K266" s="36"/>
      <c r="L266" s="31"/>
    </row>
    <row r="267" spans="3:12" ht="30" customHeight="1">
      <c r="C267" s="35"/>
      <c r="D267" s="233"/>
      <c r="E267" s="350" t="s">
        <v>250</v>
      </c>
      <c r="F267" s="351"/>
      <c r="G267" s="387">
        <f t="shared" ref="G267" si="1">$G$163</f>
        <v>0</v>
      </c>
      <c r="H267" s="388"/>
      <c r="I267" s="38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224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90" t="s">
        <v>225</v>
      </c>
      <c r="F272" s="390"/>
      <c r="G272" s="390"/>
      <c r="H272" s="390"/>
      <c r="I272" s="390"/>
      <c r="J272" s="242"/>
      <c r="K272" s="40"/>
      <c r="L272" s="31"/>
    </row>
    <row r="273" spans="3:12" ht="50.1" customHeight="1">
      <c r="C273" s="39"/>
      <c r="D273" s="35"/>
      <c r="E273" s="424"/>
      <c r="F273" s="424"/>
      <c r="G273" s="424"/>
      <c r="H273" s="424"/>
      <c r="I273" s="424"/>
      <c r="J273" s="40"/>
      <c r="K273" s="40"/>
      <c r="L273" s="31"/>
    </row>
    <row r="274" spans="3:12" ht="50.1" customHeight="1">
      <c r="C274" s="39"/>
      <c r="D274" s="35"/>
      <c r="E274" s="424"/>
      <c r="F274" s="424"/>
      <c r="G274" s="424"/>
      <c r="H274" s="424"/>
      <c r="I274" s="424"/>
      <c r="J274" s="40"/>
      <c r="K274" s="40"/>
      <c r="L274" s="31"/>
    </row>
    <row r="275" spans="3:12" ht="50.1" customHeight="1">
      <c r="C275" s="39"/>
      <c r="D275" s="35"/>
      <c r="E275" s="424"/>
      <c r="F275" s="424"/>
      <c r="G275" s="424"/>
      <c r="H275" s="424"/>
      <c r="I275" s="424"/>
      <c r="J275" s="40"/>
      <c r="K275" s="40"/>
      <c r="L275" s="31"/>
    </row>
    <row r="276" spans="3:12" ht="50.1" customHeight="1">
      <c r="C276" s="39"/>
      <c r="D276" s="35"/>
      <c r="E276" s="424"/>
      <c r="F276" s="424"/>
      <c r="G276" s="424"/>
      <c r="H276" s="424"/>
      <c r="I276" s="424"/>
      <c r="J276" s="40"/>
      <c r="K276" s="40"/>
      <c r="L276" s="31"/>
    </row>
    <row r="277" spans="3:12" ht="50.1" customHeight="1">
      <c r="C277" s="39"/>
      <c r="D277" s="35"/>
      <c r="E277" s="424"/>
      <c r="F277" s="424"/>
      <c r="G277" s="424"/>
      <c r="H277" s="424"/>
      <c r="I277" s="424"/>
      <c r="J277" s="40"/>
      <c r="K277" s="40"/>
      <c r="L277" s="31"/>
    </row>
    <row r="278" spans="3:12" ht="50.1" customHeight="1">
      <c r="C278" s="39"/>
      <c r="D278" s="35"/>
      <c r="E278" s="424"/>
      <c r="F278" s="424"/>
      <c r="G278" s="424"/>
      <c r="H278" s="424"/>
      <c r="I278" s="424"/>
      <c r="J278" s="40"/>
      <c r="K278" s="40"/>
      <c r="L278" s="31"/>
    </row>
    <row r="279" spans="3:12" ht="50.1" customHeight="1">
      <c r="C279" s="39"/>
      <c r="D279" s="35"/>
      <c r="E279" s="424"/>
      <c r="F279" s="424"/>
      <c r="G279" s="424"/>
      <c r="H279" s="424"/>
      <c r="I279" s="424"/>
      <c r="J279" s="40"/>
      <c r="K279" s="40"/>
      <c r="L279" s="31"/>
    </row>
    <row r="280" spans="3:12" ht="50.1" customHeight="1">
      <c r="C280" s="35"/>
      <c r="D280" s="35"/>
      <c r="E280" s="424"/>
      <c r="F280" s="424"/>
      <c r="G280" s="424"/>
      <c r="H280" s="424"/>
      <c r="I280" s="424"/>
      <c r="J280" s="40"/>
      <c r="K280" s="36"/>
      <c r="L280" s="31"/>
    </row>
    <row r="281" spans="3:12" ht="50.1" customHeight="1">
      <c r="C281" s="35"/>
      <c r="D281" s="35"/>
      <c r="E281" s="424"/>
      <c r="F281" s="424"/>
      <c r="G281" s="424"/>
      <c r="H281" s="424"/>
      <c r="I281" s="424"/>
      <c r="J281" s="40"/>
      <c r="K281" s="36"/>
      <c r="L281" s="31"/>
    </row>
    <row r="282" spans="3:12" ht="50.1" customHeight="1">
      <c r="C282" s="35"/>
      <c r="D282" s="35"/>
      <c r="E282" s="424"/>
      <c r="F282" s="424"/>
      <c r="G282" s="424"/>
      <c r="H282" s="424"/>
      <c r="I282" s="424"/>
      <c r="J282" s="40"/>
      <c r="K282" s="36"/>
      <c r="L282" s="31"/>
    </row>
    <row r="283" spans="3:12">
      <c r="C283" s="39"/>
      <c r="D283" s="35"/>
      <c r="E283" s="30"/>
      <c r="F283" s="30"/>
      <c r="G283" s="30"/>
      <c r="J283" s="40"/>
      <c r="K283" s="40"/>
      <c r="L283" s="31"/>
    </row>
    <row r="284" spans="3:12" ht="20.25">
      <c r="C284" s="39"/>
      <c r="D284" s="35"/>
      <c r="E284" s="43" t="s">
        <v>227</v>
      </c>
      <c r="F284" s="30"/>
      <c r="G284" s="30"/>
      <c r="J284" s="40"/>
      <c r="K284" s="40"/>
      <c r="L284" s="31"/>
    </row>
    <row r="285" spans="3:12">
      <c r="C285" s="35"/>
      <c r="D285" s="35"/>
      <c r="E285" s="30"/>
      <c r="F285" s="30"/>
      <c r="G285" s="30"/>
      <c r="J285" s="40"/>
      <c r="K285" s="36"/>
      <c r="L285" s="31"/>
    </row>
    <row r="286" spans="3:12" ht="30" customHeight="1">
      <c r="C286" s="35"/>
      <c r="D286" s="35"/>
      <c r="E286" s="191" t="s">
        <v>228</v>
      </c>
      <c r="F286" s="192" t="s">
        <v>229</v>
      </c>
      <c r="G286" s="191" t="s">
        <v>230</v>
      </c>
      <c r="H286" s="203" t="s">
        <v>231</v>
      </c>
      <c r="I286" s="203" t="s">
        <v>232</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233</v>
      </c>
      <c r="F296" s="30"/>
      <c r="G296" s="30"/>
      <c r="J296" s="40"/>
      <c r="K296" s="36"/>
      <c r="L296" s="31"/>
    </row>
    <row r="297" spans="1:14">
      <c r="C297" s="35"/>
      <c r="D297" s="35"/>
      <c r="E297" s="30"/>
      <c r="F297" s="30"/>
      <c r="G297" s="30"/>
      <c r="H297" s="84"/>
      <c r="J297" s="40"/>
      <c r="K297" s="36"/>
      <c r="L297" s="31"/>
    </row>
    <row r="298" spans="1:14" ht="30" customHeight="1">
      <c r="C298" s="39"/>
      <c r="D298" s="35"/>
      <c r="E298" s="191" t="s">
        <v>228</v>
      </c>
      <c r="F298" s="192" t="s">
        <v>234</v>
      </c>
      <c r="G298" s="192" t="s">
        <v>235</v>
      </c>
      <c r="H298" s="203" t="s">
        <v>236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239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60" t="s">
        <v>240</v>
      </c>
      <c r="G315" s="361"/>
      <c r="H315" s="361"/>
      <c r="I315" s="362"/>
      <c r="J315" s="40"/>
      <c r="K315" s="36"/>
      <c r="L315" s="31"/>
    </row>
    <row r="316" spans="1:14" ht="23.1" customHeight="1">
      <c r="C316" s="35"/>
      <c r="D316" s="35"/>
      <c r="E316" s="177" t="s">
        <v>241</v>
      </c>
      <c r="F316" s="173" t="s">
        <v>242</v>
      </c>
      <c r="G316" s="173" t="s">
        <v>243</v>
      </c>
      <c r="H316" s="173" t="s">
        <v>244</v>
      </c>
      <c r="I316" s="186" t="s">
        <v>245</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247</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5" t="s">
        <v>248</v>
      </c>
      <c r="F326" s="436"/>
      <c r="G326" s="436"/>
      <c r="H326" s="437"/>
      <c r="I326" s="267"/>
      <c r="J326" s="40"/>
      <c r="K326" s="40"/>
      <c r="L326" s="31"/>
    </row>
    <row r="327" spans="3:12" ht="15" customHeight="1">
      <c r="C327" s="42"/>
      <c r="D327" s="35"/>
      <c r="E327" s="355"/>
      <c r="F327" s="356"/>
      <c r="G327" s="356"/>
      <c r="H327" s="357"/>
      <c r="I327" s="267"/>
      <c r="J327" s="40"/>
      <c r="K327" s="40"/>
      <c r="L327" s="31"/>
    </row>
    <row r="328" spans="3:12" ht="15" customHeight="1">
      <c r="C328" s="42"/>
      <c r="D328" s="35"/>
      <c r="E328" s="355"/>
      <c r="F328" s="356"/>
      <c r="G328" s="356"/>
      <c r="H328" s="357"/>
      <c r="I328" s="267"/>
      <c r="J328" s="40"/>
      <c r="K328" s="40"/>
      <c r="L328" s="31"/>
    </row>
    <row r="329" spans="3:12" ht="15" customHeight="1">
      <c r="C329" s="42"/>
      <c r="D329" s="35"/>
      <c r="E329" s="355"/>
      <c r="F329" s="356"/>
      <c r="G329" s="356"/>
      <c r="H329" s="357"/>
      <c r="I329" s="267"/>
      <c r="J329" s="40"/>
      <c r="K329" s="40"/>
      <c r="L329" s="31"/>
    </row>
    <row r="330" spans="3:12" ht="15" customHeight="1">
      <c r="C330" s="42"/>
      <c r="D330" s="35"/>
      <c r="E330" s="355"/>
      <c r="F330" s="356"/>
      <c r="G330" s="356"/>
      <c r="H330" s="357"/>
      <c r="I330" s="267"/>
      <c r="J330" s="40"/>
      <c r="K330" s="40"/>
      <c r="L330" s="31"/>
    </row>
    <row r="331" spans="3:12" ht="15" customHeight="1">
      <c r="C331" s="42"/>
      <c r="D331" s="35"/>
      <c r="E331" s="355"/>
      <c r="F331" s="356"/>
      <c r="G331" s="356"/>
      <c r="H331" s="357"/>
      <c r="I331" s="267"/>
      <c r="J331" s="40"/>
      <c r="K331" s="40"/>
      <c r="L331" s="31"/>
    </row>
    <row r="332" spans="3:12" ht="15" customHeight="1">
      <c r="C332" s="42"/>
      <c r="D332" s="35"/>
      <c r="E332" s="355"/>
      <c r="F332" s="356"/>
      <c r="G332" s="356"/>
      <c r="H332" s="357"/>
      <c r="I332" s="267"/>
      <c r="J332" s="40"/>
      <c r="K332" s="40"/>
      <c r="L332" s="31"/>
    </row>
    <row r="333" spans="3:12" ht="15" customHeight="1">
      <c r="C333" s="42"/>
      <c r="D333" s="35"/>
      <c r="E333" s="355"/>
      <c r="F333" s="356"/>
      <c r="G333" s="356"/>
      <c r="H333" s="357"/>
      <c r="I333" s="267"/>
      <c r="J333" s="40"/>
      <c r="K333" s="40"/>
      <c r="L333" s="31"/>
    </row>
    <row r="334" spans="3:12" ht="15" customHeight="1">
      <c r="C334" s="42"/>
      <c r="D334" s="35"/>
      <c r="E334" s="355"/>
      <c r="F334" s="356"/>
      <c r="G334" s="356"/>
      <c r="H334" s="357"/>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222</v>
      </c>
      <c r="H341" s="252"/>
      <c r="I341" s="240"/>
      <c r="J341" s="242"/>
      <c r="K341" s="36"/>
      <c r="L341" s="31"/>
    </row>
    <row r="342" spans="3:12" ht="30" customHeight="1">
      <c r="C342" s="39"/>
      <c r="D342" s="233"/>
      <c r="E342" s="350" t="s">
        <v>251</v>
      </c>
      <c r="F342" s="351"/>
      <c r="G342" s="387">
        <f t="shared" ref="G342" si="2">$G$164</f>
        <v>0</v>
      </c>
      <c r="H342" s="388"/>
      <c r="I342" s="38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224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08" t="s">
        <v>225</v>
      </c>
      <c r="F347" s="409"/>
      <c r="G347" s="409"/>
      <c r="H347" s="409"/>
      <c r="I347" s="410"/>
      <c r="J347" s="40"/>
      <c r="K347" s="36"/>
      <c r="L347" s="31"/>
    </row>
    <row r="348" spans="3:12" ht="50.1" customHeight="1">
      <c r="C348" s="35"/>
      <c r="D348" s="39"/>
      <c r="E348" s="424"/>
      <c r="F348" s="424"/>
      <c r="G348" s="424"/>
      <c r="H348" s="424"/>
      <c r="I348" s="424"/>
      <c r="J348" s="40"/>
      <c r="K348" s="36"/>
      <c r="L348" s="31"/>
    </row>
    <row r="349" spans="3:12" ht="50.1" customHeight="1">
      <c r="C349" s="35"/>
      <c r="D349" s="39"/>
      <c r="E349" s="424"/>
      <c r="F349" s="424"/>
      <c r="G349" s="424"/>
      <c r="H349" s="424"/>
      <c r="I349" s="424"/>
      <c r="J349" s="40"/>
      <c r="K349" s="36"/>
      <c r="L349" s="31"/>
    </row>
    <row r="350" spans="3:12" ht="50.1" customHeight="1">
      <c r="C350" s="35"/>
      <c r="D350" s="39"/>
      <c r="E350" s="424"/>
      <c r="F350" s="424"/>
      <c r="G350" s="424"/>
      <c r="H350" s="424"/>
      <c r="I350" s="424"/>
      <c r="J350" s="40"/>
      <c r="K350" s="36"/>
      <c r="L350" s="31"/>
    </row>
    <row r="351" spans="3:12" ht="50.1" customHeight="1">
      <c r="C351" s="35"/>
      <c r="D351" s="39"/>
      <c r="E351" s="424"/>
      <c r="F351" s="424"/>
      <c r="G351" s="424"/>
      <c r="H351" s="424"/>
      <c r="I351" s="424"/>
      <c r="J351" s="40"/>
      <c r="K351" s="36"/>
      <c r="L351" s="31"/>
    </row>
    <row r="352" spans="3:12" ht="50.1" customHeight="1">
      <c r="C352" s="35"/>
      <c r="D352" s="39"/>
      <c r="E352" s="424"/>
      <c r="F352" s="424"/>
      <c r="G352" s="424"/>
      <c r="H352" s="424"/>
      <c r="I352" s="424"/>
      <c r="J352" s="40"/>
      <c r="K352" s="36"/>
      <c r="L352" s="31"/>
    </row>
    <row r="353" spans="3:12" ht="50.1" customHeight="1">
      <c r="C353" s="35"/>
      <c r="D353" s="39"/>
      <c r="E353" s="424"/>
      <c r="F353" s="424"/>
      <c r="G353" s="424"/>
      <c r="H353" s="424"/>
      <c r="I353" s="424"/>
      <c r="J353" s="40"/>
      <c r="K353" s="36"/>
      <c r="L353" s="31"/>
    </row>
    <row r="354" spans="3:12" ht="50.1" customHeight="1">
      <c r="C354" s="35"/>
      <c r="D354" s="39"/>
      <c r="E354" s="424"/>
      <c r="F354" s="424"/>
      <c r="G354" s="424"/>
      <c r="H354" s="424"/>
      <c r="I354" s="424"/>
      <c r="J354" s="40"/>
      <c r="K354" s="36"/>
      <c r="L354" s="31"/>
    </row>
    <row r="355" spans="3:12" ht="50.1" customHeight="1">
      <c r="C355" s="35"/>
      <c r="D355" s="39"/>
      <c r="E355" s="424"/>
      <c r="F355" s="424"/>
      <c r="G355" s="424"/>
      <c r="H355" s="424"/>
      <c r="I355" s="424"/>
      <c r="J355" s="40"/>
      <c r="K355" s="36"/>
      <c r="L355" s="31"/>
    </row>
    <row r="356" spans="3:12" ht="50.1" customHeight="1">
      <c r="C356" s="35"/>
      <c r="D356" s="39"/>
      <c r="E356" s="424"/>
      <c r="F356" s="424"/>
      <c r="G356" s="424"/>
      <c r="H356" s="424"/>
      <c r="I356" s="424"/>
      <c r="J356" s="40"/>
      <c r="K356" s="36"/>
      <c r="L356" s="31"/>
    </row>
    <row r="357" spans="3:12" ht="50.1" customHeight="1">
      <c r="C357" s="35"/>
      <c r="D357" s="39"/>
      <c r="E357" s="424"/>
      <c r="F357" s="424"/>
      <c r="G357" s="424"/>
      <c r="H357" s="424"/>
      <c r="I357" s="424"/>
      <c r="J357" s="40"/>
      <c r="K357" s="36"/>
      <c r="L357" s="31"/>
    </row>
    <row r="358" spans="3:12">
      <c r="C358" s="35"/>
      <c r="D358" s="39"/>
      <c r="E358" s="30"/>
      <c r="F358" s="30"/>
      <c r="G358" s="30"/>
      <c r="J358" s="40"/>
      <c r="K358" s="36"/>
      <c r="L358" s="31"/>
    </row>
    <row r="359" spans="3:12" ht="20.25">
      <c r="C359" s="35"/>
      <c r="D359" s="39"/>
      <c r="E359" s="43" t="s">
        <v>227</v>
      </c>
      <c r="F359" s="30"/>
      <c r="G359" s="30"/>
      <c r="J359" s="40"/>
      <c r="K359" s="36"/>
      <c r="L359" s="31"/>
    </row>
    <row r="360" spans="3:12">
      <c r="C360" s="35"/>
      <c r="D360" s="39"/>
      <c r="E360" s="30"/>
      <c r="F360" s="30"/>
      <c r="G360" s="30"/>
      <c r="J360" s="40"/>
      <c r="K360" s="36"/>
      <c r="L360" s="31"/>
    </row>
    <row r="361" spans="3:12" ht="30" customHeight="1">
      <c r="C361" s="35"/>
      <c r="D361" s="39"/>
      <c r="E361" s="191" t="s">
        <v>228</v>
      </c>
      <c r="F361" s="192" t="s">
        <v>229</v>
      </c>
      <c r="G361" s="191" t="s">
        <v>230</v>
      </c>
      <c r="H361" s="203" t="s">
        <v>231</v>
      </c>
      <c r="I361" s="203" t="s">
        <v>232</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228</v>
      </c>
      <c r="F373" s="192" t="s">
        <v>234</v>
      </c>
      <c r="G373" s="192" t="s">
        <v>235</v>
      </c>
      <c r="H373" s="203" t="s">
        <v>236</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239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60" t="s">
        <v>240</v>
      </c>
      <c r="G390" s="361"/>
      <c r="H390" s="361"/>
      <c r="I390" s="362"/>
      <c r="J390" s="40"/>
      <c r="K390" s="36"/>
      <c r="L390" s="31"/>
    </row>
    <row r="391" spans="1:14" ht="23.1" customHeight="1">
      <c r="C391" s="35"/>
      <c r="D391" s="39"/>
      <c r="E391" s="177" t="s">
        <v>241</v>
      </c>
      <c r="F391" s="173" t="s">
        <v>242</v>
      </c>
      <c r="G391" s="173" t="s">
        <v>243</v>
      </c>
      <c r="H391" s="173" t="s">
        <v>244</v>
      </c>
      <c r="I391" s="186" t="s">
        <v>245</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247</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5" t="s">
        <v>248</v>
      </c>
      <c r="F401" s="436"/>
      <c r="G401" s="436"/>
      <c r="H401" s="437"/>
      <c r="I401" s="267"/>
      <c r="J401" s="40"/>
      <c r="K401" s="40"/>
      <c r="L401" s="31"/>
    </row>
    <row r="402" spans="3:12" ht="15" customHeight="1">
      <c r="C402" s="42"/>
      <c r="D402" s="39"/>
      <c r="E402" s="355"/>
      <c r="F402" s="356"/>
      <c r="G402" s="356"/>
      <c r="H402" s="357"/>
      <c r="I402" s="267"/>
      <c r="J402" s="40"/>
      <c r="K402" s="40"/>
      <c r="L402" s="31"/>
    </row>
    <row r="403" spans="3:12" ht="15" customHeight="1">
      <c r="C403" s="42"/>
      <c r="D403" s="39"/>
      <c r="E403" s="355"/>
      <c r="F403" s="356"/>
      <c r="G403" s="356"/>
      <c r="H403" s="357"/>
      <c r="I403" s="267"/>
      <c r="J403" s="40"/>
      <c r="K403" s="40"/>
      <c r="L403" s="31"/>
    </row>
    <row r="404" spans="3:12" ht="15" customHeight="1">
      <c r="C404" s="42"/>
      <c r="D404" s="39"/>
      <c r="E404" s="355"/>
      <c r="F404" s="356"/>
      <c r="G404" s="356"/>
      <c r="H404" s="357"/>
      <c r="I404" s="267"/>
      <c r="J404" s="40"/>
      <c r="K404" s="40"/>
      <c r="L404" s="31"/>
    </row>
    <row r="405" spans="3:12" ht="15" customHeight="1">
      <c r="C405" s="42"/>
      <c r="D405" s="39"/>
      <c r="E405" s="355"/>
      <c r="F405" s="356"/>
      <c r="G405" s="356"/>
      <c r="H405" s="357"/>
      <c r="I405" s="267"/>
      <c r="J405" s="40"/>
      <c r="K405" s="40"/>
      <c r="L405" s="31"/>
    </row>
    <row r="406" spans="3:12" ht="15" customHeight="1">
      <c r="C406" s="42"/>
      <c r="D406" s="39"/>
      <c r="E406" s="355"/>
      <c r="F406" s="356"/>
      <c r="G406" s="356"/>
      <c r="H406" s="357"/>
      <c r="I406" s="267"/>
      <c r="J406" s="40"/>
      <c r="K406" s="40"/>
      <c r="L406" s="31"/>
    </row>
    <row r="407" spans="3:12" ht="15" customHeight="1">
      <c r="C407" s="42"/>
      <c r="D407" s="39"/>
      <c r="E407" s="355"/>
      <c r="F407" s="356"/>
      <c r="G407" s="356"/>
      <c r="H407" s="357"/>
      <c r="I407" s="267"/>
      <c r="J407" s="40"/>
      <c r="K407" s="40"/>
      <c r="L407" s="31"/>
    </row>
    <row r="408" spans="3:12" ht="15" customHeight="1">
      <c r="C408" s="42"/>
      <c r="D408" s="39"/>
      <c r="E408" s="355"/>
      <c r="F408" s="356"/>
      <c r="G408" s="356"/>
      <c r="H408" s="357"/>
      <c r="I408" s="267"/>
      <c r="J408" s="40"/>
      <c r="K408" s="40"/>
      <c r="L408" s="31"/>
    </row>
    <row r="409" spans="3:12" ht="15" customHeight="1">
      <c r="C409" s="42"/>
      <c r="D409" s="39"/>
      <c r="E409" s="355"/>
      <c r="F409" s="356"/>
      <c r="G409" s="356"/>
      <c r="H409" s="357"/>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352" t="s">
        <v>252</v>
      </c>
      <c r="F414" s="353"/>
      <c r="G414" s="387">
        <f t="shared" ref="G414" si="3">$G$165</f>
        <v>0</v>
      </c>
      <c r="H414" s="388"/>
      <c r="I414" s="389"/>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224</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91" t="s">
        <v>225</v>
      </c>
      <c r="F419" s="391"/>
      <c r="G419" s="391"/>
      <c r="H419" s="391"/>
      <c r="I419" s="391"/>
      <c r="J419" s="40"/>
      <c r="K419" s="36"/>
      <c r="L419" s="31"/>
    </row>
    <row r="420" spans="3:12" ht="50.1" hidden="1" customHeight="1" outlineLevel="1">
      <c r="C420" s="39"/>
      <c r="D420" s="39"/>
      <c r="E420" s="424"/>
      <c r="F420" s="424"/>
      <c r="G420" s="424"/>
      <c r="H420" s="424"/>
      <c r="I420" s="424"/>
      <c r="J420" s="40"/>
      <c r="K420" s="40"/>
      <c r="L420" s="31"/>
    </row>
    <row r="421" spans="3:12" ht="50.1" hidden="1" customHeight="1" outlineLevel="1">
      <c r="C421" s="39"/>
      <c r="D421" s="39"/>
      <c r="E421" s="424"/>
      <c r="F421" s="424"/>
      <c r="G421" s="424"/>
      <c r="H421" s="424"/>
      <c r="I421" s="424"/>
      <c r="J421" s="40"/>
      <c r="K421" s="40"/>
      <c r="L421" s="31"/>
    </row>
    <row r="422" spans="3:12" ht="50.1" hidden="1" customHeight="1" outlineLevel="1">
      <c r="C422" s="39"/>
      <c r="D422" s="39"/>
      <c r="E422" s="424"/>
      <c r="F422" s="424"/>
      <c r="G422" s="424"/>
      <c r="H422" s="424"/>
      <c r="I422" s="424"/>
      <c r="J422" s="40"/>
      <c r="K422" s="40"/>
      <c r="L422" s="31"/>
    </row>
    <row r="423" spans="3:12" ht="50.1" hidden="1" customHeight="1" outlineLevel="1">
      <c r="C423" s="39"/>
      <c r="D423" s="39"/>
      <c r="E423" s="424"/>
      <c r="F423" s="424"/>
      <c r="G423" s="424"/>
      <c r="H423" s="424"/>
      <c r="I423" s="424"/>
      <c r="J423" s="40"/>
      <c r="K423" s="40"/>
      <c r="L423" s="31"/>
    </row>
    <row r="424" spans="3:12" ht="50.1" hidden="1" customHeight="1" outlineLevel="1">
      <c r="C424" s="39"/>
      <c r="D424" s="39"/>
      <c r="E424" s="424"/>
      <c r="F424" s="424"/>
      <c r="G424" s="424"/>
      <c r="H424" s="424"/>
      <c r="I424" s="424"/>
      <c r="J424" s="40"/>
      <c r="K424" s="40"/>
      <c r="L424" s="31"/>
    </row>
    <row r="425" spans="3:12" ht="50.1" hidden="1" customHeight="1" outlineLevel="1">
      <c r="C425" s="39"/>
      <c r="D425" s="39"/>
      <c r="E425" s="424"/>
      <c r="F425" s="424"/>
      <c r="G425" s="424"/>
      <c r="H425" s="424"/>
      <c r="I425" s="424"/>
      <c r="J425" s="40"/>
      <c r="K425" s="40"/>
      <c r="L425" s="31"/>
    </row>
    <row r="426" spans="3:12" ht="50.1" hidden="1" customHeight="1" outlineLevel="1">
      <c r="C426" s="39"/>
      <c r="D426" s="39"/>
      <c r="E426" s="424"/>
      <c r="F426" s="424"/>
      <c r="G426" s="424"/>
      <c r="H426" s="424"/>
      <c r="I426" s="424"/>
      <c r="J426" s="40"/>
      <c r="K426" s="40"/>
      <c r="L426" s="31"/>
    </row>
    <row r="427" spans="3:12" ht="50.1" hidden="1" customHeight="1" outlineLevel="1">
      <c r="C427" s="39"/>
      <c r="D427" s="39"/>
      <c r="E427" s="424"/>
      <c r="F427" s="424"/>
      <c r="G427" s="424"/>
      <c r="H427" s="424"/>
      <c r="I427" s="424"/>
      <c r="J427" s="40"/>
      <c r="K427" s="40"/>
      <c r="L427" s="31"/>
    </row>
    <row r="428" spans="3:12" ht="50.1" hidden="1" customHeight="1" outlineLevel="1">
      <c r="C428" s="39"/>
      <c r="D428" s="39"/>
      <c r="E428" s="424"/>
      <c r="F428" s="424"/>
      <c r="G428" s="424"/>
      <c r="H428" s="424"/>
      <c r="I428" s="424"/>
      <c r="J428" s="40"/>
      <c r="K428" s="40"/>
      <c r="L428" s="31"/>
    </row>
    <row r="429" spans="3:12" ht="50.1" hidden="1" customHeight="1" outlineLevel="1">
      <c r="C429" s="39"/>
      <c r="D429" s="39"/>
      <c r="E429" s="424"/>
      <c r="F429" s="424"/>
      <c r="G429" s="424"/>
      <c r="H429" s="424"/>
      <c r="I429" s="424"/>
      <c r="J429" s="40"/>
      <c r="K429" s="40"/>
      <c r="L429" s="31"/>
    </row>
    <row r="430" spans="3:12" hidden="1" outlineLevel="1">
      <c r="C430" s="39"/>
      <c r="D430" s="39"/>
      <c r="E430" s="30"/>
      <c r="F430" s="30"/>
      <c r="G430" s="30"/>
      <c r="J430" s="40"/>
      <c r="K430" s="40"/>
      <c r="L430" s="31"/>
    </row>
    <row r="431" spans="3:12" ht="20.25" hidden="1" outlineLevel="1">
      <c r="C431" s="39"/>
      <c r="D431" s="39"/>
      <c r="E431" s="43" t="s">
        <v>227</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228</v>
      </c>
      <c r="F433" s="192" t="s">
        <v>229</v>
      </c>
      <c r="G433" s="191" t="s">
        <v>230</v>
      </c>
      <c r="H433" s="203" t="s">
        <v>231</v>
      </c>
      <c r="I433" s="203" t="s">
        <v>232</v>
      </c>
      <c r="J433" s="40"/>
      <c r="K433" s="40"/>
      <c r="L433" s="31"/>
    </row>
    <row r="434" spans="3:12" ht="15" hidden="1" customHeight="1" outlineLevel="1">
      <c r="C434" s="39"/>
      <c r="D434" s="39"/>
      <c r="E434" s="188">
        <v>2025</v>
      </c>
      <c r="F434" s="78" t="s">
        <v>253</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233</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228</v>
      </c>
      <c r="F445" s="192" t="s">
        <v>234</v>
      </c>
      <c r="G445" s="192" t="s">
        <v>235</v>
      </c>
      <c r="H445" s="203" t="s">
        <v>236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239</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60" t="s">
        <v>240</v>
      </c>
      <c r="G462" s="361"/>
      <c r="H462" s="361"/>
      <c r="I462" s="362"/>
      <c r="J462" s="40"/>
      <c r="K462" s="40"/>
      <c r="L462" s="31"/>
    </row>
    <row r="463" spans="1:14" s="60" customFormat="1" ht="23.1" hidden="1" customHeight="1" outlineLevel="1">
      <c r="A463" s="56"/>
      <c r="B463" s="57"/>
      <c r="C463" s="64"/>
      <c r="D463" s="39"/>
      <c r="E463" s="177" t="s">
        <v>241</v>
      </c>
      <c r="F463" s="173" t="s">
        <v>242</v>
      </c>
      <c r="G463" s="173" t="s">
        <v>243</v>
      </c>
      <c r="H463" s="173" t="s">
        <v>244</v>
      </c>
      <c r="I463" s="186" t="s">
        <v>245</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247</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5" t="s">
        <v>248</v>
      </c>
      <c r="F475" s="436"/>
      <c r="G475" s="436"/>
      <c r="H475" s="437"/>
      <c r="I475" s="267"/>
      <c r="J475" s="40"/>
      <c r="K475" s="36"/>
      <c r="L475" s="31"/>
    </row>
    <row r="476" spans="3:12" ht="15" hidden="1" customHeight="1" outlineLevel="1">
      <c r="C476" s="35"/>
      <c r="D476" s="39"/>
      <c r="E476" s="355"/>
      <c r="F476" s="356"/>
      <c r="G476" s="356"/>
      <c r="H476" s="357"/>
      <c r="I476" s="267"/>
      <c r="J476" s="40"/>
      <c r="K476" s="36"/>
      <c r="L476" s="31"/>
    </row>
    <row r="477" spans="3:12" ht="15" hidden="1" customHeight="1" outlineLevel="1">
      <c r="C477" s="35"/>
      <c r="D477" s="39"/>
      <c r="E477" s="355"/>
      <c r="F477" s="356"/>
      <c r="G477" s="356"/>
      <c r="H477" s="357"/>
      <c r="I477" s="267"/>
      <c r="J477" s="40"/>
      <c r="K477" s="36"/>
      <c r="L477" s="31"/>
    </row>
    <row r="478" spans="3:12" ht="15" hidden="1" customHeight="1" outlineLevel="1">
      <c r="C478" s="35"/>
      <c r="D478" s="39"/>
      <c r="E478" s="355"/>
      <c r="F478" s="356"/>
      <c r="G478" s="356"/>
      <c r="H478" s="357"/>
      <c r="I478" s="267"/>
      <c r="J478" s="40"/>
      <c r="K478" s="36"/>
      <c r="L478" s="31"/>
    </row>
    <row r="479" spans="3:12" ht="15" hidden="1" customHeight="1" outlineLevel="1">
      <c r="C479" s="35"/>
      <c r="D479" s="39"/>
      <c r="E479" s="355"/>
      <c r="F479" s="356"/>
      <c r="G479" s="356"/>
      <c r="H479" s="357"/>
      <c r="I479" s="267"/>
      <c r="J479" s="40"/>
      <c r="K479" s="36"/>
      <c r="L479" s="31"/>
    </row>
    <row r="480" spans="3:12" ht="15" hidden="1" customHeight="1" outlineLevel="1">
      <c r="C480" s="35"/>
      <c r="D480" s="39"/>
      <c r="E480" s="355"/>
      <c r="F480" s="356"/>
      <c r="G480" s="356"/>
      <c r="H480" s="357"/>
      <c r="I480" s="267"/>
      <c r="J480" s="40"/>
      <c r="K480" s="36"/>
      <c r="L480" s="31"/>
    </row>
    <row r="481" spans="3:12" ht="15" hidden="1" customHeight="1" outlineLevel="1">
      <c r="C481" s="35"/>
      <c r="D481" s="39"/>
      <c r="E481" s="355"/>
      <c r="F481" s="356"/>
      <c r="G481" s="356"/>
      <c r="H481" s="357"/>
      <c r="I481" s="267"/>
      <c r="J481" s="40"/>
      <c r="K481" s="36"/>
      <c r="L481" s="31"/>
    </row>
    <row r="482" spans="3:12" ht="15" hidden="1" customHeight="1" outlineLevel="1">
      <c r="C482" s="35"/>
      <c r="D482" s="39"/>
      <c r="E482" s="355"/>
      <c r="F482" s="356"/>
      <c r="G482" s="356"/>
      <c r="H482" s="357"/>
      <c r="I482" s="267"/>
      <c r="J482" s="40"/>
      <c r="K482" s="36"/>
      <c r="L482" s="31"/>
    </row>
    <row r="483" spans="3:12" ht="15" hidden="1" customHeight="1" outlineLevel="1">
      <c r="C483" s="35"/>
      <c r="D483" s="39"/>
      <c r="E483" s="355"/>
      <c r="F483" s="356"/>
      <c r="G483" s="356"/>
      <c r="H483" s="357"/>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352" t="s">
        <v>254</v>
      </c>
      <c r="F489" s="353"/>
      <c r="G489" s="387">
        <f t="shared" ref="G489" si="4">$G$166</f>
        <v>0</v>
      </c>
      <c r="H489" s="388"/>
      <c r="I489" s="38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224</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91" t="s">
        <v>225</v>
      </c>
      <c r="F494" s="391"/>
      <c r="G494" s="391"/>
      <c r="H494" s="391"/>
      <c r="I494" s="391"/>
      <c r="J494" s="40"/>
      <c r="K494" s="36"/>
      <c r="L494" s="31"/>
    </row>
    <row r="495" spans="3:12" ht="50.1" hidden="1" customHeight="1" outlineLevel="1">
      <c r="C495" s="35"/>
      <c r="D495" s="39"/>
      <c r="E495" s="424"/>
      <c r="F495" s="424"/>
      <c r="G495" s="424"/>
      <c r="H495" s="424"/>
      <c r="I495" s="424"/>
      <c r="J495" s="40"/>
      <c r="K495" s="36"/>
      <c r="L495" s="31"/>
    </row>
    <row r="496" spans="3:12" ht="50.1" hidden="1" customHeight="1" outlineLevel="1">
      <c r="C496" s="35"/>
      <c r="D496" s="39"/>
      <c r="E496" s="424"/>
      <c r="F496" s="424"/>
      <c r="G496" s="424"/>
      <c r="H496" s="424"/>
      <c r="I496" s="424"/>
      <c r="J496" s="40"/>
      <c r="K496" s="36"/>
      <c r="L496" s="31"/>
    </row>
    <row r="497" spans="3:12" ht="50.1" hidden="1" customHeight="1" outlineLevel="1">
      <c r="C497" s="35"/>
      <c r="D497" s="39"/>
      <c r="E497" s="424"/>
      <c r="F497" s="424"/>
      <c r="G497" s="424"/>
      <c r="H497" s="424"/>
      <c r="I497" s="424"/>
      <c r="J497" s="40"/>
      <c r="K497" s="36"/>
      <c r="L497" s="31"/>
    </row>
    <row r="498" spans="3:12" ht="50.1" hidden="1" customHeight="1" outlineLevel="1">
      <c r="C498" s="35"/>
      <c r="D498" s="39"/>
      <c r="E498" s="424"/>
      <c r="F498" s="424"/>
      <c r="G498" s="424"/>
      <c r="H498" s="424"/>
      <c r="I498" s="424"/>
      <c r="J498" s="40"/>
      <c r="K498" s="36"/>
      <c r="L498" s="31"/>
    </row>
    <row r="499" spans="3:12" ht="50.1" hidden="1" customHeight="1" outlineLevel="1">
      <c r="C499" s="35"/>
      <c r="D499" s="39"/>
      <c r="E499" s="424"/>
      <c r="F499" s="424"/>
      <c r="G499" s="424"/>
      <c r="H499" s="424"/>
      <c r="I499" s="424"/>
      <c r="J499" s="40"/>
      <c r="K499" s="36"/>
      <c r="L499" s="31"/>
    </row>
    <row r="500" spans="3:12" ht="50.1" hidden="1" customHeight="1" outlineLevel="1">
      <c r="C500" s="35"/>
      <c r="D500" s="39"/>
      <c r="E500" s="424"/>
      <c r="F500" s="424"/>
      <c r="G500" s="424"/>
      <c r="H500" s="424"/>
      <c r="I500" s="424"/>
      <c r="J500" s="40"/>
      <c r="K500" s="36"/>
      <c r="L500" s="31"/>
    </row>
    <row r="501" spans="3:12" ht="50.1" hidden="1" customHeight="1" outlineLevel="1">
      <c r="C501" s="35"/>
      <c r="D501" s="39"/>
      <c r="E501" s="424"/>
      <c r="F501" s="424"/>
      <c r="G501" s="424"/>
      <c r="H501" s="424"/>
      <c r="I501" s="424"/>
      <c r="J501" s="40"/>
      <c r="K501" s="36"/>
      <c r="L501" s="31"/>
    </row>
    <row r="502" spans="3:12" ht="50.1" hidden="1" customHeight="1" outlineLevel="1">
      <c r="C502" s="35"/>
      <c r="D502" s="39"/>
      <c r="E502" s="424"/>
      <c r="F502" s="424"/>
      <c r="G502" s="424"/>
      <c r="H502" s="424"/>
      <c r="I502" s="424"/>
      <c r="J502" s="40"/>
      <c r="K502" s="36"/>
      <c r="L502" s="31"/>
    </row>
    <row r="503" spans="3:12" ht="50.1" hidden="1" customHeight="1" outlineLevel="1">
      <c r="C503" s="35"/>
      <c r="D503" s="39"/>
      <c r="E503" s="424"/>
      <c r="F503" s="424"/>
      <c r="G503" s="424"/>
      <c r="H503" s="424"/>
      <c r="I503" s="424"/>
      <c r="J503" s="40"/>
      <c r="K503" s="36"/>
      <c r="L503" s="31"/>
    </row>
    <row r="504" spans="3:12" ht="50.1" hidden="1" customHeight="1" outlineLevel="1">
      <c r="C504" s="35"/>
      <c r="D504" s="39"/>
      <c r="E504" s="424"/>
      <c r="F504" s="424"/>
      <c r="G504" s="424"/>
      <c r="H504" s="424"/>
      <c r="I504" s="42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228</v>
      </c>
      <c r="F508" s="192" t="s">
        <v>229</v>
      </c>
      <c r="G508" s="191" t="s">
        <v>230</v>
      </c>
      <c r="H508" s="203" t="s">
        <v>231</v>
      </c>
      <c r="I508" s="203" t="s">
        <v>232</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228</v>
      </c>
      <c r="F520" s="192" t="s">
        <v>234</v>
      </c>
      <c r="G520" s="192" t="s">
        <v>235</v>
      </c>
      <c r="H520" s="203" t="s">
        <v>236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239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60" t="s">
        <v>240</v>
      </c>
      <c r="G537" s="361"/>
      <c r="H537" s="361"/>
      <c r="I537" s="362"/>
      <c r="J537" s="40"/>
      <c r="K537" s="36"/>
      <c r="L537" s="31"/>
    </row>
    <row r="538" spans="1:14" ht="23.1" hidden="1" customHeight="1" outlineLevel="1">
      <c r="C538" s="35"/>
      <c r="D538" s="39"/>
      <c r="E538" s="177" t="s">
        <v>241</v>
      </c>
      <c r="F538" s="173" t="s">
        <v>242</v>
      </c>
      <c r="G538" s="173" t="s">
        <v>243</v>
      </c>
      <c r="H538" s="173" t="s">
        <v>244</v>
      </c>
      <c r="I538" s="186" t="s">
        <v>245</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247</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5" t="s">
        <v>248</v>
      </c>
      <c r="F548" s="436"/>
      <c r="G548" s="436"/>
      <c r="H548" s="437"/>
      <c r="I548" s="267"/>
      <c r="J548" s="40"/>
      <c r="K548" s="40"/>
      <c r="L548" s="31"/>
    </row>
    <row r="549" spans="3:12" ht="15" hidden="1" customHeight="1" outlineLevel="1">
      <c r="C549" s="42"/>
      <c r="D549" s="39"/>
      <c r="E549" s="355"/>
      <c r="F549" s="356"/>
      <c r="G549" s="356"/>
      <c r="H549" s="357"/>
      <c r="I549" s="267"/>
      <c r="J549" s="40"/>
      <c r="K549" s="40"/>
      <c r="L549" s="31"/>
    </row>
    <row r="550" spans="3:12" ht="15" hidden="1" customHeight="1" outlineLevel="1">
      <c r="C550" s="42"/>
      <c r="D550" s="39"/>
      <c r="E550" s="355"/>
      <c r="F550" s="356"/>
      <c r="G550" s="356"/>
      <c r="H550" s="357"/>
      <c r="I550" s="267"/>
      <c r="J550" s="40"/>
      <c r="K550" s="40"/>
      <c r="L550" s="31"/>
    </row>
    <row r="551" spans="3:12" ht="15" hidden="1" customHeight="1" outlineLevel="1">
      <c r="C551" s="42"/>
      <c r="D551" s="39"/>
      <c r="E551" s="355"/>
      <c r="F551" s="356"/>
      <c r="G551" s="356"/>
      <c r="H551" s="357"/>
      <c r="I551" s="267"/>
      <c r="J551" s="40"/>
      <c r="K551" s="40"/>
      <c r="L551" s="31"/>
    </row>
    <row r="552" spans="3:12" ht="15" hidden="1" customHeight="1" outlineLevel="1">
      <c r="C552" s="42"/>
      <c r="D552" s="39"/>
      <c r="E552" s="355"/>
      <c r="F552" s="356"/>
      <c r="G552" s="356"/>
      <c r="H552" s="357"/>
      <c r="I552" s="267"/>
      <c r="J552" s="40"/>
      <c r="K552" s="40"/>
      <c r="L552" s="31"/>
    </row>
    <row r="553" spans="3:12" ht="15" hidden="1" customHeight="1" outlineLevel="1">
      <c r="C553" s="42"/>
      <c r="D553" s="39"/>
      <c r="E553" s="355"/>
      <c r="F553" s="356"/>
      <c r="G553" s="356"/>
      <c r="H553" s="357"/>
      <c r="I553" s="267"/>
      <c r="J553" s="40"/>
      <c r="K553" s="40"/>
      <c r="L553" s="31"/>
    </row>
    <row r="554" spans="3:12" ht="15" hidden="1" customHeight="1" outlineLevel="1">
      <c r="C554" s="42"/>
      <c r="D554" s="39"/>
      <c r="E554" s="355"/>
      <c r="F554" s="356"/>
      <c r="G554" s="356"/>
      <c r="H554" s="357"/>
      <c r="I554" s="267"/>
      <c r="J554" s="40"/>
      <c r="K554" s="40"/>
      <c r="L554" s="31"/>
    </row>
    <row r="555" spans="3:12" ht="15" hidden="1" customHeight="1" outlineLevel="1">
      <c r="C555" s="42"/>
      <c r="D555" s="39"/>
      <c r="E555" s="355"/>
      <c r="F555" s="356"/>
      <c r="G555" s="356"/>
      <c r="H555" s="357"/>
      <c r="I555" s="267"/>
      <c r="J555" s="40"/>
      <c r="K555" s="40"/>
      <c r="L555" s="31"/>
    </row>
    <row r="556" spans="3:12" ht="15" hidden="1" customHeight="1" outlineLevel="1">
      <c r="C556" s="42"/>
      <c r="D556" s="39"/>
      <c r="E556" s="355"/>
      <c r="F556" s="356"/>
      <c r="G556" s="356"/>
      <c r="H556" s="357"/>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222</v>
      </c>
      <c r="H562" s="84"/>
      <c r="J562" s="40"/>
      <c r="K562" s="40"/>
      <c r="L562" s="31"/>
    </row>
    <row r="563" spans="3:12" ht="30" hidden="1" customHeight="1" outlineLevel="1">
      <c r="C563" s="39"/>
      <c r="D563" s="39"/>
      <c r="E563" s="352" t="s">
        <v>255</v>
      </c>
      <c r="F563" s="353"/>
      <c r="G563" s="387">
        <f t="shared" ref="G563" si="5">$G$167</f>
        <v>0</v>
      </c>
      <c r="H563" s="388"/>
      <c r="I563" s="38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224</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91" t="s">
        <v>225</v>
      </c>
      <c r="F568" s="391"/>
      <c r="G568" s="391"/>
      <c r="H568" s="391"/>
      <c r="I568" s="391"/>
      <c r="J568" s="40"/>
      <c r="K568" s="40"/>
      <c r="L568" s="31"/>
    </row>
    <row r="569" spans="3:12" ht="50.1" hidden="1" customHeight="1" outlineLevel="1">
      <c r="C569" s="39"/>
      <c r="D569" s="39"/>
      <c r="E569" s="424"/>
      <c r="F569" s="424"/>
      <c r="G569" s="424"/>
      <c r="H569" s="424"/>
      <c r="I569" s="424"/>
      <c r="J569" s="40"/>
      <c r="K569" s="40"/>
      <c r="L569" s="31"/>
    </row>
    <row r="570" spans="3:12" ht="50.1" hidden="1" customHeight="1" outlineLevel="1">
      <c r="C570" s="39"/>
      <c r="D570" s="39"/>
      <c r="E570" s="424"/>
      <c r="F570" s="424"/>
      <c r="G570" s="424"/>
      <c r="H570" s="424"/>
      <c r="I570" s="424"/>
      <c r="J570" s="40"/>
      <c r="K570" s="40"/>
      <c r="L570" s="31"/>
    </row>
    <row r="571" spans="3:12" ht="50.1" hidden="1" customHeight="1" outlineLevel="1">
      <c r="C571" s="39"/>
      <c r="D571" s="39"/>
      <c r="E571" s="424"/>
      <c r="F571" s="424"/>
      <c r="G571" s="424"/>
      <c r="H571" s="424"/>
      <c r="I571" s="424"/>
      <c r="J571" s="40"/>
      <c r="K571" s="40"/>
      <c r="L571" s="31"/>
    </row>
    <row r="572" spans="3:12" ht="50.1" hidden="1" customHeight="1" outlineLevel="1">
      <c r="C572" s="39"/>
      <c r="D572" s="39"/>
      <c r="E572" s="424"/>
      <c r="F572" s="424"/>
      <c r="G572" s="424"/>
      <c r="H572" s="424"/>
      <c r="I572" s="424"/>
      <c r="J572" s="40"/>
      <c r="K572" s="40"/>
      <c r="L572" s="31"/>
    </row>
    <row r="573" spans="3:12" ht="50.1" hidden="1" customHeight="1" outlineLevel="1">
      <c r="C573" s="39"/>
      <c r="D573" s="39"/>
      <c r="E573" s="424"/>
      <c r="F573" s="424"/>
      <c r="G573" s="424"/>
      <c r="H573" s="424"/>
      <c r="I573" s="424"/>
      <c r="J573" s="40"/>
      <c r="K573" s="40"/>
      <c r="L573" s="31"/>
    </row>
    <row r="574" spans="3:12" ht="50.1" hidden="1" customHeight="1" outlineLevel="1">
      <c r="C574" s="39"/>
      <c r="D574" s="39"/>
      <c r="E574" s="424"/>
      <c r="F574" s="424"/>
      <c r="G574" s="424"/>
      <c r="H574" s="424"/>
      <c r="I574" s="424"/>
      <c r="J574" s="40"/>
      <c r="K574" s="40"/>
      <c r="L574" s="31"/>
    </row>
    <row r="575" spans="3:12" ht="50.1" hidden="1" customHeight="1" outlineLevel="1">
      <c r="C575" s="39"/>
      <c r="D575" s="39"/>
      <c r="E575" s="424"/>
      <c r="F575" s="424"/>
      <c r="G575" s="424"/>
      <c r="H575" s="424"/>
      <c r="I575" s="424"/>
      <c r="J575" s="40"/>
      <c r="K575" s="40"/>
      <c r="L575" s="31"/>
    </row>
    <row r="576" spans="3:12" ht="50.1" hidden="1" customHeight="1" outlineLevel="1">
      <c r="C576" s="39"/>
      <c r="D576" s="39"/>
      <c r="E576" s="424"/>
      <c r="F576" s="424"/>
      <c r="G576" s="424"/>
      <c r="H576" s="424"/>
      <c r="I576" s="424"/>
      <c r="J576" s="40"/>
      <c r="K576" s="40"/>
      <c r="L576" s="31"/>
    </row>
    <row r="577" spans="3:12" ht="50.1" hidden="1" customHeight="1" outlineLevel="1">
      <c r="C577" s="39"/>
      <c r="D577" s="39"/>
      <c r="E577" s="424"/>
      <c r="F577" s="424"/>
      <c r="G577" s="424"/>
      <c r="H577" s="424"/>
      <c r="I577" s="424"/>
      <c r="J577" s="40"/>
      <c r="K577" s="40"/>
      <c r="L577" s="31"/>
    </row>
    <row r="578" spans="3:12" ht="50.1" hidden="1" customHeight="1" outlineLevel="1">
      <c r="C578" s="39"/>
      <c r="D578" s="39"/>
      <c r="E578" s="424"/>
      <c r="F578" s="424"/>
      <c r="G578" s="424"/>
      <c r="H578" s="424"/>
      <c r="I578" s="42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228</v>
      </c>
      <c r="F582" s="192" t="s">
        <v>229</v>
      </c>
      <c r="G582" s="191" t="s">
        <v>230</v>
      </c>
      <c r="H582" s="203" t="s">
        <v>231</v>
      </c>
      <c r="I582" s="203" t="s">
        <v>232</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233</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228</v>
      </c>
      <c r="F594" s="192" t="s">
        <v>234</v>
      </c>
      <c r="G594" s="192" t="s">
        <v>235</v>
      </c>
      <c r="H594" s="203" t="s">
        <v>236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239</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60" t="s">
        <v>240</v>
      </c>
      <c r="G611" s="361"/>
      <c r="H611" s="361"/>
      <c r="I611" s="362"/>
      <c r="J611" s="40"/>
      <c r="K611" s="40"/>
      <c r="L611" s="31"/>
    </row>
    <row r="612" spans="3:12" ht="23.1" hidden="1" customHeight="1" outlineLevel="1">
      <c r="C612" s="39"/>
      <c r="D612" s="39"/>
      <c r="E612" s="177" t="s">
        <v>241</v>
      </c>
      <c r="F612" s="173" t="s">
        <v>242</v>
      </c>
      <c r="G612" s="173" t="s">
        <v>243</v>
      </c>
      <c r="H612" s="173" t="s">
        <v>244</v>
      </c>
      <c r="I612" s="186" t="s">
        <v>245</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247</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5" t="s">
        <v>248</v>
      </c>
      <c r="F622" s="436"/>
      <c r="G622" s="436"/>
      <c r="H622" s="437"/>
      <c r="I622" s="267"/>
      <c r="J622" s="40"/>
      <c r="K622" s="40"/>
      <c r="L622" s="31"/>
    </row>
    <row r="623" spans="3:12" ht="15" hidden="1" customHeight="1" outlineLevel="1">
      <c r="C623" s="39"/>
      <c r="D623" s="39"/>
      <c r="E623" s="355"/>
      <c r="F623" s="356"/>
      <c r="G623" s="356"/>
      <c r="H623" s="357"/>
      <c r="I623" s="267"/>
      <c r="J623" s="40"/>
      <c r="K623" s="40"/>
      <c r="L623" s="31"/>
    </row>
    <row r="624" spans="3:12" ht="15" hidden="1" customHeight="1" outlineLevel="1">
      <c r="C624" s="39"/>
      <c r="D624" s="39"/>
      <c r="E624" s="355"/>
      <c r="F624" s="356"/>
      <c r="G624" s="356"/>
      <c r="H624" s="357"/>
      <c r="I624" s="267"/>
      <c r="J624" s="40"/>
      <c r="K624" s="40"/>
      <c r="L624" s="31"/>
    </row>
    <row r="625" spans="3:12" ht="15" hidden="1" customHeight="1" outlineLevel="1">
      <c r="C625" s="39"/>
      <c r="D625" s="39"/>
      <c r="E625" s="355"/>
      <c r="F625" s="356"/>
      <c r="G625" s="356"/>
      <c r="H625" s="357"/>
      <c r="I625" s="267"/>
      <c r="J625" s="40"/>
      <c r="K625" s="40"/>
      <c r="L625" s="31"/>
    </row>
    <row r="626" spans="3:12" ht="15" hidden="1" customHeight="1" outlineLevel="1">
      <c r="C626" s="39"/>
      <c r="D626" s="39"/>
      <c r="E626" s="355"/>
      <c r="F626" s="356"/>
      <c r="G626" s="356"/>
      <c r="H626" s="357"/>
      <c r="I626" s="267"/>
      <c r="J626" s="40"/>
      <c r="K626" s="40"/>
      <c r="L626" s="31"/>
    </row>
    <row r="627" spans="3:12" ht="15" hidden="1" customHeight="1" outlineLevel="1">
      <c r="C627" s="39"/>
      <c r="D627" s="39"/>
      <c r="E627" s="355"/>
      <c r="F627" s="356"/>
      <c r="G627" s="356"/>
      <c r="H627" s="357"/>
      <c r="I627" s="267"/>
      <c r="J627" s="40"/>
      <c r="K627" s="40"/>
      <c r="L627" s="31"/>
    </row>
    <row r="628" spans="3:12" ht="15" hidden="1" customHeight="1" outlineLevel="1">
      <c r="C628" s="39"/>
      <c r="D628" s="39"/>
      <c r="E628" s="355"/>
      <c r="F628" s="356"/>
      <c r="G628" s="356"/>
      <c r="H628" s="357"/>
      <c r="I628" s="267"/>
      <c r="J628" s="40"/>
      <c r="K628" s="40"/>
      <c r="L628" s="31"/>
    </row>
    <row r="629" spans="3:12" ht="15" hidden="1" customHeight="1" outlineLevel="1">
      <c r="C629" s="39"/>
      <c r="D629" s="39"/>
      <c r="E629" s="355"/>
      <c r="F629" s="356"/>
      <c r="G629" s="356"/>
      <c r="H629" s="357"/>
      <c r="I629" s="267"/>
      <c r="J629" s="40"/>
      <c r="K629" s="40"/>
      <c r="L629" s="31"/>
    </row>
    <row r="630" spans="3:12" ht="15" hidden="1" customHeight="1" outlineLevel="1">
      <c r="C630" s="39"/>
      <c r="D630" s="39"/>
      <c r="E630" s="355"/>
      <c r="F630" s="356"/>
      <c r="G630" s="356"/>
      <c r="H630" s="357"/>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222</v>
      </c>
      <c r="H636" s="84"/>
      <c r="J636" s="40"/>
      <c r="K636" s="40"/>
      <c r="L636" s="31"/>
    </row>
    <row r="637" spans="3:12" ht="30" hidden="1" customHeight="1" outlineLevel="1">
      <c r="C637" s="39"/>
      <c r="D637" s="39"/>
      <c r="E637" s="352" t="s">
        <v>256</v>
      </c>
      <c r="F637" s="353"/>
      <c r="G637" s="387">
        <f t="shared" ref="G637" si="6">$G$168</f>
        <v>0</v>
      </c>
      <c r="H637" s="388"/>
      <c r="I637" s="38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224</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91" t="s">
        <v>225</v>
      </c>
      <c r="F642" s="391"/>
      <c r="G642" s="391"/>
      <c r="H642" s="391"/>
      <c r="I642" s="391"/>
      <c r="J642" s="40"/>
      <c r="K642" s="40"/>
      <c r="L642" s="31"/>
    </row>
    <row r="643" spans="3:12" ht="50.1" hidden="1" customHeight="1" outlineLevel="1">
      <c r="C643" s="39"/>
      <c r="D643" s="39"/>
      <c r="E643" s="424"/>
      <c r="F643" s="424"/>
      <c r="G643" s="424"/>
      <c r="H643" s="424"/>
      <c r="I643" s="424"/>
      <c r="J643" s="40"/>
      <c r="K643" s="40"/>
      <c r="L643" s="31"/>
    </row>
    <row r="644" spans="3:12" ht="50.1" hidden="1" customHeight="1" outlineLevel="1">
      <c r="C644" s="39"/>
      <c r="D644" s="39"/>
      <c r="E644" s="424"/>
      <c r="F644" s="424"/>
      <c r="G644" s="424"/>
      <c r="H644" s="424"/>
      <c r="I644" s="424"/>
      <c r="J644" s="40"/>
      <c r="K644" s="40"/>
      <c r="L644" s="31"/>
    </row>
    <row r="645" spans="3:12" ht="50.1" hidden="1" customHeight="1" outlineLevel="1">
      <c r="C645" s="39"/>
      <c r="D645" s="39"/>
      <c r="E645" s="424"/>
      <c r="F645" s="424"/>
      <c r="G645" s="424"/>
      <c r="H645" s="424"/>
      <c r="I645" s="424"/>
      <c r="J645" s="40"/>
      <c r="K645" s="40"/>
      <c r="L645" s="31"/>
    </row>
    <row r="646" spans="3:12" ht="50.1" hidden="1" customHeight="1" outlineLevel="1">
      <c r="C646" s="39"/>
      <c r="D646" s="39"/>
      <c r="E646" s="424"/>
      <c r="F646" s="424"/>
      <c r="G646" s="424"/>
      <c r="H646" s="424"/>
      <c r="I646" s="424"/>
      <c r="J646" s="40"/>
      <c r="K646" s="40"/>
      <c r="L646" s="31"/>
    </row>
    <row r="647" spans="3:12" ht="50.1" hidden="1" customHeight="1" outlineLevel="1">
      <c r="C647" s="39"/>
      <c r="D647" s="39"/>
      <c r="E647" s="424"/>
      <c r="F647" s="424"/>
      <c r="G647" s="424"/>
      <c r="H647" s="424"/>
      <c r="I647" s="424"/>
      <c r="J647" s="40"/>
      <c r="K647" s="40"/>
      <c r="L647" s="31"/>
    </row>
    <row r="648" spans="3:12" ht="50.1" hidden="1" customHeight="1" outlineLevel="1">
      <c r="C648" s="39"/>
      <c r="D648" s="39"/>
      <c r="E648" s="424"/>
      <c r="F648" s="424"/>
      <c r="G648" s="424"/>
      <c r="H648" s="424"/>
      <c r="I648" s="424"/>
      <c r="J648" s="40"/>
      <c r="K648" s="40"/>
      <c r="L648" s="31"/>
    </row>
    <row r="649" spans="3:12" ht="50.1" hidden="1" customHeight="1" outlineLevel="1">
      <c r="C649" s="39"/>
      <c r="D649" s="39"/>
      <c r="E649" s="424"/>
      <c r="F649" s="424"/>
      <c r="G649" s="424"/>
      <c r="H649" s="424"/>
      <c r="I649" s="424"/>
      <c r="J649" s="40"/>
      <c r="K649" s="40"/>
      <c r="L649" s="31"/>
    </row>
    <row r="650" spans="3:12" ht="50.1" hidden="1" customHeight="1" outlineLevel="1">
      <c r="C650" s="39"/>
      <c r="D650" s="39"/>
      <c r="E650" s="424"/>
      <c r="F650" s="424"/>
      <c r="G650" s="424"/>
      <c r="H650" s="424"/>
      <c r="I650" s="424"/>
      <c r="J650" s="40"/>
      <c r="K650" s="40"/>
      <c r="L650" s="31"/>
    </row>
    <row r="651" spans="3:12" ht="50.1" hidden="1" customHeight="1" outlineLevel="1">
      <c r="C651" s="39"/>
      <c r="D651" s="39"/>
      <c r="E651" s="424"/>
      <c r="F651" s="424"/>
      <c r="G651" s="424"/>
      <c r="H651" s="424"/>
      <c r="I651" s="424"/>
      <c r="J651" s="40"/>
      <c r="K651" s="40"/>
      <c r="L651" s="31"/>
    </row>
    <row r="652" spans="3:12" ht="50.1" hidden="1" customHeight="1" outlineLevel="1">
      <c r="C652" s="39"/>
      <c r="D652" s="39"/>
      <c r="E652" s="424"/>
      <c r="F652" s="424"/>
      <c r="G652" s="424"/>
      <c r="H652" s="424"/>
      <c r="I652" s="42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228</v>
      </c>
      <c r="F656" s="192" t="s">
        <v>229</v>
      </c>
      <c r="G656" s="191" t="s">
        <v>230</v>
      </c>
      <c r="H656" s="203" t="s">
        <v>231</v>
      </c>
      <c r="I656" s="203" t="s">
        <v>232</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228</v>
      </c>
      <c r="F668" s="192" t="s">
        <v>234</v>
      </c>
      <c r="G668" s="192" t="s">
        <v>235</v>
      </c>
      <c r="H668" s="203" t="s">
        <v>236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239</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60" t="s">
        <v>240</v>
      </c>
      <c r="G685" s="361"/>
      <c r="H685" s="361"/>
      <c r="I685" s="362"/>
      <c r="J685" s="40"/>
      <c r="K685" s="40"/>
      <c r="L685" s="31"/>
    </row>
    <row r="686" spans="3:12" ht="23.1" hidden="1" customHeight="1" outlineLevel="1">
      <c r="C686" s="39"/>
      <c r="D686" s="39"/>
      <c r="E686" s="177" t="s">
        <v>241</v>
      </c>
      <c r="F686" s="173" t="s">
        <v>242</v>
      </c>
      <c r="G686" s="173" t="s">
        <v>243</v>
      </c>
      <c r="H686" s="173" t="s">
        <v>244</v>
      </c>
      <c r="I686" s="186" t="s">
        <v>245</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247</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5" t="s">
        <v>248</v>
      </c>
      <c r="F697" s="436"/>
      <c r="G697" s="436"/>
      <c r="H697" s="437"/>
      <c r="I697" s="267"/>
      <c r="J697" s="40"/>
      <c r="K697" s="40"/>
      <c r="L697" s="31"/>
    </row>
    <row r="698" spans="3:12" ht="15" hidden="1" customHeight="1" outlineLevel="1">
      <c r="C698" s="39"/>
      <c r="D698" s="39"/>
      <c r="E698" s="355"/>
      <c r="F698" s="356"/>
      <c r="G698" s="356"/>
      <c r="H698" s="357"/>
      <c r="I698" s="267"/>
      <c r="J698" s="40"/>
      <c r="K698" s="40"/>
      <c r="L698" s="31"/>
    </row>
    <row r="699" spans="3:12" ht="15" hidden="1" customHeight="1" outlineLevel="1">
      <c r="C699" s="39"/>
      <c r="D699" s="39"/>
      <c r="E699" s="355"/>
      <c r="F699" s="356"/>
      <c r="G699" s="356"/>
      <c r="H699" s="357"/>
      <c r="I699" s="267"/>
      <c r="J699" s="40"/>
      <c r="K699" s="40"/>
      <c r="L699" s="31"/>
    </row>
    <row r="700" spans="3:12" ht="15" hidden="1" customHeight="1" outlineLevel="1">
      <c r="C700" s="39"/>
      <c r="D700" s="39"/>
      <c r="E700" s="355"/>
      <c r="F700" s="356"/>
      <c r="G700" s="356"/>
      <c r="H700" s="357"/>
      <c r="I700" s="267"/>
      <c r="J700" s="40"/>
      <c r="K700" s="40"/>
      <c r="L700" s="31"/>
    </row>
    <row r="701" spans="3:12" ht="15" hidden="1" customHeight="1" outlineLevel="1">
      <c r="C701" s="39"/>
      <c r="D701" s="39"/>
      <c r="E701" s="355"/>
      <c r="F701" s="356"/>
      <c r="G701" s="356"/>
      <c r="H701" s="357"/>
      <c r="I701" s="267"/>
      <c r="J701" s="40"/>
      <c r="K701" s="40"/>
      <c r="L701" s="31"/>
    </row>
    <row r="702" spans="3:12" ht="15" hidden="1" customHeight="1" outlineLevel="1">
      <c r="C702" s="39"/>
      <c r="D702" s="39"/>
      <c r="E702" s="355"/>
      <c r="F702" s="356"/>
      <c r="G702" s="356"/>
      <c r="H702" s="357"/>
      <c r="I702" s="267"/>
      <c r="J702" s="40"/>
      <c r="K702" s="40"/>
      <c r="L702" s="31"/>
    </row>
    <row r="703" spans="3:12" ht="15" hidden="1" customHeight="1" outlineLevel="1">
      <c r="C703" s="39"/>
      <c r="D703" s="39"/>
      <c r="E703" s="355"/>
      <c r="F703" s="356"/>
      <c r="G703" s="356"/>
      <c r="H703" s="357"/>
      <c r="I703" s="267"/>
      <c r="J703" s="40"/>
      <c r="K703" s="40"/>
      <c r="L703" s="31"/>
    </row>
    <row r="704" spans="3:12" ht="15" hidden="1" customHeight="1" outlineLevel="1">
      <c r="C704" s="39"/>
      <c r="D704" s="39"/>
      <c r="E704" s="355"/>
      <c r="F704" s="356"/>
      <c r="G704" s="356"/>
      <c r="H704" s="357"/>
      <c r="I704" s="267"/>
      <c r="J704" s="40"/>
      <c r="K704" s="40"/>
      <c r="L704" s="31"/>
    </row>
    <row r="705" spans="3:12" ht="15" hidden="1" customHeight="1" outlineLevel="1">
      <c r="C705" s="39"/>
      <c r="D705" s="39"/>
      <c r="E705" s="355"/>
      <c r="F705" s="356"/>
      <c r="G705" s="356"/>
      <c r="H705" s="357"/>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9" t="s">
        <v>154</v>
      </c>
      <c r="D711" s="340"/>
      <c r="E711" s="340"/>
      <c r="F711" s="340"/>
      <c r="G711" s="340"/>
      <c r="H711" s="340"/>
      <c r="I711" s="340"/>
      <c r="J711" s="340"/>
      <c r="K711" s="341"/>
      <c r="L711" s="31"/>
    </row>
    <row r="712" spans="3:12" ht="15" customHeight="1">
      <c r="C712" s="342"/>
      <c r="D712" s="343"/>
      <c r="E712" s="343"/>
      <c r="F712" s="343"/>
      <c r="G712" s="343"/>
      <c r="H712" s="343"/>
      <c r="I712" s="343"/>
      <c r="J712" s="343"/>
      <c r="K712" s="344"/>
      <c r="L712" s="31"/>
    </row>
    <row r="713" spans="3:12" ht="15" customHeight="1">
      <c r="C713" s="342"/>
      <c r="D713" s="343"/>
      <c r="E713" s="343"/>
      <c r="F713" s="343"/>
      <c r="G713" s="343"/>
      <c r="H713" s="343"/>
      <c r="I713" s="343"/>
      <c r="J713" s="343"/>
      <c r="K713" s="344"/>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212</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96" t="s">
        <v>213</v>
      </c>
      <c r="F720" s="396"/>
      <c r="G720" s="396"/>
      <c r="H720" s="396"/>
      <c r="I720" s="396"/>
      <c r="J720" s="32"/>
      <c r="K720" s="36"/>
      <c r="L720" s="31"/>
    </row>
    <row r="721" spans="3:12" ht="60" customHeight="1">
      <c r="C721" s="35"/>
      <c r="D721" s="34"/>
      <c r="E721" s="393" t="str">
        <f t="shared" ref="E721" si="7">$E$155</f>
        <v>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v>
      </c>
      <c r="F721" s="394"/>
      <c r="G721" s="394"/>
      <c r="H721" s="394"/>
      <c r="I721" s="395"/>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257</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258</v>
      </c>
      <c r="F731" s="235"/>
      <c r="G731" s="239" t="s">
        <v>259</v>
      </c>
      <c r="H731" s="407" t="str">
        <f>$G$162</f>
        <v>INTERVENCIÓN MALLA VIAL LOCAL</v>
      </c>
      <c r="I731" s="407"/>
      <c r="J731" s="241"/>
      <c r="K731" s="246"/>
      <c r="L731" s="31"/>
    </row>
    <row r="732" spans="3:12">
      <c r="C732" s="245"/>
      <c r="D732" s="237"/>
      <c r="E732" s="235"/>
      <c r="F732" s="235"/>
      <c r="G732" s="235"/>
      <c r="H732" s="236"/>
      <c r="I732" s="240"/>
      <c r="J732" s="241"/>
      <c r="K732" s="246"/>
      <c r="L732" s="31"/>
    </row>
    <row r="733" spans="3:12" ht="23.1" customHeight="1">
      <c r="C733" s="39"/>
      <c r="D733" s="34"/>
      <c r="E733" s="391" t="s">
        <v>260</v>
      </c>
      <c r="F733" s="391"/>
      <c r="G733" s="391"/>
      <c r="H733" s="391"/>
      <c r="I733" s="391"/>
      <c r="J733" s="34"/>
      <c r="K733" s="40"/>
      <c r="L733" s="31"/>
    </row>
    <row r="734" spans="3:12" ht="45" customHeight="1">
      <c r="C734" s="35"/>
      <c r="D734" s="34"/>
      <c r="E734" s="392" t="str">
        <f>$H$162</f>
        <v>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v>
      </c>
      <c r="F734" s="392"/>
      <c r="G734" s="392"/>
      <c r="H734" s="392"/>
      <c r="I734" s="392"/>
      <c r="J734" s="34"/>
      <c r="K734" s="36"/>
      <c r="L734" s="31"/>
    </row>
    <row r="735" spans="3:12" ht="23.1" customHeight="1">
      <c r="C735" s="231"/>
      <c r="D735" s="34"/>
      <c r="E735" s="194" t="s">
        <v>204</v>
      </c>
      <c r="F735" s="194" t="s">
        <v>261</v>
      </c>
      <c r="G735" s="228" t="s">
        <v>180</v>
      </c>
      <c r="H735" s="194" t="s">
        <v>262</v>
      </c>
      <c r="I735" s="204" t="s">
        <v>263</v>
      </c>
      <c r="J735" s="34"/>
      <c r="K735" s="230"/>
      <c r="L735" s="31"/>
    </row>
    <row r="736" spans="3:12" ht="33.950000000000003" customHeight="1">
      <c r="C736" s="39"/>
      <c r="D736" s="34"/>
      <c r="E736" s="188">
        <v>1</v>
      </c>
      <c r="F736" s="80"/>
      <c r="G736" s="80" t="s">
        <v>181</v>
      </c>
      <c r="H736" s="129" t="str">
        <f>IF(G736=ISBLANK(TRUE)," ",VLOOKUP(G736,'T.DINAMICA 2'!$N$43:$U$52,8,0))</f>
        <v>Vía secundaria mejorada</v>
      </c>
      <c r="I736" s="218">
        <v>7.5</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2" t="s">
        <v>264</v>
      </c>
      <c r="F739" s="373"/>
      <c r="G739" s="373"/>
      <c r="H739" s="373"/>
      <c r="I739" s="374"/>
      <c r="J739" s="34"/>
      <c r="K739" s="59"/>
      <c r="L739" s="31"/>
      <c r="M739" s="26"/>
      <c r="N739" s="26"/>
    </row>
    <row r="740" spans="1:14" s="60" customFormat="1" ht="31.5" customHeight="1">
      <c r="A740" s="56"/>
      <c r="B740" s="57"/>
      <c r="C740" s="58"/>
      <c r="D740" s="34"/>
      <c r="E740" s="195" t="s">
        <v>204</v>
      </c>
      <c r="F740" s="196" t="s">
        <v>265</v>
      </c>
      <c r="G740" s="205" t="s">
        <v>266</v>
      </c>
      <c r="H740" s="205" t="s">
        <v>267</v>
      </c>
      <c r="I740" s="205" t="s">
        <v>268</v>
      </c>
      <c r="J740" s="34"/>
      <c r="K740" s="59"/>
      <c r="L740" s="31"/>
      <c r="M740" s="26"/>
      <c r="N740" s="26"/>
    </row>
    <row r="741" spans="1:14" ht="51.75" customHeight="1">
      <c r="C741" s="42"/>
      <c r="D741" s="34"/>
      <c r="E741" s="163">
        <v>1</v>
      </c>
      <c r="F741" s="129" t="str">
        <f>IF(G736=ISBLANK(TRUE)," ",VLOOKUP(G736,'T.DINAMICA 2'!$N$43:$T$52,5,0))</f>
        <v>Intervenir 7,5 Kilómetros-carril de malla vial urbana (local y/o intermedia) con acciones de construcción y/o conservación</v>
      </c>
      <c r="G741" s="129" t="str">
        <f>IF(G736=ISBLANK(TRUE)," ",VLOOKUP(G736,'T.DINAMICA 2'!$N$43:$T$52,6,0))</f>
        <v>Conservar 2.915 kilometros-carril de la red vial.</v>
      </c>
      <c r="H741" s="129" t="str">
        <f>IF(G736=ISBLANK(TRUE)," ",VLOOKUP(G736,'T.DINAMICA 2'!$N$43:$T$52,7,0))</f>
        <v>N/A</v>
      </c>
      <c r="I741" s="225" t="s">
        <v>269</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270</v>
      </c>
      <c r="F750" s="235"/>
      <c r="G750" s="239" t="s">
        <v>259</v>
      </c>
      <c r="H750" s="407">
        <f t="shared" ref="H750" si="8">$G$163</f>
        <v>0</v>
      </c>
      <c r="I750" s="407"/>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91" t="s">
        <v>260</v>
      </c>
      <c r="F752" s="391"/>
      <c r="G752" s="391"/>
      <c r="H752" s="391"/>
      <c r="I752" s="391"/>
      <c r="J752" s="32"/>
      <c r="K752" s="230"/>
      <c r="L752" s="31"/>
    </row>
    <row r="753" spans="3:12" ht="36" customHeight="1">
      <c r="C753" s="39"/>
      <c r="D753" s="41"/>
      <c r="E753" s="392">
        <f t="shared" ref="E753" si="9">$H$163</f>
        <v>0</v>
      </c>
      <c r="F753" s="392"/>
      <c r="G753" s="392"/>
      <c r="H753" s="392"/>
      <c r="I753" s="392"/>
      <c r="J753" s="32"/>
      <c r="K753" s="40"/>
      <c r="L753" s="31"/>
    </row>
    <row r="754" spans="3:12" ht="23.1" customHeight="1">
      <c r="C754" s="39"/>
      <c r="D754" s="41"/>
      <c r="E754" s="194" t="s">
        <v>204</v>
      </c>
      <c r="F754" s="194" t="s">
        <v>261</v>
      </c>
      <c r="G754" s="228" t="s">
        <v>180</v>
      </c>
      <c r="H754" s="194" t="s">
        <v>262</v>
      </c>
      <c r="I754" s="204" t="s">
        <v>263</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2" t="s">
        <v>264</v>
      </c>
      <c r="F758" s="373"/>
      <c r="G758" s="373"/>
      <c r="H758" s="373"/>
      <c r="I758" s="374"/>
      <c r="J758" s="32"/>
      <c r="K758" s="40"/>
      <c r="L758" s="31"/>
    </row>
    <row r="759" spans="3:12" ht="31.5" customHeight="1">
      <c r="C759" s="39"/>
      <c r="D759" s="41"/>
      <c r="E759" s="195" t="s">
        <v>204</v>
      </c>
      <c r="F759" s="196" t="s">
        <v>265</v>
      </c>
      <c r="G759" s="205" t="s">
        <v>266</v>
      </c>
      <c r="H759" s="205" t="s">
        <v>267</v>
      </c>
      <c r="I759" s="205" t="s">
        <v>268</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4"/>
      <c r="E767" s="354"/>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271</v>
      </c>
      <c r="F769" s="235"/>
      <c r="G769" s="239" t="s">
        <v>259</v>
      </c>
      <c r="H769" s="407">
        <f t="shared" ref="H769" si="10">$G$164</f>
        <v>0</v>
      </c>
      <c r="I769" s="407"/>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91" t="s">
        <v>260</v>
      </c>
      <c r="F771" s="391"/>
      <c r="G771" s="391"/>
      <c r="H771" s="391"/>
      <c r="I771" s="391"/>
      <c r="J771" s="32"/>
      <c r="K771" s="230"/>
      <c r="L771" s="31"/>
    </row>
    <row r="772" spans="3:12" ht="36" customHeight="1">
      <c r="C772" s="39"/>
      <c r="D772" s="41"/>
      <c r="E772" s="392">
        <f t="shared" ref="E772" si="11">$H$164</f>
        <v>0</v>
      </c>
      <c r="F772" s="392"/>
      <c r="G772" s="392"/>
      <c r="H772" s="392"/>
      <c r="I772" s="392"/>
      <c r="J772" s="32"/>
      <c r="K772" s="40"/>
      <c r="L772" s="31"/>
    </row>
    <row r="773" spans="3:12" ht="23.1" customHeight="1">
      <c r="C773" s="39"/>
      <c r="D773" s="41"/>
      <c r="E773" s="194" t="s">
        <v>204</v>
      </c>
      <c r="F773" s="194" t="s">
        <v>261</v>
      </c>
      <c r="G773" s="228" t="s">
        <v>180</v>
      </c>
      <c r="H773" s="194" t="s">
        <v>262</v>
      </c>
      <c r="I773" s="204" t="s">
        <v>263</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2" t="s">
        <v>264</v>
      </c>
      <c r="F777" s="373"/>
      <c r="G777" s="373"/>
      <c r="H777" s="373"/>
      <c r="I777" s="374"/>
      <c r="J777" s="32"/>
      <c r="K777" s="40"/>
      <c r="L777" s="31"/>
    </row>
    <row r="778" spans="3:12" ht="31.5" customHeight="1">
      <c r="C778" s="39"/>
      <c r="D778" s="41"/>
      <c r="E778" s="195" t="s">
        <v>204</v>
      </c>
      <c r="F778" s="196" t="s">
        <v>265</v>
      </c>
      <c r="G778" s="205" t="s">
        <v>266</v>
      </c>
      <c r="H778" s="205" t="s">
        <v>267</v>
      </c>
      <c r="I778" s="205" t="s">
        <v>268</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4"/>
      <c r="E783" s="354"/>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272</v>
      </c>
      <c r="F785" s="235"/>
      <c r="G785" s="239" t="s">
        <v>259</v>
      </c>
      <c r="H785" s="407">
        <f t="shared" ref="H785" si="12">$G$165</f>
        <v>0</v>
      </c>
      <c r="I785" s="407"/>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91" t="s">
        <v>260</v>
      </c>
      <c r="F787" s="391"/>
      <c r="G787" s="391"/>
      <c r="H787" s="391"/>
      <c r="I787" s="391"/>
      <c r="J787" s="32"/>
      <c r="K787" s="230"/>
      <c r="L787" s="31"/>
    </row>
    <row r="788" spans="3:12" ht="23.1" hidden="1" customHeight="1" outlineLevel="1">
      <c r="C788" s="39"/>
      <c r="D788" s="41"/>
      <c r="E788" s="392">
        <f t="shared" ref="E788" si="13">$H$165</f>
        <v>0</v>
      </c>
      <c r="F788" s="392"/>
      <c r="G788" s="392"/>
      <c r="H788" s="392"/>
      <c r="I788" s="392"/>
      <c r="J788" s="32"/>
      <c r="K788" s="230"/>
      <c r="L788" s="31"/>
    </row>
    <row r="789" spans="3:12" ht="23.1" hidden="1" customHeight="1" outlineLevel="1">
      <c r="C789" s="39"/>
      <c r="D789" s="41"/>
      <c r="E789" s="194" t="s">
        <v>204</v>
      </c>
      <c r="F789" s="194" t="s">
        <v>261</v>
      </c>
      <c r="G789" s="228" t="s">
        <v>180</v>
      </c>
      <c r="H789" s="194" t="s">
        <v>262</v>
      </c>
      <c r="I789" s="204" t="s">
        <v>263</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2" t="s">
        <v>264</v>
      </c>
      <c r="F793" s="373"/>
      <c r="G793" s="373"/>
      <c r="H793" s="373"/>
      <c r="I793" s="374"/>
      <c r="J793" s="32"/>
      <c r="K793" s="40"/>
      <c r="L793" s="31"/>
    </row>
    <row r="794" spans="3:12" ht="31.5" hidden="1" customHeight="1" outlineLevel="1">
      <c r="C794" s="39"/>
      <c r="D794" s="41"/>
      <c r="E794" s="195" t="s">
        <v>204</v>
      </c>
      <c r="F794" s="196" t="s">
        <v>265</v>
      </c>
      <c r="G794" s="205" t="s">
        <v>266</v>
      </c>
      <c r="H794" s="205" t="s">
        <v>267</v>
      </c>
      <c r="I794" s="205" t="s">
        <v>268</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4"/>
      <c r="E803" s="354"/>
      <c r="F803" s="235"/>
      <c r="G803" s="235"/>
      <c r="H803" s="236"/>
      <c r="I803" s="236"/>
      <c r="J803" s="241"/>
      <c r="K803" s="242"/>
      <c r="L803" s="31"/>
    </row>
    <row r="804" spans="3:13" ht="30" hidden="1" customHeight="1" outlineLevel="1">
      <c r="C804" s="233"/>
      <c r="D804" s="237"/>
      <c r="E804" s="243" t="s">
        <v>273</v>
      </c>
      <c r="F804" s="235"/>
      <c r="G804" s="239" t="s">
        <v>259</v>
      </c>
      <c r="H804" s="407">
        <f t="shared" ref="H804" si="14">$G$166</f>
        <v>0</v>
      </c>
      <c r="I804" s="407"/>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91" t="s">
        <v>260</v>
      </c>
      <c r="F806" s="391"/>
      <c r="G806" s="391"/>
      <c r="H806" s="391"/>
      <c r="I806" s="391"/>
      <c r="J806" s="32"/>
      <c r="K806" s="40"/>
      <c r="L806" s="31"/>
    </row>
    <row r="807" spans="3:13" ht="23.1" hidden="1" customHeight="1" outlineLevel="1">
      <c r="C807" s="35"/>
      <c r="D807" s="41"/>
      <c r="E807" s="392">
        <f t="shared" ref="E807" si="15">$H$166</f>
        <v>0</v>
      </c>
      <c r="F807" s="392"/>
      <c r="G807" s="392"/>
      <c r="H807" s="392"/>
      <c r="I807" s="392"/>
      <c r="J807" s="32"/>
      <c r="K807" s="40"/>
      <c r="L807" s="31"/>
    </row>
    <row r="808" spans="3:13" ht="23.1" hidden="1" customHeight="1" outlineLevel="1">
      <c r="C808" s="39"/>
      <c r="D808" s="41"/>
      <c r="E808" s="194" t="s">
        <v>204</v>
      </c>
      <c r="F808" s="194" t="s">
        <v>261</v>
      </c>
      <c r="G808" s="228" t="s">
        <v>180</v>
      </c>
      <c r="H808" s="194" t="s">
        <v>262</v>
      </c>
      <c r="I808" s="204" t="s">
        <v>263</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2" t="s">
        <v>264</v>
      </c>
      <c r="F812" s="373"/>
      <c r="G812" s="373"/>
      <c r="H812" s="373"/>
      <c r="I812" s="374"/>
      <c r="J812" s="32"/>
      <c r="K812" s="40"/>
      <c r="L812" s="31"/>
    </row>
    <row r="813" spans="3:13" ht="31.5" hidden="1" customHeight="1" outlineLevel="1">
      <c r="C813" s="39"/>
      <c r="D813" s="41"/>
      <c r="E813" s="195" t="s">
        <v>204</v>
      </c>
      <c r="F813" s="196" t="s">
        <v>265</v>
      </c>
      <c r="G813" s="205" t="s">
        <v>266</v>
      </c>
      <c r="H813" s="205" t="s">
        <v>267</v>
      </c>
      <c r="I813" s="205" t="s">
        <v>268</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274</v>
      </c>
      <c r="F823" s="235"/>
      <c r="G823" s="239" t="s">
        <v>259</v>
      </c>
      <c r="H823" s="407">
        <f t="shared" ref="H823" si="16">$G$167</f>
        <v>0</v>
      </c>
      <c r="I823" s="407"/>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91" t="s">
        <v>260</v>
      </c>
      <c r="F825" s="391"/>
      <c r="G825" s="391"/>
      <c r="H825" s="391"/>
      <c r="I825" s="391"/>
      <c r="J825" s="32"/>
      <c r="K825" s="230"/>
      <c r="L825" s="31"/>
    </row>
    <row r="826" spans="3:12" ht="23.1" hidden="1" customHeight="1" outlineLevel="1">
      <c r="C826" s="35"/>
      <c r="D826" s="41"/>
      <c r="E826" s="392">
        <f t="shared" ref="E826" si="17">$H$167</f>
        <v>0</v>
      </c>
      <c r="F826" s="392"/>
      <c r="G826" s="392"/>
      <c r="H826" s="392"/>
      <c r="I826" s="392"/>
      <c r="J826" s="32"/>
      <c r="K826" s="230"/>
      <c r="L826" s="31"/>
    </row>
    <row r="827" spans="3:12" ht="23.1" hidden="1" customHeight="1" outlineLevel="1">
      <c r="C827" s="39"/>
      <c r="D827" s="41"/>
      <c r="E827" s="194" t="s">
        <v>204</v>
      </c>
      <c r="F827" s="194" t="s">
        <v>261</v>
      </c>
      <c r="G827" s="228" t="s">
        <v>180</v>
      </c>
      <c r="H827" s="194" t="s">
        <v>262</v>
      </c>
      <c r="I827" s="204" t="s">
        <v>263</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2" t="s">
        <v>264</v>
      </c>
      <c r="F831" s="373"/>
      <c r="G831" s="373"/>
      <c r="H831" s="373"/>
      <c r="I831" s="374"/>
      <c r="J831" s="32"/>
      <c r="K831" s="40"/>
      <c r="L831" s="31"/>
    </row>
    <row r="832" spans="3:12" ht="31.5" hidden="1" customHeight="1" outlineLevel="1">
      <c r="C832" s="39"/>
      <c r="D832" s="41"/>
      <c r="E832" s="195" t="s">
        <v>204</v>
      </c>
      <c r="F832" s="196" t="s">
        <v>265</v>
      </c>
      <c r="G832" s="205" t="s">
        <v>266</v>
      </c>
      <c r="H832" s="205" t="s">
        <v>267</v>
      </c>
      <c r="I832" s="205" t="s">
        <v>268</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275</v>
      </c>
      <c r="F842" s="235"/>
      <c r="G842" s="239" t="s">
        <v>259</v>
      </c>
      <c r="H842" s="407">
        <f t="shared" ref="H842" si="18">$G$168</f>
        <v>0</v>
      </c>
      <c r="I842" s="407"/>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91" t="s">
        <v>260</v>
      </c>
      <c r="F844" s="391"/>
      <c r="G844" s="391"/>
      <c r="H844" s="391"/>
      <c r="I844" s="391"/>
      <c r="J844" s="25"/>
      <c r="K844" s="40"/>
      <c r="L844" s="31"/>
    </row>
    <row r="845" spans="3:12" ht="36" hidden="1" customHeight="1" outlineLevel="1">
      <c r="C845" s="39"/>
      <c r="D845" s="41"/>
      <c r="E845" s="392">
        <f t="shared" ref="E845" si="19">$H$168</f>
        <v>0</v>
      </c>
      <c r="F845" s="392"/>
      <c r="G845" s="392"/>
      <c r="H845" s="392"/>
      <c r="I845" s="392"/>
      <c r="J845" s="25"/>
      <c r="K845" s="40"/>
      <c r="L845" s="31"/>
    </row>
    <row r="846" spans="3:12" ht="23.1" hidden="1" customHeight="1" outlineLevel="1">
      <c r="C846" s="39"/>
      <c r="D846" s="41"/>
      <c r="E846" s="194" t="s">
        <v>204</v>
      </c>
      <c r="F846" s="194" t="s">
        <v>261</v>
      </c>
      <c r="G846" s="228" t="s">
        <v>180</v>
      </c>
      <c r="H846" s="194" t="s">
        <v>262</v>
      </c>
      <c r="I846" s="204" t="s">
        <v>263</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2" t="s">
        <v>264</v>
      </c>
      <c r="F850" s="373"/>
      <c r="G850" s="373"/>
      <c r="H850" s="373"/>
      <c r="I850" s="374"/>
      <c r="J850" s="25"/>
      <c r="K850" s="40"/>
      <c r="L850" s="31"/>
    </row>
    <row r="851" spans="3:12" ht="31.5" hidden="1" customHeight="1" outlineLevel="1">
      <c r="C851" s="39"/>
      <c r="D851" s="41"/>
      <c r="E851" s="195" t="s">
        <v>204</v>
      </c>
      <c r="F851" s="196" t="s">
        <v>265</v>
      </c>
      <c r="G851" s="205" t="s">
        <v>266</v>
      </c>
      <c r="H851" s="205" t="s">
        <v>267</v>
      </c>
      <c r="I851" s="205" t="s">
        <v>268</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39" t="s">
        <v>156</v>
      </c>
      <c r="D858" s="340"/>
      <c r="E858" s="340"/>
      <c r="F858" s="340"/>
      <c r="G858" s="340"/>
      <c r="H858" s="340"/>
      <c r="I858" s="340"/>
      <c r="J858" s="340"/>
      <c r="K858" s="341"/>
      <c r="L858" s="31"/>
    </row>
    <row r="859" spans="3:12">
      <c r="C859" s="342"/>
      <c r="D859" s="343"/>
      <c r="E859" s="343"/>
      <c r="F859" s="343"/>
      <c r="G859" s="343"/>
      <c r="H859" s="343"/>
      <c r="I859" s="343"/>
      <c r="J859" s="343"/>
      <c r="K859" s="344"/>
      <c r="L859" s="31"/>
    </row>
    <row r="860" spans="3:12">
      <c r="C860" s="342"/>
      <c r="D860" s="343"/>
      <c r="E860" s="343"/>
      <c r="F860" s="343"/>
      <c r="G860" s="343"/>
      <c r="H860" s="343"/>
      <c r="I860" s="343"/>
      <c r="J860" s="343"/>
      <c r="K860" s="344"/>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4" t="s">
        <v>276</v>
      </c>
      <c r="H864" s="405"/>
      <c r="I864" s="405"/>
      <c r="J864" s="406"/>
      <c r="K864" s="40"/>
      <c r="L864" s="31"/>
    </row>
    <row r="865" spans="1:14" ht="32.25" customHeight="1">
      <c r="C865" s="35"/>
      <c r="D865" s="122" t="s">
        <v>277</v>
      </c>
      <c r="E865" s="229" t="s">
        <v>278</v>
      </c>
      <c r="F865" s="214" t="s">
        <v>279</v>
      </c>
      <c r="G865" s="123">
        <v>2025</v>
      </c>
      <c r="H865" s="123">
        <v>2026</v>
      </c>
      <c r="I865" s="123">
        <v>2027</v>
      </c>
      <c r="J865" s="121">
        <v>2028</v>
      </c>
      <c r="K865" s="36"/>
      <c r="L865" s="31"/>
    </row>
    <row r="866" spans="1:14" s="55" customFormat="1">
      <c r="A866" s="51"/>
      <c r="B866" s="52"/>
      <c r="C866" s="53"/>
      <c r="D866" s="397" t="s">
        <v>280</v>
      </c>
      <c r="E866" s="347" t="s">
        <v>218</v>
      </c>
      <c r="F866" s="209"/>
      <c r="G866" s="164">
        <v>8011310000</v>
      </c>
      <c r="H866" s="165">
        <v>7527965053.5999994</v>
      </c>
      <c r="I866" s="165">
        <v>7746727591.1999998</v>
      </c>
      <c r="J866" s="164">
        <v>7971893212.7999992</v>
      </c>
      <c r="K866" s="54"/>
      <c r="L866" s="31"/>
      <c r="M866" s="26"/>
      <c r="N866" s="26"/>
    </row>
    <row r="867" spans="1:14" s="55" customFormat="1">
      <c r="A867" s="51"/>
      <c r="B867" s="52"/>
      <c r="C867" s="53"/>
      <c r="D867" s="398"/>
      <c r="E867" s="348"/>
      <c r="F867" s="209"/>
      <c r="G867" s="164"/>
      <c r="H867" s="165"/>
      <c r="I867" s="165"/>
      <c r="J867" s="164"/>
      <c r="K867" s="54"/>
      <c r="L867" s="31"/>
      <c r="M867" s="26"/>
      <c r="N867" s="26"/>
    </row>
    <row r="868" spans="1:14" s="55" customFormat="1">
      <c r="A868" s="51"/>
      <c r="B868" s="52"/>
      <c r="C868" s="53"/>
      <c r="D868" s="398"/>
      <c r="E868" s="348"/>
      <c r="F868" s="209"/>
      <c r="G868" s="164"/>
      <c r="H868" s="165"/>
      <c r="I868" s="165"/>
      <c r="J868" s="164"/>
      <c r="K868" s="54"/>
      <c r="L868" s="31"/>
      <c r="M868" s="26"/>
      <c r="N868" s="26"/>
    </row>
    <row r="869" spans="1:14" s="55" customFormat="1">
      <c r="A869" s="51"/>
      <c r="B869" s="52"/>
      <c r="C869" s="53"/>
      <c r="D869" s="398"/>
      <c r="E869" s="348"/>
      <c r="F869" s="209"/>
      <c r="G869" s="164"/>
      <c r="H869" s="164"/>
      <c r="I869" s="165"/>
      <c r="J869" s="166"/>
      <c r="K869" s="54"/>
      <c r="L869" s="31"/>
      <c r="M869" s="26"/>
      <c r="N869" s="26"/>
    </row>
    <row r="870" spans="1:14" s="55" customFormat="1">
      <c r="A870" s="51"/>
      <c r="B870" s="52"/>
      <c r="C870" s="53"/>
      <c r="D870" s="399"/>
      <c r="E870" s="349"/>
      <c r="F870" s="209"/>
      <c r="G870" s="164"/>
      <c r="H870" s="164"/>
      <c r="I870" s="165"/>
      <c r="J870" s="166"/>
      <c r="K870" s="54"/>
      <c r="L870" s="31"/>
      <c r="M870" s="26"/>
      <c r="N870" s="26"/>
    </row>
    <row r="871" spans="1:14" s="55" customFormat="1">
      <c r="A871" s="51"/>
      <c r="B871" s="52"/>
      <c r="C871" s="53"/>
      <c r="D871" s="397" t="s">
        <v>280</v>
      </c>
      <c r="E871" s="347"/>
      <c r="F871" s="209"/>
      <c r="G871" s="164"/>
      <c r="H871" s="164"/>
      <c r="I871" s="165"/>
      <c r="J871" s="166"/>
      <c r="K871" s="54"/>
      <c r="L871" s="31"/>
      <c r="M871" s="26"/>
      <c r="N871" s="26"/>
    </row>
    <row r="872" spans="1:14" s="55" customFormat="1">
      <c r="A872" s="51"/>
      <c r="B872" s="52"/>
      <c r="C872" s="53"/>
      <c r="D872" s="398"/>
      <c r="E872" s="348"/>
      <c r="F872" s="209"/>
      <c r="G872" s="164"/>
      <c r="H872" s="164"/>
      <c r="I872" s="165"/>
      <c r="J872" s="166"/>
      <c r="K872" s="54"/>
      <c r="L872" s="31"/>
      <c r="M872" s="26"/>
      <c r="N872" s="26"/>
    </row>
    <row r="873" spans="1:14" s="55" customFormat="1">
      <c r="A873" s="51"/>
      <c r="B873" s="52"/>
      <c r="C873" s="53"/>
      <c r="D873" s="398"/>
      <c r="E873" s="348"/>
      <c r="F873" s="209"/>
      <c r="G873" s="164"/>
      <c r="H873" s="164"/>
      <c r="I873" s="165"/>
      <c r="J873" s="166"/>
      <c r="K873" s="54"/>
      <c r="L873" s="31"/>
      <c r="M873" s="26"/>
      <c r="N873" s="26"/>
    </row>
    <row r="874" spans="1:14" s="55" customFormat="1">
      <c r="A874" s="51"/>
      <c r="B874" s="52"/>
      <c r="C874" s="53"/>
      <c r="D874" s="398"/>
      <c r="E874" s="348"/>
      <c r="F874" s="209"/>
      <c r="G874" s="164"/>
      <c r="H874" s="164"/>
      <c r="I874" s="165"/>
      <c r="J874" s="166"/>
      <c r="K874" s="54"/>
      <c r="L874" s="31"/>
      <c r="M874" s="26"/>
      <c r="N874" s="26"/>
    </row>
    <row r="875" spans="1:14" s="55" customFormat="1">
      <c r="A875" s="51"/>
      <c r="B875" s="52"/>
      <c r="C875" s="53"/>
      <c r="D875" s="399"/>
      <c r="E875" s="349"/>
      <c r="F875" s="209"/>
      <c r="G875" s="164"/>
      <c r="H875" s="164"/>
      <c r="I875" s="165"/>
      <c r="J875" s="166"/>
      <c r="K875" s="54"/>
      <c r="L875" s="31"/>
      <c r="M875" s="26"/>
      <c r="N875" s="26"/>
    </row>
    <row r="876" spans="1:14" s="55" customFormat="1">
      <c r="A876" s="51"/>
      <c r="B876" s="52"/>
      <c r="C876" s="53"/>
      <c r="D876" s="397" t="s">
        <v>280</v>
      </c>
      <c r="E876" s="347"/>
      <c r="F876" s="209"/>
      <c r="G876" s="164"/>
      <c r="H876" s="164"/>
      <c r="I876" s="165"/>
      <c r="J876" s="166"/>
      <c r="K876" s="54"/>
      <c r="L876" s="31"/>
      <c r="M876" s="26"/>
      <c r="N876" s="26"/>
    </row>
    <row r="877" spans="1:14" s="55" customFormat="1">
      <c r="A877" s="51"/>
      <c r="B877" s="52"/>
      <c r="C877" s="53"/>
      <c r="D877" s="398"/>
      <c r="E877" s="348"/>
      <c r="F877" s="209"/>
      <c r="G877" s="164"/>
      <c r="H877" s="164"/>
      <c r="I877" s="165"/>
      <c r="J877" s="166"/>
      <c r="K877" s="54"/>
      <c r="L877" s="31"/>
      <c r="M877" s="26"/>
      <c r="N877" s="26"/>
    </row>
    <row r="878" spans="1:14" s="55" customFormat="1">
      <c r="A878" s="51"/>
      <c r="B878" s="52"/>
      <c r="C878" s="53"/>
      <c r="D878" s="398"/>
      <c r="E878" s="348"/>
      <c r="F878" s="209"/>
      <c r="G878" s="164"/>
      <c r="H878" s="164"/>
      <c r="I878" s="165"/>
      <c r="J878" s="166"/>
      <c r="K878" s="54"/>
      <c r="L878" s="31"/>
      <c r="M878" s="26"/>
      <c r="N878" s="26"/>
    </row>
    <row r="879" spans="1:14" s="55" customFormat="1">
      <c r="A879" s="51"/>
      <c r="B879" s="52"/>
      <c r="C879" s="53"/>
      <c r="D879" s="398"/>
      <c r="E879" s="348"/>
      <c r="F879" s="209"/>
      <c r="G879" s="164"/>
      <c r="H879" s="164"/>
      <c r="I879" s="165"/>
      <c r="J879" s="166"/>
      <c r="K879" s="54"/>
      <c r="L879" s="31"/>
      <c r="M879" s="26"/>
      <c r="N879" s="26"/>
    </row>
    <row r="880" spans="1:14" s="55" customFormat="1">
      <c r="A880" s="51"/>
      <c r="B880" s="52"/>
      <c r="C880" s="53"/>
      <c r="D880" s="399"/>
      <c r="E880" s="349"/>
      <c r="F880" s="209"/>
      <c r="G880" s="164"/>
      <c r="H880" s="164"/>
      <c r="I880" s="165"/>
      <c r="J880" s="166"/>
      <c r="K880" s="54"/>
      <c r="L880" s="31"/>
      <c r="M880" s="26"/>
      <c r="N880" s="26"/>
    </row>
    <row r="881" spans="1:14" s="55" customFormat="1">
      <c r="A881" s="51"/>
      <c r="B881" s="52"/>
      <c r="C881" s="53"/>
      <c r="D881" s="397" t="s">
        <v>280</v>
      </c>
      <c r="E881" s="347"/>
      <c r="F881" s="209"/>
      <c r="G881" s="164"/>
      <c r="H881" s="164"/>
      <c r="I881" s="165"/>
      <c r="J881" s="166"/>
      <c r="K881" s="54"/>
      <c r="L881" s="31"/>
      <c r="M881" s="26"/>
      <c r="N881" s="26"/>
    </row>
    <row r="882" spans="1:14" s="55" customFormat="1">
      <c r="A882" s="51"/>
      <c r="B882" s="52"/>
      <c r="C882" s="53"/>
      <c r="D882" s="398"/>
      <c r="E882" s="348"/>
      <c r="F882" s="209"/>
      <c r="G882" s="164"/>
      <c r="H882" s="164"/>
      <c r="I882" s="165"/>
      <c r="J882" s="166"/>
      <c r="K882" s="54"/>
      <c r="L882" s="31"/>
      <c r="M882" s="26"/>
      <c r="N882" s="26"/>
    </row>
    <row r="883" spans="1:14" s="55" customFormat="1">
      <c r="A883" s="51"/>
      <c r="B883" s="52"/>
      <c r="C883" s="53"/>
      <c r="D883" s="398"/>
      <c r="E883" s="348"/>
      <c r="F883" s="209"/>
      <c r="G883" s="164"/>
      <c r="H883" s="164"/>
      <c r="I883" s="165"/>
      <c r="J883" s="166"/>
      <c r="K883" s="54"/>
      <c r="L883" s="31"/>
      <c r="M883" s="26"/>
      <c r="N883" s="26"/>
    </row>
    <row r="884" spans="1:14" s="55" customFormat="1">
      <c r="A884" s="51"/>
      <c r="B884" s="52"/>
      <c r="C884" s="53"/>
      <c r="D884" s="398"/>
      <c r="E884" s="348"/>
      <c r="F884" s="209"/>
      <c r="G884" s="164"/>
      <c r="H884" s="164"/>
      <c r="I884" s="165"/>
      <c r="J884" s="166"/>
      <c r="K884" s="54"/>
      <c r="L884" s="31"/>
      <c r="M884" s="26"/>
      <c r="N884" s="26"/>
    </row>
    <row r="885" spans="1:14" s="55" customFormat="1">
      <c r="A885" s="51"/>
      <c r="B885" s="52"/>
      <c r="C885" s="53"/>
      <c r="D885" s="399"/>
      <c r="E885" s="349"/>
      <c r="F885" s="209"/>
      <c r="G885" s="164"/>
      <c r="H885" s="164"/>
      <c r="I885" s="165"/>
      <c r="J885" s="166"/>
      <c r="K885" s="54"/>
      <c r="L885" s="31"/>
      <c r="M885" s="26"/>
      <c r="N885" s="26"/>
    </row>
    <row r="886" spans="1:14" s="55" customFormat="1">
      <c r="A886" s="51"/>
      <c r="B886" s="52"/>
      <c r="C886" s="53"/>
      <c r="D886" s="397" t="s">
        <v>280</v>
      </c>
      <c r="E886" s="347"/>
      <c r="F886" s="209"/>
      <c r="G886" s="164"/>
      <c r="H886" s="164"/>
      <c r="I886" s="165"/>
      <c r="J886" s="166"/>
      <c r="K886" s="54"/>
      <c r="L886" s="31"/>
      <c r="M886" s="26"/>
      <c r="N886" s="26"/>
    </row>
    <row r="887" spans="1:14" s="55" customFormat="1">
      <c r="A887" s="51"/>
      <c r="B887" s="52"/>
      <c r="C887" s="53"/>
      <c r="D887" s="398"/>
      <c r="E887" s="348"/>
      <c r="F887" s="209"/>
      <c r="G887" s="164"/>
      <c r="H887" s="164"/>
      <c r="I887" s="165"/>
      <c r="J887" s="166"/>
      <c r="K887" s="54"/>
      <c r="L887" s="31"/>
      <c r="M887" s="26"/>
      <c r="N887" s="26"/>
    </row>
    <row r="888" spans="1:14" s="55" customFormat="1">
      <c r="A888" s="51"/>
      <c r="B888" s="52"/>
      <c r="C888" s="53"/>
      <c r="D888" s="398"/>
      <c r="E888" s="348"/>
      <c r="F888" s="209"/>
      <c r="G888" s="164"/>
      <c r="H888" s="164"/>
      <c r="I888" s="165"/>
      <c r="J888" s="166"/>
      <c r="K888" s="54"/>
      <c r="L888" s="31"/>
      <c r="M888" s="26"/>
      <c r="N888" s="26"/>
    </row>
    <row r="889" spans="1:14" s="55" customFormat="1">
      <c r="A889" s="51"/>
      <c r="B889" s="52"/>
      <c r="C889" s="53"/>
      <c r="D889" s="398"/>
      <c r="E889" s="348"/>
      <c r="F889" s="209"/>
      <c r="G889" s="164"/>
      <c r="H889" s="164"/>
      <c r="I889" s="165"/>
      <c r="J889" s="166"/>
      <c r="K889" s="54"/>
      <c r="L889" s="31"/>
      <c r="M889" s="26"/>
      <c r="N889" s="26"/>
    </row>
    <row r="890" spans="1:14" s="55" customFormat="1">
      <c r="A890" s="51"/>
      <c r="B890" s="52"/>
      <c r="C890" s="53"/>
      <c r="D890" s="399"/>
      <c r="E890" s="349"/>
      <c r="F890" s="209"/>
      <c r="G890" s="164"/>
      <c r="H890" s="164"/>
      <c r="I890" s="165"/>
      <c r="J890" s="166"/>
      <c r="K890" s="54"/>
      <c r="L890" s="31"/>
      <c r="M890" s="26"/>
      <c r="N890" s="26"/>
    </row>
    <row r="891" spans="1:14" s="55" customFormat="1">
      <c r="A891" s="51"/>
      <c r="B891" s="52"/>
      <c r="C891" s="53"/>
      <c r="D891" s="397" t="s">
        <v>280</v>
      </c>
      <c r="E891" s="347"/>
      <c r="F891" s="209"/>
      <c r="G891" s="164"/>
      <c r="H891" s="164"/>
      <c r="I891" s="165"/>
      <c r="J891" s="166"/>
      <c r="K891" s="54"/>
      <c r="L891" s="31"/>
      <c r="M891" s="26"/>
      <c r="N891" s="26"/>
    </row>
    <row r="892" spans="1:14" s="55" customFormat="1">
      <c r="A892" s="51"/>
      <c r="B892" s="52"/>
      <c r="C892" s="53"/>
      <c r="D892" s="398"/>
      <c r="E892" s="348"/>
      <c r="F892" s="209"/>
      <c r="G892" s="164"/>
      <c r="H892" s="164"/>
      <c r="I892" s="165"/>
      <c r="J892" s="166"/>
      <c r="K892" s="54"/>
      <c r="L892" s="31"/>
      <c r="M892" s="26"/>
      <c r="N892" s="26"/>
    </row>
    <row r="893" spans="1:14" s="55" customFormat="1">
      <c r="A893" s="51"/>
      <c r="B893" s="52"/>
      <c r="C893" s="53"/>
      <c r="D893" s="398"/>
      <c r="E893" s="348"/>
      <c r="F893" s="209"/>
      <c r="G893" s="164"/>
      <c r="H893" s="164"/>
      <c r="I893" s="165"/>
      <c r="J893" s="166"/>
      <c r="K893" s="54"/>
      <c r="L893" s="31"/>
      <c r="M893" s="26"/>
      <c r="N893" s="26"/>
    </row>
    <row r="894" spans="1:14" s="55" customFormat="1">
      <c r="A894" s="51"/>
      <c r="B894" s="52"/>
      <c r="C894" s="66"/>
      <c r="D894" s="398"/>
      <c r="E894" s="348"/>
      <c r="F894" s="210"/>
      <c r="G894" s="164"/>
      <c r="H894" s="164"/>
      <c r="I894" s="167"/>
      <c r="J894" s="168"/>
      <c r="K894" s="63"/>
      <c r="L894" s="31"/>
      <c r="M894" s="26"/>
      <c r="N894" s="26"/>
    </row>
    <row r="895" spans="1:14" s="55" customFormat="1">
      <c r="A895" s="51"/>
      <c r="B895" s="52"/>
      <c r="C895" s="62"/>
      <c r="D895" s="399"/>
      <c r="E895" s="349"/>
      <c r="F895" s="209"/>
      <c r="G895" s="164"/>
      <c r="H895" s="164"/>
      <c r="I895" s="167"/>
      <c r="J895" s="168"/>
      <c r="K895" s="63"/>
      <c r="L895" s="31"/>
      <c r="M895" s="26"/>
      <c r="N895" s="26"/>
    </row>
    <row r="896" spans="1:14" s="55" customFormat="1">
      <c r="A896" s="51"/>
      <c r="B896" s="52"/>
      <c r="C896" s="62"/>
      <c r="D896" s="397" t="s">
        <v>280</v>
      </c>
      <c r="E896" s="347"/>
      <c r="F896" s="209"/>
      <c r="G896" s="164"/>
      <c r="H896" s="164"/>
      <c r="I896" s="167"/>
      <c r="J896" s="168"/>
      <c r="K896" s="63"/>
      <c r="L896" s="31"/>
      <c r="M896" s="26"/>
      <c r="N896" s="26"/>
    </row>
    <row r="897" spans="1:14" s="55" customFormat="1">
      <c r="A897" s="51"/>
      <c r="B897" s="52"/>
      <c r="C897" s="62"/>
      <c r="D897" s="398"/>
      <c r="E897" s="348"/>
      <c r="F897" s="209"/>
      <c r="G897" s="164"/>
      <c r="H897" s="164"/>
      <c r="I897" s="167"/>
      <c r="J897" s="168"/>
      <c r="K897" s="63"/>
      <c r="L897" s="31"/>
      <c r="M897" s="26"/>
      <c r="N897" s="26"/>
    </row>
    <row r="898" spans="1:14" s="55" customFormat="1">
      <c r="A898" s="51"/>
      <c r="B898" s="52"/>
      <c r="C898" s="62"/>
      <c r="D898" s="398"/>
      <c r="E898" s="348"/>
      <c r="F898" s="209"/>
      <c r="G898" s="164"/>
      <c r="H898" s="164"/>
      <c r="I898" s="167"/>
      <c r="J898" s="168"/>
      <c r="K898" s="63"/>
      <c r="L898" s="31"/>
      <c r="M898" s="26"/>
      <c r="N898" s="26"/>
    </row>
    <row r="899" spans="1:14" s="55" customFormat="1">
      <c r="A899" s="51"/>
      <c r="B899" s="52"/>
      <c r="C899" s="62"/>
      <c r="D899" s="398"/>
      <c r="E899" s="348"/>
      <c r="F899" s="209"/>
      <c r="G899" s="164"/>
      <c r="H899" s="164"/>
      <c r="I899" s="167"/>
      <c r="J899" s="168"/>
      <c r="K899" s="63"/>
      <c r="L899" s="31"/>
      <c r="M899" s="26"/>
      <c r="N899" s="26"/>
    </row>
    <row r="900" spans="1:14" s="55" customFormat="1">
      <c r="A900" s="51"/>
      <c r="B900" s="52"/>
      <c r="C900" s="62"/>
      <c r="D900" s="399"/>
      <c r="E900" s="349"/>
      <c r="F900" s="209"/>
      <c r="G900" s="164"/>
      <c r="H900" s="164"/>
      <c r="I900" s="167"/>
      <c r="J900" s="168"/>
      <c r="K900" s="63"/>
      <c r="L900" s="31"/>
      <c r="M900" s="26"/>
      <c r="N900" s="26"/>
    </row>
    <row r="901" spans="1:14" s="55" customFormat="1" ht="23.1" customHeight="1">
      <c r="A901" s="51"/>
      <c r="B901" s="52"/>
      <c r="C901" s="62"/>
      <c r="D901" s="400" t="s">
        <v>281</v>
      </c>
      <c r="E901" s="400"/>
      <c r="F901" s="400"/>
      <c r="G901" s="211">
        <f>SUM(G866:G900)</f>
        <v>8011310000</v>
      </c>
      <c r="H901" s="211">
        <f>SUM(H866:H900)</f>
        <v>7527965053.5999994</v>
      </c>
      <c r="I901" s="211">
        <f>SUM(I866:I900)</f>
        <v>7746727591.1999998</v>
      </c>
      <c r="J901" s="211">
        <f>SUM(J866:J900)</f>
        <v>7971893212.7999992</v>
      </c>
      <c r="K901" s="63"/>
      <c r="L901" s="31"/>
      <c r="M901" s="26"/>
      <c r="N901" s="26"/>
    </row>
    <row r="902" spans="1:14" s="55" customFormat="1" ht="23.1" customHeight="1">
      <c r="A902" s="51"/>
      <c r="B902" s="52"/>
      <c r="C902" s="62"/>
      <c r="D902" s="401" t="s">
        <v>282</v>
      </c>
      <c r="E902" s="402"/>
      <c r="F902" s="402"/>
      <c r="G902" s="160"/>
      <c r="H902" s="160"/>
      <c r="I902" s="403">
        <f>SUM(G901:J901)</f>
        <v>31257895857.599998</v>
      </c>
      <c r="J902" s="403"/>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39" t="s">
        <v>158</v>
      </c>
      <c r="D906" s="340"/>
      <c r="E906" s="340"/>
      <c r="F906" s="340"/>
      <c r="G906" s="340"/>
      <c r="H906" s="340"/>
      <c r="I906" s="340"/>
      <c r="J906" s="340"/>
      <c r="K906" s="341"/>
      <c r="L906" s="31"/>
    </row>
    <row r="907" spans="1:14">
      <c r="C907" s="342"/>
      <c r="D907" s="343"/>
      <c r="E907" s="343"/>
      <c r="F907" s="343"/>
      <c r="G907" s="343"/>
      <c r="H907" s="343"/>
      <c r="I907" s="343"/>
      <c r="J907" s="343"/>
      <c r="K907" s="344"/>
      <c r="L907" s="31"/>
    </row>
    <row r="908" spans="1:14">
      <c r="C908" s="342"/>
      <c r="D908" s="343"/>
      <c r="E908" s="343"/>
      <c r="F908" s="343"/>
      <c r="G908" s="343"/>
      <c r="H908" s="343"/>
      <c r="I908" s="343"/>
      <c r="J908" s="343"/>
      <c r="K908" s="344"/>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408" t="s">
        <v>283</v>
      </c>
      <c r="E912" s="409"/>
      <c r="F912" s="409"/>
      <c r="G912" s="409"/>
      <c r="H912" s="409"/>
      <c r="I912" s="409"/>
      <c r="J912" s="410"/>
      <c r="K912" s="59"/>
      <c r="L912" s="31"/>
      <c r="M912" s="26"/>
      <c r="N912" s="26"/>
    </row>
    <row r="913" spans="1:14" s="60" customFormat="1" ht="23.1" customHeight="1">
      <c r="A913" s="56"/>
      <c r="B913" s="57"/>
      <c r="C913" s="58"/>
      <c r="D913" s="191" t="s">
        <v>284</v>
      </c>
      <c r="E913" s="203" t="s">
        <v>285</v>
      </c>
      <c r="F913" s="203" t="s">
        <v>286</v>
      </c>
      <c r="G913" s="203" t="s">
        <v>287</v>
      </c>
      <c r="H913" s="203" t="s">
        <v>288</v>
      </c>
      <c r="I913" s="203" t="s">
        <v>289</v>
      </c>
      <c r="J913" s="206" t="s">
        <v>290</v>
      </c>
      <c r="K913" s="59"/>
      <c r="L913" s="31"/>
      <c r="M913" s="26"/>
      <c r="N913" s="26"/>
    </row>
    <row r="914" spans="1:14" s="60" customFormat="1" ht="105" customHeight="1">
      <c r="A914" s="56"/>
      <c r="B914" s="57"/>
      <c r="C914" s="58"/>
      <c r="D914" s="197" t="s">
        <v>104</v>
      </c>
      <c r="E914" s="125" t="s">
        <v>109</v>
      </c>
      <c r="F914" s="125" t="s">
        <v>291</v>
      </c>
      <c r="G914" s="127" t="s">
        <v>112</v>
      </c>
      <c r="H914" s="78" t="s">
        <v>107</v>
      </c>
      <c r="I914" s="77" t="s">
        <v>292</v>
      </c>
      <c r="J914" s="161" t="s">
        <v>293</v>
      </c>
      <c r="K914" s="59"/>
      <c r="L914" s="31"/>
      <c r="M914" s="26"/>
      <c r="N914" s="26"/>
    </row>
    <row r="915" spans="1:14" s="60" customFormat="1" ht="63" customHeight="1">
      <c r="A915" s="56"/>
      <c r="B915" s="57"/>
      <c r="C915" s="58"/>
      <c r="D915" s="197" t="s">
        <v>108</v>
      </c>
      <c r="E915" s="125" t="s">
        <v>118</v>
      </c>
      <c r="F915" s="125" t="s">
        <v>294</v>
      </c>
      <c r="G915" s="127" t="s">
        <v>112</v>
      </c>
      <c r="H915" s="78" t="s">
        <v>107</v>
      </c>
      <c r="I915" s="77" t="s">
        <v>295</v>
      </c>
      <c r="J915" s="161" t="s">
        <v>296</v>
      </c>
      <c r="K915" s="59"/>
      <c r="L915" s="31"/>
      <c r="M915" s="26"/>
      <c r="N915" s="26"/>
    </row>
    <row r="916" spans="1:14" s="60" customFormat="1" ht="74.25" customHeight="1">
      <c r="A916" s="56"/>
      <c r="B916" s="57"/>
      <c r="C916" s="58"/>
      <c r="D916" s="197" t="s">
        <v>108</v>
      </c>
      <c r="E916" s="125" t="s">
        <v>120</v>
      </c>
      <c r="F916" s="125" t="s">
        <v>297</v>
      </c>
      <c r="G916" s="127" t="s">
        <v>112</v>
      </c>
      <c r="H916" s="78" t="s">
        <v>107</v>
      </c>
      <c r="I916" s="77" t="s">
        <v>298</v>
      </c>
      <c r="J916" s="161" t="s">
        <v>299</v>
      </c>
      <c r="K916" s="59"/>
      <c r="L916" s="31"/>
      <c r="M916" s="26"/>
      <c r="N916" s="26"/>
    </row>
    <row r="917" spans="1:14" s="60" customFormat="1" ht="105.75" customHeight="1">
      <c r="A917" s="56"/>
      <c r="B917" s="57"/>
      <c r="C917" s="58"/>
      <c r="D917" s="197" t="s">
        <v>100</v>
      </c>
      <c r="E917" s="125" t="s">
        <v>120</v>
      </c>
      <c r="F917" s="125" t="s">
        <v>300</v>
      </c>
      <c r="G917" s="127" t="s">
        <v>102</v>
      </c>
      <c r="H917" s="78" t="s">
        <v>107</v>
      </c>
      <c r="I917" s="77" t="s">
        <v>301</v>
      </c>
      <c r="J917" s="198" t="s">
        <v>302</v>
      </c>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9" t="s">
        <v>160</v>
      </c>
      <c r="D925" s="340"/>
      <c r="E925" s="340"/>
      <c r="F925" s="340"/>
      <c r="G925" s="340"/>
      <c r="H925" s="340"/>
      <c r="I925" s="340"/>
      <c r="J925" s="340"/>
      <c r="K925" s="341"/>
      <c r="L925" s="31"/>
    </row>
    <row r="926" spans="1:14">
      <c r="C926" s="342"/>
      <c r="D926" s="343"/>
      <c r="E926" s="343"/>
      <c r="F926" s="343"/>
      <c r="G926" s="343"/>
      <c r="H926" s="343"/>
      <c r="I926" s="343"/>
      <c r="J926" s="343"/>
      <c r="K926" s="344"/>
      <c r="L926" s="31"/>
    </row>
    <row r="927" spans="1:14" ht="14.25" customHeight="1">
      <c r="C927" s="342"/>
      <c r="D927" s="343"/>
      <c r="E927" s="343"/>
      <c r="F927" s="343"/>
      <c r="G927" s="343"/>
      <c r="H927" s="343"/>
      <c r="I927" s="343"/>
      <c r="J927" s="343"/>
      <c r="K927" s="344"/>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8" t="s">
        <v>303</v>
      </c>
      <c r="E931" s="409"/>
      <c r="F931" s="409"/>
      <c r="G931" s="409"/>
      <c r="H931" s="409"/>
      <c r="I931" s="409"/>
      <c r="J931" s="410"/>
      <c r="K931" s="59"/>
      <c r="L931" s="31"/>
      <c r="M931" s="26"/>
      <c r="N931" s="26"/>
    </row>
    <row r="932" spans="1:14" s="60" customFormat="1" ht="137.25" customHeight="1">
      <c r="A932" s="56"/>
      <c r="B932" s="57"/>
      <c r="C932" s="58"/>
      <c r="D932" s="355" t="s">
        <v>304</v>
      </c>
      <c r="E932" s="356"/>
      <c r="F932" s="356"/>
      <c r="G932" s="356"/>
      <c r="H932" s="356"/>
      <c r="I932" s="356"/>
      <c r="J932" s="357"/>
      <c r="K932" s="59"/>
      <c r="L932" s="31"/>
      <c r="M932" s="26"/>
      <c r="N932" s="26"/>
    </row>
    <row r="933" spans="1:14" s="60" customFormat="1" ht="30" customHeight="1">
      <c r="A933" s="56"/>
      <c r="B933" s="57"/>
      <c r="C933" s="58"/>
      <c r="D933" s="355"/>
      <c r="E933" s="356"/>
      <c r="F933" s="356"/>
      <c r="G933" s="356"/>
      <c r="H933" s="356"/>
      <c r="I933" s="356"/>
      <c r="J933" s="357"/>
      <c r="K933" s="59"/>
      <c r="L933" s="31"/>
      <c r="M933" s="26"/>
      <c r="N933" s="26"/>
    </row>
    <row r="934" spans="1:14" s="60" customFormat="1" ht="30" customHeight="1">
      <c r="A934" s="56"/>
      <c r="B934" s="57"/>
      <c r="C934" s="58"/>
      <c r="D934" s="355"/>
      <c r="E934" s="356"/>
      <c r="F934" s="356"/>
      <c r="G934" s="356"/>
      <c r="H934" s="356"/>
      <c r="I934" s="356"/>
      <c r="J934" s="357"/>
      <c r="K934" s="59"/>
      <c r="L934" s="31"/>
      <c r="M934" s="26"/>
      <c r="N934" s="26"/>
    </row>
    <row r="935" spans="1:14" s="60" customFormat="1" ht="30" customHeight="1">
      <c r="A935" s="56"/>
      <c r="B935" s="57"/>
      <c r="C935" s="58"/>
      <c r="D935" s="355"/>
      <c r="E935" s="356"/>
      <c r="F935" s="356"/>
      <c r="G935" s="356"/>
      <c r="H935" s="356"/>
      <c r="I935" s="356"/>
      <c r="J935" s="357"/>
      <c r="K935" s="59"/>
      <c r="L935" s="31"/>
      <c r="M935" s="26"/>
      <c r="N935" s="26"/>
    </row>
    <row r="936" spans="1:14" s="60" customFormat="1" ht="30" customHeight="1">
      <c r="A936" s="56"/>
      <c r="B936" s="57"/>
      <c r="C936" s="58"/>
      <c r="D936" s="355"/>
      <c r="E936" s="356"/>
      <c r="F936" s="356"/>
      <c r="G936" s="356"/>
      <c r="H936" s="356"/>
      <c r="I936" s="356"/>
      <c r="J936" s="357"/>
      <c r="K936" s="59"/>
      <c r="L936" s="31"/>
      <c r="M936" s="26"/>
      <c r="N936" s="26"/>
    </row>
    <row r="937" spans="1:14" s="60" customFormat="1" ht="30" customHeight="1">
      <c r="A937" s="56"/>
      <c r="B937" s="57"/>
      <c r="C937" s="58"/>
      <c r="D937" s="355"/>
      <c r="E937" s="356"/>
      <c r="F937" s="356"/>
      <c r="G937" s="356"/>
      <c r="H937" s="356"/>
      <c r="I937" s="356"/>
      <c r="J937" s="357"/>
      <c r="K937" s="59"/>
      <c r="L937" s="31"/>
      <c r="M937" s="26"/>
      <c r="N937" s="26"/>
    </row>
    <row r="938" spans="1:14" s="60" customFormat="1" ht="30" customHeight="1">
      <c r="A938" s="56"/>
      <c r="B938" s="57"/>
      <c r="C938" s="58"/>
      <c r="D938" s="355"/>
      <c r="E938" s="356"/>
      <c r="F938" s="356"/>
      <c r="G938" s="356"/>
      <c r="H938" s="356"/>
      <c r="I938" s="356"/>
      <c r="J938" s="357"/>
      <c r="K938" s="59"/>
      <c r="L938" s="31"/>
      <c r="M938" s="26"/>
      <c r="N938" s="26"/>
    </row>
    <row r="939" spans="1:14" s="60" customFormat="1" ht="30" customHeight="1">
      <c r="A939" s="56"/>
      <c r="B939" s="57"/>
      <c r="C939" s="58"/>
      <c r="D939" s="355"/>
      <c r="E939" s="356"/>
      <c r="F939" s="356"/>
      <c r="G939" s="356"/>
      <c r="H939" s="356"/>
      <c r="I939" s="356"/>
      <c r="J939" s="357"/>
      <c r="K939" s="59"/>
      <c r="L939" s="31"/>
      <c r="M939" s="26"/>
      <c r="N939" s="26"/>
    </row>
    <row r="940" spans="1:14" s="60" customFormat="1" ht="30" customHeight="1">
      <c r="A940" s="56"/>
      <c r="B940" s="57"/>
      <c r="C940" s="58"/>
      <c r="D940" s="355"/>
      <c r="E940" s="356"/>
      <c r="F940" s="356"/>
      <c r="G940" s="356"/>
      <c r="H940" s="356"/>
      <c r="I940" s="356"/>
      <c r="J940" s="357"/>
      <c r="K940" s="59"/>
      <c r="L940" s="31"/>
      <c r="M940" s="26"/>
      <c r="N940" s="26"/>
    </row>
    <row r="941" spans="1:14" s="60" customFormat="1" ht="30" customHeight="1">
      <c r="A941" s="56"/>
      <c r="B941" s="57"/>
      <c r="C941" s="58"/>
      <c r="D941" s="355"/>
      <c r="E941" s="356"/>
      <c r="F941" s="356"/>
      <c r="G941" s="356"/>
      <c r="H941" s="356"/>
      <c r="I941" s="356"/>
      <c r="J941" s="357"/>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9" t="s">
        <v>162</v>
      </c>
      <c r="D945" s="340"/>
      <c r="E945" s="340"/>
      <c r="F945" s="340"/>
      <c r="G945" s="340"/>
      <c r="H945" s="340"/>
      <c r="I945" s="340"/>
      <c r="J945" s="340"/>
      <c r="K945" s="341"/>
      <c r="L945" s="31"/>
    </row>
    <row r="946" spans="1:14" ht="15" customHeight="1">
      <c r="C946" s="342"/>
      <c r="D946" s="343"/>
      <c r="E946" s="343"/>
      <c r="F946" s="343"/>
      <c r="G946" s="343"/>
      <c r="H946" s="343"/>
      <c r="I946" s="343"/>
      <c r="J946" s="343"/>
      <c r="K946" s="344"/>
      <c r="L946" s="31"/>
    </row>
    <row r="947" spans="1:14" ht="15" customHeight="1">
      <c r="C947" s="342"/>
      <c r="D947" s="343"/>
      <c r="E947" s="343"/>
      <c r="F947" s="343"/>
      <c r="G947" s="343"/>
      <c r="H947" s="343"/>
      <c r="I947" s="343"/>
      <c r="J947" s="343"/>
      <c r="K947" s="344"/>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7" t="s">
        <v>305</v>
      </c>
      <c r="E951" s="338"/>
      <c r="F951" s="345" t="s">
        <v>306</v>
      </c>
      <c r="G951" s="346"/>
      <c r="H951" s="124" t="s">
        <v>307</v>
      </c>
      <c r="I951" s="411" t="s">
        <v>308</v>
      </c>
      <c r="J951" s="411"/>
      <c r="K951" s="59"/>
      <c r="L951" s="31"/>
      <c r="M951" s="26"/>
      <c r="N951" s="26"/>
    </row>
    <row r="952" spans="1:14" s="60" customFormat="1" ht="23.1" customHeight="1">
      <c r="A952" s="56"/>
      <c r="B952" s="57"/>
      <c r="C952" s="58"/>
      <c r="D952" s="337" t="s">
        <v>309</v>
      </c>
      <c r="E952" s="338"/>
      <c r="F952" s="345" t="s">
        <v>310</v>
      </c>
      <c r="G952" s="346"/>
      <c r="H952" s="124" t="s">
        <v>307</v>
      </c>
      <c r="I952" s="411" t="s">
        <v>311</v>
      </c>
      <c r="J952" s="411"/>
      <c r="K952" s="59"/>
      <c r="L952" s="31"/>
      <c r="M952" s="26"/>
      <c r="N952" s="26"/>
    </row>
    <row r="953" spans="1:14" s="60" customFormat="1" ht="23.1" customHeight="1">
      <c r="A953" s="56"/>
      <c r="B953" s="57"/>
      <c r="C953" s="58"/>
      <c r="D953" s="337" t="s">
        <v>312</v>
      </c>
      <c r="E953" s="338"/>
      <c r="F953" s="345" t="s">
        <v>313</v>
      </c>
      <c r="G953" s="346"/>
      <c r="H953" s="124" t="s">
        <v>307</v>
      </c>
      <c r="I953" s="411" t="s">
        <v>314</v>
      </c>
      <c r="J953" s="411"/>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9" t="s">
        <v>164</v>
      </c>
      <c r="D957" s="340"/>
      <c r="E957" s="340"/>
      <c r="F957" s="340"/>
      <c r="G957" s="340"/>
      <c r="H957" s="340"/>
      <c r="I957" s="340"/>
      <c r="J957" s="340"/>
      <c r="K957" s="341"/>
      <c r="L957" s="31"/>
    </row>
    <row r="958" spans="1:14" ht="15" customHeight="1">
      <c r="C958" s="342"/>
      <c r="D958" s="343"/>
      <c r="E958" s="343"/>
      <c r="F958" s="343"/>
      <c r="G958" s="343"/>
      <c r="H958" s="343"/>
      <c r="I958" s="343"/>
      <c r="J958" s="343"/>
      <c r="K958" s="344"/>
      <c r="L958" s="31"/>
    </row>
    <row r="959" spans="1:14" ht="15" customHeight="1">
      <c r="C959" s="342"/>
      <c r="D959" s="343"/>
      <c r="E959" s="343"/>
      <c r="F959" s="343"/>
      <c r="G959" s="343"/>
      <c r="H959" s="343"/>
      <c r="I959" s="343"/>
      <c r="J959" s="343"/>
      <c r="K959" s="344"/>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315</v>
      </c>
      <c r="G963" s="192" t="s">
        <v>316</v>
      </c>
      <c r="H963" s="203" t="s">
        <v>317</v>
      </c>
      <c r="I963" s="82"/>
      <c r="J963" s="32"/>
      <c r="K963" s="59"/>
      <c r="L963" s="31"/>
      <c r="M963" s="26"/>
      <c r="N963" s="26"/>
    </row>
    <row r="964" spans="1:14" s="60" customFormat="1" ht="24.75" customHeight="1">
      <c r="A964" s="56"/>
      <c r="B964" s="57"/>
      <c r="C964" s="58"/>
      <c r="D964" s="34"/>
      <c r="E964" s="30"/>
      <c r="F964" s="188">
        <v>1</v>
      </c>
      <c r="G964" s="212">
        <v>45618</v>
      </c>
      <c r="H964" s="130" t="s">
        <v>318</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autoPict="0" r:id="rId5">
            <anchor moveWithCells="1">
              <from>
                <xdr:col>8</xdr:col>
                <xdr:colOff>1781175</xdr:colOff>
                <xdr:row>11</xdr:row>
                <xdr:rowOff>142875</xdr:rowOff>
              </from>
              <to>
                <xdr:col>10</xdr:col>
                <xdr:colOff>552450</xdr:colOff>
                <xdr:row>13</xdr:row>
                <xdr:rowOff>209550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319</v>
      </c>
      <c r="B1" s="273" t="s">
        <v>320</v>
      </c>
      <c r="C1" s="274" t="s">
        <v>175</v>
      </c>
      <c r="D1" s="273" t="s">
        <v>321</v>
      </c>
      <c r="E1" s="274" t="s">
        <v>322</v>
      </c>
      <c r="F1" s="274" t="s">
        <v>323</v>
      </c>
      <c r="G1" s="274" t="s">
        <v>174</v>
      </c>
      <c r="H1" s="275" t="s">
        <v>324</v>
      </c>
      <c r="I1" s="275" t="s">
        <v>325</v>
      </c>
      <c r="J1" s="275" t="s">
        <v>326</v>
      </c>
      <c r="K1" s="274" t="s">
        <v>327</v>
      </c>
      <c r="L1" s="274" t="s">
        <v>328</v>
      </c>
      <c r="M1" s="274" t="s">
        <v>329</v>
      </c>
      <c r="N1" s="272" t="s">
        <v>319</v>
      </c>
      <c r="O1" s="276" t="s">
        <v>330</v>
      </c>
      <c r="P1" s="276" t="s">
        <v>331</v>
      </c>
      <c r="Q1" s="277" t="s">
        <v>332</v>
      </c>
      <c r="R1" s="278" t="s">
        <v>333</v>
      </c>
      <c r="S1" s="278" t="s">
        <v>334</v>
      </c>
      <c r="T1" s="278" t="s">
        <v>335</v>
      </c>
      <c r="U1" s="278" t="s">
        <v>336</v>
      </c>
      <c r="V1" s="279" t="s">
        <v>337</v>
      </c>
      <c r="W1" s="280" t="s">
        <v>338</v>
      </c>
      <c r="X1" s="279" t="s">
        <v>339</v>
      </c>
      <c r="Y1" s="281" t="s">
        <v>340</v>
      </c>
    </row>
    <row r="2" spans="1:25" ht="25.5" customHeight="1">
      <c r="A2" s="282">
        <v>1</v>
      </c>
      <c r="B2" s="283">
        <v>102</v>
      </c>
      <c r="C2" s="284" t="s">
        <v>341</v>
      </c>
      <c r="D2" s="285"/>
      <c r="E2" s="285"/>
      <c r="F2" s="284" t="s">
        <v>342</v>
      </c>
      <c r="G2" s="284" t="s">
        <v>343</v>
      </c>
      <c r="H2" s="284" t="s">
        <v>344</v>
      </c>
      <c r="I2" s="284" t="s">
        <v>345</v>
      </c>
      <c r="J2" s="284" t="s">
        <v>269</v>
      </c>
      <c r="K2" s="284">
        <v>15</v>
      </c>
      <c r="L2" s="284" t="s">
        <v>346</v>
      </c>
      <c r="M2" s="284" t="s">
        <v>347</v>
      </c>
      <c r="N2" s="282">
        <v>1</v>
      </c>
      <c r="O2" s="284" t="s">
        <v>348</v>
      </c>
      <c r="P2" s="284" t="s">
        <v>349</v>
      </c>
      <c r="Q2" s="286">
        <v>1</v>
      </c>
      <c r="R2" s="287" t="s">
        <v>350</v>
      </c>
      <c r="S2" s="286">
        <v>15</v>
      </c>
      <c r="T2" s="286" t="s">
        <v>351</v>
      </c>
      <c r="U2" s="286" t="s">
        <v>269</v>
      </c>
      <c r="V2" s="286" t="s">
        <v>269</v>
      </c>
      <c r="W2" s="288">
        <v>4501029</v>
      </c>
      <c r="X2" s="289" t="s">
        <v>352</v>
      </c>
      <c r="Y2" s="282"/>
    </row>
    <row r="3" spans="1:25" ht="25.5" customHeight="1">
      <c r="A3" s="282">
        <v>2</v>
      </c>
      <c r="B3" s="283">
        <v>102</v>
      </c>
      <c r="C3" s="284" t="s">
        <v>341</v>
      </c>
      <c r="D3" s="285"/>
      <c r="E3" s="285"/>
      <c r="F3" s="284" t="s">
        <v>342</v>
      </c>
      <c r="G3" s="284" t="s">
        <v>343</v>
      </c>
      <c r="H3" s="284" t="s">
        <v>344</v>
      </c>
      <c r="I3" s="284" t="s">
        <v>345</v>
      </c>
      <c r="J3" s="284" t="s">
        <v>269</v>
      </c>
      <c r="K3" s="284">
        <v>15</v>
      </c>
      <c r="L3" s="284" t="s">
        <v>346</v>
      </c>
      <c r="M3" s="284" t="s">
        <v>347</v>
      </c>
      <c r="N3" s="282">
        <v>2</v>
      </c>
      <c r="O3" s="284" t="s">
        <v>353</v>
      </c>
      <c r="P3" s="284" t="s">
        <v>354</v>
      </c>
      <c r="Q3" s="286">
        <v>1</v>
      </c>
      <c r="R3" s="287" t="s">
        <v>355</v>
      </c>
      <c r="S3" s="286">
        <v>15</v>
      </c>
      <c r="T3" s="286" t="s">
        <v>356</v>
      </c>
      <c r="U3" s="286" t="s">
        <v>269</v>
      </c>
      <c r="V3" s="286" t="s">
        <v>269</v>
      </c>
      <c r="W3" s="288">
        <v>4501003</v>
      </c>
      <c r="X3" s="289" t="s">
        <v>357</v>
      </c>
      <c r="Y3" s="282"/>
    </row>
    <row r="4" spans="1:25" ht="25.5" customHeight="1">
      <c r="A4" s="282">
        <v>3</v>
      </c>
      <c r="B4" s="283">
        <v>102</v>
      </c>
      <c r="C4" s="284" t="s">
        <v>341</v>
      </c>
      <c r="D4" s="285"/>
      <c r="E4" s="285"/>
      <c r="F4" s="284" t="s">
        <v>342</v>
      </c>
      <c r="G4" s="284" t="s">
        <v>343</v>
      </c>
      <c r="H4" s="284" t="s">
        <v>344</v>
      </c>
      <c r="I4" s="284" t="s">
        <v>345</v>
      </c>
      <c r="J4" s="284" t="s">
        <v>269</v>
      </c>
      <c r="K4" s="284">
        <v>15</v>
      </c>
      <c r="L4" s="284" t="s">
        <v>346</v>
      </c>
      <c r="M4" s="284" t="s">
        <v>347</v>
      </c>
      <c r="N4" s="282">
        <v>3</v>
      </c>
      <c r="O4" s="284" t="s">
        <v>358</v>
      </c>
      <c r="P4" s="284" t="s">
        <v>359</v>
      </c>
      <c r="Q4" s="286">
        <v>1</v>
      </c>
      <c r="R4" s="287" t="s">
        <v>360</v>
      </c>
      <c r="S4" s="286">
        <v>15</v>
      </c>
      <c r="T4" s="286" t="s">
        <v>356</v>
      </c>
      <c r="U4" s="286" t="s">
        <v>269</v>
      </c>
      <c r="V4" s="286" t="s">
        <v>269</v>
      </c>
      <c r="W4" s="288">
        <v>4501029</v>
      </c>
      <c r="X4" s="289" t="s">
        <v>352</v>
      </c>
      <c r="Y4" s="282"/>
    </row>
    <row r="5" spans="1:25" ht="25.5" customHeight="1">
      <c r="A5" s="282">
        <v>4</v>
      </c>
      <c r="B5" s="283">
        <v>100</v>
      </c>
      <c r="C5" s="284" t="s">
        <v>361</v>
      </c>
      <c r="D5" s="285"/>
      <c r="E5" s="285"/>
      <c r="F5" s="284" t="s">
        <v>342</v>
      </c>
      <c r="G5" s="284" t="s">
        <v>362</v>
      </c>
      <c r="H5" s="284" t="s">
        <v>344</v>
      </c>
      <c r="I5" s="284" t="s">
        <v>363</v>
      </c>
      <c r="J5" s="284" t="s">
        <v>269</v>
      </c>
      <c r="K5" s="284">
        <v>22</v>
      </c>
      <c r="L5" s="284" t="s">
        <v>364</v>
      </c>
      <c r="M5" s="284" t="s">
        <v>365</v>
      </c>
      <c r="N5" s="282">
        <v>4</v>
      </c>
      <c r="O5" s="284" t="s">
        <v>366</v>
      </c>
      <c r="P5" s="282" t="s">
        <v>367</v>
      </c>
      <c r="Q5" s="290">
        <v>2</v>
      </c>
      <c r="R5" s="291" t="s">
        <v>368</v>
      </c>
      <c r="S5" s="286">
        <v>22</v>
      </c>
      <c r="T5" s="286" t="s">
        <v>369</v>
      </c>
      <c r="U5" s="286" t="s">
        <v>269</v>
      </c>
      <c r="V5" s="286" t="s">
        <v>269</v>
      </c>
      <c r="W5" s="288">
        <v>4502038</v>
      </c>
      <c r="X5" s="289" t="s">
        <v>370</v>
      </c>
      <c r="Y5" s="28"/>
    </row>
    <row r="6" spans="1:25" ht="25.5" customHeight="1">
      <c r="A6" s="282">
        <v>5</v>
      </c>
      <c r="B6" s="283">
        <v>102</v>
      </c>
      <c r="C6" s="284" t="s">
        <v>341</v>
      </c>
      <c r="D6" s="285"/>
      <c r="E6" s="285"/>
      <c r="F6" s="284" t="s">
        <v>342</v>
      </c>
      <c r="G6" s="284" t="s">
        <v>371</v>
      </c>
      <c r="H6" s="284" t="s">
        <v>372</v>
      </c>
      <c r="I6" s="284" t="s">
        <v>373</v>
      </c>
      <c r="J6" s="284" t="s">
        <v>374</v>
      </c>
      <c r="K6" s="284">
        <v>2</v>
      </c>
      <c r="L6" s="284" t="s">
        <v>375</v>
      </c>
      <c r="M6" s="284" t="s">
        <v>376</v>
      </c>
      <c r="N6" s="282">
        <v>5</v>
      </c>
      <c r="O6" s="284" t="s">
        <v>377</v>
      </c>
      <c r="P6" s="284" t="s">
        <v>378</v>
      </c>
      <c r="Q6" s="286">
        <v>3</v>
      </c>
      <c r="R6" s="291" t="s">
        <v>379</v>
      </c>
      <c r="S6" s="286">
        <v>2</v>
      </c>
      <c r="T6" s="286" t="s">
        <v>269</v>
      </c>
      <c r="U6" s="286" t="s">
        <v>269</v>
      </c>
      <c r="V6" s="286" t="s">
        <v>269</v>
      </c>
      <c r="W6" s="288">
        <v>4501079</v>
      </c>
      <c r="X6" s="289" t="s">
        <v>380</v>
      </c>
      <c r="Y6" s="282"/>
    </row>
    <row r="7" spans="1:25" ht="25.5" customHeight="1">
      <c r="A7" s="282">
        <v>6</v>
      </c>
      <c r="B7" s="283">
        <v>102</v>
      </c>
      <c r="C7" s="284" t="s">
        <v>341</v>
      </c>
      <c r="D7" s="285"/>
      <c r="E7" s="285"/>
      <c r="F7" s="284" t="s">
        <v>342</v>
      </c>
      <c r="G7" s="284" t="s">
        <v>371</v>
      </c>
      <c r="H7" s="284" t="s">
        <v>372</v>
      </c>
      <c r="I7" s="284" t="s">
        <v>373</v>
      </c>
      <c r="J7" s="284" t="s">
        <v>374</v>
      </c>
      <c r="K7" s="284">
        <v>2</v>
      </c>
      <c r="L7" s="284" t="s">
        <v>375</v>
      </c>
      <c r="M7" s="284" t="s">
        <v>376</v>
      </c>
      <c r="N7" s="282">
        <v>6</v>
      </c>
      <c r="O7" s="284" t="s">
        <v>381</v>
      </c>
      <c r="P7" s="284" t="s">
        <v>382</v>
      </c>
      <c r="Q7" s="286">
        <v>3</v>
      </c>
      <c r="R7" s="287" t="s">
        <v>383</v>
      </c>
      <c r="S7" s="286">
        <v>2</v>
      </c>
      <c r="T7" s="286" t="s">
        <v>269</v>
      </c>
      <c r="U7" s="286" t="s">
        <v>269</v>
      </c>
      <c r="V7" s="286" t="s">
        <v>269</v>
      </c>
      <c r="W7" s="288">
        <v>4501090</v>
      </c>
      <c r="X7" s="289" t="s">
        <v>384</v>
      </c>
      <c r="Y7" s="282"/>
    </row>
    <row r="8" spans="1:25" ht="25.5" customHeight="1">
      <c r="A8" s="282">
        <v>7</v>
      </c>
      <c r="B8" s="283">
        <v>102</v>
      </c>
      <c r="C8" s="284" t="s">
        <v>341</v>
      </c>
      <c r="D8" s="285"/>
      <c r="E8" s="285"/>
      <c r="F8" s="284" t="s">
        <v>342</v>
      </c>
      <c r="G8" s="284" t="s">
        <v>385</v>
      </c>
      <c r="H8" s="284" t="s">
        <v>344</v>
      </c>
      <c r="I8" s="284" t="s">
        <v>345</v>
      </c>
      <c r="J8" s="284" t="s">
        <v>269</v>
      </c>
      <c r="K8" s="284">
        <v>14</v>
      </c>
      <c r="L8" s="284" t="s">
        <v>386</v>
      </c>
      <c r="M8" s="284" t="s">
        <v>387</v>
      </c>
      <c r="N8" s="282">
        <v>7</v>
      </c>
      <c r="O8" s="282" t="s">
        <v>388</v>
      </c>
      <c r="P8" s="282" t="s">
        <v>389</v>
      </c>
      <c r="Q8" s="286">
        <v>4</v>
      </c>
      <c r="R8" s="287" t="s">
        <v>390</v>
      </c>
      <c r="S8" s="286">
        <v>14</v>
      </c>
      <c r="T8" s="286" t="s">
        <v>269</v>
      </c>
      <c r="U8" s="286" t="s">
        <v>269</v>
      </c>
      <c r="V8" s="286" t="s">
        <v>269</v>
      </c>
      <c r="W8" s="288">
        <v>1207018</v>
      </c>
      <c r="X8" s="289" t="s">
        <v>391</v>
      </c>
      <c r="Y8" s="282"/>
    </row>
    <row r="9" spans="1:25" ht="25.5" customHeight="1">
      <c r="A9" s="282">
        <v>8</v>
      </c>
      <c r="B9" s="283">
        <v>102</v>
      </c>
      <c r="C9" s="284" t="s">
        <v>341</v>
      </c>
      <c r="D9" s="285"/>
      <c r="E9" s="285"/>
      <c r="F9" s="284" t="s">
        <v>342</v>
      </c>
      <c r="G9" s="284" t="s">
        <v>385</v>
      </c>
      <c r="H9" s="284" t="s">
        <v>344</v>
      </c>
      <c r="I9" s="284" t="s">
        <v>345</v>
      </c>
      <c r="J9" s="284" t="s">
        <v>269</v>
      </c>
      <c r="K9" s="284">
        <v>14</v>
      </c>
      <c r="L9" s="284" t="s">
        <v>386</v>
      </c>
      <c r="M9" s="284" t="s">
        <v>387</v>
      </c>
      <c r="N9" s="282">
        <v>8</v>
      </c>
      <c r="O9" s="282" t="s">
        <v>392</v>
      </c>
      <c r="P9" s="282" t="s">
        <v>393</v>
      </c>
      <c r="Q9" s="286">
        <v>4</v>
      </c>
      <c r="R9" s="287" t="s">
        <v>350</v>
      </c>
      <c r="S9" s="286">
        <v>14</v>
      </c>
      <c r="T9" s="286" t="s">
        <v>269</v>
      </c>
      <c r="U9" s="286" t="s">
        <v>269</v>
      </c>
      <c r="V9" s="286" t="s">
        <v>269</v>
      </c>
      <c r="W9" s="288">
        <v>1207018</v>
      </c>
      <c r="X9" s="289" t="s">
        <v>391</v>
      </c>
      <c r="Y9" s="282"/>
    </row>
    <row r="10" spans="1:25" ht="25.5" customHeight="1">
      <c r="A10" s="282">
        <v>9</v>
      </c>
      <c r="B10" s="283">
        <v>102</v>
      </c>
      <c r="C10" s="284" t="s">
        <v>341</v>
      </c>
      <c r="D10" s="285"/>
      <c r="E10" s="285"/>
      <c r="F10" s="284" t="s">
        <v>342</v>
      </c>
      <c r="G10" s="284" t="s">
        <v>385</v>
      </c>
      <c r="H10" s="284" t="s">
        <v>344</v>
      </c>
      <c r="I10" s="284" t="s">
        <v>345</v>
      </c>
      <c r="J10" s="284" t="s">
        <v>269</v>
      </c>
      <c r="K10" s="284">
        <v>14</v>
      </c>
      <c r="L10" s="284" t="s">
        <v>386</v>
      </c>
      <c r="M10" s="284" t="s">
        <v>387</v>
      </c>
      <c r="N10" s="282">
        <v>9</v>
      </c>
      <c r="O10" s="282" t="s">
        <v>394</v>
      </c>
      <c r="P10" s="282" t="s">
        <v>395</v>
      </c>
      <c r="Q10" s="286">
        <v>4</v>
      </c>
      <c r="R10" s="287" t="s">
        <v>396</v>
      </c>
      <c r="S10" s="286">
        <v>14</v>
      </c>
      <c r="T10" s="286" t="s">
        <v>269</v>
      </c>
      <c r="U10" s="286" t="s">
        <v>269</v>
      </c>
      <c r="V10" s="286" t="s">
        <v>269</v>
      </c>
      <c r="W10" s="288">
        <v>1203011</v>
      </c>
      <c r="X10" s="289" t="s">
        <v>397</v>
      </c>
      <c r="Y10" s="282"/>
    </row>
    <row r="11" spans="1:25" ht="25.5" customHeight="1">
      <c r="A11" s="282">
        <v>10</v>
      </c>
      <c r="B11" s="283">
        <v>102</v>
      </c>
      <c r="C11" s="284" t="s">
        <v>341</v>
      </c>
      <c r="D11" s="285"/>
      <c r="E11" s="285"/>
      <c r="F11" s="284" t="s">
        <v>342</v>
      </c>
      <c r="G11" s="284" t="s">
        <v>385</v>
      </c>
      <c r="H11" s="284" t="s">
        <v>344</v>
      </c>
      <c r="I11" s="284" t="s">
        <v>345</v>
      </c>
      <c r="J11" s="284" t="s">
        <v>269</v>
      </c>
      <c r="K11" s="284">
        <v>14</v>
      </c>
      <c r="L11" s="284" t="s">
        <v>386</v>
      </c>
      <c r="M11" s="284" t="s">
        <v>387</v>
      </c>
      <c r="N11" s="282">
        <v>10</v>
      </c>
      <c r="O11" s="282" t="s">
        <v>398</v>
      </c>
      <c r="P11" s="282" t="s">
        <v>399</v>
      </c>
      <c r="Q11" s="286">
        <v>4</v>
      </c>
      <c r="R11" s="287" t="s">
        <v>400</v>
      </c>
      <c r="S11" s="286">
        <v>14</v>
      </c>
      <c r="T11" s="286" t="s">
        <v>269</v>
      </c>
      <c r="U11" s="286" t="s">
        <v>269</v>
      </c>
      <c r="V11" s="286" t="s">
        <v>269</v>
      </c>
      <c r="W11" s="288">
        <v>4501029</v>
      </c>
      <c r="X11" s="289" t="s">
        <v>352</v>
      </c>
      <c r="Y11" s="282"/>
    </row>
    <row r="12" spans="1:25" ht="25.5" customHeight="1">
      <c r="A12" s="282">
        <v>11</v>
      </c>
      <c r="B12" s="283">
        <v>102</v>
      </c>
      <c r="C12" s="284" t="s">
        <v>341</v>
      </c>
      <c r="D12" s="285"/>
      <c r="E12" s="285"/>
      <c r="F12" s="284" t="s">
        <v>342</v>
      </c>
      <c r="G12" s="284" t="s">
        <v>385</v>
      </c>
      <c r="H12" s="284" t="s">
        <v>344</v>
      </c>
      <c r="I12" s="284" t="s">
        <v>345</v>
      </c>
      <c r="J12" s="284" t="s">
        <v>269</v>
      </c>
      <c r="K12" s="284">
        <v>14</v>
      </c>
      <c r="L12" s="284" t="s">
        <v>386</v>
      </c>
      <c r="M12" s="284" t="s">
        <v>387</v>
      </c>
      <c r="N12" s="282">
        <v>11</v>
      </c>
      <c r="O12" s="284" t="s">
        <v>401</v>
      </c>
      <c r="P12" s="284" t="s">
        <v>402</v>
      </c>
      <c r="Q12" s="286">
        <v>4</v>
      </c>
      <c r="R12" s="287" t="s">
        <v>403</v>
      </c>
      <c r="S12" s="286">
        <v>14</v>
      </c>
      <c r="T12" s="286" t="s">
        <v>356</v>
      </c>
      <c r="U12" s="286" t="s">
        <v>269</v>
      </c>
      <c r="V12" s="286" t="s">
        <v>269</v>
      </c>
      <c r="W12" s="288">
        <v>4501029</v>
      </c>
      <c r="X12" s="289" t="s">
        <v>352</v>
      </c>
      <c r="Y12" s="282"/>
    </row>
    <row r="13" spans="1:25" ht="25.5" customHeight="1">
      <c r="A13" s="282">
        <v>12</v>
      </c>
      <c r="B13" s="283">
        <v>102</v>
      </c>
      <c r="C13" s="284" t="s">
        <v>341</v>
      </c>
      <c r="D13" s="285"/>
      <c r="E13" s="285"/>
      <c r="F13" s="284" t="s">
        <v>342</v>
      </c>
      <c r="G13" s="284" t="s">
        <v>385</v>
      </c>
      <c r="H13" s="284" t="s">
        <v>344</v>
      </c>
      <c r="I13" s="284" t="s">
        <v>345</v>
      </c>
      <c r="J13" s="284" t="s">
        <v>269</v>
      </c>
      <c r="K13" s="284">
        <v>14</v>
      </c>
      <c r="L13" s="284" t="s">
        <v>386</v>
      </c>
      <c r="M13" s="284" t="s">
        <v>387</v>
      </c>
      <c r="N13" s="282">
        <v>12</v>
      </c>
      <c r="O13" s="284" t="s">
        <v>404</v>
      </c>
      <c r="P13" s="284" t="s">
        <v>405</v>
      </c>
      <c r="Q13" s="286">
        <v>4</v>
      </c>
      <c r="R13" s="287" t="s">
        <v>406</v>
      </c>
      <c r="S13" s="286">
        <v>14</v>
      </c>
      <c r="T13" s="286" t="s">
        <v>407</v>
      </c>
      <c r="U13" s="286" t="s">
        <v>269</v>
      </c>
      <c r="V13" s="286" t="s">
        <v>269</v>
      </c>
      <c r="W13" s="288">
        <v>1203009</v>
      </c>
      <c r="X13" s="289" t="s">
        <v>408</v>
      </c>
      <c r="Y13" s="282"/>
    </row>
    <row r="14" spans="1:25" ht="25.5" customHeight="1">
      <c r="A14" s="282">
        <v>13</v>
      </c>
      <c r="B14" s="283">
        <v>102</v>
      </c>
      <c r="C14" s="284" t="s">
        <v>341</v>
      </c>
      <c r="D14" s="285"/>
      <c r="E14" s="285"/>
      <c r="F14" s="284" t="s">
        <v>342</v>
      </c>
      <c r="G14" s="284" t="s">
        <v>385</v>
      </c>
      <c r="H14" s="284" t="s">
        <v>344</v>
      </c>
      <c r="I14" s="284" t="s">
        <v>345</v>
      </c>
      <c r="J14" s="284" t="s">
        <v>269</v>
      </c>
      <c r="K14" s="284">
        <v>14</v>
      </c>
      <c r="L14" s="284" t="s">
        <v>386</v>
      </c>
      <c r="M14" s="284" t="s">
        <v>387</v>
      </c>
      <c r="N14" s="282">
        <v>13</v>
      </c>
      <c r="O14" s="284" t="s">
        <v>409</v>
      </c>
      <c r="P14" s="284" t="s">
        <v>410</v>
      </c>
      <c r="Q14" s="286">
        <v>4</v>
      </c>
      <c r="R14" s="287" t="s">
        <v>411</v>
      </c>
      <c r="S14" s="286">
        <v>14</v>
      </c>
      <c r="T14" s="286" t="s">
        <v>351</v>
      </c>
      <c r="U14" s="286" t="s">
        <v>269</v>
      </c>
      <c r="V14" s="286" t="s">
        <v>269</v>
      </c>
      <c r="W14" s="288">
        <v>4501029</v>
      </c>
      <c r="X14" s="289" t="s">
        <v>352</v>
      </c>
      <c r="Y14" s="282"/>
    </row>
    <row r="15" spans="1:25" ht="25.5" customHeight="1">
      <c r="A15" s="282">
        <v>14</v>
      </c>
      <c r="B15" s="283">
        <v>98</v>
      </c>
      <c r="C15" s="284" t="s">
        <v>412</v>
      </c>
      <c r="D15" s="285"/>
      <c r="E15" s="285"/>
      <c r="F15" s="284" t="s">
        <v>342</v>
      </c>
      <c r="G15" s="284" t="s">
        <v>413</v>
      </c>
      <c r="H15" s="284" t="s">
        <v>344</v>
      </c>
      <c r="I15" s="284" t="s">
        <v>345</v>
      </c>
      <c r="J15" s="284" t="s">
        <v>269</v>
      </c>
      <c r="K15" s="284">
        <v>60</v>
      </c>
      <c r="L15" s="284" t="s">
        <v>414</v>
      </c>
      <c r="M15" s="284" t="s">
        <v>415</v>
      </c>
      <c r="N15" s="282">
        <v>14</v>
      </c>
      <c r="O15" s="284" t="s">
        <v>416</v>
      </c>
      <c r="P15" s="284" t="s">
        <v>417</v>
      </c>
      <c r="Q15" s="290">
        <v>5</v>
      </c>
      <c r="R15" s="291" t="s">
        <v>418</v>
      </c>
      <c r="S15" s="286">
        <v>60</v>
      </c>
      <c r="T15" s="286" t="s">
        <v>419</v>
      </c>
      <c r="U15" s="286" t="s">
        <v>269</v>
      </c>
      <c r="V15" s="286" t="s">
        <v>269</v>
      </c>
      <c r="W15" s="288">
        <v>28</v>
      </c>
      <c r="X15" s="289" t="s">
        <v>420</v>
      </c>
      <c r="Y15" s="28"/>
    </row>
    <row r="16" spans="1:25" ht="25.5" customHeight="1">
      <c r="A16" s="282">
        <v>15</v>
      </c>
      <c r="B16" s="283">
        <v>95</v>
      </c>
      <c r="C16" s="284" t="s">
        <v>421</v>
      </c>
      <c r="D16" s="285"/>
      <c r="E16" s="285"/>
      <c r="F16" s="284" t="s">
        <v>342</v>
      </c>
      <c r="G16" s="284" t="s">
        <v>413</v>
      </c>
      <c r="H16" s="284" t="s">
        <v>344</v>
      </c>
      <c r="I16" s="284" t="s">
        <v>422</v>
      </c>
      <c r="J16" s="284" t="s">
        <v>269</v>
      </c>
      <c r="K16" s="284">
        <v>16</v>
      </c>
      <c r="L16" s="284" t="s">
        <v>423</v>
      </c>
      <c r="M16" s="284" t="s">
        <v>424</v>
      </c>
      <c r="N16" s="282">
        <v>15</v>
      </c>
      <c r="O16" s="282" t="s">
        <v>425</v>
      </c>
      <c r="P16" s="282" t="s">
        <v>426</v>
      </c>
      <c r="Q16" s="286">
        <v>6</v>
      </c>
      <c r="R16" s="287" t="s">
        <v>383</v>
      </c>
      <c r="S16" s="286">
        <v>16</v>
      </c>
      <c r="T16" s="286" t="s">
        <v>419</v>
      </c>
      <c r="U16" s="286" t="s">
        <v>427</v>
      </c>
      <c r="V16" s="286" t="s">
        <v>428</v>
      </c>
      <c r="W16" s="292">
        <v>4002020</v>
      </c>
      <c r="X16" s="289" t="s">
        <v>429</v>
      </c>
    </row>
    <row r="17" spans="1:25" ht="25.5" customHeight="1">
      <c r="A17" s="282">
        <v>16</v>
      </c>
      <c r="B17" s="283">
        <v>102</v>
      </c>
      <c r="C17" s="284" t="s">
        <v>341</v>
      </c>
      <c r="D17" s="285"/>
      <c r="E17" s="285"/>
      <c r="F17" s="284" t="s">
        <v>342</v>
      </c>
      <c r="G17" s="284" t="s">
        <v>413</v>
      </c>
      <c r="H17" s="284" t="s">
        <v>372</v>
      </c>
      <c r="I17" s="284" t="s">
        <v>345</v>
      </c>
      <c r="J17" s="284" t="s">
        <v>430</v>
      </c>
      <c r="K17" s="284">
        <v>1</v>
      </c>
      <c r="L17" s="284" t="s">
        <v>431</v>
      </c>
      <c r="M17" s="284" t="s">
        <v>432</v>
      </c>
      <c r="N17" s="282">
        <v>16</v>
      </c>
      <c r="O17" s="284" t="s">
        <v>433</v>
      </c>
      <c r="P17" s="284" t="s">
        <v>434</v>
      </c>
      <c r="Q17" s="290">
        <v>7</v>
      </c>
      <c r="R17" s="294" t="s">
        <v>435</v>
      </c>
      <c r="S17" s="286">
        <v>1</v>
      </c>
      <c r="T17" s="286" t="s">
        <v>436</v>
      </c>
      <c r="U17" s="286" t="s">
        <v>269</v>
      </c>
      <c r="V17" s="286" t="s">
        <v>269</v>
      </c>
      <c r="W17" s="288">
        <v>4501094</v>
      </c>
      <c r="X17" s="289" t="s">
        <v>437</v>
      </c>
    </row>
    <row r="18" spans="1:25" ht="25.5" customHeight="1">
      <c r="A18" s="284">
        <v>17</v>
      </c>
      <c r="B18" s="283">
        <v>91</v>
      </c>
      <c r="C18" s="284" t="s">
        <v>438</v>
      </c>
      <c r="D18" s="285"/>
      <c r="E18" s="285"/>
      <c r="F18" s="284" t="s">
        <v>439</v>
      </c>
      <c r="G18" s="284" t="s">
        <v>440</v>
      </c>
      <c r="H18" s="284" t="s">
        <v>372</v>
      </c>
      <c r="I18" s="284" t="s">
        <v>441</v>
      </c>
      <c r="J18" s="295">
        <v>0.03</v>
      </c>
      <c r="K18" s="284">
        <v>8</v>
      </c>
      <c r="L18" s="284" t="s">
        <v>442</v>
      </c>
      <c r="M18" s="284" t="s">
        <v>443</v>
      </c>
      <c r="N18" s="284">
        <v>17</v>
      </c>
      <c r="O18" s="284" t="s">
        <v>444</v>
      </c>
      <c r="P18" s="284" t="s">
        <v>445</v>
      </c>
      <c r="Q18" s="296">
        <v>10</v>
      </c>
      <c r="R18" s="297" t="s">
        <v>446</v>
      </c>
      <c r="S18" s="286">
        <v>8</v>
      </c>
      <c r="T18" s="286" t="s">
        <v>269</v>
      </c>
      <c r="U18" s="286" t="s">
        <v>447</v>
      </c>
      <c r="V18" s="286" t="s">
        <v>448</v>
      </c>
      <c r="W18" s="292">
        <v>4104020</v>
      </c>
      <c r="X18" s="289" t="s">
        <v>449</v>
      </c>
      <c r="Y18" s="298"/>
    </row>
    <row r="19" spans="1:25" ht="25.5" customHeight="1">
      <c r="A19" s="284">
        <v>18</v>
      </c>
      <c r="B19" s="283">
        <v>91</v>
      </c>
      <c r="C19" s="284" t="s">
        <v>438</v>
      </c>
      <c r="D19" s="285"/>
      <c r="E19" s="285"/>
      <c r="F19" s="284" t="s">
        <v>439</v>
      </c>
      <c r="G19" s="284" t="s">
        <v>440</v>
      </c>
      <c r="H19" s="284" t="s">
        <v>372</v>
      </c>
      <c r="I19" s="284" t="s">
        <v>441</v>
      </c>
      <c r="J19" s="295">
        <v>0.03</v>
      </c>
      <c r="K19" s="284">
        <v>9</v>
      </c>
      <c r="L19" s="284" t="s">
        <v>450</v>
      </c>
      <c r="M19" s="284" t="s">
        <v>451</v>
      </c>
      <c r="N19" s="284">
        <v>18</v>
      </c>
      <c r="O19" s="284" t="s">
        <v>452</v>
      </c>
      <c r="P19" s="284" t="s">
        <v>453</v>
      </c>
      <c r="Q19" s="296">
        <v>10</v>
      </c>
      <c r="R19" s="297" t="s">
        <v>454</v>
      </c>
      <c r="S19" s="286">
        <v>9</v>
      </c>
      <c r="T19" s="286" t="s">
        <v>269</v>
      </c>
      <c r="U19" s="286" t="s">
        <v>269</v>
      </c>
      <c r="V19" s="286" t="s">
        <v>269</v>
      </c>
      <c r="W19" s="292">
        <v>1905020</v>
      </c>
      <c r="X19" s="289" t="s">
        <v>455</v>
      </c>
      <c r="Y19" s="298"/>
    </row>
    <row r="20" spans="1:25" ht="25.5" customHeight="1">
      <c r="A20" s="284">
        <v>19</v>
      </c>
      <c r="B20" s="283">
        <v>91</v>
      </c>
      <c r="C20" s="284" t="s">
        <v>438</v>
      </c>
      <c r="D20" s="285"/>
      <c r="E20" s="285"/>
      <c r="F20" s="284" t="s">
        <v>439</v>
      </c>
      <c r="G20" s="284" t="s">
        <v>440</v>
      </c>
      <c r="H20" s="284" t="s">
        <v>372</v>
      </c>
      <c r="I20" s="284" t="s">
        <v>441</v>
      </c>
      <c r="J20" s="295">
        <v>0.03</v>
      </c>
      <c r="K20" s="284">
        <v>10</v>
      </c>
      <c r="L20" s="284" t="s">
        <v>456</v>
      </c>
      <c r="M20" s="284" t="s">
        <v>457</v>
      </c>
      <c r="N20" s="284">
        <v>19</v>
      </c>
      <c r="O20" s="284" t="s">
        <v>458</v>
      </c>
      <c r="P20" s="284" t="s">
        <v>459</v>
      </c>
      <c r="Q20" s="296">
        <v>10</v>
      </c>
      <c r="R20" s="297" t="s">
        <v>460</v>
      </c>
      <c r="S20" s="286">
        <v>10</v>
      </c>
      <c r="T20" s="286" t="s">
        <v>269</v>
      </c>
      <c r="U20" s="286" t="s">
        <v>447</v>
      </c>
      <c r="V20" s="286" t="s">
        <v>448</v>
      </c>
      <c r="W20" s="288">
        <v>4104020</v>
      </c>
      <c r="X20" s="289" t="s">
        <v>449</v>
      </c>
      <c r="Y20" s="298"/>
    </row>
    <row r="21" spans="1:25" ht="25.5" customHeight="1">
      <c r="A21" s="284">
        <v>20</v>
      </c>
      <c r="B21" s="283">
        <v>91</v>
      </c>
      <c r="C21" s="284" t="s">
        <v>438</v>
      </c>
      <c r="D21" s="285"/>
      <c r="E21" s="285"/>
      <c r="F21" s="284" t="s">
        <v>439</v>
      </c>
      <c r="G21" s="284" t="s">
        <v>440</v>
      </c>
      <c r="H21" s="284" t="s">
        <v>372</v>
      </c>
      <c r="I21" s="284" t="s">
        <v>441</v>
      </c>
      <c r="J21" s="295">
        <v>0.03</v>
      </c>
      <c r="K21" s="284">
        <v>19</v>
      </c>
      <c r="L21" s="284" t="s">
        <v>461</v>
      </c>
      <c r="M21" s="284" t="s">
        <v>462</v>
      </c>
      <c r="N21" s="284">
        <v>20</v>
      </c>
      <c r="O21" s="284" t="s">
        <v>463</v>
      </c>
      <c r="P21" s="284" t="s">
        <v>464</v>
      </c>
      <c r="Q21" s="296">
        <v>10</v>
      </c>
      <c r="R21" s="297" t="s">
        <v>465</v>
      </c>
      <c r="S21" s="286">
        <v>19</v>
      </c>
      <c r="T21" s="286" t="s">
        <v>269</v>
      </c>
      <c r="U21" s="286" t="s">
        <v>269</v>
      </c>
      <c r="V21" s="286" t="s">
        <v>269</v>
      </c>
      <c r="W21" s="292">
        <v>1905021</v>
      </c>
      <c r="X21" s="289" t="s">
        <v>466</v>
      </c>
      <c r="Y21" s="298"/>
    </row>
    <row r="22" spans="1:25" ht="25.5" customHeight="1">
      <c r="A22" s="284">
        <v>21</v>
      </c>
      <c r="B22" s="283">
        <v>91</v>
      </c>
      <c r="C22" s="284" t="s">
        <v>438</v>
      </c>
      <c r="D22" s="285"/>
      <c r="E22" s="285"/>
      <c r="F22" s="284" t="s">
        <v>439</v>
      </c>
      <c r="G22" s="284" t="s">
        <v>440</v>
      </c>
      <c r="H22" s="284" t="s">
        <v>372</v>
      </c>
      <c r="I22" s="284" t="s">
        <v>441</v>
      </c>
      <c r="J22" s="284" t="s">
        <v>269</v>
      </c>
      <c r="K22" s="284">
        <v>27</v>
      </c>
      <c r="L22" s="284" t="s">
        <v>467</v>
      </c>
      <c r="M22" s="284" t="s">
        <v>468</v>
      </c>
      <c r="N22" s="284">
        <v>21</v>
      </c>
      <c r="O22" s="284" t="s">
        <v>469</v>
      </c>
      <c r="P22" s="284" t="s">
        <v>470</v>
      </c>
      <c r="Q22" s="296">
        <v>10</v>
      </c>
      <c r="R22" s="297" t="s">
        <v>471</v>
      </c>
      <c r="S22" s="286">
        <v>27</v>
      </c>
      <c r="T22" s="286" t="s">
        <v>269</v>
      </c>
      <c r="U22" s="286" t="s">
        <v>269</v>
      </c>
      <c r="V22" s="286" t="s">
        <v>269</v>
      </c>
      <c r="W22" s="288">
        <v>1906004</v>
      </c>
      <c r="X22" s="289" t="s">
        <v>472</v>
      </c>
      <c r="Y22" s="298"/>
    </row>
    <row r="23" spans="1:25" ht="25.5" customHeight="1">
      <c r="A23" s="284">
        <v>22</v>
      </c>
      <c r="B23" s="283">
        <v>91</v>
      </c>
      <c r="C23" s="284" t="s">
        <v>438</v>
      </c>
      <c r="D23" s="285"/>
      <c r="E23" s="285"/>
      <c r="F23" s="284" t="s">
        <v>439</v>
      </c>
      <c r="G23" s="284" t="s">
        <v>440</v>
      </c>
      <c r="H23" s="284" t="s">
        <v>372</v>
      </c>
      <c r="I23" s="284" t="s">
        <v>441</v>
      </c>
      <c r="J23" s="284" t="s">
        <v>269</v>
      </c>
      <c r="K23" s="284">
        <v>49</v>
      </c>
      <c r="L23" s="284" t="s">
        <v>473</v>
      </c>
      <c r="M23" s="284" t="s">
        <v>474</v>
      </c>
      <c r="N23" s="284">
        <v>22</v>
      </c>
      <c r="O23" s="284" t="s">
        <v>475</v>
      </c>
      <c r="P23" s="284" t="s">
        <v>476</v>
      </c>
      <c r="Q23" s="296">
        <v>10</v>
      </c>
      <c r="R23" s="297" t="s">
        <v>477</v>
      </c>
      <c r="S23" s="286">
        <v>49</v>
      </c>
      <c r="T23" s="286" t="s">
        <v>269</v>
      </c>
      <c r="U23" s="286" t="s">
        <v>269</v>
      </c>
      <c r="V23" s="286" t="s">
        <v>269</v>
      </c>
      <c r="W23" s="288">
        <v>1906004</v>
      </c>
      <c r="X23" s="289" t="s">
        <v>472</v>
      </c>
      <c r="Y23" s="298"/>
    </row>
    <row r="24" spans="1:25" ht="25.5" customHeight="1">
      <c r="A24" s="284">
        <v>23</v>
      </c>
      <c r="B24" s="283">
        <v>91</v>
      </c>
      <c r="C24" s="284" t="s">
        <v>438</v>
      </c>
      <c r="D24" s="285"/>
      <c r="E24" s="285"/>
      <c r="F24" s="284" t="s">
        <v>439</v>
      </c>
      <c r="G24" s="284" t="s">
        <v>440</v>
      </c>
      <c r="H24" s="284" t="s">
        <v>344</v>
      </c>
      <c r="I24" s="284" t="s">
        <v>441</v>
      </c>
      <c r="J24" s="284" t="s">
        <v>269</v>
      </c>
      <c r="K24" s="284">
        <v>70</v>
      </c>
      <c r="L24" s="284" t="s">
        <v>478</v>
      </c>
      <c r="M24" s="284" t="s">
        <v>479</v>
      </c>
      <c r="N24" s="284">
        <v>23</v>
      </c>
      <c r="O24" s="284" t="s">
        <v>480</v>
      </c>
      <c r="P24" s="284" t="s">
        <v>481</v>
      </c>
      <c r="Q24" s="296">
        <v>10</v>
      </c>
      <c r="R24" s="297" t="s">
        <v>482</v>
      </c>
      <c r="S24" s="286">
        <v>70</v>
      </c>
      <c r="T24" s="286" t="s">
        <v>483</v>
      </c>
      <c r="U24" s="286" t="s">
        <v>269</v>
      </c>
      <c r="V24" s="286" t="s">
        <v>269</v>
      </c>
      <c r="W24" s="288">
        <v>1906004</v>
      </c>
      <c r="X24" s="289" t="s">
        <v>472</v>
      </c>
      <c r="Y24" s="298"/>
    </row>
    <row r="25" spans="1:25" ht="25.5" customHeight="1">
      <c r="A25" s="284">
        <v>24</v>
      </c>
      <c r="B25" s="283">
        <v>91</v>
      </c>
      <c r="C25" s="284" t="s">
        <v>438</v>
      </c>
      <c r="D25" s="285"/>
      <c r="E25" s="285"/>
      <c r="F25" s="284" t="s">
        <v>439</v>
      </c>
      <c r="G25" s="284" t="s">
        <v>440</v>
      </c>
      <c r="H25" s="284" t="s">
        <v>372</v>
      </c>
      <c r="I25" s="284" t="s">
        <v>441</v>
      </c>
      <c r="J25" s="284" t="s">
        <v>269</v>
      </c>
      <c r="K25" s="284">
        <v>76</v>
      </c>
      <c r="L25" s="284" t="s">
        <v>484</v>
      </c>
      <c r="M25" s="284" t="s">
        <v>485</v>
      </c>
      <c r="N25" s="284">
        <v>24</v>
      </c>
      <c r="O25" s="284" t="s">
        <v>486</v>
      </c>
      <c r="P25" s="284" t="s">
        <v>487</v>
      </c>
      <c r="Q25" s="296">
        <v>10</v>
      </c>
      <c r="R25" s="297" t="s">
        <v>488</v>
      </c>
      <c r="S25" s="286">
        <v>76</v>
      </c>
      <c r="T25" s="286" t="s">
        <v>269</v>
      </c>
      <c r="U25" s="286" t="s">
        <v>269</v>
      </c>
      <c r="V25" s="286" t="s">
        <v>269</v>
      </c>
      <c r="W25" s="288" t="s">
        <v>489</v>
      </c>
      <c r="X25" s="289" t="s">
        <v>490</v>
      </c>
      <c r="Y25" s="298"/>
    </row>
    <row r="26" spans="1:25" ht="25.5" customHeight="1">
      <c r="A26" s="282">
        <v>25</v>
      </c>
      <c r="B26" s="283">
        <v>92</v>
      </c>
      <c r="C26" s="284" t="s">
        <v>491</v>
      </c>
      <c r="D26" s="285"/>
      <c r="E26" s="285"/>
      <c r="F26" s="284" t="s">
        <v>439</v>
      </c>
      <c r="G26" s="284" t="s">
        <v>492</v>
      </c>
      <c r="H26" s="284" t="s">
        <v>344</v>
      </c>
      <c r="I26" s="284" t="s">
        <v>493</v>
      </c>
      <c r="J26" s="284" t="s">
        <v>269</v>
      </c>
      <c r="K26" s="284">
        <v>66</v>
      </c>
      <c r="L26" s="284" t="s">
        <v>494</v>
      </c>
      <c r="M26" s="284" t="s">
        <v>495</v>
      </c>
      <c r="N26" s="282">
        <v>25</v>
      </c>
      <c r="O26" s="282" t="s">
        <v>496</v>
      </c>
      <c r="P26" s="282" t="s">
        <v>497</v>
      </c>
      <c r="Q26" s="299">
        <v>12</v>
      </c>
      <c r="R26" s="300" t="s">
        <v>368</v>
      </c>
      <c r="S26" s="286">
        <v>66</v>
      </c>
      <c r="T26" s="286" t="s">
        <v>269</v>
      </c>
      <c r="U26" s="286" t="s">
        <v>269</v>
      </c>
      <c r="V26" s="286" t="s">
        <v>269</v>
      </c>
      <c r="W26" s="288">
        <v>4502038</v>
      </c>
      <c r="X26" s="289" t="s">
        <v>370</v>
      </c>
      <c r="Y26" s="28"/>
    </row>
    <row r="27" spans="1:25" ht="25.5" customHeight="1">
      <c r="A27" s="282">
        <v>26</v>
      </c>
      <c r="B27" s="283">
        <v>100</v>
      </c>
      <c r="C27" s="284" t="s">
        <v>491</v>
      </c>
      <c r="D27" s="285"/>
      <c r="E27" s="285"/>
      <c r="F27" s="284" t="s">
        <v>439</v>
      </c>
      <c r="G27" s="284" t="s">
        <v>492</v>
      </c>
      <c r="H27" s="284" t="s">
        <v>344</v>
      </c>
      <c r="I27" s="284" t="s">
        <v>493</v>
      </c>
      <c r="J27" s="284" t="s">
        <v>269</v>
      </c>
      <c r="K27" s="284">
        <v>23</v>
      </c>
      <c r="L27" s="284" t="s">
        <v>498</v>
      </c>
      <c r="M27" s="284" t="s">
        <v>499</v>
      </c>
      <c r="N27" s="282">
        <v>26</v>
      </c>
      <c r="O27" s="282" t="s">
        <v>500</v>
      </c>
      <c r="P27" s="282" t="s">
        <v>501</v>
      </c>
      <c r="Q27" s="301">
        <v>12</v>
      </c>
      <c r="R27" s="294" t="s">
        <v>502</v>
      </c>
      <c r="S27" s="286">
        <v>23</v>
      </c>
      <c r="T27" s="286" t="s">
        <v>269</v>
      </c>
      <c r="U27" s="286" t="s">
        <v>269</v>
      </c>
      <c r="V27" s="286" t="s">
        <v>269</v>
      </c>
      <c r="W27" s="288">
        <v>4502038</v>
      </c>
      <c r="X27" s="289" t="s">
        <v>370</v>
      </c>
      <c r="Y27" s="28"/>
    </row>
    <row r="28" spans="1:25" ht="25.5" customHeight="1">
      <c r="A28" s="282">
        <v>27</v>
      </c>
      <c r="B28" s="283">
        <v>100</v>
      </c>
      <c r="C28" s="284" t="s">
        <v>491</v>
      </c>
      <c r="D28" s="285"/>
      <c r="E28" s="285"/>
      <c r="F28" s="284" t="s">
        <v>439</v>
      </c>
      <c r="G28" s="284" t="s">
        <v>492</v>
      </c>
      <c r="H28" s="284" t="s">
        <v>344</v>
      </c>
      <c r="I28" s="284" t="s">
        <v>493</v>
      </c>
      <c r="J28" s="284" t="s">
        <v>269</v>
      </c>
      <c r="K28" s="284">
        <v>50</v>
      </c>
      <c r="L28" s="284" t="s">
        <v>503</v>
      </c>
      <c r="M28" s="284" t="s">
        <v>504</v>
      </c>
      <c r="N28" s="282">
        <v>27</v>
      </c>
      <c r="O28" s="284" t="s">
        <v>505</v>
      </c>
      <c r="P28" s="284" t="s">
        <v>506</v>
      </c>
      <c r="Q28" s="301">
        <v>12</v>
      </c>
      <c r="R28" s="294" t="s">
        <v>350</v>
      </c>
      <c r="S28" s="286">
        <v>50</v>
      </c>
      <c r="T28" s="286" t="s">
        <v>269</v>
      </c>
      <c r="U28" s="286" t="s">
        <v>507</v>
      </c>
      <c r="V28" s="286" t="s">
        <v>448</v>
      </c>
      <c r="W28" s="288">
        <v>3604031</v>
      </c>
      <c r="X28" s="289" t="s">
        <v>508</v>
      </c>
      <c r="Y28" s="28"/>
    </row>
    <row r="29" spans="1:25" ht="25.5" customHeight="1">
      <c r="A29" s="282">
        <v>28</v>
      </c>
      <c r="B29" s="283">
        <v>100</v>
      </c>
      <c r="C29" s="284" t="s">
        <v>491</v>
      </c>
      <c r="D29" s="285"/>
      <c r="E29" s="285"/>
      <c r="F29" s="284" t="s">
        <v>439</v>
      </c>
      <c r="G29" s="284" t="s">
        <v>492</v>
      </c>
      <c r="H29" s="284" t="s">
        <v>372</v>
      </c>
      <c r="I29" s="284" t="s">
        <v>493</v>
      </c>
      <c r="J29" s="284" t="s">
        <v>269</v>
      </c>
      <c r="K29" s="284">
        <v>71</v>
      </c>
      <c r="L29" s="284" t="s">
        <v>509</v>
      </c>
      <c r="M29" s="284" t="s">
        <v>510</v>
      </c>
      <c r="N29" s="282">
        <v>28</v>
      </c>
      <c r="O29" s="282" t="s">
        <v>511</v>
      </c>
      <c r="P29" s="282" t="s">
        <v>512</v>
      </c>
      <c r="Q29" s="301">
        <v>12</v>
      </c>
      <c r="R29" s="294" t="s">
        <v>379</v>
      </c>
      <c r="S29" s="286">
        <v>71</v>
      </c>
      <c r="T29" s="286" t="s">
        <v>269</v>
      </c>
      <c r="U29" s="286" t="s">
        <v>513</v>
      </c>
      <c r="V29" s="286" t="s">
        <v>448</v>
      </c>
      <c r="W29" s="288">
        <v>4502039</v>
      </c>
      <c r="X29" s="289" t="s">
        <v>514</v>
      </c>
    </row>
    <row r="30" spans="1:25" ht="25.5" customHeight="1">
      <c r="A30" s="282">
        <v>29</v>
      </c>
      <c r="B30" s="283">
        <v>100</v>
      </c>
      <c r="C30" s="284" t="s">
        <v>491</v>
      </c>
      <c r="D30" s="285"/>
      <c r="E30" s="285"/>
      <c r="F30" s="284" t="s">
        <v>439</v>
      </c>
      <c r="G30" s="284" t="s">
        <v>492</v>
      </c>
      <c r="H30" s="284" t="s">
        <v>372</v>
      </c>
      <c r="I30" s="284" t="s">
        <v>493</v>
      </c>
      <c r="J30" s="284" t="s">
        <v>269</v>
      </c>
      <c r="K30" s="284">
        <v>75</v>
      </c>
      <c r="L30" s="284" t="s">
        <v>515</v>
      </c>
      <c r="M30" s="284" t="s">
        <v>516</v>
      </c>
      <c r="N30" s="282">
        <v>29</v>
      </c>
      <c r="O30" s="282" t="s">
        <v>517</v>
      </c>
      <c r="P30" s="282" t="s">
        <v>518</v>
      </c>
      <c r="Q30" s="301">
        <v>12</v>
      </c>
      <c r="R30" s="294" t="s">
        <v>379</v>
      </c>
      <c r="S30" s="286">
        <v>75</v>
      </c>
      <c r="T30" s="286" t="s">
        <v>269</v>
      </c>
      <c r="U30" s="286" t="s">
        <v>519</v>
      </c>
      <c r="V30" s="286" t="s">
        <v>448</v>
      </c>
      <c r="W30" s="288">
        <v>4502039</v>
      </c>
      <c r="X30" s="289" t="s">
        <v>514</v>
      </c>
    </row>
    <row r="31" spans="1:25" ht="25.5" customHeight="1">
      <c r="A31" s="282">
        <v>30</v>
      </c>
      <c r="B31" s="283">
        <v>85</v>
      </c>
      <c r="C31" s="284" t="s">
        <v>520</v>
      </c>
      <c r="D31" s="285"/>
      <c r="E31" s="285"/>
      <c r="F31" s="284" t="s">
        <v>439</v>
      </c>
      <c r="G31" s="284" t="s">
        <v>521</v>
      </c>
      <c r="H31" s="284" t="s">
        <v>344</v>
      </c>
      <c r="I31" s="284" t="s">
        <v>493</v>
      </c>
      <c r="J31" s="284" t="s">
        <v>269</v>
      </c>
      <c r="K31" s="284">
        <v>21</v>
      </c>
      <c r="L31" s="284" t="s">
        <v>522</v>
      </c>
      <c r="M31" s="284" t="s">
        <v>523</v>
      </c>
      <c r="N31" s="282">
        <v>30</v>
      </c>
      <c r="O31" s="282" t="s">
        <v>524</v>
      </c>
      <c r="P31" s="282" t="s">
        <v>525</v>
      </c>
      <c r="Q31" s="290">
        <v>13</v>
      </c>
      <c r="R31" s="294" t="s">
        <v>360</v>
      </c>
      <c r="S31" s="286">
        <v>21</v>
      </c>
      <c r="T31" s="286" t="s">
        <v>269</v>
      </c>
      <c r="U31" s="286" t="s">
        <v>526</v>
      </c>
      <c r="V31" s="286" t="s">
        <v>428</v>
      </c>
      <c r="W31" s="288">
        <v>4101068</v>
      </c>
      <c r="X31" s="289" t="s">
        <v>527</v>
      </c>
      <c r="Y31" s="28"/>
    </row>
    <row r="32" spans="1:25" ht="25.5" customHeight="1">
      <c r="A32" s="282">
        <v>31</v>
      </c>
      <c r="B32" s="283">
        <v>85</v>
      </c>
      <c r="C32" s="284" t="s">
        <v>520</v>
      </c>
      <c r="D32" s="285"/>
      <c r="E32" s="285"/>
      <c r="F32" s="284" t="s">
        <v>439</v>
      </c>
      <c r="G32" s="284" t="s">
        <v>521</v>
      </c>
      <c r="H32" s="284" t="s">
        <v>344</v>
      </c>
      <c r="I32" s="284" t="s">
        <v>493</v>
      </c>
      <c r="J32" s="284" t="s">
        <v>269</v>
      </c>
      <c r="K32" s="284">
        <v>21</v>
      </c>
      <c r="L32" s="284" t="s">
        <v>522</v>
      </c>
      <c r="M32" s="284" t="s">
        <v>523</v>
      </c>
      <c r="N32" s="282">
        <v>31</v>
      </c>
      <c r="O32" s="282" t="s">
        <v>528</v>
      </c>
      <c r="P32" s="282" t="s">
        <v>529</v>
      </c>
      <c r="Q32" s="290">
        <v>13</v>
      </c>
      <c r="R32" s="294" t="s">
        <v>530</v>
      </c>
      <c r="S32" s="286">
        <v>21</v>
      </c>
      <c r="T32" s="286" t="s">
        <v>269</v>
      </c>
      <c r="U32" s="286" t="s">
        <v>269</v>
      </c>
      <c r="V32" s="286" t="s">
        <v>269</v>
      </c>
      <c r="W32" s="288">
        <v>3702026</v>
      </c>
      <c r="X32" s="289" t="s">
        <v>531</v>
      </c>
      <c r="Y32" s="28"/>
    </row>
    <row r="33" spans="1:25" ht="25.5" customHeight="1">
      <c r="A33" s="282">
        <v>32</v>
      </c>
      <c r="B33" s="283">
        <v>85</v>
      </c>
      <c r="C33" s="284" t="s">
        <v>520</v>
      </c>
      <c r="D33" s="285"/>
      <c r="E33" s="285"/>
      <c r="F33" s="284" t="s">
        <v>439</v>
      </c>
      <c r="G33" s="284" t="s">
        <v>521</v>
      </c>
      <c r="H33" s="284" t="s">
        <v>344</v>
      </c>
      <c r="I33" s="284" t="s">
        <v>493</v>
      </c>
      <c r="J33" s="284" t="s">
        <v>269</v>
      </c>
      <c r="K33" s="284">
        <v>21</v>
      </c>
      <c r="L33" s="284" t="s">
        <v>522</v>
      </c>
      <c r="M33" s="284" t="s">
        <v>523</v>
      </c>
      <c r="N33" s="282">
        <v>32</v>
      </c>
      <c r="O33" s="282" t="s">
        <v>532</v>
      </c>
      <c r="P33" s="293" t="s">
        <v>533</v>
      </c>
      <c r="Q33" s="290">
        <v>13</v>
      </c>
      <c r="R33" s="294" t="s">
        <v>350</v>
      </c>
      <c r="S33" s="286">
        <v>21</v>
      </c>
      <c r="T33" s="286" t="s">
        <v>269</v>
      </c>
      <c r="U33" s="286" t="s">
        <v>269</v>
      </c>
      <c r="V33" s="286" t="s">
        <v>269</v>
      </c>
      <c r="W33" s="288">
        <v>4101038</v>
      </c>
      <c r="X33" s="289" t="s">
        <v>534</v>
      </c>
      <c r="Y33" s="28"/>
    </row>
    <row r="34" spans="1:25" ht="25.5" customHeight="1">
      <c r="A34" s="282">
        <v>33</v>
      </c>
      <c r="B34" s="283">
        <v>93</v>
      </c>
      <c r="C34" s="284" t="s">
        <v>535</v>
      </c>
      <c r="D34" s="285"/>
      <c r="E34" s="285"/>
      <c r="F34" s="284" t="s">
        <v>439</v>
      </c>
      <c r="G34" s="284" t="s">
        <v>536</v>
      </c>
      <c r="H34" s="284" t="s">
        <v>372</v>
      </c>
      <c r="I34" s="284" t="s">
        <v>537</v>
      </c>
      <c r="J34" s="284" t="s">
        <v>538</v>
      </c>
      <c r="K34" s="284">
        <v>3</v>
      </c>
      <c r="L34" s="284" t="s">
        <v>539</v>
      </c>
      <c r="M34" s="284" t="s">
        <v>540</v>
      </c>
      <c r="N34" s="282">
        <v>33</v>
      </c>
      <c r="O34" s="282" t="s">
        <v>541</v>
      </c>
      <c r="P34" s="282" t="s">
        <v>542</v>
      </c>
      <c r="Q34" s="290">
        <v>14</v>
      </c>
      <c r="R34" s="294" t="s">
        <v>543</v>
      </c>
      <c r="S34" s="286">
        <v>3</v>
      </c>
      <c r="T34" s="286" t="s">
        <v>544</v>
      </c>
      <c r="U34" s="286" t="s">
        <v>545</v>
      </c>
      <c r="V34" s="286" t="s">
        <v>448</v>
      </c>
      <c r="W34" s="288" t="s">
        <v>546</v>
      </c>
      <c r="X34" s="289" t="s">
        <v>547</v>
      </c>
      <c r="Y34" s="28"/>
    </row>
    <row r="35" spans="1:25" ht="25.5" customHeight="1">
      <c r="A35" s="282">
        <v>34</v>
      </c>
      <c r="B35" s="283">
        <v>93</v>
      </c>
      <c r="C35" s="284" t="s">
        <v>535</v>
      </c>
      <c r="D35" s="285"/>
      <c r="E35" s="285"/>
      <c r="F35" s="284" t="s">
        <v>439</v>
      </c>
      <c r="G35" s="284" t="s">
        <v>536</v>
      </c>
      <c r="H35" s="284" t="s">
        <v>344</v>
      </c>
      <c r="I35" s="284" t="s">
        <v>537</v>
      </c>
      <c r="J35" s="284" t="s">
        <v>269</v>
      </c>
      <c r="K35" s="284">
        <v>24</v>
      </c>
      <c r="L35" s="284" t="s">
        <v>548</v>
      </c>
      <c r="M35" s="284" t="s">
        <v>549</v>
      </c>
      <c r="N35" s="282">
        <v>34</v>
      </c>
      <c r="O35" s="282" t="s">
        <v>550</v>
      </c>
      <c r="P35" s="282" t="s">
        <v>551</v>
      </c>
      <c r="Q35" s="290">
        <v>15</v>
      </c>
      <c r="R35" s="301" t="s">
        <v>552</v>
      </c>
      <c r="S35" s="286">
        <v>24</v>
      </c>
      <c r="T35" s="286" t="s">
        <v>544</v>
      </c>
      <c r="U35" s="286" t="s">
        <v>269</v>
      </c>
      <c r="V35" s="286" t="s">
        <v>269</v>
      </c>
      <c r="W35" s="292">
        <v>4301037</v>
      </c>
      <c r="X35" s="289" t="s">
        <v>553</v>
      </c>
      <c r="Y35" s="28"/>
    </row>
    <row r="36" spans="1:25" ht="25.5" customHeight="1">
      <c r="A36" s="282">
        <v>35</v>
      </c>
      <c r="B36" s="283">
        <v>93</v>
      </c>
      <c r="C36" s="284" t="s">
        <v>535</v>
      </c>
      <c r="D36" s="285"/>
      <c r="E36" s="285"/>
      <c r="F36" s="284" t="s">
        <v>439</v>
      </c>
      <c r="G36" s="284" t="s">
        <v>536</v>
      </c>
      <c r="H36" s="284" t="s">
        <v>344</v>
      </c>
      <c r="I36" s="284" t="s">
        <v>537</v>
      </c>
      <c r="J36" s="284" t="s">
        <v>269</v>
      </c>
      <c r="K36" s="284">
        <v>24</v>
      </c>
      <c r="L36" s="284" t="s">
        <v>548</v>
      </c>
      <c r="M36" s="284" t="s">
        <v>549</v>
      </c>
      <c r="N36" s="282">
        <v>35</v>
      </c>
      <c r="O36" s="282" t="s">
        <v>554</v>
      </c>
      <c r="P36" s="282" t="s">
        <v>555</v>
      </c>
      <c r="Q36" s="290">
        <v>15</v>
      </c>
      <c r="R36" s="301" t="s">
        <v>556</v>
      </c>
      <c r="S36" s="286">
        <v>24</v>
      </c>
      <c r="T36" s="286" t="s">
        <v>544</v>
      </c>
      <c r="U36" s="286" t="s">
        <v>269</v>
      </c>
      <c r="V36" s="286" t="s">
        <v>269</v>
      </c>
      <c r="W36" s="292">
        <v>4301032</v>
      </c>
      <c r="X36" s="289" t="s">
        <v>557</v>
      </c>
      <c r="Y36" s="28"/>
    </row>
    <row r="37" spans="1:25" ht="25.5" customHeight="1">
      <c r="A37" s="282">
        <v>36</v>
      </c>
      <c r="B37" s="283">
        <v>93</v>
      </c>
      <c r="C37" s="284" t="s">
        <v>535</v>
      </c>
      <c r="D37" s="285"/>
      <c r="E37" s="285"/>
      <c r="F37" s="284" t="s">
        <v>439</v>
      </c>
      <c r="G37" s="284" t="s">
        <v>536</v>
      </c>
      <c r="H37" s="284" t="s">
        <v>344</v>
      </c>
      <c r="I37" s="284" t="s">
        <v>537</v>
      </c>
      <c r="J37" s="284" t="s">
        <v>269</v>
      </c>
      <c r="K37" s="284">
        <v>24</v>
      </c>
      <c r="L37" s="284" t="s">
        <v>548</v>
      </c>
      <c r="M37" s="284" t="s">
        <v>549</v>
      </c>
      <c r="N37" s="282">
        <v>36</v>
      </c>
      <c r="O37" s="282" t="s">
        <v>558</v>
      </c>
      <c r="P37" s="282" t="s">
        <v>559</v>
      </c>
      <c r="Q37" s="290">
        <v>15</v>
      </c>
      <c r="R37" s="301" t="s">
        <v>560</v>
      </c>
      <c r="S37" s="286">
        <v>24</v>
      </c>
      <c r="T37" s="286" t="s">
        <v>544</v>
      </c>
      <c r="U37" s="286" t="s">
        <v>561</v>
      </c>
      <c r="V37" s="286" t="s">
        <v>448</v>
      </c>
      <c r="W37" s="292">
        <v>4301007</v>
      </c>
      <c r="X37" s="289" t="s">
        <v>562</v>
      </c>
      <c r="Y37" s="28"/>
    </row>
    <row r="38" spans="1:25" ht="25.5" customHeight="1">
      <c r="A38" s="282">
        <v>37</v>
      </c>
      <c r="B38" s="283">
        <v>93</v>
      </c>
      <c r="C38" s="284" t="s">
        <v>535</v>
      </c>
      <c r="D38" s="285"/>
      <c r="E38" s="285"/>
      <c r="F38" s="284" t="s">
        <v>439</v>
      </c>
      <c r="G38" s="284" t="s">
        <v>536</v>
      </c>
      <c r="H38" s="284" t="s">
        <v>344</v>
      </c>
      <c r="I38" s="284" t="s">
        <v>537</v>
      </c>
      <c r="J38" s="284" t="s">
        <v>269</v>
      </c>
      <c r="K38" s="284">
        <v>24</v>
      </c>
      <c r="L38" s="284" t="s">
        <v>548</v>
      </c>
      <c r="M38" s="284" t="s">
        <v>549</v>
      </c>
      <c r="N38" s="282">
        <v>37</v>
      </c>
      <c r="O38" s="282" t="s">
        <v>563</v>
      </c>
      <c r="P38" s="282" t="s">
        <v>564</v>
      </c>
      <c r="Q38" s="290">
        <v>15</v>
      </c>
      <c r="R38" s="301" t="s">
        <v>379</v>
      </c>
      <c r="S38" s="286">
        <v>24</v>
      </c>
      <c r="T38" s="286" t="s">
        <v>269</v>
      </c>
      <c r="U38" s="286" t="s">
        <v>269</v>
      </c>
      <c r="V38" s="286" t="s">
        <v>269</v>
      </c>
      <c r="W38" s="292">
        <v>4302075</v>
      </c>
      <c r="X38" s="289" t="s">
        <v>565</v>
      </c>
      <c r="Y38" s="28"/>
    </row>
    <row r="39" spans="1:25" ht="25.5" customHeight="1">
      <c r="A39" s="282">
        <v>38</v>
      </c>
      <c r="B39" s="283">
        <v>93</v>
      </c>
      <c r="C39" s="284" t="s">
        <v>535</v>
      </c>
      <c r="D39" s="285"/>
      <c r="E39" s="285"/>
      <c r="F39" s="284" t="s">
        <v>439</v>
      </c>
      <c r="G39" s="284" t="s">
        <v>536</v>
      </c>
      <c r="H39" s="284" t="s">
        <v>344</v>
      </c>
      <c r="I39" s="284" t="s">
        <v>537</v>
      </c>
      <c r="J39" s="284" t="s">
        <v>269</v>
      </c>
      <c r="K39" s="284">
        <v>25</v>
      </c>
      <c r="L39" s="284" t="s">
        <v>566</v>
      </c>
      <c r="M39" s="284" t="s">
        <v>567</v>
      </c>
      <c r="N39" s="282">
        <v>38</v>
      </c>
      <c r="O39" s="282" t="s">
        <v>568</v>
      </c>
      <c r="P39" s="282" t="s">
        <v>569</v>
      </c>
      <c r="Q39" s="302">
        <v>14</v>
      </c>
      <c r="R39" s="303" t="s">
        <v>570</v>
      </c>
      <c r="S39" s="286">
        <v>25</v>
      </c>
      <c r="T39" s="286" t="s">
        <v>544</v>
      </c>
      <c r="U39" s="286" t="s">
        <v>571</v>
      </c>
      <c r="V39" s="286" t="s">
        <v>448</v>
      </c>
      <c r="W39" s="292">
        <v>3301053</v>
      </c>
      <c r="X39" s="289" t="s">
        <v>572</v>
      </c>
      <c r="Y39" s="28"/>
    </row>
    <row r="40" spans="1:25" ht="25.5" customHeight="1">
      <c r="A40" s="282">
        <v>39</v>
      </c>
      <c r="B40" s="283">
        <v>93</v>
      </c>
      <c r="C40" s="284" t="s">
        <v>535</v>
      </c>
      <c r="D40" s="285"/>
      <c r="E40" s="285"/>
      <c r="F40" s="284" t="s">
        <v>439</v>
      </c>
      <c r="G40" s="284" t="s">
        <v>536</v>
      </c>
      <c r="H40" s="284" t="s">
        <v>344</v>
      </c>
      <c r="I40" s="284" t="s">
        <v>537</v>
      </c>
      <c r="J40" s="284" t="s">
        <v>269</v>
      </c>
      <c r="K40" s="284">
        <v>25</v>
      </c>
      <c r="L40" s="284" t="s">
        <v>566</v>
      </c>
      <c r="M40" s="284" t="s">
        <v>567</v>
      </c>
      <c r="N40" s="282">
        <v>39</v>
      </c>
      <c r="O40" s="282" t="s">
        <v>573</v>
      </c>
      <c r="P40" s="282" t="s">
        <v>574</v>
      </c>
      <c r="Q40" s="302">
        <v>14</v>
      </c>
      <c r="R40" s="303" t="s">
        <v>560</v>
      </c>
      <c r="S40" s="286">
        <v>25</v>
      </c>
      <c r="T40" s="286" t="s">
        <v>544</v>
      </c>
      <c r="U40" s="286" t="s">
        <v>575</v>
      </c>
      <c r="V40" s="286" t="s">
        <v>448</v>
      </c>
      <c r="W40" s="292">
        <v>3301087</v>
      </c>
      <c r="X40" s="289" t="s">
        <v>576</v>
      </c>
      <c r="Y40" s="28"/>
    </row>
    <row r="41" spans="1:25" ht="25.5" customHeight="1">
      <c r="A41" s="282">
        <v>40</v>
      </c>
      <c r="B41" s="283">
        <v>93</v>
      </c>
      <c r="C41" s="284" t="s">
        <v>535</v>
      </c>
      <c r="D41" s="285"/>
      <c r="E41" s="285"/>
      <c r="F41" s="284" t="s">
        <v>439</v>
      </c>
      <c r="G41" s="284" t="s">
        <v>536</v>
      </c>
      <c r="H41" s="284" t="s">
        <v>344</v>
      </c>
      <c r="I41" s="284" t="s">
        <v>537</v>
      </c>
      <c r="J41" s="284" t="s">
        <v>269</v>
      </c>
      <c r="K41" s="284">
        <v>25</v>
      </c>
      <c r="L41" s="284" t="s">
        <v>566</v>
      </c>
      <c r="M41" s="284" t="s">
        <v>567</v>
      </c>
      <c r="N41" s="282">
        <v>40</v>
      </c>
      <c r="O41" s="282" t="s">
        <v>577</v>
      </c>
      <c r="P41" s="282" t="s">
        <v>578</v>
      </c>
      <c r="Q41" s="302">
        <v>14</v>
      </c>
      <c r="R41" s="303" t="s">
        <v>579</v>
      </c>
      <c r="S41" s="286">
        <v>25</v>
      </c>
      <c r="T41" s="286" t="s">
        <v>269</v>
      </c>
      <c r="U41" s="286" t="s">
        <v>269</v>
      </c>
      <c r="V41" s="286" t="s">
        <v>269</v>
      </c>
      <c r="W41" s="292">
        <v>3301120</v>
      </c>
      <c r="X41" s="289" t="s">
        <v>580</v>
      </c>
      <c r="Y41" s="28"/>
    </row>
    <row r="42" spans="1:25" ht="25.5" customHeight="1">
      <c r="A42" s="282">
        <v>41</v>
      </c>
      <c r="B42" s="283">
        <v>93</v>
      </c>
      <c r="C42" s="284" t="s">
        <v>535</v>
      </c>
      <c r="D42" s="285"/>
      <c r="E42" s="285"/>
      <c r="F42" s="284" t="s">
        <v>439</v>
      </c>
      <c r="G42" s="284" t="s">
        <v>536</v>
      </c>
      <c r="H42" s="284" t="s">
        <v>372</v>
      </c>
      <c r="I42" s="284" t="s">
        <v>537</v>
      </c>
      <c r="J42" s="284" t="s">
        <v>269</v>
      </c>
      <c r="K42" s="284">
        <v>47</v>
      </c>
      <c r="L42" s="284" t="s">
        <v>581</v>
      </c>
      <c r="M42" s="284" t="s">
        <v>582</v>
      </c>
      <c r="N42" s="282">
        <v>41</v>
      </c>
      <c r="O42" s="282" t="s">
        <v>583</v>
      </c>
      <c r="P42" s="282" t="s">
        <v>584</v>
      </c>
      <c r="Q42" s="304">
        <v>15</v>
      </c>
      <c r="R42" s="303" t="s">
        <v>585</v>
      </c>
      <c r="S42" s="286">
        <v>47</v>
      </c>
      <c r="T42" s="286" t="s">
        <v>269</v>
      </c>
      <c r="U42" s="286" t="s">
        <v>269</v>
      </c>
      <c r="V42" s="286" t="s">
        <v>269</v>
      </c>
      <c r="W42" s="292">
        <v>4302002</v>
      </c>
      <c r="X42" s="289" t="s">
        <v>586</v>
      </c>
      <c r="Y42" s="28"/>
    </row>
    <row r="43" spans="1:25" ht="25.5" customHeight="1">
      <c r="A43" s="282">
        <v>42</v>
      </c>
      <c r="B43" s="283">
        <v>93</v>
      </c>
      <c r="C43" s="284" t="s">
        <v>535</v>
      </c>
      <c r="D43" s="285"/>
      <c r="E43" s="285"/>
      <c r="F43" s="284" t="s">
        <v>439</v>
      </c>
      <c r="G43" s="284" t="s">
        <v>536</v>
      </c>
      <c r="H43" s="284" t="s">
        <v>372</v>
      </c>
      <c r="I43" s="284" t="s">
        <v>537</v>
      </c>
      <c r="J43" s="284" t="s">
        <v>269</v>
      </c>
      <c r="K43" s="284">
        <v>48</v>
      </c>
      <c r="L43" s="284" t="s">
        <v>587</v>
      </c>
      <c r="M43" s="284" t="s">
        <v>588</v>
      </c>
      <c r="N43" s="282">
        <v>42</v>
      </c>
      <c r="O43" s="282" t="s">
        <v>589</v>
      </c>
      <c r="P43" s="282" t="s">
        <v>590</v>
      </c>
      <c r="Q43" s="302">
        <v>14</v>
      </c>
      <c r="R43" s="303" t="s">
        <v>591</v>
      </c>
      <c r="S43" s="286">
        <v>48</v>
      </c>
      <c r="T43" s="286" t="s">
        <v>592</v>
      </c>
      <c r="U43" s="286" t="s">
        <v>269</v>
      </c>
      <c r="V43" s="286" t="s">
        <v>269</v>
      </c>
      <c r="W43" s="292">
        <v>3302016</v>
      </c>
      <c r="X43" s="289" t="s">
        <v>593</v>
      </c>
      <c r="Y43" s="28"/>
    </row>
    <row r="44" spans="1:25" ht="25.5" customHeight="1">
      <c r="A44" s="282">
        <v>43</v>
      </c>
      <c r="B44" s="283">
        <v>94</v>
      </c>
      <c r="C44" s="284" t="s">
        <v>594</v>
      </c>
      <c r="D44" s="285"/>
      <c r="E44" s="285"/>
      <c r="F44" s="284" t="s">
        <v>439</v>
      </c>
      <c r="G44" s="284" t="s">
        <v>595</v>
      </c>
      <c r="H44" s="284" t="s">
        <v>344</v>
      </c>
      <c r="I44" s="284" t="s">
        <v>493</v>
      </c>
      <c r="J44" s="284" t="s">
        <v>269</v>
      </c>
      <c r="K44" s="284">
        <v>33</v>
      </c>
      <c r="L44" s="284" t="s">
        <v>596</v>
      </c>
      <c r="M44" s="284" t="s">
        <v>597</v>
      </c>
      <c r="N44" s="282">
        <v>43</v>
      </c>
      <c r="O44" s="282" t="s">
        <v>598</v>
      </c>
      <c r="P44" s="282" t="s">
        <v>599</v>
      </c>
      <c r="Q44" s="302">
        <v>16</v>
      </c>
      <c r="R44" s="303" t="s">
        <v>406</v>
      </c>
      <c r="S44" s="286">
        <v>33</v>
      </c>
      <c r="T44" s="286" t="s">
        <v>269</v>
      </c>
      <c r="U44" s="286" t="s">
        <v>600</v>
      </c>
      <c r="V44" s="286" t="s">
        <v>448</v>
      </c>
      <c r="W44" s="288">
        <v>3208008</v>
      </c>
      <c r="X44" s="289" t="s">
        <v>601</v>
      </c>
    </row>
    <row r="45" spans="1:25" ht="25.5" customHeight="1">
      <c r="A45" s="282">
        <v>44</v>
      </c>
      <c r="B45" s="283">
        <v>94</v>
      </c>
      <c r="C45" s="284" t="s">
        <v>594</v>
      </c>
      <c r="D45" s="285"/>
      <c r="E45" s="285"/>
      <c r="F45" s="284" t="s">
        <v>439</v>
      </c>
      <c r="G45" s="284" t="s">
        <v>595</v>
      </c>
      <c r="H45" s="284" t="s">
        <v>344</v>
      </c>
      <c r="I45" s="284" t="s">
        <v>493</v>
      </c>
      <c r="J45" s="284" t="s">
        <v>269</v>
      </c>
      <c r="K45" s="284">
        <v>33</v>
      </c>
      <c r="L45" s="284" t="s">
        <v>596</v>
      </c>
      <c r="M45" s="284" t="s">
        <v>597</v>
      </c>
      <c r="N45" s="282">
        <v>44</v>
      </c>
      <c r="O45" s="282" t="s">
        <v>602</v>
      </c>
      <c r="P45" s="282" t="s">
        <v>603</v>
      </c>
      <c r="Q45" s="302">
        <v>16</v>
      </c>
      <c r="R45" s="303" t="s">
        <v>604</v>
      </c>
      <c r="S45" s="286">
        <v>33</v>
      </c>
      <c r="T45" s="286" t="s">
        <v>269</v>
      </c>
      <c r="U45" s="286" t="s">
        <v>605</v>
      </c>
      <c r="V45" s="286" t="s">
        <v>448</v>
      </c>
      <c r="W45" s="288">
        <v>4501061</v>
      </c>
      <c r="X45" s="289" t="s">
        <v>606</v>
      </c>
    </row>
    <row r="46" spans="1:25" ht="25.5" customHeight="1">
      <c r="A46" s="282">
        <v>45</v>
      </c>
      <c r="B46" s="283">
        <v>94</v>
      </c>
      <c r="C46" s="284" t="s">
        <v>594</v>
      </c>
      <c r="D46" s="285"/>
      <c r="E46" s="285"/>
      <c r="F46" s="284" t="s">
        <v>439</v>
      </c>
      <c r="G46" s="284" t="s">
        <v>595</v>
      </c>
      <c r="H46" s="284" t="s">
        <v>344</v>
      </c>
      <c r="I46" s="284" t="s">
        <v>493</v>
      </c>
      <c r="J46" s="284" t="s">
        <v>269</v>
      </c>
      <c r="K46" s="284">
        <v>33</v>
      </c>
      <c r="L46" s="284" t="s">
        <v>596</v>
      </c>
      <c r="M46" s="284" t="s">
        <v>597</v>
      </c>
      <c r="N46" s="282">
        <v>45</v>
      </c>
      <c r="O46" s="282" t="s">
        <v>607</v>
      </c>
      <c r="P46" s="282" t="s">
        <v>608</v>
      </c>
      <c r="Q46" s="302">
        <v>16</v>
      </c>
      <c r="R46" s="303" t="s">
        <v>609</v>
      </c>
      <c r="S46" s="286">
        <v>33</v>
      </c>
      <c r="T46" s="286" t="s">
        <v>269</v>
      </c>
      <c r="U46" s="286" t="s">
        <v>610</v>
      </c>
      <c r="V46" s="286" t="s">
        <v>448</v>
      </c>
      <c r="W46" s="288">
        <v>4501061</v>
      </c>
      <c r="X46" s="289" t="s">
        <v>606</v>
      </c>
    </row>
    <row r="47" spans="1:25" ht="25.5" customHeight="1">
      <c r="A47" s="282">
        <v>46</v>
      </c>
      <c r="B47" s="283">
        <v>92</v>
      </c>
      <c r="C47" s="284" t="s">
        <v>611</v>
      </c>
      <c r="D47" s="285"/>
      <c r="E47" s="285"/>
      <c r="F47" s="284" t="s">
        <v>439</v>
      </c>
      <c r="G47" s="284" t="s">
        <v>612</v>
      </c>
      <c r="H47" s="284" t="s">
        <v>372</v>
      </c>
      <c r="I47" s="284" t="s">
        <v>613</v>
      </c>
      <c r="J47" s="295">
        <v>0.12</v>
      </c>
      <c r="K47" s="284">
        <v>4</v>
      </c>
      <c r="L47" s="284" t="s">
        <v>614</v>
      </c>
      <c r="M47" s="284" t="s">
        <v>615</v>
      </c>
      <c r="N47" s="282">
        <v>46</v>
      </c>
      <c r="O47" s="282" t="s">
        <v>616</v>
      </c>
      <c r="P47" s="282" t="s">
        <v>617</v>
      </c>
      <c r="Q47" s="302">
        <v>8</v>
      </c>
      <c r="R47" s="303" t="s">
        <v>618</v>
      </c>
      <c r="S47" s="286">
        <v>4</v>
      </c>
      <c r="T47" s="286" t="s">
        <v>619</v>
      </c>
      <c r="U47" s="286" t="s">
        <v>620</v>
      </c>
      <c r="V47" s="286" t="s">
        <v>448</v>
      </c>
      <c r="W47" s="288">
        <v>4102052</v>
      </c>
      <c r="X47" s="289" t="s">
        <v>621</v>
      </c>
      <c r="Y47" s="28"/>
    </row>
    <row r="48" spans="1:25" ht="25.5" customHeight="1">
      <c r="A48" s="282">
        <v>47</v>
      </c>
      <c r="B48" s="283">
        <v>92</v>
      </c>
      <c r="C48" s="284" t="s">
        <v>611</v>
      </c>
      <c r="D48" s="285"/>
      <c r="E48" s="285"/>
      <c r="F48" s="284" t="s">
        <v>439</v>
      </c>
      <c r="G48" s="284" t="s">
        <v>612</v>
      </c>
      <c r="H48" s="284" t="s">
        <v>372</v>
      </c>
      <c r="I48" s="284" t="s">
        <v>613</v>
      </c>
      <c r="J48" s="295">
        <v>0.12</v>
      </c>
      <c r="K48" s="284">
        <v>5</v>
      </c>
      <c r="L48" s="284" t="s">
        <v>622</v>
      </c>
      <c r="M48" s="284" t="s">
        <v>623</v>
      </c>
      <c r="N48" s="282">
        <v>47</v>
      </c>
      <c r="O48" s="282" t="s">
        <v>624</v>
      </c>
      <c r="P48" s="282" t="s">
        <v>625</v>
      </c>
      <c r="Q48" s="302">
        <v>8</v>
      </c>
      <c r="R48" s="303" t="s">
        <v>626</v>
      </c>
      <c r="S48" s="286">
        <v>5</v>
      </c>
      <c r="T48" s="286" t="s">
        <v>619</v>
      </c>
      <c r="U48" s="286" t="s">
        <v>627</v>
      </c>
      <c r="V48" s="286" t="s">
        <v>448</v>
      </c>
      <c r="W48" s="288">
        <v>4103061</v>
      </c>
      <c r="X48" s="289" t="s">
        <v>628</v>
      </c>
      <c r="Y48" s="28"/>
    </row>
    <row r="49" spans="1:25" ht="25.5" customHeight="1">
      <c r="A49" s="282">
        <v>48</v>
      </c>
      <c r="B49" s="283">
        <v>92</v>
      </c>
      <c r="C49" s="284" t="s">
        <v>611</v>
      </c>
      <c r="D49" s="285"/>
      <c r="E49" s="285"/>
      <c r="F49" s="284" t="s">
        <v>439</v>
      </c>
      <c r="G49" s="284" t="s">
        <v>612</v>
      </c>
      <c r="H49" s="284" t="s">
        <v>372</v>
      </c>
      <c r="I49" s="284" t="s">
        <v>613</v>
      </c>
      <c r="J49" s="295">
        <v>0.12</v>
      </c>
      <c r="K49" s="284">
        <v>6</v>
      </c>
      <c r="L49" s="284" t="s">
        <v>629</v>
      </c>
      <c r="M49" s="284" t="s">
        <v>630</v>
      </c>
      <c r="N49" s="282">
        <v>48</v>
      </c>
      <c r="O49" s="282" t="s">
        <v>631</v>
      </c>
      <c r="P49" s="282" t="s">
        <v>632</v>
      </c>
      <c r="Q49" s="302">
        <v>8</v>
      </c>
      <c r="R49" s="303" t="s">
        <v>633</v>
      </c>
      <c r="S49" s="286">
        <v>6</v>
      </c>
      <c r="T49" s="286" t="s">
        <v>619</v>
      </c>
      <c r="U49" s="286" t="s">
        <v>627</v>
      </c>
      <c r="V49" s="286" t="s">
        <v>448</v>
      </c>
      <c r="W49" s="288">
        <v>3601012</v>
      </c>
      <c r="X49" s="289" t="s">
        <v>634</v>
      </c>
      <c r="Y49" s="28"/>
    </row>
    <row r="50" spans="1:25" ht="25.5" customHeight="1">
      <c r="A50" s="282">
        <v>49</v>
      </c>
      <c r="B50" s="283">
        <v>92</v>
      </c>
      <c r="C50" s="284" t="s">
        <v>611</v>
      </c>
      <c r="D50" s="285"/>
      <c r="E50" s="285"/>
      <c r="F50" s="284" t="s">
        <v>439</v>
      </c>
      <c r="G50" s="284" t="s">
        <v>635</v>
      </c>
      <c r="H50" s="284" t="s">
        <v>372</v>
      </c>
      <c r="I50" s="284" t="s">
        <v>613</v>
      </c>
      <c r="J50" s="295">
        <v>0.12</v>
      </c>
      <c r="K50" s="284">
        <v>7</v>
      </c>
      <c r="L50" s="284" t="s">
        <v>636</v>
      </c>
      <c r="M50" s="284" t="s">
        <v>637</v>
      </c>
      <c r="N50" s="282">
        <v>49</v>
      </c>
      <c r="O50" s="282" t="s">
        <v>638</v>
      </c>
      <c r="P50" s="282" t="s">
        <v>639</v>
      </c>
      <c r="Q50" s="302">
        <v>9</v>
      </c>
      <c r="R50" s="303" t="s">
        <v>640</v>
      </c>
      <c r="S50" s="286">
        <v>7</v>
      </c>
      <c r="T50" s="286" t="s">
        <v>641</v>
      </c>
      <c r="U50" s="286" t="s">
        <v>269</v>
      </c>
      <c r="V50" s="286" t="s">
        <v>269</v>
      </c>
      <c r="W50" s="288">
        <v>4103017</v>
      </c>
      <c r="X50" s="289" t="s">
        <v>642</v>
      </c>
      <c r="Y50" s="28"/>
    </row>
    <row r="51" spans="1:25" ht="25.5" customHeight="1">
      <c r="A51" s="282">
        <v>50</v>
      </c>
      <c r="B51" s="283">
        <v>90</v>
      </c>
      <c r="C51" s="284" t="s">
        <v>643</v>
      </c>
      <c r="D51" s="285"/>
      <c r="E51" s="285"/>
      <c r="F51" s="284" t="s">
        <v>644</v>
      </c>
      <c r="G51" s="284" t="s">
        <v>645</v>
      </c>
      <c r="H51" s="284" t="s">
        <v>372</v>
      </c>
      <c r="I51" s="284" t="s">
        <v>646</v>
      </c>
      <c r="J51" s="295">
        <v>0.09</v>
      </c>
      <c r="K51" s="284">
        <v>28</v>
      </c>
      <c r="L51" s="284" t="s">
        <v>647</v>
      </c>
      <c r="M51" s="284" t="s">
        <v>648</v>
      </c>
      <c r="N51" s="282">
        <v>50</v>
      </c>
      <c r="O51" s="282" t="s">
        <v>649</v>
      </c>
      <c r="P51" s="282" t="s">
        <v>650</v>
      </c>
      <c r="Q51" s="302">
        <v>17</v>
      </c>
      <c r="R51" s="303" t="s">
        <v>379</v>
      </c>
      <c r="S51" s="286">
        <v>28</v>
      </c>
      <c r="T51" s="286" t="s">
        <v>269</v>
      </c>
      <c r="U51" s="286" t="s">
        <v>651</v>
      </c>
      <c r="V51" s="286" t="s">
        <v>448</v>
      </c>
      <c r="W51" s="292">
        <v>2201069</v>
      </c>
      <c r="X51" s="289" t="s">
        <v>652</v>
      </c>
      <c r="Y51" s="28"/>
    </row>
    <row r="52" spans="1:25" ht="25.5" customHeight="1">
      <c r="A52" s="282">
        <v>51</v>
      </c>
      <c r="B52" s="283">
        <v>90</v>
      </c>
      <c r="C52" s="284" t="s">
        <v>643</v>
      </c>
      <c r="D52" s="285"/>
      <c r="E52" s="285"/>
      <c r="F52" s="284" t="s">
        <v>644</v>
      </c>
      <c r="G52" s="284" t="s">
        <v>645</v>
      </c>
      <c r="H52" s="284" t="s">
        <v>372</v>
      </c>
      <c r="I52" s="284" t="s">
        <v>646</v>
      </c>
      <c r="J52" s="295">
        <v>0.09</v>
      </c>
      <c r="K52" s="284">
        <v>29</v>
      </c>
      <c r="L52" s="284" t="s">
        <v>653</v>
      </c>
      <c r="M52" s="284" t="s">
        <v>654</v>
      </c>
      <c r="N52" s="282">
        <v>51</v>
      </c>
      <c r="O52" s="284" t="s">
        <v>655</v>
      </c>
      <c r="P52" s="284" t="s">
        <v>656</v>
      </c>
      <c r="Q52" s="302">
        <v>17</v>
      </c>
      <c r="R52" s="303" t="s">
        <v>657</v>
      </c>
      <c r="S52" s="286">
        <v>29</v>
      </c>
      <c r="T52" s="286" t="s">
        <v>658</v>
      </c>
      <c r="U52" s="286" t="s">
        <v>659</v>
      </c>
      <c r="V52" s="286" t="s">
        <v>448</v>
      </c>
      <c r="W52" s="288">
        <v>2202061</v>
      </c>
      <c r="X52" s="289" t="s">
        <v>660</v>
      </c>
      <c r="Y52" s="28"/>
    </row>
    <row r="53" spans="1:25" ht="25.5" customHeight="1">
      <c r="A53" s="282">
        <v>52</v>
      </c>
      <c r="B53" s="283">
        <v>90</v>
      </c>
      <c r="C53" s="284" t="s">
        <v>643</v>
      </c>
      <c r="D53" s="285"/>
      <c r="E53" s="285"/>
      <c r="F53" s="284" t="s">
        <v>644</v>
      </c>
      <c r="G53" s="284" t="s">
        <v>645</v>
      </c>
      <c r="H53" s="284" t="s">
        <v>372</v>
      </c>
      <c r="I53" s="284" t="s">
        <v>646</v>
      </c>
      <c r="J53" s="295">
        <v>0.09</v>
      </c>
      <c r="K53" s="284">
        <v>29</v>
      </c>
      <c r="L53" s="284" t="s">
        <v>653</v>
      </c>
      <c r="M53" s="284" t="s">
        <v>654</v>
      </c>
      <c r="N53" s="282">
        <v>52</v>
      </c>
      <c r="O53" s="284" t="s">
        <v>661</v>
      </c>
      <c r="P53" s="284" t="s">
        <v>662</v>
      </c>
      <c r="Q53" s="302">
        <v>17</v>
      </c>
      <c r="R53" s="303" t="s">
        <v>663</v>
      </c>
      <c r="S53" s="286">
        <v>29</v>
      </c>
      <c r="T53" s="286" t="s">
        <v>658</v>
      </c>
      <c r="U53" s="286" t="s">
        <v>659</v>
      </c>
      <c r="V53" s="286" t="s">
        <v>448</v>
      </c>
      <c r="W53" s="288">
        <v>2202062</v>
      </c>
      <c r="X53" s="289" t="s">
        <v>664</v>
      </c>
      <c r="Y53" s="28"/>
    </row>
    <row r="54" spans="1:25" ht="25.5" customHeight="1">
      <c r="A54" s="282">
        <v>53</v>
      </c>
      <c r="B54" s="283">
        <v>90</v>
      </c>
      <c r="C54" s="284" t="s">
        <v>643</v>
      </c>
      <c r="D54" s="285"/>
      <c r="E54" s="285"/>
      <c r="F54" s="284" t="s">
        <v>644</v>
      </c>
      <c r="G54" s="284" t="s">
        <v>645</v>
      </c>
      <c r="H54" s="284" t="s">
        <v>344</v>
      </c>
      <c r="I54" s="284" t="s">
        <v>646</v>
      </c>
      <c r="J54" s="284" t="s">
        <v>269</v>
      </c>
      <c r="K54" s="284">
        <v>57</v>
      </c>
      <c r="L54" s="284" t="s">
        <v>665</v>
      </c>
      <c r="M54" s="284" t="s">
        <v>666</v>
      </c>
      <c r="N54" s="282">
        <v>53</v>
      </c>
      <c r="O54" s="282" t="s">
        <v>667</v>
      </c>
      <c r="P54" s="282" t="s">
        <v>668</v>
      </c>
      <c r="Q54" s="302">
        <v>17</v>
      </c>
      <c r="R54" s="303" t="s">
        <v>669</v>
      </c>
      <c r="S54" s="286">
        <v>57</v>
      </c>
      <c r="T54" s="286" t="s">
        <v>269</v>
      </c>
      <c r="U54" s="286" t="s">
        <v>269</v>
      </c>
      <c r="V54" s="286" t="s">
        <v>269</v>
      </c>
      <c r="W54" s="288">
        <v>2201037</v>
      </c>
      <c r="X54" s="289" t="s">
        <v>670</v>
      </c>
      <c r="Y54" s="28"/>
    </row>
    <row r="55" spans="1:25" ht="25.5" customHeight="1">
      <c r="A55" s="282">
        <v>54</v>
      </c>
      <c r="B55" s="283">
        <v>89</v>
      </c>
      <c r="C55" s="284" t="s">
        <v>671</v>
      </c>
      <c r="D55" s="285"/>
      <c r="E55" s="285"/>
      <c r="F55" s="284" t="s">
        <v>644</v>
      </c>
      <c r="G55" s="284" t="s">
        <v>672</v>
      </c>
      <c r="H55" s="284" t="s">
        <v>344</v>
      </c>
      <c r="I55" s="284" t="s">
        <v>673</v>
      </c>
      <c r="J55" s="284" t="s">
        <v>269</v>
      </c>
      <c r="K55" s="284">
        <v>35</v>
      </c>
      <c r="L55" s="284" t="s">
        <v>674</v>
      </c>
      <c r="M55" s="284" t="s">
        <v>675</v>
      </c>
      <c r="N55" s="282">
        <v>54</v>
      </c>
      <c r="O55" s="284" t="s">
        <v>676</v>
      </c>
      <c r="P55" s="284" t="s">
        <v>677</v>
      </c>
      <c r="Q55" s="302">
        <v>18</v>
      </c>
      <c r="R55" s="303" t="s">
        <v>350</v>
      </c>
      <c r="S55" s="286">
        <v>35</v>
      </c>
      <c r="T55" s="286" t="s">
        <v>678</v>
      </c>
      <c r="U55" s="286" t="s">
        <v>269</v>
      </c>
      <c r="V55" s="286" t="s">
        <v>269</v>
      </c>
      <c r="W55" s="288">
        <v>360202900</v>
      </c>
      <c r="X55" s="289" t="s">
        <v>679</v>
      </c>
      <c r="Y55" s="28"/>
    </row>
    <row r="56" spans="1:25" ht="25.5" customHeight="1">
      <c r="A56" s="282">
        <v>55</v>
      </c>
      <c r="B56" s="283">
        <v>89</v>
      </c>
      <c r="C56" s="284" t="s">
        <v>671</v>
      </c>
      <c r="D56" s="285"/>
      <c r="E56" s="285"/>
      <c r="F56" s="284" t="s">
        <v>644</v>
      </c>
      <c r="G56" s="284" t="s">
        <v>672</v>
      </c>
      <c r="H56" s="284" t="s">
        <v>344</v>
      </c>
      <c r="I56" s="284" t="s">
        <v>680</v>
      </c>
      <c r="J56" s="284" t="s">
        <v>269</v>
      </c>
      <c r="K56" s="284">
        <v>36</v>
      </c>
      <c r="L56" s="284" t="s">
        <v>681</v>
      </c>
      <c r="M56" s="284" t="s">
        <v>682</v>
      </c>
      <c r="N56" s="282">
        <v>55</v>
      </c>
      <c r="O56" s="284" t="s">
        <v>683</v>
      </c>
      <c r="P56" s="284" t="s">
        <v>684</v>
      </c>
      <c r="Q56" s="302">
        <v>18</v>
      </c>
      <c r="R56" s="303" t="s">
        <v>685</v>
      </c>
      <c r="S56" s="286">
        <v>36</v>
      </c>
      <c r="T56" s="286" t="s">
        <v>269</v>
      </c>
      <c r="U56" s="286" t="s">
        <v>269</v>
      </c>
      <c r="V56" s="286" t="s">
        <v>269</v>
      </c>
      <c r="W56" s="288">
        <v>3502011</v>
      </c>
      <c r="X56" s="289" t="s">
        <v>686</v>
      </c>
      <c r="Y56" s="28"/>
    </row>
    <row r="57" spans="1:25" ht="25.5" customHeight="1">
      <c r="A57" s="282">
        <v>56</v>
      </c>
      <c r="B57" s="283">
        <v>93</v>
      </c>
      <c r="C57" s="284" t="s">
        <v>535</v>
      </c>
      <c r="D57" s="285"/>
      <c r="E57" s="285"/>
      <c r="F57" s="284" t="s">
        <v>644</v>
      </c>
      <c r="G57" s="284" t="s">
        <v>687</v>
      </c>
      <c r="H57" s="284" t="s">
        <v>344</v>
      </c>
      <c r="I57" s="284" t="s">
        <v>537</v>
      </c>
      <c r="J57" s="284" t="s">
        <v>269</v>
      </c>
      <c r="K57" s="284">
        <v>30</v>
      </c>
      <c r="L57" s="284" t="s">
        <v>688</v>
      </c>
      <c r="M57" s="284" t="s">
        <v>689</v>
      </c>
      <c r="N57" s="282">
        <v>56</v>
      </c>
      <c r="O57" s="282" t="s">
        <v>690</v>
      </c>
      <c r="P57" s="282" t="s">
        <v>691</v>
      </c>
      <c r="Q57" s="302">
        <v>19</v>
      </c>
      <c r="R57" s="303" t="s">
        <v>692</v>
      </c>
      <c r="S57" s="286">
        <v>30</v>
      </c>
      <c r="T57" s="286" t="s">
        <v>544</v>
      </c>
      <c r="U57" s="286" t="s">
        <v>269</v>
      </c>
      <c r="V57" s="286" t="s">
        <v>269</v>
      </c>
      <c r="W57" s="292">
        <v>3301073</v>
      </c>
      <c r="X57" s="289" t="s">
        <v>693</v>
      </c>
      <c r="Y57" s="28"/>
    </row>
    <row r="58" spans="1:25" ht="25.5" customHeight="1">
      <c r="A58" s="282">
        <v>57</v>
      </c>
      <c r="B58" s="283">
        <v>89</v>
      </c>
      <c r="C58" s="284" t="s">
        <v>671</v>
      </c>
      <c r="D58" s="285"/>
      <c r="E58" s="285"/>
      <c r="F58" s="284" t="s">
        <v>644</v>
      </c>
      <c r="G58" s="284" t="s">
        <v>687</v>
      </c>
      <c r="H58" s="284" t="s">
        <v>344</v>
      </c>
      <c r="I58" s="284" t="s">
        <v>680</v>
      </c>
      <c r="J58" s="284" t="s">
        <v>269</v>
      </c>
      <c r="K58" s="284">
        <v>37</v>
      </c>
      <c r="L58" s="284" t="s">
        <v>694</v>
      </c>
      <c r="M58" s="284" t="s">
        <v>695</v>
      </c>
      <c r="N58" s="282">
        <v>57</v>
      </c>
      <c r="O58" s="284" t="s">
        <v>696</v>
      </c>
      <c r="P58" s="284" t="s">
        <v>697</v>
      </c>
      <c r="Q58" s="302">
        <v>20</v>
      </c>
      <c r="R58" s="303" t="s">
        <v>698</v>
      </c>
      <c r="S58" s="286">
        <v>37</v>
      </c>
      <c r="T58" s="286" t="s">
        <v>269</v>
      </c>
      <c r="U58" s="286" t="s">
        <v>699</v>
      </c>
      <c r="V58" s="286" t="s">
        <v>448</v>
      </c>
      <c r="W58" s="288">
        <v>1702017</v>
      </c>
      <c r="X58" s="289" t="s">
        <v>700</v>
      </c>
      <c r="Y58" s="28"/>
    </row>
    <row r="59" spans="1:25" ht="25.5" customHeight="1">
      <c r="A59" s="282">
        <v>58</v>
      </c>
      <c r="B59" s="283">
        <v>89</v>
      </c>
      <c r="C59" s="284" t="s">
        <v>671</v>
      </c>
      <c r="D59" s="285"/>
      <c r="E59" s="285"/>
      <c r="F59" s="284" t="s">
        <v>644</v>
      </c>
      <c r="G59" s="284" t="s">
        <v>687</v>
      </c>
      <c r="H59" s="284" t="s">
        <v>344</v>
      </c>
      <c r="I59" s="284" t="s">
        <v>680</v>
      </c>
      <c r="J59" s="284" t="s">
        <v>269</v>
      </c>
      <c r="K59" s="284">
        <v>38</v>
      </c>
      <c r="L59" s="284" t="s">
        <v>701</v>
      </c>
      <c r="M59" s="284" t="s">
        <v>702</v>
      </c>
      <c r="N59" s="282">
        <v>58</v>
      </c>
      <c r="O59" s="284" t="s">
        <v>703</v>
      </c>
      <c r="P59" s="284" t="s">
        <v>704</v>
      </c>
      <c r="Q59" s="302">
        <v>20</v>
      </c>
      <c r="R59" s="303" t="s">
        <v>705</v>
      </c>
      <c r="S59" s="286">
        <v>38</v>
      </c>
      <c r="T59" s="286" t="s">
        <v>269</v>
      </c>
      <c r="U59" s="286" t="s">
        <v>706</v>
      </c>
      <c r="V59" s="286" t="s">
        <v>448</v>
      </c>
      <c r="W59" s="288">
        <v>1702021</v>
      </c>
      <c r="X59" s="289" t="s">
        <v>707</v>
      </c>
      <c r="Y59" s="28"/>
    </row>
    <row r="60" spans="1:25" ht="25.5" customHeight="1">
      <c r="A60" s="282">
        <v>59</v>
      </c>
      <c r="B60" s="283">
        <v>96</v>
      </c>
      <c r="C60" s="284" t="s">
        <v>708</v>
      </c>
      <c r="D60" s="285"/>
      <c r="E60" s="285"/>
      <c r="F60" s="284" t="s">
        <v>709</v>
      </c>
      <c r="G60" s="284" t="s">
        <v>710</v>
      </c>
      <c r="H60" s="284" t="s">
        <v>372</v>
      </c>
      <c r="I60" s="284" t="s">
        <v>711</v>
      </c>
      <c r="J60" s="284" t="s">
        <v>269</v>
      </c>
      <c r="K60" s="284">
        <v>72</v>
      </c>
      <c r="L60" s="284" t="s">
        <v>712</v>
      </c>
      <c r="M60" s="284" t="s">
        <v>713</v>
      </c>
      <c r="N60" s="282">
        <v>59</v>
      </c>
      <c r="O60" s="284" t="s">
        <v>714</v>
      </c>
      <c r="P60" s="284" t="s">
        <v>715</v>
      </c>
      <c r="Q60" s="302">
        <v>21</v>
      </c>
      <c r="R60" s="303" t="s">
        <v>716</v>
      </c>
      <c r="S60" s="286">
        <v>72</v>
      </c>
      <c r="T60" s="286" t="s">
        <v>269</v>
      </c>
      <c r="U60" s="286" t="s">
        <v>269</v>
      </c>
      <c r="V60" s="286" t="s">
        <v>269</v>
      </c>
      <c r="W60" s="288">
        <v>4001001</v>
      </c>
      <c r="X60" s="289" t="s">
        <v>717</v>
      </c>
      <c r="Y60" s="28"/>
    </row>
    <row r="61" spans="1:25" ht="25.5" customHeight="1">
      <c r="A61" s="282">
        <v>60</v>
      </c>
      <c r="B61" s="283">
        <v>93</v>
      </c>
      <c r="C61" s="284" t="s">
        <v>535</v>
      </c>
      <c r="D61" s="285"/>
      <c r="E61" s="285"/>
      <c r="F61" s="284" t="s">
        <v>709</v>
      </c>
      <c r="G61" s="284" t="s">
        <v>718</v>
      </c>
      <c r="H61" s="284" t="s">
        <v>344</v>
      </c>
      <c r="I61" s="284" t="s">
        <v>719</v>
      </c>
      <c r="J61" s="284" t="s">
        <v>269</v>
      </c>
      <c r="K61" s="284">
        <v>26</v>
      </c>
      <c r="L61" s="284" t="s">
        <v>720</v>
      </c>
      <c r="M61" s="284" t="s">
        <v>721</v>
      </c>
      <c r="N61" s="282">
        <v>60</v>
      </c>
      <c r="O61" s="282" t="s">
        <v>722</v>
      </c>
      <c r="P61" s="282" t="s">
        <v>723</v>
      </c>
      <c r="Q61" s="290">
        <v>22</v>
      </c>
      <c r="R61" s="301" t="s">
        <v>724</v>
      </c>
      <c r="S61" s="286">
        <v>26</v>
      </c>
      <c r="T61" s="286" t="s">
        <v>269</v>
      </c>
      <c r="U61" s="286" t="s">
        <v>269</v>
      </c>
      <c r="V61" s="286" t="s">
        <v>269</v>
      </c>
      <c r="W61" s="292">
        <v>4301010</v>
      </c>
      <c r="X61" s="289" t="s">
        <v>725</v>
      </c>
      <c r="Y61" s="28"/>
    </row>
    <row r="62" spans="1:25" ht="25.5" customHeight="1">
      <c r="A62" s="282">
        <v>61</v>
      </c>
      <c r="B62" s="283">
        <v>93</v>
      </c>
      <c r="C62" s="284" t="s">
        <v>535</v>
      </c>
      <c r="D62" s="285"/>
      <c r="E62" s="285"/>
      <c r="F62" s="284" t="s">
        <v>709</v>
      </c>
      <c r="G62" s="284" t="s">
        <v>718</v>
      </c>
      <c r="H62" s="284" t="s">
        <v>344</v>
      </c>
      <c r="I62" s="284" t="s">
        <v>719</v>
      </c>
      <c r="J62" s="284" t="s">
        <v>269</v>
      </c>
      <c r="K62" s="284">
        <v>26</v>
      </c>
      <c r="L62" s="284" t="s">
        <v>720</v>
      </c>
      <c r="M62" s="284" t="s">
        <v>721</v>
      </c>
      <c r="N62" s="282">
        <v>61</v>
      </c>
      <c r="O62" s="282" t="s">
        <v>726</v>
      </c>
      <c r="P62" s="282" t="s">
        <v>727</v>
      </c>
      <c r="Q62" s="290">
        <v>22</v>
      </c>
      <c r="R62" s="301" t="s">
        <v>383</v>
      </c>
      <c r="S62" s="286">
        <v>26</v>
      </c>
      <c r="T62" s="286" t="s">
        <v>269</v>
      </c>
      <c r="U62" s="286" t="s">
        <v>728</v>
      </c>
      <c r="V62" s="286" t="s">
        <v>448</v>
      </c>
      <c r="W62" s="292">
        <v>4301011</v>
      </c>
      <c r="X62" s="289" t="s">
        <v>729</v>
      </c>
      <c r="Y62" s="28"/>
    </row>
    <row r="63" spans="1:25" ht="25.5" customHeight="1">
      <c r="A63" s="282">
        <v>62</v>
      </c>
      <c r="B63" s="283">
        <v>93</v>
      </c>
      <c r="C63" s="284" t="s">
        <v>535</v>
      </c>
      <c r="D63" s="285"/>
      <c r="E63" s="285"/>
      <c r="F63" s="284" t="s">
        <v>709</v>
      </c>
      <c r="G63" s="284" t="s">
        <v>718</v>
      </c>
      <c r="H63" s="284" t="s">
        <v>344</v>
      </c>
      <c r="I63" s="284" t="s">
        <v>719</v>
      </c>
      <c r="J63" s="284" t="s">
        <v>269</v>
      </c>
      <c r="K63" s="284">
        <v>31</v>
      </c>
      <c r="L63" s="284" t="s">
        <v>730</v>
      </c>
      <c r="M63" s="284" t="s">
        <v>731</v>
      </c>
      <c r="N63" s="282">
        <v>62</v>
      </c>
      <c r="O63" s="282" t="s">
        <v>732</v>
      </c>
      <c r="P63" s="282" t="s">
        <v>733</v>
      </c>
      <c r="Q63" s="290">
        <v>33</v>
      </c>
      <c r="R63" s="291" t="s">
        <v>383</v>
      </c>
      <c r="S63" s="286">
        <v>31</v>
      </c>
      <c r="T63" s="286" t="s">
        <v>269</v>
      </c>
      <c r="U63" s="286" t="s">
        <v>734</v>
      </c>
      <c r="V63" s="286" t="s">
        <v>448</v>
      </c>
      <c r="W63" s="292">
        <v>3301068</v>
      </c>
      <c r="X63" s="289" t="s">
        <v>735</v>
      </c>
      <c r="Y63" s="28"/>
    </row>
    <row r="64" spans="1:25" ht="25.5" customHeight="1">
      <c r="A64" s="282">
        <v>63</v>
      </c>
      <c r="B64" s="283">
        <v>94</v>
      </c>
      <c r="C64" s="284" t="s">
        <v>594</v>
      </c>
      <c r="D64" s="285"/>
      <c r="E64" s="285"/>
      <c r="F64" s="284" t="s">
        <v>709</v>
      </c>
      <c r="G64" s="284" t="s">
        <v>736</v>
      </c>
      <c r="H64" s="284" t="s">
        <v>344</v>
      </c>
      <c r="I64" s="284" t="s">
        <v>737</v>
      </c>
      <c r="J64" s="284" t="s">
        <v>269</v>
      </c>
      <c r="K64" s="284">
        <v>32</v>
      </c>
      <c r="L64" s="284" t="s">
        <v>738</v>
      </c>
      <c r="M64" s="284" t="s">
        <v>739</v>
      </c>
      <c r="N64" s="282">
        <v>63</v>
      </c>
      <c r="O64" s="282" t="s">
        <v>740</v>
      </c>
      <c r="P64" s="282" t="s">
        <v>741</v>
      </c>
      <c r="Q64" s="305">
        <v>24</v>
      </c>
      <c r="R64" s="291" t="s">
        <v>742</v>
      </c>
      <c r="S64" s="286">
        <v>32</v>
      </c>
      <c r="T64" s="286" t="s">
        <v>743</v>
      </c>
      <c r="U64" s="286" t="s">
        <v>269</v>
      </c>
      <c r="V64" s="286" t="s">
        <v>269</v>
      </c>
      <c r="W64" s="288">
        <v>3202005</v>
      </c>
      <c r="X64" s="289" t="s">
        <v>744</v>
      </c>
    </row>
    <row r="65" spans="1:25" ht="25.5" customHeight="1">
      <c r="A65" s="282">
        <v>64</v>
      </c>
      <c r="B65" s="283">
        <v>94</v>
      </c>
      <c r="C65" s="284" t="s">
        <v>594</v>
      </c>
      <c r="D65" s="285"/>
      <c r="E65" s="285"/>
      <c r="F65" s="284" t="s">
        <v>709</v>
      </c>
      <c r="G65" s="284" t="s">
        <v>736</v>
      </c>
      <c r="H65" s="284" t="s">
        <v>344</v>
      </c>
      <c r="I65" s="284" t="s">
        <v>737</v>
      </c>
      <c r="J65" s="284" t="s">
        <v>269</v>
      </c>
      <c r="K65" s="284">
        <v>32</v>
      </c>
      <c r="L65" s="284" t="s">
        <v>738</v>
      </c>
      <c r="M65" s="284" t="s">
        <v>739</v>
      </c>
      <c r="N65" s="282">
        <v>64</v>
      </c>
      <c r="O65" s="282" t="s">
        <v>745</v>
      </c>
      <c r="P65" s="282" t="s">
        <v>746</v>
      </c>
      <c r="Q65" s="305">
        <v>24</v>
      </c>
      <c r="R65" s="291" t="s">
        <v>747</v>
      </c>
      <c r="S65" s="286">
        <v>32</v>
      </c>
      <c r="T65" s="286" t="s">
        <v>743</v>
      </c>
      <c r="U65" s="286" t="s">
        <v>748</v>
      </c>
      <c r="V65" s="286" t="s">
        <v>448</v>
      </c>
      <c r="W65" s="288">
        <v>3202005</v>
      </c>
      <c r="X65" s="289" t="s">
        <v>744</v>
      </c>
    </row>
    <row r="66" spans="1:25" ht="25.5" customHeight="1">
      <c r="A66" s="282">
        <v>65</v>
      </c>
      <c r="B66" s="283">
        <v>94</v>
      </c>
      <c r="C66" s="284" t="s">
        <v>594</v>
      </c>
      <c r="D66" s="285"/>
      <c r="E66" s="285"/>
      <c r="F66" s="284" t="s">
        <v>709</v>
      </c>
      <c r="G66" s="284" t="s">
        <v>736</v>
      </c>
      <c r="H66" s="284" t="s">
        <v>344</v>
      </c>
      <c r="I66" s="284" t="s">
        <v>737</v>
      </c>
      <c r="J66" s="284" t="s">
        <v>269</v>
      </c>
      <c r="K66" s="284">
        <v>32</v>
      </c>
      <c r="L66" s="284" t="s">
        <v>738</v>
      </c>
      <c r="M66" s="284" t="s">
        <v>739</v>
      </c>
      <c r="N66" s="282">
        <v>65</v>
      </c>
      <c r="O66" s="282" t="s">
        <v>749</v>
      </c>
      <c r="P66" s="282" t="s">
        <v>750</v>
      </c>
      <c r="Q66" s="305">
        <v>24</v>
      </c>
      <c r="R66" s="291" t="s">
        <v>751</v>
      </c>
      <c r="S66" s="286">
        <v>32</v>
      </c>
      <c r="T66" s="286" t="s">
        <v>743</v>
      </c>
      <c r="U66" s="286" t="s">
        <v>752</v>
      </c>
      <c r="V66" s="286" t="s">
        <v>448</v>
      </c>
      <c r="W66" s="288">
        <v>3202005</v>
      </c>
      <c r="X66" s="289" t="s">
        <v>744</v>
      </c>
    </row>
    <row r="67" spans="1:25" ht="25.5" customHeight="1">
      <c r="A67" s="282">
        <v>66</v>
      </c>
      <c r="B67" s="283">
        <v>94</v>
      </c>
      <c r="C67" s="284" t="s">
        <v>594</v>
      </c>
      <c r="D67" s="285"/>
      <c r="E67" s="285"/>
      <c r="F67" s="284" t="s">
        <v>709</v>
      </c>
      <c r="G67" s="284" t="s">
        <v>736</v>
      </c>
      <c r="H67" s="284" t="s">
        <v>344</v>
      </c>
      <c r="I67" s="284" t="s">
        <v>737</v>
      </c>
      <c r="J67" s="284" t="s">
        <v>269</v>
      </c>
      <c r="K67" s="284">
        <v>32</v>
      </c>
      <c r="L67" s="282" t="s">
        <v>738</v>
      </c>
      <c r="M67" s="284" t="s">
        <v>739</v>
      </c>
      <c r="N67" s="282">
        <v>66</v>
      </c>
      <c r="O67" s="282" t="s">
        <v>753</v>
      </c>
      <c r="P67" s="282" t="s">
        <v>754</v>
      </c>
      <c r="Q67" s="305">
        <v>24</v>
      </c>
      <c r="R67" s="291" t="s">
        <v>755</v>
      </c>
      <c r="S67" s="286">
        <v>32</v>
      </c>
      <c r="T67" s="286" t="s">
        <v>743</v>
      </c>
      <c r="U67" s="286" t="s">
        <v>756</v>
      </c>
      <c r="V67" s="286" t="s">
        <v>448</v>
      </c>
      <c r="W67" s="288">
        <v>3202005</v>
      </c>
      <c r="X67" s="289" t="s">
        <v>744</v>
      </c>
    </row>
    <row r="68" spans="1:25" ht="25.5" customHeight="1">
      <c r="A68" s="282">
        <v>67</v>
      </c>
      <c r="B68" s="283">
        <v>94</v>
      </c>
      <c r="C68" s="284" t="s">
        <v>757</v>
      </c>
      <c r="D68" s="285"/>
      <c r="E68" s="285"/>
      <c r="F68" s="284" t="s">
        <v>709</v>
      </c>
      <c r="G68" s="284" t="s">
        <v>736</v>
      </c>
      <c r="H68" s="284" t="s">
        <v>344</v>
      </c>
      <c r="I68" s="284" t="s">
        <v>737</v>
      </c>
      <c r="J68" s="284" t="s">
        <v>269</v>
      </c>
      <c r="K68" s="284">
        <v>32</v>
      </c>
      <c r="L68" s="282" t="s">
        <v>738</v>
      </c>
      <c r="M68" s="284" t="s">
        <v>739</v>
      </c>
      <c r="N68" s="282">
        <v>67</v>
      </c>
      <c r="O68" s="282" t="s">
        <v>758</v>
      </c>
      <c r="P68" s="282" t="s">
        <v>759</v>
      </c>
      <c r="Q68" s="290">
        <v>23</v>
      </c>
      <c r="R68" s="291" t="s">
        <v>760</v>
      </c>
      <c r="S68" s="286">
        <v>32</v>
      </c>
      <c r="T68" s="286" t="s">
        <v>761</v>
      </c>
      <c r="U68" s="286" t="s">
        <v>269</v>
      </c>
      <c r="V68" s="286" t="s">
        <v>269</v>
      </c>
      <c r="W68" s="288">
        <v>3208008</v>
      </c>
      <c r="X68" s="289" t="s">
        <v>601</v>
      </c>
    </row>
    <row r="69" spans="1:25" ht="25.5" customHeight="1">
      <c r="A69" s="282">
        <v>68</v>
      </c>
      <c r="B69" s="283">
        <v>94</v>
      </c>
      <c r="C69" s="284" t="s">
        <v>757</v>
      </c>
      <c r="D69" s="285"/>
      <c r="E69" s="285"/>
      <c r="F69" s="284" t="s">
        <v>709</v>
      </c>
      <c r="G69" s="284" t="s">
        <v>736</v>
      </c>
      <c r="H69" s="284" t="s">
        <v>344</v>
      </c>
      <c r="I69" s="284" t="s">
        <v>737</v>
      </c>
      <c r="J69" s="284" t="s">
        <v>269</v>
      </c>
      <c r="K69" s="284">
        <v>32</v>
      </c>
      <c r="L69" s="282" t="s">
        <v>738</v>
      </c>
      <c r="M69" s="284" t="s">
        <v>739</v>
      </c>
      <c r="N69" s="282">
        <v>68</v>
      </c>
      <c r="O69" s="282" t="s">
        <v>762</v>
      </c>
      <c r="P69" s="282" t="s">
        <v>763</v>
      </c>
      <c r="Q69" s="290">
        <v>23</v>
      </c>
      <c r="R69" s="291" t="s">
        <v>764</v>
      </c>
      <c r="S69" s="286">
        <v>32</v>
      </c>
      <c r="T69" s="286" t="s">
        <v>269</v>
      </c>
      <c r="U69" s="286" t="s">
        <v>765</v>
      </c>
      <c r="V69" s="286" t="s">
        <v>448</v>
      </c>
      <c r="W69" s="288">
        <v>4103055</v>
      </c>
      <c r="X69" s="289" t="s">
        <v>766</v>
      </c>
    </row>
    <row r="70" spans="1:25" ht="25.5" customHeight="1">
      <c r="A70" s="282">
        <v>69</v>
      </c>
      <c r="B70" s="283">
        <v>94</v>
      </c>
      <c r="C70" s="284" t="s">
        <v>757</v>
      </c>
      <c r="D70" s="285"/>
      <c r="E70" s="285"/>
      <c r="F70" s="284" t="s">
        <v>709</v>
      </c>
      <c r="G70" s="284" t="s">
        <v>736</v>
      </c>
      <c r="H70" s="284" t="s">
        <v>344</v>
      </c>
      <c r="I70" s="284" t="s">
        <v>737</v>
      </c>
      <c r="J70" s="284" t="s">
        <v>269</v>
      </c>
      <c r="K70" s="284">
        <v>32</v>
      </c>
      <c r="L70" s="284" t="s">
        <v>738</v>
      </c>
      <c r="M70" s="284" t="s">
        <v>739</v>
      </c>
      <c r="N70" s="282">
        <v>69</v>
      </c>
      <c r="O70" s="284" t="s">
        <v>767</v>
      </c>
      <c r="P70" s="284" t="s">
        <v>768</v>
      </c>
      <c r="Q70" s="290">
        <v>23</v>
      </c>
      <c r="R70" s="291" t="s">
        <v>769</v>
      </c>
      <c r="S70" s="286">
        <v>32</v>
      </c>
      <c r="T70" s="286" t="s">
        <v>269</v>
      </c>
      <c r="U70" s="286" t="s">
        <v>269</v>
      </c>
      <c r="V70" s="286" t="s">
        <v>269</v>
      </c>
      <c r="W70" s="288">
        <v>3202005</v>
      </c>
      <c r="X70" s="289" t="s">
        <v>744</v>
      </c>
    </row>
    <row r="71" spans="1:25" ht="25.5" customHeight="1">
      <c r="A71" s="282">
        <v>70</v>
      </c>
      <c r="B71" s="283">
        <v>94</v>
      </c>
      <c r="C71" s="284" t="s">
        <v>757</v>
      </c>
      <c r="D71" s="306"/>
      <c r="E71" s="306"/>
      <c r="F71" s="293" t="s">
        <v>709</v>
      </c>
      <c r="G71" s="293" t="s">
        <v>736</v>
      </c>
      <c r="H71" s="284" t="s">
        <v>344</v>
      </c>
      <c r="I71" s="284" t="s">
        <v>737</v>
      </c>
      <c r="J71" s="284" t="s">
        <v>269</v>
      </c>
      <c r="K71" s="293">
        <v>32</v>
      </c>
      <c r="L71" s="293" t="s">
        <v>738</v>
      </c>
      <c r="M71" s="284" t="s">
        <v>739</v>
      </c>
      <c r="N71" s="282">
        <v>70</v>
      </c>
      <c r="O71" s="293" t="s">
        <v>770</v>
      </c>
      <c r="P71" s="293" t="s">
        <v>771</v>
      </c>
      <c r="Q71" s="290">
        <v>23</v>
      </c>
      <c r="R71" s="291" t="s">
        <v>772</v>
      </c>
      <c r="S71" s="286">
        <v>32</v>
      </c>
      <c r="T71" s="286" t="s">
        <v>269</v>
      </c>
      <c r="U71" s="286" t="s">
        <v>773</v>
      </c>
      <c r="V71" s="286" t="s">
        <v>448</v>
      </c>
      <c r="W71" s="288">
        <v>3202005</v>
      </c>
      <c r="X71" s="289" t="s">
        <v>744</v>
      </c>
    </row>
    <row r="72" spans="1:25" ht="25.5" customHeight="1">
      <c r="A72" s="282">
        <v>71</v>
      </c>
      <c r="B72" s="283">
        <v>94</v>
      </c>
      <c r="C72" s="284" t="s">
        <v>757</v>
      </c>
      <c r="D72" s="306"/>
      <c r="E72" s="306"/>
      <c r="F72" s="293" t="s">
        <v>709</v>
      </c>
      <c r="G72" s="293" t="s">
        <v>736</v>
      </c>
      <c r="H72" s="284" t="s">
        <v>344</v>
      </c>
      <c r="I72" s="284" t="s">
        <v>737</v>
      </c>
      <c r="J72" s="284" t="s">
        <v>269</v>
      </c>
      <c r="K72" s="293">
        <v>32</v>
      </c>
      <c r="L72" s="293" t="s">
        <v>738</v>
      </c>
      <c r="M72" s="284" t="s">
        <v>739</v>
      </c>
      <c r="N72" s="282">
        <v>71</v>
      </c>
      <c r="O72" s="293" t="s">
        <v>774</v>
      </c>
      <c r="P72" s="293" t="s">
        <v>775</v>
      </c>
      <c r="Q72" s="290">
        <v>23</v>
      </c>
      <c r="R72" s="291" t="s">
        <v>776</v>
      </c>
      <c r="S72" s="286">
        <v>32</v>
      </c>
      <c r="T72" s="286" t="s">
        <v>269</v>
      </c>
      <c r="U72" s="286" t="s">
        <v>777</v>
      </c>
      <c r="V72" s="286" t="s">
        <v>448</v>
      </c>
      <c r="W72" s="288">
        <v>3202006</v>
      </c>
      <c r="X72" s="289" t="s">
        <v>778</v>
      </c>
    </row>
    <row r="73" spans="1:25" ht="25.5" customHeight="1">
      <c r="A73" s="282">
        <v>72</v>
      </c>
      <c r="B73" s="283">
        <v>94</v>
      </c>
      <c r="C73" s="284" t="s">
        <v>594</v>
      </c>
      <c r="D73" s="285"/>
      <c r="E73" s="285"/>
      <c r="F73" s="284" t="s">
        <v>709</v>
      </c>
      <c r="G73" s="284" t="s">
        <v>736</v>
      </c>
      <c r="H73" s="284" t="s">
        <v>372</v>
      </c>
      <c r="I73" s="284" t="s">
        <v>719</v>
      </c>
      <c r="J73" s="284" t="s">
        <v>538</v>
      </c>
      <c r="K73" s="284">
        <v>39</v>
      </c>
      <c r="L73" s="284" t="s">
        <v>779</v>
      </c>
      <c r="M73" s="284" t="s">
        <v>780</v>
      </c>
      <c r="N73" s="282">
        <v>72</v>
      </c>
      <c r="O73" s="282" t="s">
        <v>745</v>
      </c>
      <c r="P73" s="282" t="s">
        <v>746</v>
      </c>
      <c r="Q73" s="305">
        <v>24</v>
      </c>
      <c r="R73" s="294" t="s">
        <v>747</v>
      </c>
      <c r="S73" s="286">
        <v>39</v>
      </c>
      <c r="T73" s="286" t="s">
        <v>743</v>
      </c>
      <c r="U73" s="286" t="s">
        <v>748</v>
      </c>
      <c r="V73" s="286" t="s">
        <v>448</v>
      </c>
      <c r="W73" s="288">
        <v>3202005</v>
      </c>
      <c r="X73" s="289" t="s">
        <v>744</v>
      </c>
    </row>
    <row r="74" spans="1:25" ht="25.5" customHeight="1">
      <c r="A74" s="282">
        <v>73</v>
      </c>
      <c r="B74" s="283">
        <v>94</v>
      </c>
      <c r="C74" s="284" t="s">
        <v>757</v>
      </c>
      <c r="D74" s="306"/>
      <c r="E74" s="306"/>
      <c r="F74" s="293" t="s">
        <v>709</v>
      </c>
      <c r="G74" s="293" t="s">
        <v>736</v>
      </c>
      <c r="H74" s="284" t="s">
        <v>372</v>
      </c>
      <c r="I74" s="284" t="s">
        <v>719</v>
      </c>
      <c r="J74" s="284" t="s">
        <v>538</v>
      </c>
      <c r="K74" s="293">
        <v>39</v>
      </c>
      <c r="L74" s="293" t="s">
        <v>779</v>
      </c>
      <c r="M74" s="284" t="s">
        <v>780</v>
      </c>
      <c r="N74" s="282">
        <v>73</v>
      </c>
      <c r="O74" s="293" t="s">
        <v>781</v>
      </c>
      <c r="P74" s="293" t="s">
        <v>759</v>
      </c>
      <c r="Q74" s="290">
        <v>23</v>
      </c>
      <c r="R74" s="294" t="s">
        <v>760</v>
      </c>
      <c r="S74" s="286">
        <v>39</v>
      </c>
      <c r="T74" s="286" t="s">
        <v>269</v>
      </c>
      <c r="U74" s="286" t="s">
        <v>269</v>
      </c>
      <c r="V74" s="286" t="s">
        <v>269</v>
      </c>
      <c r="W74" s="288">
        <v>3208008</v>
      </c>
      <c r="X74" s="289" t="s">
        <v>601</v>
      </c>
    </row>
    <row r="75" spans="1:25" ht="25.5" customHeight="1">
      <c r="A75" s="282">
        <v>74</v>
      </c>
      <c r="B75" s="283">
        <v>94</v>
      </c>
      <c r="C75" s="284" t="s">
        <v>757</v>
      </c>
      <c r="D75" s="306"/>
      <c r="E75" s="306"/>
      <c r="F75" s="293" t="s">
        <v>709</v>
      </c>
      <c r="G75" s="293" t="s">
        <v>736</v>
      </c>
      <c r="H75" s="284" t="s">
        <v>372</v>
      </c>
      <c r="I75" s="284" t="s">
        <v>719</v>
      </c>
      <c r="J75" s="284" t="s">
        <v>538</v>
      </c>
      <c r="K75" s="293">
        <v>39</v>
      </c>
      <c r="L75" s="293" t="s">
        <v>779</v>
      </c>
      <c r="M75" s="284" t="s">
        <v>780</v>
      </c>
      <c r="N75" s="282">
        <v>74</v>
      </c>
      <c r="O75" s="293" t="s">
        <v>782</v>
      </c>
      <c r="P75" s="293" t="s">
        <v>783</v>
      </c>
      <c r="Q75" s="290">
        <v>23</v>
      </c>
      <c r="R75" s="294" t="s">
        <v>776</v>
      </c>
      <c r="S75" s="286">
        <v>39</v>
      </c>
      <c r="T75" s="286" t="s">
        <v>269</v>
      </c>
      <c r="U75" s="286" t="s">
        <v>777</v>
      </c>
      <c r="V75" s="286" t="s">
        <v>448</v>
      </c>
      <c r="W75" s="288">
        <v>3202006</v>
      </c>
      <c r="X75" s="289" t="s">
        <v>778</v>
      </c>
    </row>
    <row r="76" spans="1:25" ht="25.5" customHeight="1">
      <c r="A76" s="282">
        <v>75</v>
      </c>
      <c r="B76" s="283">
        <v>94</v>
      </c>
      <c r="C76" s="284" t="s">
        <v>757</v>
      </c>
      <c r="D76" s="306"/>
      <c r="E76" s="306"/>
      <c r="F76" s="293" t="s">
        <v>709</v>
      </c>
      <c r="G76" s="293" t="s">
        <v>736</v>
      </c>
      <c r="H76" s="284" t="s">
        <v>372</v>
      </c>
      <c r="I76" s="284" t="s">
        <v>719</v>
      </c>
      <c r="J76" s="284" t="s">
        <v>538</v>
      </c>
      <c r="K76" s="293">
        <v>39</v>
      </c>
      <c r="L76" s="293" t="s">
        <v>779</v>
      </c>
      <c r="M76" s="284" t="s">
        <v>780</v>
      </c>
      <c r="N76" s="282">
        <v>75</v>
      </c>
      <c r="O76" s="293" t="s">
        <v>784</v>
      </c>
      <c r="P76" s="293" t="s">
        <v>785</v>
      </c>
      <c r="Q76" s="290">
        <v>23</v>
      </c>
      <c r="R76" s="294" t="s">
        <v>764</v>
      </c>
      <c r="S76" s="286">
        <v>39</v>
      </c>
      <c r="T76" s="286" t="s">
        <v>269</v>
      </c>
      <c r="U76" s="286" t="s">
        <v>765</v>
      </c>
      <c r="V76" s="286" t="s">
        <v>448</v>
      </c>
      <c r="W76" s="288">
        <v>4103055</v>
      </c>
      <c r="X76" s="289" t="s">
        <v>766</v>
      </c>
    </row>
    <row r="77" spans="1:25" ht="25.5" customHeight="1">
      <c r="A77" s="282">
        <v>110</v>
      </c>
      <c r="B77" s="283">
        <v>94</v>
      </c>
      <c r="C77" s="284" t="s">
        <v>757</v>
      </c>
      <c r="D77" s="306"/>
      <c r="E77" s="306"/>
      <c r="F77" s="293" t="s">
        <v>709</v>
      </c>
      <c r="G77" s="293" t="s">
        <v>736</v>
      </c>
      <c r="H77" s="284" t="s">
        <v>372</v>
      </c>
      <c r="I77" s="284" t="s">
        <v>719</v>
      </c>
      <c r="J77" s="284" t="s">
        <v>538</v>
      </c>
      <c r="K77" s="293">
        <v>39</v>
      </c>
      <c r="L77" s="293" t="s">
        <v>779</v>
      </c>
      <c r="M77" s="284" t="s">
        <v>780</v>
      </c>
      <c r="N77" s="282">
        <v>110</v>
      </c>
      <c r="O77" s="293" t="s">
        <v>786</v>
      </c>
      <c r="P77" s="293" t="s">
        <v>787</v>
      </c>
      <c r="Q77" s="290">
        <v>23</v>
      </c>
      <c r="R77" s="291" t="s">
        <v>788</v>
      </c>
      <c r="S77" s="286">
        <v>39</v>
      </c>
      <c r="T77" s="286" t="s">
        <v>269</v>
      </c>
      <c r="U77" s="286" t="s">
        <v>269</v>
      </c>
      <c r="V77" s="286" t="s">
        <v>269</v>
      </c>
      <c r="W77" s="288">
        <v>1707078</v>
      </c>
      <c r="X77" s="289" t="s">
        <v>789</v>
      </c>
    </row>
    <row r="78" spans="1:25" ht="25.5" customHeight="1">
      <c r="A78" s="282">
        <v>76</v>
      </c>
      <c r="B78" s="283">
        <v>96</v>
      </c>
      <c r="C78" s="284" t="s">
        <v>757</v>
      </c>
      <c r="D78" s="285"/>
      <c r="E78" s="285"/>
      <c r="F78" s="284" t="s">
        <v>709</v>
      </c>
      <c r="G78" s="284" t="s">
        <v>736</v>
      </c>
      <c r="H78" s="284" t="s">
        <v>344</v>
      </c>
      <c r="I78" s="284" t="s">
        <v>737</v>
      </c>
      <c r="J78" s="284" t="s">
        <v>269</v>
      </c>
      <c r="K78" s="284">
        <v>34</v>
      </c>
      <c r="L78" s="284" t="s">
        <v>790</v>
      </c>
      <c r="M78" s="284" t="s">
        <v>791</v>
      </c>
      <c r="N78" s="282">
        <v>76</v>
      </c>
      <c r="O78" s="284" t="s">
        <v>792</v>
      </c>
      <c r="P78" s="284" t="s">
        <v>793</v>
      </c>
      <c r="Q78" s="307">
        <v>23</v>
      </c>
      <c r="R78" s="291" t="s">
        <v>794</v>
      </c>
      <c r="S78" s="286">
        <v>34</v>
      </c>
      <c r="T78" s="286" t="s">
        <v>269</v>
      </c>
      <c r="U78" s="286" t="s">
        <v>795</v>
      </c>
      <c r="V78" s="286" t="s">
        <v>448</v>
      </c>
      <c r="W78" s="292">
        <v>4003033</v>
      </c>
      <c r="X78" s="289" t="s">
        <v>796</v>
      </c>
      <c r="Y78" s="28"/>
    </row>
    <row r="79" spans="1:25" ht="25.5" customHeight="1">
      <c r="A79" s="282">
        <v>77</v>
      </c>
      <c r="B79" s="283">
        <v>95</v>
      </c>
      <c r="C79" s="284" t="s">
        <v>421</v>
      </c>
      <c r="D79" s="285"/>
      <c r="E79" s="285"/>
      <c r="F79" s="284" t="s">
        <v>709</v>
      </c>
      <c r="G79" s="284" t="s">
        <v>797</v>
      </c>
      <c r="H79" s="284" t="s">
        <v>344</v>
      </c>
      <c r="I79" s="284" t="s">
        <v>422</v>
      </c>
      <c r="J79" s="284" t="s">
        <v>798</v>
      </c>
      <c r="K79" s="284">
        <v>17</v>
      </c>
      <c r="L79" s="284" t="s">
        <v>799</v>
      </c>
      <c r="M79" s="284" t="s">
        <v>800</v>
      </c>
      <c r="N79" s="282">
        <v>77</v>
      </c>
      <c r="O79" s="282" t="s">
        <v>181</v>
      </c>
      <c r="P79" s="282" t="s">
        <v>801</v>
      </c>
      <c r="Q79" s="290">
        <v>25</v>
      </c>
      <c r="R79" s="291" t="s">
        <v>218</v>
      </c>
      <c r="S79" s="286">
        <v>17</v>
      </c>
      <c r="T79" s="286" t="s">
        <v>269</v>
      </c>
      <c r="U79" s="286" t="s">
        <v>802</v>
      </c>
      <c r="V79" s="286" t="s">
        <v>448</v>
      </c>
      <c r="W79" s="292">
        <v>2402006</v>
      </c>
      <c r="X79" s="289" t="s">
        <v>803</v>
      </c>
    </row>
    <row r="80" spans="1:25" ht="25.5" customHeight="1">
      <c r="A80" s="282">
        <v>78</v>
      </c>
      <c r="B80" s="283">
        <v>95</v>
      </c>
      <c r="C80" s="284" t="s">
        <v>421</v>
      </c>
      <c r="D80" s="285"/>
      <c r="E80" s="285"/>
      <c r="F80" s="284" t="s">
        <v>709</v>
      </c>
      <c r="G80" s="284" t="s">
        <v>797</v>
      </c>
      <c r="H80" s="284" t="s">
        <v>344</v>
      </c>
      <c r="I80" s="284" t="s">
        <v>422</v>
      </c>
      <c r="J80" s="284" t="s">
        <v>798</v>
      </c>
      <c r="K80" s="284">
        <v>17</v>
      </c>
      <c r="L80" s="284" t="s">
        <v>799</v>
      </c>
      <c r="M80" s="284" t="s">
        <v>800</v>
      </c>
      <c r="N80" s="282">
        <v>78</v>
      </c>
      <c r="O80" s="282" t="s">
        <v>804</v>
      </c>
      <c r="P80" s="282" t="s">
        <v>805</v>
      </c>
      <c r="Q80" s="290">
        <v>25</v>
      </c>
      <c r="R80" s="291" t="s">
        <v>806</v>
      </c>
      <c r="S80" s="286">
        <v>17</v>
      </c>
      <c r="T80" s="286" t="s">
        <v>269</v>
      </c>
      <c r="U80" s="286" t="s">
        <v>802</v>
      </c>
      <c r="V80" s="286" t="s">
        <v>448</v>
      </c>
      <c r="W80" s="292">
        <v>2402006</v>
      </c>
      <c r="X80" s="289" t="s">
        <v>803</v>
      </c>
    </row>
    <row r="81" spans="1:25" ht="25.5" customHeight="1">
      <c r="A81" s="282">
        <v>79</v>
      </c>
      <c r="B81" s="283">
        <v>94</v>
      </c>
      <c r="C81" s="284" t="s">
        <v>594</v>
      </c>
      <c r="D81" s="285"/>
      <c r="E81" s="285"/>
      <c r="F81" s="284" t="s">
        <v>709</v>
      </c>
      <c r="G81" s="284" t="s">
        <v>807</v>
      </c>
      <c r="H81" s="284" t="s">
        <v>372</v>
      </c>
      <c r="I81" s="284" t="s">
        <v>737</v>
      </c>
      <c r="J81" s="284" t="s">
        <v>538</v>
      </c>
      <c r="K81" s="284">
        <v>40</v>
      </c>
      <c r="L81" s="284" t="s">
        <v>808</v>
      </c>
      <c r="M81" s="284" t="s">
        <v>809</v>
      </c>
      <c r="N81" s="282">
        <v>79</v>
      </c>
      <c r="O81" s="282" t="s">
        <v>810</v>
      </c>
      <c r="P81" s="282" t="s">
        <v>811</v>
      </c>
      <c r="Q81" s="290">
        <v>26</v>
      </c>
      <c r="R81" s="291" t="s">
        <v>812</v>
      </c>
      <c r="S81" s="286">
        <v>40</v>
      </c>
      <c r="T81" s="286" t="s">
        <v>269</v>
      </c>
      <c r="U81" s="286" t="s">
        <v>269</v>
      </c>
      <c r="V81" s="286" t="s">
        <v>269</v>
      </c>
      <c r="W81" s="288">
        <v>3205023</v>
      </c>
      <c r="X81" s="289" t="s">
        <v>813</v>
      </c>
    </row>
    <row r="82" spans="1:25" ht="25.5" customHeight="1">
      <c r="A82" s="282">
        <v>80</v>
      </c>
      <c r="B82" s="283">
        <v>96</v>
      </c>
      <c r="C82" s="284" t="s">
        <v>708</v>
      </c>
      <c r="D82" s="285"/>
      <c r="E82" s="285"/>
      <c r="F82" s="284" t="s">
        <v>709</v>
      </c>
      <c r="G82" s="284" t="s">
        <v>814</v>
      </c>
      <c r="H82" s="284" t="s">
        <v>344</v>
      </c>
      <c r="I82" s="284" t="s">
        <v>711</v>
      </c>
      <c r="J82" s="284" t="s">
        <v>269</v>
      </c>
      <c r="K82" s="284">
        <v>13</v>
      </c>
      <c r="L82" s="284" t="s">
        <v>815</v>
      </c>
      <c r="M82" s="284" t="s">
        <v>816</v>
      </c>
      <c r="N82" s="282">
        <v>80</v>
      </c>
      <c r="O82" s="284" t="s">
        <v>817</v>
      </c>
      <c r="P82" s="284" t="s">
        <v>818</v>
      </c>
      <c r="Q82" s="290">
        <v>27</v>
      </c>
      <c r="R82" s="291" t="s">
        <v>819</v>
      </c>
      <c r="S82" s="286">
        <v>13</v>
      </c>
      <c r="T82" s="286" t="s">
        <v>820</v>
      </c>
      <c r="U82" s="286" t="s">
        <v>269</v>
      </c>
      <c r="V82" s="286" t="s">
        <v>269</v>
      </c>
      <c r="W82" s="288">
        <v>4003026</v>
      </c>
      <c r="X82" s="289" t="s">
        <v>821</v>
      </c>
      <c r="Y82" s="28"/>
    </row>
    <row r="83" spans="1:25" ht="25.5" customHeight="1">
      <c r="A83" s="282">
        <v>81</v>
      </c>
      <c r="B83" s="283">
        <v>96</v>
      </c>
      <c r="C83" s="284" t="s">
        <v>708</v>
      </c>
      <c r="D83" s="285"/>
      <c r="E83" s="285"/>
      <c r="F83" s="284" t="s">
        <v>709</v>
      </c>
      <c r="G83" s="284" t="s">
        <v>814</v>
      </c>
      <c r="H83" s="284" t="s">
        <v>372</v>
      </c>
      <c r="I83" s="284" t="s">
        <v>711</v>
      </c>
      <c r="J83" s="284" t="s">
        <v>269</v>
      </c>
      <c r="K83" s="284">
        <v>74</v>
      </c>
      <c r="L83" s="284" t="s">
        <v>822</v>
      </c>
      <c r="M83" s="284" t="s">
        <v>823</v>
      </c>
      <c r="N83" s="282">
        <v>81</v>
      </c>
      <c r="O83" s="284" t="s">
        <v>824</v>
      </c>
      <c r="P83" s="284" t="s">
        <v>825</v>
      </c>
      <c r="Q83" s="290">
        <v>27</v>
      </c>
      <c r="R83" s="291" t="s">
        <v>826</v>
      </c>
      <c r="S83" s="286">
        <v>74</v>
      </c>
      <c r="T83" s="286" t="s">
        <v>820</v>
      </c>
      <c r="U83" s="286" t="s">
        <v>269</v>
      </c>
      <c r="V83" s="286" t="s">
        <v>269</v>
      </c>
      <c r="W83" s="288">
        <v>4003052</v>
      </c>
      <c r="X83" s="289" t="s">
        <v>827</v>
      </c>
      <c r="Y83" s="28"/>
    </row>
    <row r="84" spans="1:25" ht="25.5" customHeight="1">
      <c r="A84" s="282">
        <v>82</v>
      </c>
      <c r="B84" s="283">
        <v>92</v>
      </c>
      <c r="C84" s="284" t="s">
        <v>611</v>
      </c>
      <c r="D84" s="285"/>
      <c r="E84" s="285"/>
      <c r="F84" s="284" t="s">
        <v>709</v>
      </c>
      <c r="G84" s="284" t="s">
        <v>828</v>
      </c>
      <c r="H84" s="284" t="s">
        <v>344</v>
      </c>
      <c r="I84" s="284" t="s">
        <v>719</v>
      </c>
      <c r="J84" s="284" t="s">
        <v>269</v>
      </c>
      <c r="K84" s="284">
        <v>11</v>
      </c>
      <c r="L84" s="284" t="s">
        <v>829</v>
      </c>
      <c r="M84" s="284" t="s">
        <v>830</v>
      </c>
      <c r="N84" s="282">
        <v>82</v>
      </c>
      <c r="O84" s="282" t="s">
        <v>831</v>
      </c>
      <c r="P84" s="282" t="s">
        <v>832</v>
      </c>
      <c r="Q84" s="290">
        <v>28</v>
      </c>
      <c r="R84" s="291" t="s">
        <v>379</v>
      </c>
      <c r="S84" s="286">
        <v>11</v>
      </c>
      <c r="T84" s="286" t="s">
        <v>269</v>
      </c>
      <c r="U84" s="286" t="s">
        <v>833</v>
      </c>
      <c r="V84" s="286" t="s">
        <v>448</v>
      </c>
      <c r="W84" s="288">
        <v>4102006</v>
      </c>
      <c r="X84" s="289" t="s">
        <v>834</v>
      </c>
      <c r="Y84" s="28"/>
    </row>
    <row r="85" spans="1:25" ht="25.5" customHeight="1">
      <c r="A85" s="282">
        <v>83</v>
      </c>
      <c r="B85" s="283">
        <v>92</v>
      </c>
      <c r="C85" s="284" t="s">
        <v>611</v>
      </c>
      <c r="D85" s="285"/>
      <c r="E85" s="285"/>
      <c r="F85" s="284" t="s">
        <v>709</v>
      </c>
      <c r="G85" s="284" t="s">
        <v>828</v>
      </c>
      <c r="H85" s="284" t="s">
        <v>344</v>
      </c>
      <c r="I85" s="284" t="s">
        <v>719</v>
      </c>
      <c r="J85" s="284" t="s">
        <v>269</v>
      </c>
      <c r="K85" s="284">
        <v>11</v>
      </c>
      <c r="L85" s="284" t="s">
        <v>829</v>
      </c>
      <c r="M85" s="284" t="s">
        <v>830</v>
      </c>
      <c r="N85" s="282">
        <v>83</v>
      </c>
      <c r="O85" s="282" t="s">
        <v>835</v>
      </c>
      <c r="P85" s="282" t="s">
        <v>836</v>
      </c>
      <c r="Q85" s="290">
        <v>28</v>
      </c>
      <c r="R85" s="291" t="s">
        <v>379</v>
      </c>
      <c r="S85" s="286">
        <v>11</v>
      </c>
      <c r="T85" s="286" t="s">
        <v>269</v>
      </c>
      <c r="U85" s="286" t="s">
        <v>833</v>
      </c>
      <c r="V85" s="286" t="s">
        <v>448</v>
      </c>
      <c r="W85" s="288">
        <v>4104042</v>
      </c>
      <c r="X85" s="289" t="s">
        <v>837</v>
      </c>
      <c r="Y85" s="28"/>
    </row>
    <row r="86" spans="1:25" ht="25.5" customHeight="1">
      <c r="A86" s="282">
        <v>84</v>
      </c>
      <c r="B86" s="283">
        <v>92</v>
      </c>
      <c r="C86" s="284" t="s">
        <v>611</v>
      </c>
      <c r="D86" s="285"/>
      <c r="E86" s="285"/>
      <c r="F86" s="284" t="s">
        <v>709</v>
      </c>
      <c r="G86" s="284" t="s">
        <v>828</v>
      </c>
      <c r="H86" s="284" t="s">
        <v>344</v>
      </c>
      <c r="I86" s="284" t="s">
        <v>719</v>
      </c>
      <c r="J86" s="284" t="s">
        <v>269</v>
      </c>
      <c r="K86" s="284">
        <v>11</v>
      </c>
      <c r="L86" s="284" t="s">
        <v>829</v>
      </c>
      <c r="M86" s="284" t="s">
        <v>830</v>
      </c>
      <c r="N86" s="282">
        <v>84</v>
      </c>
      <c r="O86" s="282" t="s">
        <v>838</v>
      </c>
      <c r="P86" s="282" t="s">
        <v>839</v>
      </c>
      <c r="Q86" s="290">
        <v>28</v>
      </c>
      <c r="R86" s="291" t="s">
        <v>379</v>
      </c>
      <c r="S86" s="286">
        <v>11</v>
      </c>
      <c r="T86" s="286" t="s">
        <v>269</v>
      </c>
      <c r="U86" s="286" t="s">
        <v>833</v>
      </c>
      <c r="V86" s="286" t="s">
        <v>448</v>
      </c>
      <c r="W86" s="288">
        <v>4102050</v>
      </c>
      <c r="X86" s="289" t="s">
        <v>840</v>
      </c>
      <c r="Y86" s="28"/>
    </row>
    <row r="87" spans="1:25" ht="25.5" customHeight="1">
      <c r="A87" s="282">
        <v>85</v>
      </c>
      <c r="B87" s="283">
        <v>92</v>
      </c>
      <c r="C87" s="284" t="s">
        <v>611</v>
      </c>
      <c r="D87" s="285"/>
      <c r="E87" s="285"/>
      <c r="F87" s="284" t="s">
        <v>709</v>
      </c>
      <c r="G87" s="284" t="s">
        <v>828</v>
      </c>
      <c r="H87" s="284" t="s">
        <v>344</v>
      </c>
      <c r="I87" s="284" t="s">
        <v>719</v>
      </c>
      <c r="J87" s="284" t="s">
        <v>269</v>
      </c>
      <c r="K87" s="284">
        <v>11</v>
      </c>
      <c r="L87" s="284" t="s">
        <v>829</v>
      </c>
      <c r="M87" s="284" t="s">
        <v>830</v>
      </c>
      <c r="N87" s="282">
        <v>85</v>
      </c>
      <c r="O87" s="282" t="s">
        <v>841</v>
      </c>
      <c r="P87" s="282" t="s">
        <v>842</v>
      </c>
      <c r="Q87" s="290">
        <v>28</v>
      </c>
      <c r="R87" s="291" t="s">
        <v>379</v>
      </c>
      <c r="S87" s="286">
        <v>11</v>
      </c>
      <c r="T87" s="286" t="s">
        <v>269</v>
      </c>
      <c r="U87" s="286" t="s">
        <v>833</v>
      </c>
      <c r="V87" s="286" t="s">
        <v>448</v>
      </c>
      <c r="W87" s="288">
        <v>4103031</v>
      </c>
      <c r="X87" s="289" t="s">
        <v>843</v>
      </c>
      <c r="Y87" s="28"/>
    </row>
    <row r="88" spans="1:25" ht="25.5" customHeight="1">
      <c r="A88" s="282">
        <v>86</v>
      </c>
      <c r="B88" s="283">
        <v>92</v>
      </c>
      <c r="C88" s="284" t="s">
        <v>611</v>
      </c>
      <c r="D88" s="285"/>
      <c r="E88" s="285"/>
      <c r="F88" s="284" t="s">
        <v>709</v>
      </c>
      <c r="G88" s="284" t="s">
        <v>828</v>
      </c>
      <c r="H88" s="284" t="s">
        <v>344</v>
      </c>
      <c r="I88" s="284" t="s">
        <v>719</v>
      </c>
      <c r="J88" s="284" t="s">
        <v>269</v>
      </c>
      <c r="K88" s="284">
        <v>11</v>
      </c>
      <c r="L88" s="284" t="s">
        <v>829</v>
      </c>
      <c r="M88" s="284" t="s">
        <v>830</v>
      </c>
      <c r="N88" s="282">
        <v>86</v>
      </c>
      <c r="O88" s="282" t="s">
        <v>844</v>
      </c>
      <c r="P88" s="282" t="s">
        <v>845</v>
      </c>
      <c r="Q88" s="290">
        <v>28</v>
      </c>
      <c r="R88" s="291" t="s">
        <v>379</v>
      </c>
      <c r="S88" s="286">
        <v>11</v>
      </c>
      <c r="T88" s="286" t="s">
        <v>269</v>
      </c>
      <c r="U88" s="286" t="s">
        <v>833</v>
      </c>
      <c r="V88" s="286" t="s">
        <v>448</v>
      </c>
      <c r="W88" s="288">
        <v>4501041</v>
      </c>
      <c r="X88" s="289" t="s">
        <v>846</v>
      </c>
      <c r="Y88" s="28"/>
    </row>
    <row r="89" spans="1:25" ht="25.5" customHeight="1">
      <c r="A89" s="282">
        <v>87</v>
      </c>
      <c r="B89" s="283">
        <v>92</v>
      </c>
      <c r="C89" s="284" t="s">
        <v>611</v>
      </c>
      <c r="D89" s="285"/>
      <c r="E89" s="285"/>
      <c r="F89" s="284" t="s">
        <v>709</v>
      </c>
      <c r="G89" s="284" t="s">
        <v>828</v>
      </c>
      <c r="H89" s="284" t="s">
        <v>344</v>
      </c>
      <c r="I89" s="284" t="s">
        <v>719</v>
      </c>
      <c r="J89" s="284" t="s">
        <v>269</v>
      </c>
      <c r="K89" s="284">
        <v>11</v>
      </c>
      <c r="L89" s="284" t="s">
        <v>829</v>
      </c>
      <c r="M89" s="284" t="s">
        <v>830</v>
      </c>
      <c r="N89" s="282">
        <v>87</v>
      </c>
      <c r="O89" s="282" t="s">
        <v>847</v>
      </c>
      <c r="P89" s="282" t="s">
        <v>848</v>
      </c>
      <c r="Q89" s="290">
        <v>28</v>
      </c>
      <c r="R89" s="291" t="s">
        <v>379</v>
      </c>
      <c r="S89" s="286">
        <v>11</v>
      </c>
      <c r="T89" s="286" t="s">
        <v>269</v>
      </c>
      <c r="U89" s="286" t="s">
        <v>833</v>
      </c>
      <c r="V89" s="286" t="s">
        <v>448</v>
      </c>
      <c r="W89" s="288">
        <v>4104029</v>
      </c>
      <c r="X89" s="289" t="s">
        <v>849</v>
      </c>
      <c r="Y89" s="28"/>
    </row>
    <row r="90" spans="1:25" ht="25.5" customHeight="1">
      <c r="A90" s="282">
        <v>88</v>
      </c>
      <c r="B90" s="283">
        <v>92</v>
      </c>
      <c r="C90" s="284" t="s">
        <v>611</v>
      </c>
      <c r="D90" s="285"/>
      <c r="E90" s="285"/>
      <c r="F90" s="284" t="s">
        <v>709</v>
      </c>
      <c r="G90" s="284" t="s">
        <v>828</v>
      </c>
      <c r="H90" s="284" t="s">
        <v>344</v>
      </c>
      <c r="I90" s="284" t="s">
        <v>719</v>
      </c>
      <c r="J90" s="284" t="s">
        <v>269</v>
      </c>
      <c r="K90" s="284">
        <v>11</v>
      </c>
      <c r="L90" s="284" t="s">
        <v>829</v>
      </c>
      <c r="M90" s="284" t="s">
        <v>830</v>
      </c>
      <c r="N90" s="282">
        <v>88</v>
      </c>
      <c r="O90" s="282" t="s">
        <v>850</v>
      </c>
      <c r="P90" s="282" t="s">
        <v>851</v>
      </c>
      <c r="Q90" s="290">
        <v>28</v>
      </c>
      <c r="R90" s="291" t="s">
        <v>379</v>
      </c>
      <c r="S90" s="286">
        <v>11</v>
      </c>
      <c r="T90" s="286" t="s">
        <v>269</v>
      </c>
      <c r="U90" s="286" t="s">
        <v>833</v>
      </c>
      <c r="V90" s="286" t="s">
        <v>448</v>
      </c>
      <c r="W90" s="288">
        <v>4104007</v>
      </c>
      <c r="X90" s="289" t="s">
        <v>852</v>
      </c>
      <c r="Y90" s="28"/>
    </row>
    <row r="91" spans="1:25" ht="25.5" customHeight="1">
      <c r="A91" s="282">
        <v>89</v>
      </c>
      <c r="B91" s="283">
        <v>96</v>
      </c>
      <c r="C91" s="284" t="s">
        <v>708</v>
      </c>
      <c r="D91" s="285"/>
      <c r="E91" s="285"/>
      <c r="F91" s="284" t="s">
        <v>709</v>
      </c>
      <c r="G91" s="284" t="s">
        <v>853</v>
      </c>
      <c r="H91" s="284" t="s">
        <v>372</v>
      </c>
      <c r="I91" s="284" t="s">
        <v>711</v>
      </c>
      <c r="J91" s="284" t="s">
        <v>538</v>
      </c>
      <c r="K91" s="284">
        <v>73</v>
      </c>
      <c r="L91" s="284" t="s">
        <v>854</v>
      </c>
      <c r="M91" s="284" t="s">
        <v>855</v>
      </c>
      <c r="N91" s="282">
        <v>89</v>
      </c>
      <c r="O91" s="284" t="s">
        <v>856</v>
      </c>
      <c r="P91" s="284" t="s">
        <v>857</v>
      </c>
      <c r="Q91" s="290">
        <v>29</v>
      </c>
      <c r="R91" s="291" t="s">
        <v>858</v>
      </c>
      <c r="S91" s="286">
        <v>73</v>
      </c>
      <c r="T91" s="286" t="s">
        <v>269</v>
      </c>
      <c r="U91" s="286" t="s">
        <v>859</v>
      </c>
      <c r="V91" s="286" t="s">
        <v>448</v>
      </c>
      <c r="W91" s="288">
        <v>4001032</v>
      </c>
      <c r="X91" s="289" t="s">
        <v>860</v>
      </c>
      <c r="Y91" s="28"/>
    </row>
    <row r="92" spans="1:25" ht="25.5" customHeight="1">
      <c r="A92" s="282">
        <v>90</v>
      </c>
      <c r="B92" s="283">
        <v>98</v>
      </c>
      <c r="C92" s="284" t="s">
        <v>412</v>
      </c>
      <c r="D92" s="285"/>
      <c r="E92" s="285"/>
      <c r="F92" s="284" t="s">
        <v>861</v>
      </c>
      <c r="G92" s="284" t="s">
        <v>862</v>
      </c>
      <c r="H92" s="284" t="s">
        <v>372</v>
      </c>
      <c r="I92" s="284" t="s">
        <v>863</v>
      </c>
      <c r="J92" s="284" t="s">
        <v>864</v>
      </c>
      <c r="K92" s="284">
        <v>42</v>
      </c>
      <c r="L92" s="284" t="s">
        <v>865</v>
      </c>
      <c r="M92" s="284" t="s">
        <v>866</v>
      </c>
      <c r="N92" s="282">
        <v>90</v>
      </c>
      <c r="O92" s="284" t="s">
        <v>867</v>
      </c>
      <c r="P92" s="284" t="s">
        <v>868</v>
      </c>
      <c r="Q92" s="290">
        <v>30</v>
      </c>
      <c r="R92" s="291" t="s">
        <v>869</v>
      </c>
      <c r="S92" s="286">
        <v>42</v>
      </c>
      <c r="T92" s="286" t="s">
        <v>870</v>
      </c>
      <c r="U92" s="286" t="s">
        <v>269</v>
      </c>
      <c r="V92" s="286" t="s">
        <v>269</v>
      </c>
      <c r="W92" s="292">
        <v>4599009</v>
      </c>
      <c r="X92" s="289" t="s">
        <v>871</v>
      </c>
      <c r="Y92" s="28"/>
    </row>
    <row r="93" spans="1:25" ht="25.5" customHeight="1">
      <c r="A93" s="282">
        <v>91</v>
      </c>
      <c r="B93" s="283">
        <v>98</v>
      </c>
      <c r="C93" s="284" t="s">
        <v>412</v>
      </c>
      <c r="D93" s="285"/>
      <c r="E93" s="285"/>
      <c r="F93" s="284" t="s">
        <v>861</v>
      </c>
      <c r="G93" s="284" t="s">
        <v>862</v>
      </c>
      <c r="H93" s="284" t="s">
        <v>372</v>
      </c>
      <c r="I93" s="284" t="s">
        <v>863</v>
      </c>
      <c r="J93" s="284" t="s">
        <v>864</v>
      </c>
      <c r="K93" s="284">
        <v>42</v>
      </c>
      <c r="L93" s="284" t="s">
        <v>865</v>
      </c>
      <c r="M93" s="284" t="s">
        <v>872</v>
      </c>
      <c r="N93" s="282">
        <v>91</v>
      </c>
      <c r="O93" s="284" t="s">
        <v>873</v>
      </c>
      <c r="P93" s="284" t="s">
        <v>874</v>
      </c>
      <c r="Q93" s="290">
        <v>30</v>
      </c>
      <c r="R93" s="291" t="s">
        <v>724</v>
      </c>
      <c r="S93" s="286">
        <v>42</v>
      </c>
      <c r="T93" s="286" t="s">
        <v>870</v>
      </c>
      <c r="U93" s="286" t="s">
        <v>269</v>
      </c>
      <c r="V93" s="286" t="s">
        <v>269</v>
      </c>
      <c r="W93" s="292">
        <v>4599009</v>
      </c>
      <c r="X93" s="289" t="s">
        <v>871</v>
      </c>
      <c r="Y93" s="28"/>
    </row>
    <row r="94" spans="1:25" ht="25.5" customHeight="1">
      <c r="A94" s="282">
        <v>92</v>
      </c>
      <c r="B94" s="283">
        <v>98</v>
      </c>
      <c r="C94" s="284" t="s">
        <v>412</v>
      </c>
      <c r="D94" s="285"/>
      <c r="E94" s="285"/>
      <c r="F94" s="284" t="s">
        <v>861</v>
      </c>
      <c r="G94" s="284" t="s">
        <v>862</v>
      </c>
      <c r="H94" s="284" t="s">
        <v>372</v>
      </c>
      <c r="I94" s="284" t="s">
        <v>863</v>
      </c>
      <c r="J94" s="284" t="s">
        <v>864</v>
      </c>
      <c r="K94" s="284">
        <v>42</v>
      </c>
      <c r="L94" s="284" t="s">
        <v>865</v>
      </c>
      <c r="M94" s="284" t="s">
        <v>872</v>
      </c>
      <c r="N94" s="282">
        <v>92</v>
      </c>
      <c r="O94" s="284" t="s">
        <v>875</v>
      </c>
      <c r="P94" s="284" t="s">
        <v>876</v>
      </c>
      <c r="Q94" s="290">
        <v>30</v>
      </c>
      <c r="R94" s="291" t="s">
        <v>383</v>
      </c>
      <c r="S94" s="286">
        <v>42</v>
      </c>
      <c r="T94" s="286" t="s">
        <v>870</v>
      </c>
      <c r="U94" s="286" t="s">
        <v>269</v>
      </c>
      <c r="V94" s="286" t="s">
        <v>269</v>
      </c>
      <c r="W94" s="292">
        <v>4599011</v>
      </c>
      <c r="X94" s="289" t="s">
        <v>877</v>
      </c>
      <c r="Y94" s="28"/>
    </row>
    <row r="95" spans="1:25" ht="25.5" customHeight="1">
      <c r="A95" s="282">
        <v>93</v>
      </c>
      <c r="B95" s="283">
        <v>98</v>
      </c>
      <c r="C95" s="293" t="s">
        <v>412</v>
      </c>
      <c r="D95" s="306"/>
      <c r="E95" s="306"/>
      <c r="F95" s="293" t="s">
        <v>861</v>
      </c>
      <c r="G95" s="293" t="s">
        <v>862</v>
      </c>
      <c r="H95" s="284" t="s">
        <v>372</v>
      </c>
      <c r="I95" s="284" t="s">
        <v>863</v>
      </c>
      <c r="J95" s="284" t="s">
        <v>864</v>
      </c>
      <c r="K95" s="293">
        <v>43</v>
      </c>
      <c r="L95" s="293" t="s">
        <v>878</v>
      </c>
      <c r="M95" s="284" t="s">
        <v>879</v>
      </c>
      <c r="N95" s="282">
        <v>93</v>
      </c>
      <c r="O95" s="293" t="s">
        <v>880</v>
      </c>
      <c r="P95" s="293" t="s">
        <v>881</v>
      </c>
      <c r="Q95" s="290">
        <v>30</v>
      </c>
      <c r="R95" s="291" t="s">
        <v>882</v>
      </c>
      <c r="S95" s="286">
        <v>43</v>
      </c>
      <c r="T95" s="286" t="s">
        <v>870</v>
      </c>
      <c r="U95" s="286" t="s">
        <v>269</v>
      </c>
      <c r="V95" s="286" t="s">
        <v>269</v>
      </c>
      <c r="W95" s="288">
        <v>37</v>
      </c>
      <c r="X95" s="289" t="s">
        <v>883</v>
      </c>
    </row>
    <row r="96" spans="1:25" ht="25.5" customHeight="1">
      <c r="A96" s="282">
        <v>94</v>
      </c>
      <c r="B96" s="283">
        <v>98</v>
      </c>
      <c r="C96" s="284" t="s">
        <v>412</v>
      </c>
      <c r="D96" s="285"/>
      <c r="E96" s="285"/>
      <c r="F96" s="284" t="s">
        <v>861</v>
      </c>
      <c r="G96" s="284" t="s">
        <v>862</v>
      </c>
      <c r="H96" s="284" t="s">
        <v>372</v>
      </c>
      <c r="I96" s="284" t="s">
        <v>863</v>
      </c>
      <c r="J96" s="284" t="s">
        <v>864</v>
      </c>
      <c r="K96" s="284">
        <v>45</v>
      </c>
      <c r="L96" s="284" t="s">
        <v>884</v>
      </c>
      <c r="M96" s="284" t="s">
        <v>885</v>
      </c>
      <c r="N96" s="282">
        <v>94</v>
      </c>
      <c r="O96" s="284" t="s">
        <v>886</v>
      </c>
      <c r="P96" s="284" t="s">
        <v>887</v>
      </c>
      <c r="Q96" s="290">
        <v>30</v>
      </c>
      <c r="R96" s="291" t="s">
        <v>888</v>
      </c>
      <c r="S96" s="286">
        <v>45</v>
      </c>
      <c r="T96" s="286" t="s">
        <v>870</v>
      </c>
      <c r="U96" s="286" t="s">
        <v>269</v>
      </c>
      <c r="V96" s="286" t="s">
        <v>269</v>
      </c>
      <c r="W96" s="288">
        <v>38</v>
      </c>
      <c r="X96" s="289" t="s">
        <v>889</v>
      </c>
    </row>
    <row r="97" spans="1:25" ht="25.5" customHeight="1">
      <c r="A97" s="282">
        <v>114</v>
      </c>
      <c r="B97" s="283">
        <v>98</v>
      </c>
      <c r="C97" s="284" t="s">
        <v>412</v>
      </c>
      <c r="D97" s="285"/>
      <c r="E97" s="285"/>
      <c r="F97" s="284" t="s">
        <v>861</v>
      </c>
      <c r="G97" s="284" t="s">
        <v>862</v>
      </c>
      <c r="H97" s="284" t="s">
        <v>372</v>
      </c>
      <c r="I97" s="284" t="s">
        <v>863</v>
      </c>
      <c r="J97" s="284" t="s">
        <v>538</v>
      </c>
      <c r="K97" s="284">
        <v>77</v>
      </c>
      <c r="L97" s="284" t="s">
        <v>890</v>
      </c>
      <c r="M97" s="284" t="s">
        <v>891</v>
      </c>
      <c r="N97" s="282">
        <v>114</v>
      </c>
      <c r="O97" s="284" t="s">
        <v>892</v>
      </c>
      <c r="P97" s="284" t="s">
        <v>893</v>
      </c>
      <c r="Q97" s="290">
        <v>30</v>
      </c>
      <c r="R97" s="291" t="s">
        <v>894</v>
      </c>
      <c r="S97" s="286">
        <v>77</v>
      </c>
      <c r="T97" s="286" t="s">
        <v>895</v>
      </c>
      <c r="U97" s="286" t="s">
        <v>269</v>
      </c>
      <c r="V97" s="286" t="s">
        <v>269</v>
      </c>
      <c r="W97" s="288">
        <v>2502013</v>
      </c>
      <c r="X97" s="289" t="s">
        <v>896</v>
      </c>
      <c r="Y97" s="28"/>
    </row>
    <row r="98" spans="1:25" ht="25.5" customHeight="1">
      <c r="A98" s="282">
        <v>95</v>
      </c>
      <c r="B98" s="283">
        <v>85</v>
      </c>
      <c r="C98" s="284" t="s">
        <v>520</v>
      </c>
      <c r="D98" s="285"/>
      <c r="E98" s="285"/>
      <c r="F98" s="284" t="s">
        <v>861</v>
      </c>
      <c r="G98" s="284" t="s">
        <v>897</v>
      </c>
      <c r="H98" s="284" t="s">
        <v>344</v>
      </c>
      <c r="I98" s="284" t="s">
        <v>898</v>
      </c>
      <c r="J98" s="284" t="s">
        <v>269</v>
      </c>
      <c r="K98" s="284">
        <v>12</v>
      </c>
      <c r="L98" s="284" t="s">
        <v>899</v>
      </c>
      <c r="M98" s="284" t="s">
        <v>900</v>
      </c>
      <c r="N98" s="282">
        <v>95</v>
      </c>
      <c r="O98" s="284" t="s">
        <v>901</v>
      </c>
      <c r="P98" s="284" t="s">
        <v>902</v>
      </c>
      <c r="Q98" s="290">
        <v>31</v>
      </c>
      <c r="R98" s="291" t="s">
        <v>903</v>
      </c>
      <c r="S98" s="286">
        <v>12</v>
      </c>
      <c r="T98" s="286" t="s">
        <v>269</v>
      </c>
      <c r="U98" s="286" t="s">
        <v>269</v>
      </c>
      <c r="V98" s="286" t="s">
        <v>269</v>
      </c>
      <c r="W98" s="288">
        <v>2301024</v>
      </c>
      <c r="X98" s="289" t="s">
        <v>904</v>
      </c>
      <c r="Y98" s="28"/>
    </row>
    <row r="99" spans="1:25" ht="25.5" customHeight="1">
      <c r="A99" s="282">
        <v>96</v>
      </c>
      <c r="B99" s="283">
        <v>85</v>
      </c>
      <c r="C99" s="284" t="s">
        <v>520</v>
      </c>
      <c r="D99" s="285"/>
      <c r="E99" s="285"/>
      <c r="F99" s="284" t="s">
        <v>861</v>
      </c>
      <c r="G99" s="284" t="s">
        <v>897</v>
      </c>
      <c r="H99" s="284" t="s">
        <v>344</v>
      </c>
      <c r="I99" s="284" t="s">
        <v>898</v>
      </c>
      <c r="J99" s="284" t="s">
        <v>269</v>
      </c>
      <c r="K99" s="284">
        <v>12</v>
      </c>
      <c r="L99" s="284" t="s">
        <v>899</v>
      </c>
      <c r="M99" s="284" t="s">
        <v>900</v>
      </c>
      <c r="N99" s="282">
        <v>96</v>
      </c>
      <c r="O99" s="282" t="s">
        <v>905</v>
      </c>
      <c r="P99" s="284" t="s">
        <v>906</v>
      </c>
      <c r="Q99" s="290">
        <v>31</v>
      </c>
      <c r="R99" s="291" t="s">
        <v>350</v>
      </c>
      <c r="S99" s="286">
        <v>12</v>
      </c>
      <c r="T99" s="286" t="s">
        <v>269</v>
      </c>
      <c r="U99" s="286" t="s">
        <v>269</v>
      </c>
      <c r="V99" s="286" t="s">
        <v>269</v>
      </c>
      <c r="W99" s="288">
        <v>2301030</v>
      </c>
      <c r="X99" s="289" t="s">
        <v>907</v>
      </c>
      <c r="Y99" s="28"/>
    </row>
    <row r="100" spans="1:25" ht="25.5" customHeight="1">
      <c r="A100" s="282">
        <v>97</v>
      </c>
      <c r="B100" s="283">
        <v>98</v>
      </c>
      <c r="C100" s="284" t="s">
        <v>412</v>
      </c>
      <c r="D100" s="285"/>
      <c r="E100" s="285"/>
      <c r="F100" s="284" t="s">
        <v>861</v>
      </c>
      <c r="G100" s="284" t="s">
        <v>908</v>
      </c>
      <c r="H100" s="284" t="s">
        <v>344</v>
      </c>
      <c r="I100" s="284" t="s">
        <v>909</v>
      </c>
      <c r="J100" s="284" t="s">
        <v>269</v>
      </c>
      <c r="K100" s="284">
        <v>18</v>
      </c>
      <c r="L100" s="284" t="s">
        <v>910</v>
      </c>
      <c r="M100" s="284" t="s">
        <v>911</v>
      </c>
      <c r="N100" s="282">
        <v>97</v>
      </c>
      <c r="O100" s="282" t="s">
        <v>912</v>
      </c>
      <c r="P100" s="284" t="s">
        <v>913</v>
      </c>
      <c r="Q100" s="290">
        <v>32</v>
      </c>
      <c r="R100" s="291" t="s">
        <v>914</v>
      </c>
      <c r="S100" s="286">
        <v>18</v>
      </c>
      <c r="T100" s="286" t="s">
        <v>269</v>
      </c>
      <c r="U100" s="286" t="s">
        <v>269</v>
      </c>
      <c r="V100" s="286" t="s">
        <v>269</v>
      </c>
      <c r="W100" s="292">
        <v>4502001</v>
      </c>
      <c r="X100" s="289" t="s">
        <v>915</v>
      </c>
      <c r="Y100" s="28"/>
    </row>
    <row r="101" spans="1:25" ht="25.5" customHeight="1">
      <c r="A101" s="282">
        <v>98</v>
      </c>
      <c r="B101" s="283">
        <v>98</v>
      </c>
      <c r="C101" s="284" t="s">
        <v>412</v>
      </c>
      <c r="D101" s="285"/>
      <c r="E101" s="285"/>
      <c r="F101" s="284" t="s">
        <v>861</v>
      </c>
      <c r="G101" s="284" t="s">
        <v>908</v>
      </c>
      <c r="H101" s="284" t="s">
        <v>344</v>
      </c>
      <c r="I101" s="284" t="s">
        <v>909</v>
      </c>
      <c r="J101" s="284" t="s">
        <v>269</v>
      </c>
      <c r="K101" s="284">
        <v>20</v>
      </c>
      <c r="L101" s="284" t="s">
        <v>916</v>
      </c>
      <c r="M101" s="284" t="s">
        <v>917</v>
      </c>
      <c r="N101" s="282">
        <v>98</v>
      </c>
      <c r="O101" s="284" t="s">
        <v>918</v>
      </c>
      <c r="P101" s="284" t="s">
        <v>919</v>
      </c>
      <c r="Q101" s="290">
        <v>32</v>
      </c>
      <c r="R101" s="291" t="s">
        <v>560</v>
      </c>
      <c r="S101" s="286">
        <v>20</v>
      </c>
      <c r="T101" s="286" t="s">
        <v>269</v>
      </c>
      <c r="U101" s="286" t="s">
        <v>920</v>
      </c>
      <c r="V101" s="286" t="s">
        <v>448</v>
      </c>
      <c r="W101" s="292">
        <v>4502001</v>
      </c>
      <c r="X101" s="289" t="s">
        <v>915</v>
      </c>
      <c r="Y101" s="28"/>
    </row>
    <row r="102" spans="1:25" ht="25.5" customHeight="1">
      <c r="A102" s="282">
        <v>99</v>
      </c>
      <c r="B102" s="283">
        <v>98</v>
      </c>
      <c r="C102" s="284" t="s">
        <v>412</v>
      </c>
      <c r="D102" s="285"/>
      <c r="E102" s="285"/>
      <c r="F102" s="284" t="s">
        <v>861</v>
      </c>
      <c r="G102" s="284" t="s">
        <v>908</v>
      </c>
      <c r="H102" s="284" t="s">
        <v>372</v>
      </c>
      <c r="I102" s="284" t="s">
        <v>909</v>
      </c>
      <c r="J102" s="284" t="s">
        <v>538</v>
      </c>
      <c r="K102" s="284">
        <v>41</v>
      </c>
      <c r="L102" s="284" t="s">
        <v>921</v>
      </c>
      <c r="M102" s="284" t="s">
        <v>922</v>
      </c>
      <c r="N102" s="282">
        <v>99</v>
      </c>
      <c r="O102" s="284" t="s">
        <v>923</v>
      </c>
      <c r="P102" s="284" t="s">
        <v>924</v>
      </c>
      <c r="Q102" s="290">
        <v>32</v>
      </c>
      <c r="R102" s="291" t="s">
        <v>925</v>
      </c>
      <c r="S102" s="286">
        <v>41</v>
      </c>
      <c r="T102" s="286" t="s">
        <v>269</v>
      </c>
      <c r="U102" s="286" t="s">
        <v>269</v>
      </c>
      <c r="V102" s="286" t="s">
        <v>269</v>
      </c>
      <c r="W102" s="292">
        <v>4502001</v>
      </c>
      <c r="X102" s="289" t="s">
        <v>915</v>
      </c>
      <c r="Y102" s="28"/>
    </row>
    <row r="103" spans="1:25" ht="25.5" customHeight="1">
      <c r="A103" s="282">
        <v>100</v>
      </c>
      <c r="B103" s="283">
        <v>98</v>
      </c>
      <c r="C103" s="284" t="s">
        <v>412</v>
      </c>
      <c r="D103" s="285"/>
      <c r="E103" s="285"/>
      <c r="F103" s="284" t="s">
        <v>861</v>
      </c>
      <c r="G103" s="284" t="s">
        <v>908</v>
      </c>
      <c r="H103" s="284" t="s">
        <v>372</v>
      </c>
      <c r="I103" s="284" t="s">
        <v>863</v>
      </c>
      <c r="J103" s="284" t="s">
        <v>538</v>
      </c>
      <c r="K103" s="284">
        <v>44</v>
      </c>
      <c r="L103" s="284" t="s">
        <v>926</v>
      </c>
      <c r="M103" s="284" t="s">
        <v>891</v>
      </c>
      <c r="N103" s="282">
        <v>100</v>
      </c>
      <c r="O103" s="284" t="s">
        <v>927</v>
      </c>
      <c r="P103" s="284" t="s">
        <v>928</v>
      </c>
      <c r="Q103" s="308">
        <v>11</v>
      </c>
      <c r="R103" s="291" t="s">
        <v>929</v>
      </c>
      <c r="S103" s="286">
        <v>44</v>
      </c>
      <c r="T103" s="286" t="s">
        <v>930</v>
      </c>
      <c r="U103" s="286" t="s">
        <v>269</v>
      </c>
      <c r="V103" s="286" t="s">
        <v>269</v>
      </c>
      <c r="W103" s="288">
        <v>2502013</v>
      </c>
      <c r="X103" s="289" t="s">
        <v>896</v>
      </c>
      <c r="Y103" s="28"/>
    </row>
    <row r="104" spans="1:25" ht="25.5" customHeight="1">
      <c r="A104" s="282">
        <v>101</v>
      </c>
      <c r="B104" s="283">
        <v>98</v>
      </c>
      <c r="C104" s="284" t="s">
        <v>412</v>
      </c>
      <c r="D104" s="285"/>
      <c r="E104" s="285"/>
      <c r="F104" s="284" t="s">
        <v>861</v>
      </c>
      <c r="G104" s="284" t="s">
        <v>908</v>
      </c>
      <c r="H104" s="284" t="s">
        <v>372</v>
      </c>
      <c r="I104" s="284" t="s">
        <v>863</v>
      </c>
      <c r="J104" s="284" t="s">
        <v>538</v>
      </c>
      <c r="K104" s="284">
        <v>44</v>
      </c>
      <c r="L104" s="284" t="s">
        <v>926</v>
      </c>
      <c r="M104" s="284" t="s">
        <v>891</v>
      </c>
      <c r="N104" s="282">
        <v>101</v>
      </c>
      <c r="O104" s="284" t="s">
        <v>892</v>
      </c>
      <c r="P104" s="284" t="s">
        <v>893</v>
      </c>
      <c r="Q104" s="308">
        <v>11</v>
      </c>
      <c r="R104" s="291" t="s">
        <v>894</v>
      </c>
      <c r="S104" s="286">
        <v>44</v>
      </c>
      <c r="T104" s="286" t="s">
        <v>895</v>
      </c>
      <c r="U104" s="286" t="s">
        <v>269</v>
      </c>
      <c r="V104" s="286" t="s">
        <v>269</v>
      </c>
      <c r="W104" s="288">
        <v>2502013</v>
      </c>
      <c r="X104" s="289" t="s">
        <v>896</v>
      </c>
      <c r="Y104" s="28"/>
    </row>
    <row r="105" spans="1:25" ht="25.5" customHeight="1">
      <c r="A105" s="282">
        <v>102</v>
      </c>
      <c r="B105" s="283">
        <v>98</v>
      </c>
      <c r="C105" s="284" t="s">
        <v>412</v>
      </c>
      <c r="D105" s="285"/>
      <c r="E105" s="285"/>
      <c r="F105" s="284" t="s">
        <v>861</v>
      </c>
      <c r="G105" s="284" t="s">
        <v>908</v>
      </c>
      <c r="H105" s="284" t="s">
        <v>372</v>
      </c>
      <c r="I105" s="284" t="s">
        <v>931</v>
      </c>
      <c r="J105" s="284" t="s">
        <v>538</v>
      </c>
      <c r="K105" s="284">
        <v>46</v>
      </c>
      <c r="L105" s="284" t="s">
        <v>932</v>
      </c>
      <c r="M105" s="284" t="s">
        <v>933</v>
      </c>
      <c r="N105" s="282">
        <v>102</v>
      </c>
      <c r="O105" s="284" t="s">
        <v>934</v>
      </c>
      <c r="P105" s="284" t="s">
        <v>935</v>
      </c>
      <c r="Q105" s="309">
        <v>34</v>
      </c>
      <c r="R105" s="291" t="s">
        <v>936</v>
      </c>
      <c r="S105" s="286">
        <v>46</v>
      </c>
      <c r="T105" s="286" t="s">
        <v>269</v>
      </c>
      <c r="U105" s="286" t="s">
        <v>269</v>
      </c>
      <c r="V105" s="286" t="s">
        <v>269</v>
      </c>
      <c r="W105" s="292">
        <v>4101104</v>
      </c>
      <c r="X105" s="289" t="s">
        <v>937</v>
      </c>
      <c r="Y105" s="28"/>
    </row>
    <row r="106" spans="1:25" ht="25.5" customHeight="1">
      <c r="A106" s="282">
        <v>103</v>
      </c>
      <c r="B106" s="283">
        <v>98</v>
      </c>
      <c r="C106" s="284" t="s">
        <v>412</v>
      </c>
      <c r="D106" s="285"/>
      <c r="E106" s="285"/>
      <c r="F106" s="284" t="s">
        <v>861</v>
      </c>
      <c r="G106" s="284" t="s">
        <v>908</v>
      </c>
      <c r="H106" s="284" t="s">
        <v>372</v>
      </c>
      <c r="I106" s="284" t="s">
        <v>931</v>
      </c>
      <c r="J106" s="284" t="s">
        <v>538</v>
      </c>
      <c r="K106" s="284">
        <v>46</v>
      </c>
      <c r="L106" s="284" t="s">
        <v>932</v>
      </c>
      <c r="M106" s="284" t="s">
        <v>933</v>
      </c>
      <c r="N106" s="282">
        <v>103</v>
      </c>
      <c r="O106" s="284" t="s">
        <v>938</v>
      </c>
      <c r="P106" s="284" t="s">
        <v>939</v>
      </c>
      <c r="Q106" s="309">
        <v>34</v>
      </c>
      <c r="R106" s="291" t="s">
        <v>940</v>
      </c>
      <c r="S106" s="286">
        <v>46</v>
      </c>
      <c r="T106" s="286" t="s">
        <v>269</v>
      </c>
      <c r="U106" s="286" t="s">
        <v>269</v>
      </c>
      <c r="V106" s="286" t="s">
        <v>269</v>
      </c>
      <c r="W106" s="292">
        <v>4101104</v>
      </c>
      <c r="X106" s="289" t="s">
        <v>937</v>
      </c>
      <c r="Y106" s="28"/>
    </row>
    <row r="107" spans="1:25" ht="25.5" customHeight="1">
      <c r="A107" s="282">
        <v>104</v>
      </c>
      <c r="B107" s="283">
        <v>98</v>
      </c>
      <c r="C107" s="284" t="s">
        <v>412</v>
      </c>
      <c r="D107" s="285"/>
      <c r="E107" s="285"/>
      <c r="F107" s="284" t="s">
        <v>861</v>
      </c>
      <c r="G107" s="284" t="s">
        <v>908</v>
      </c>
      <c r="H107" s="284" t="s">
        <v>372</v>
      </c>
      <c r="I107" s="284" t="s">
        <v>931</v>
      </c>
      <c r="J107" s="284" t="s">
        <v>538</v>
      </c>
      <c r="K107" s="284">
        <v>46</v>
      </c>
      <c r="L107" s="284" t="s">
        <v>932</v>
      </c>
      <c r="M107" s="284" t="s">
        <v>933</v>
      </c>
      <c r="N107" s="282">
        <v>104</v>
      </c>
      <c r="O107" s="284" t="s">
        <v>941</v>
      </c>
      <c r="P107" s="284" t="s">
        <v>942</v>
      </c>
      <c r="Q107" s="309">
        <v>34</v>
      </c>
      <c r="R107" s="291" t="s">
        <v>943</v>
      </c>
      <c r="S107" s="286">
        <v>46</v>
      </c>
      <c r="T107" s="286" t="s">
        <v>269</v>
      </c>
      <c r="U107" s="286" t="s">
        <v>269</v>
      </c>
      <c r="V107" s="286" t="s">
        <v>269</v>
      </c>
      <c r="W107" s="292">
        <v>4101104</v>
      </c>
      <c r="X107" s="289" t="s">
        <v>937</v>
      </c>
      <c r="Y107" s="28"/>
    </row>
    <row r="108" spans="1:25" ht="25.5" customHeight="1">
      <c r="A108" s="282">
        <v>105</v>
      </c>
      <c r="B108" s="283">
        <v>98</v>
      </c>
      <c r="C108" s="284" t="s">
        <v>412</v>
      </c>
      <c r="D108" s="285"/>
      <c r="E108" s="285"/>
      <c r="F108" s="284" t="s">
        <v>861</v>
      </c>
      <c r="G108" s="284" t="s">
        <v>908</v>
      </c>
      <c r="H108" s="284" t="s">
        <v>372</v>
      </c>
      <c r="I108" s="284" t="s">
        <v>931</v>
      </c>
      <c r="J108" s="284" t="s">
        <v>538</v>
      </c>
      <c r="K108" s="284">
        <v>46</v>
      </c>
      <c r="L108" s="284" t="s">
        <v>932</v>
      </c>
      <c r="M108" s="284" t="s">
        <v>933</v>
      </c>
      <c r="N108" s="282">
        <v>105</v>
      </c>
      <c r="O108" s="284" t="s">
        <v>944</v>
      </c>
      <c r="P108" s="284" t="s">
        <v>945</v>
      </c>
      <c r="Q108" s="309">
        <v>34</v>
      </c>
      <c r="R108" s="291" t="s">
        <v>946</v>
      </c>
      <c r="S108" s="286">
        <v>46</v>
      </c>
      <c r="T108" s="286" t="s">
        <v>269</v>
      </c>
      <c r="U108" s="286" t="s">
        <v>269</v>
      </c>
      <c r="V108" s="286" t="s">
        <v>269</v>
      </c>
      <c r="W108" s="292">
        <v>4101104</v>
      </c>
      <c r="X108" s="289" t="s">
        <v>937</v>
      </c>
      <c r="Y108" s="28"/>
    </row>
    <row r="109" spans="1:25" ht="25.5" customHeight="1">
      <c r="A109" s="282">
        <v>106</v>
      </c>
      <c r="B109" s="283">
        <v>98</v>
      </c>
      <c r="C109" s="284" t="s">
        <v>412</v>
      </c>
      <c r="D109" s="285"/>
      <c r="E109" s="285"/>
      <c r="F109" s="284" t="s">
        <v>861</v>
      </c>
      <c r="G109" s="284" t="s">
        <v>908</v>
      </c>
      <c r="H109" s="284" t="s">
        <v>372</v>
      </c>
      <c r="I109" s="284" t="s">
        <v>931</v>
      </c>
      <c r="J109" s="284" t="s">
        <v>538</v>
      </c>
      <c r="K109" s="284">
        <v>46</v>
      </c>
      <c r="L109" s="284" t="s">
        <v>932</v>
      </c>
      <c r="M109" s="284" t="s">
        <v>933</v>
      </c>
      <c r="N109" s="282">
        <v>106</v>
      </c>
      <c r="O109" s="284" t="s">
        <v>947</v>
      </c>
      <c r="P109" s="284" t="s">
        <v>948</v>
      </c>
      <c r="Q109" s="309">
        <v>34</v>
      </c>
      <c r="R109" s="291" t="s">
        <v>949</v>
      </c>
      <c r="S109" s="286">
        <v>46</v>
      </c>
      <c r="T109" s="286" t="s">
        <v>269</v>
      </c>
      <c r="U109" s="286" t="s">
        <v>269</v>
      </c>
      <c r="V109" s="286" t="s">
        <v>269</v>
      </c>
      <c r="W109" s="292">
        <v>4101104</v>
      </c>
      <c r="X109" s="289" t="s">
        <v>937</v>
      </c>
      <c r="Y109" s="28"/>
    </row>
    <row r="110" spans="1:25" ht="25.5" customHeight="1">
      <c r="A110" s="282">
        <v>107</v>
      </c>
      <c r="B110" s="283">
        <v>98</v>
      </c>
      <c r="C110" s="284" t="s">
        <v>412</v>
      </c>
      <c r="D110" s="285"/>
      <c r="E110" s="285"/>
      <c r="F110" s="284" t="s">
        <v>861</v>
      </c>
      <c r="G110" s="284" t="s">
        <v>908</v>
      </c>
      <c r="H110" s="284" t="s">
        <v>344</v>
      </c>
      <c r="I110" s="284" t="s">
        <v>909</v>
      </c>
      <c r="J110" s="284" t="s">
        <v>269</v>
      </c>
      <c r="K110" s="284">
        <v>58</v>
      </c>
      <c r="L110" s="284" t="s">
        <v>950</v>
      </c>
      <c r="M110" s="284" t="s">
        <v>951</v>
      </c>
      <c r="N110" s="282">
        <v>107</v>
      </c>
      <c r="O110" s="284" t="s">
        <v>952</v>
      </c>
      <c r="P110" s="284" t="s">
        <v>953</v>
      </c>
      <c r="Q110" s="290">
        <v>32</v>
      </c>
      <c r="R110" s="291" t="s">
        <v>954</v>
      </c>
      <c r="S110" s="286">
        <v>58</v>
      </c>
      <c r="T110" s="286" t="s">
        <v>269</v>
      </c>
      <c r="U110" s="286" t="s">
        <v>269</v>
      </c>
      <c r="V110" s="286" t="s">
        <v>269</v>
      </c>
      <c r="W110" s="292">
        <v>4502003</v>
      </c>
      <c r="X110" s="289" t="s">
        <v>955</v>
      </c>
      <c r="Y110" s="28"/>
    </row>
    <row r="111" spans="1:25" ht="25.5" customHeight="1">
      <c r="A111" s="282">
        <v>108</v>
      </c>
      <c r="B111" s="283">
        <v>98</v>
      </c>
      <c r="C111" s="284" t="s">
        <v>412</v>
      </c>
      <c r="D111" s="285"/>
      <c r="E111" s="285"/>
      <c r="F111" s="284" t="s">
        <v>861</v>
      </c>
      <c r="G111" s="284" t="s">
        <v>908</v>
      </c>
      <c r="H111" s="284" t="s">
        <v>344</v>
      </c>
      <c r="I111" s="284" t="s">
        <v>909</v>
      </c>
      <c r="J111" s="284" t="s">
        <v>269</v>
      </c>
      <c r="K111" s="284">
        <v>58</v>
      </c>
      <c r="L111" s="284" t="s">
        <v>950</v>
      </c>
      <c r="M111" s="284" t="s">
        <v>951</v>
      </c>
      <c r="N111" s="282">
        <v>108</v>
      </c>
      <c r="O111" s="284" t="s">
        <v>956</v>
      </c>
      <c r="P111" s="284" t="s">
        <v>957</v>
      </c>
      <c r="Q111" s="290">
        <v>32</v>
      </c>
      <c r="R111" s="291" t="s">
        <v>379</v>
      </c>
      <c r="S111" s="286">
        <v>58</v>
      </c>
      <c r="T111" s="286" t="s">
        <v>269</v>
      </c>
      <c r="U111" s="286" t="s">
        <v>269</v>
      </c>
      <c r="V111" s="286" t="s">
        <v>269</v>
      </c>
      <c r="W111" s="292">
        <v>4502008</v>
      </c>
      <c r="X111" s="289" t="s">
        <v>958</v>
      </c>
      <c r="Y111" s="28"/>
    </row>
    <row r="112" spans="1:25" ht="25.5" customHeight="1">
      <c r="A112" s="282">
        <v>111</v>
      </c>
      <c r="B112" s="283">
        <v>98</v>
      </c>
      <c r="C112" s="284" t="s">
        <v>412</v>
      </c>
      <c r="D112" s="285"/>
      <c r="E112" s="285"/>
      <c r="F112" s="284" t="s">
        <v>861</v>
      </c>
      <c r="G112" s="284" t="s">
        <v>908</v>
      </c>
      <c r="H112" s="284" t="s">
        <v>344</v>
      </c>
      <c r="I112" s="284" t="s">
        <v>909</v>
      </c>
      <c r="J112" s="284" t="s">
        <v>269</v>
      </c>
      <c r="K112" s="284">
        <v>58</v>
      </c>
      <c r="L112" s="284" t="s">
        <v>950</v>
      </c>
      <c r="M112" s="284" t="s">
        <v>951</v>
      </c>
      <c r="N112" s="282">
        <v>111</v>
      </c>
      <c r="O112" s="284" t="s">
        <v>959</v>
      </c>
      <c r="P112" s="284" t="s">
        <v>960</v>
      </c>
      <c r="Q112" s="290">
        <v>32</v>
      </c>
      <c r="R112" s="291" t="s">
        <v>724</v>
      </c>
      <c r="S112" s="286">
        <v>58</v>
      </c>
      <c r="T112" s="286" t="s">
        <v>269</v>
      </c>
      <c r="U112" s="286" t="s">
        <v>269</v>
      </c>
      <c r="V112" s="286" t="s">
        <v>269</v>
      </c>
      <c r="W112" s="292">
        <v>4502007</v>
      </c>
      <c r="X112" s="289" t="s">
        <v>961</v>
      </c>
      <c r="Y112" s="28"/>
    </row>
    <row r="113" spans="1:25" ht="25.5" customHeight="1">
      <c r="A113" s="282">
        <v>112</v>
      </c>
      <c r="B113" s="283">
        <v>98</v>
      </c>
      <c r="C113" s="284" t="s">
        <v>412</v>
      </c>
      <c r="D113" s="285"/>
      <c r="E113" s="285"/>
      <c r="F113" s="284" t="s">
        <v>861</v>
      </c>
      <c r="G113" s="284" t="s">
        <v>908</v>
      </c>
      <c r="H113" s="284" t="s">
        <v>344</v>
      </c>
      <c r="I113" s="284" t="s">
        <v>909</v>
      </c>
      <c r="J113" s="284" t="s">
        <v>269</v>
      </c>
      <c r="K113" s="284">
        <v>58</v>
      </c>
      <c r="L113" s="284" t="s">
        <v>950</v>
      </c>
      <c r="M113" s="284" t="s">
        <v>951</v>
      </c>
      <c r="N113" s="282">
        <v>112</v>
      </c>
      <c r="O113" s="284" t="s">
        <v>962</v>
      </c>
      <c r="P113" s="284" t="s">
        <v>963</v>
      </c>
      <c r="Q113" s="290">
        <v>32</v>
      </c>
      <c r="R113" s="291" t="s">
        <v>869</v>
      </c>
      <c r="S113" s="286">
        <v>58</v>
      </c>
      <c r="T113" s="286" t="s">
        <v>269</v>
      </c>
      <c r="U113" s="286" t="s">
        <v>269</v>
      </c>
      <c r="V113" s="286" t="s">
        <v>269</v>
      </c>
      <c r="W113" s="292">
        <v>4502007</v>
      </c>
      <c r="X113" s="289" t="s">
        <v>961</v>
      </c>
      <c r="Y113" s="28"/>
    </row>
    <row r="114" spans="1:25" ht="25.5" customHeight="1">
      <c r="A114" s="282">
        <v>109</v>
      </c>
      <c r="B114" s="283">
        <v>98</v>
      </c>
      <c r="C114" s="284" t="s">
        <v>412</v>
      </c>
      <c r="D114" s="285"/>
      <c r="E114" s="285"/>
      <c r="F114" s="284" t="s">
        <v>861</v>
      </c>
      <c r="G114" s="284" t="s">
        <v>908</v>
      </c>
      <c r="H114" s="284" t="s">
        <v>344</v>
      </c>
      <c r="I114" s="284" t="s">
        <v>863</v>
      </c>
      <c r="J114" s="284" t="s">
        <v>269</v>
      </c>
      <c r="K114" s="284">
        <v>59</v>
      </c>
      <c r="L114" s="284" t="s">
        <v>964</v>
      </c>
      <c r="M114" s="284" t="s">
        <v>965</v>
      </c>
      <c r="N114" s="282">
        <v>109</v>
      </c>
      <c r="O114" s="284" t="s">
        <v>966</v>
      </c>
      <c r="P114" s="284" t="s">
        <v>967</v>
      </c>
      <c r="Q114" s="290">
        <v>32</v>
      </c>
      <c r="R114" s="291" t="s">
        <v>968</v>
      </c>
      <c r="S114" s="286">
        <v>59</v>
      </c>
      <c r="T114" s="286" t="s">
        <v>269</v>
      </c>
      <c r="U114" s="286" t="s">
        <v>269</v>
      </c>
      <c r="V114" s="286" t="s">
        <v>269</v>
      </c>
      <c r="W114" s="288">
        <v>39</v>
      </c>
      <c r="X114" s="289" t="s">
        <v>969</v>
      </c>
      <c r="Y114" s="28"/>
    </row>
    <row r="115" spans="1:25" ht="25.5" customHeight="1">
      <c r="A115" s="282">
        <v>113</v>
      </c>
      <c r="B115" s="283">
        <v>94</v>
      </c>
      <c r="C115" s="284" t="s">
        <v>594</v>
      </c>
      <c r="D115" s="285"/>
      <c r="E115" s="285"/>
      <c r="F115" s="284" t="s">
        <v>709</v>
      </c>
      <c r="G115" s="284" t="s">
        <v>807</v>
      </c>
      <c r="H115" s="284" t="s">
        <v>372</v>
      </c>
      <c r="I115" s="284" t="s">
        <v>737</v>
      </c>
      <c r="J115" s="284" t="s">
        <v>538</v>
      </c>
      <c r="K115" s="284">
        <v>40</v>
      </c>
      <c r="L115" s="284" t="s">
        <v>808</v>
      </c>
      <c r="M115" s="284" t="s">
        <v>809</v>
      </c>
      <c r="N115" s="282">
        <v>113</v>
      </c>
      <c r="O115" s="282" t="s">
        <v>970</v>
      </c>
      <c r="P115" s="282" t="s">
        <v>971</v>
      </c>
      <c r="Q115" s="290">
        <v>26</v>
      </c>
      <c r="R115" s="291" t="s">
        <v>972</v>
      </c>
      <c r="S115" s="286">
        <v>40</v>
      </c>
      <c r="T115" s="286" t="s">
        <v>269</v>
      </c>
      <c r="U115" s="286" t="s">
        <v>269</v>
      </c>
      <c r="V115" s="286" t="s">
        <v>269</v>
      </c>
      <c r="W115" s="288">
        <v>4503022</v>
      </c>
      <c r="X115" s="289" t="s">
        <v>973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974</v>
      </c>
      <c r="B1" s="94" t="s">
        <v>975</v>
      </c>
      <c r="C1" s="116" t="s">
        <v>175</v>
      </c>
      <c r="D1" s="95" t="s">
        <v>976</v>
      </c>
      <c r="E1" s="94" t="s">
        <v>323</v>
      </c>
      <c r="F1" s="95" t="s">
        <v>977</v>
      </c>
      <c r="G1" s="116" t="s">
        <v>174</v>
      </c>
      <c r="H1" s="96" t="s">
        <v>324</v>
      </c>
      <c r="I1" s="117" t="s">
        <v>325</v>
      </c>
      <c r="J1" s="97" t="s">
        <v>326</v>
      </c>
      <c r="K1" s="95" t="s">
        <v>327</v>
      </c>
      <c r="L1" s="118" t="s">
        <v>328</v>
      </c>
      <c r="M1" s="119" t="s">
        <v>319</v>
      </c>
      <c r="N1" s="118" t="s">
        <v>330</v>
      </c>
      <c r="O1" s="94" t="s">
        <v>331</v>
      </c>
      <c r="P1" s="98" t="s">
        <v>978</v>
      </c>
      <c r="Q1" s="99" t="s">
        <v>979</v>
      </c>
      <c r="R1" s="99" t="s">
        <v>980</v>
      </c>
      <c r="S1" s="99" t="s">
        <v>981</v>
      </c>
      <c r="T1" s="99" t="s">
        <v>982</v>
      </c>
      <c r="U1" s="99" t="s">
        <v>983</v>
      </c>
      <c r="V1" s="100" t="s">
        <v>984</v>
      </c>
      <c r="W1" s="98" t="s">
        <v>340</v>
      </c>
      <c r="X1" s="101" t="s">
        <v>985</v>
      </c>
      <c r="Y1" s="98" t="s">
        <v>986</v>
      </c>
      <c r="Z1" s="101" t="s">
        <v>987</v>
      </c>
      <c r="AA1" s="108" t="s">
        <v>332</v>
      </c>
      <c r="AB1" s="110" t="s">
        <v>333</v>
      </c>
      <c r="AC1" s="109" t="s">
        <v>988</v>
      </c>
      <c r="AD1" s="109" t="s">
        <v>335</v>
      </c>
      <c r="AE1" s="109" t="s">
        <v>336</v>
      </c>
      <c r="AF1" s="109" t="s">
        <v>339</v>
      </c>
      <c r="AG1" s="109" t="s">
        <v>989</v>
      </c>
    </row>
    <row r="2" spans="1:33">
      <c r="A2">
        <v>1</v>
      </c>
      <c r="B2" t="s">
        <v>4</v>
      </c>
      <c r="C2" t="s">
        <v>341</v>
      </c>
      <c r="D2">
        <v>1</v>
      </c>
      <c r="E2" t="s">
        <v>342</v>
      </c>
      <c r="F2">
        <v>1</v>
      </c>
      <c r="G2" t="s">
        <v>343</v>
      </c>
      <c r="H2" t="s">
        <v>344</v>
      </c>
      <c r="I2" t="s">
        <v>345</v>
      </c>
      <c r="K2">
        <v>15</v>
      </c>
      <c r="L2" t="s">
        <v>346</v>
      </c>
      <c r="M2">
        <v>1</v>
      </c>
      <c r="N2" t="s">
        <v>348</v>
      </c>
      <c r="P2" t="s">
        <v>990</v>
      </c>
      <c r="Q2" s="103">
        <v>287.7</v>
      </c>
      <c r="R2" s="103">
        <v>360</v>
      </c>
      <c r="S2" s="103">
        <v>432</v>
      </c>
      <c r="T2" s="103">
        <v>360</v>
      </c>
      <c r="U2" s="103">
        <v>1439</v>
      </c>
      <c r="V2" s="104">
        <v>5.0000000000000001E-3</v>
      </c>
      <c r="W2">
        <v>0</v>
      </c>
      <c r="X2" s="105">
        <v>200</v>
      </c>
      <c r="Y2" s="106" t="s">
        <v>991</v>
      </c>
      <c r="Z2" s="105">
        <v>51</v>
      </c>
      <c r="AA2" s="111">
        <v>1</v>
      </c>
      <c r="AB2" s="112" t="s">
        <v>350</v>
      </c>
      <c r="AC2" s="120"/>
      <c r="AD2" s="271" t="s">
        <v>351</v>
      </c>
      <c r="AE2" s="271" t="s">
        <v>269</v>
      </c>
      <c r="AF2" s="112" t="s">
        <v>352</v>
      </c>
    </row>
    <row r="3" spans="1:33">
      <c r="A3">
        <v>1</v>
      </c>
      <c r="B3" t="s">
        <v>4</v>
      </c>
      <c r="C3" t="s">
        <v>341</v>
      </c>
      <c r="D3">
        <v>1</v>
      </c>
      <c r="E3" t="s">
        <v>342</v>
      </c>
      <c r="F3">
        <v>1</v>
      </c>
      <c r="G3" t="s">
        <v>343</v>
      </c>
      <c r="H3" t="s">
        <v>344</v>
      </c>
      <c r="I3" t="s">
        <v>345</v>
      </c>
      <c r="K3">
        <v>15</v>
      </c>
      <c r="L3" t="s">
        <v>346</v>
      </c>
      <c r="M3">
        <v>2</v>
      </c>
      <c r="N3" t="s">
        <v>353</v>
      </c>
      <c r="P3" t="s">
        <v>992</v>
      </c>
      <c r="Q3" s="103">
        <v>133.94</v>
      </c>
      <c r="R3" s="103">
        <v>143</v>
      </c>
      <c r="S3" s="103">
        <v>147</v>
      </c>
      <c r="T3" s="103">
        <v>151</v>
      </c>
      <c r="U3" s="103">
        <v>575</v>
      </c>
      <c r="V3" s="104">
        <v>2E-3</v>
      </c>
      <c r="W3">
        <v>0</v>
      </c>
      <c r="X3" s="105">
        <v>4</v>
      </c>
      <c r="Y3" s="106" t="s">
        <v>991</v>
      </c>
      <c r="Z3" s="105">
        <v>51</v>
      </c>
      <c r="AA3" s="111">
        <v>1</v>
      </c>
      <c r="AB3" s="112" t="s">
        <v>355</v>
      </c>
      <c r="AC3" s="120"/>
      <c r="AD3" s="271" t="s">
        <v>356</v>
      </c>
      <c r="AE3" s="271" t="s">
        <v>269</v>
      </c>
      <c r="AF3" s="112" t="s">
        <v>357</v>
      </c>
    </row>
    <row r="4" spans="1:33">
      <c r="A4">
        <v>1</v>
      </c>
      <c r="B4" t="s">
        <v>4</v>
      </c>
      <c r="C4" t="s">
        <v>341</v>
      </c>
      <c r="D4">
        <v>1</v>
      </c>
      <c r="E4" t="s">
        <v>342</v>
      </c>
      <c r="F4">
        <v>1</v>
      </c>
      <c r="G4" t="s">
        <v>343</v>
      </c>
      <c r="H4" t="s">
        <v>344</v>
      </c>
      <c r="I4" t="s">
        <v>345</v>
      </c>
      <c r="K4">
        <v>15</v>
      </c>
      <c r="L4" t="s">
        <v>346</v>
      </c>
      <c r="M4">
        <v>3</v>
      </c>
      <c r="N4" t="s">
        <v>358</v>
      </c>
      <c r="P4" t="s">
        <v>993</v>
      </c>
      <c r="Q4" s="103">
        <v>179.81</v>
      </c>
      <c r="R4" s="103">
        <v>539</v>
      </c>
      <c r="S4" s="103">
        <v>360</v>
      </c>
      <c r="T4" s="103">
        <v>360</v>
      </c>
      <c r="U4" s="103">
        <v>1439</v>
      </c>
      <c r="V4" s="104">
        <v>5.0000000000000001E-3</v>
      </c>
      <c r="W4">
        <v>0</v>
      </c>
      <c r="X4" s="105">
        <v>8</v>
      </c>
      <c r="Y4" s="106" t="s">
        <v>991</v>
      </c>
      <c r="Z4" s="105">
        <v>51</v>
      </c>
      <c r="AA4" s="111">
        <v>1</v>
      </c>
      <c r="AB4" s="112" t="s">
        <v>360</v>
      </c>
      <c r="AC4" s="120"/>
      <c r="AD4" s="271" t="s">
        <v>356</v>
      </c>
      <c r="AE4" s="271" t="s">
        <v>269</v>
      </c>
      <c r="AF4" s="112" t="s">
        <v>352</v>
      </c>
    </row>
    <row r="5" spans="1:33">
      <c r="A5">
        <v>1</v>
      </c>
      <c r="B5" t="s">
        <v>4</v>
      </c>
      <c r="C5" t="s">
        <v>361</v>
      </c>
      <c r="D5">
        <v>1</v>
      </c>
      <c r="E5" t="s">
        <v>342</v>
      </c>
      <c r="F5">
        <v>2</v>
      </c>
      <c r="G5" t="s">
        <v>362</v>
      </c>
      <c r="H5" t="s">
        <v>344</v>
      </c>
      <c r="I5" t="s">
        <v>363</v>
      </c>
      <c r="K5">
        <v>22</v>
      </c>
      <c r="L5" t="s">
        <v>364</v>
      </c>
      <c r="M5">
        <v>4</v>
      </c>
      <c r="N5" t="s">
        <v>366</v>
      </c>
      <c r="P5" t="s">
        <v>994</v>
      </c>
      <c r="Q5" s="103">
        <v>682.47</v>
      </c>
      <c r="R5" s="103">
        <v>796</v>
      </c>
      <c r="S5" s="103">
        <v>817</v>
      </c>
      <c r="T5" s="103">
        <v>815</v>
      </c>
      <c r="U5" s="103">
        <v>3111</v>
      </c>
      <c r="V5" s="104">
        <v>1.0999999999999999E-2</v>
      </c>
      <c r="W5">
        <v>0</v>
      </c>
      <c r="X5" s="105">
        <v>2329</v>
      </c>
      <c r="Y5" s="106" t="s">
        <v>995</v>
      </c>
      <c r="Z5" s="105">
        <v>50</v>
      </c>
      <c r="AA5" s="111">
        <v>2</v>
      </c>
      <c r="AB5" s="112" t="s">
        <v>368</v>
      </c>
      <c r="AC5" s="120"/>
      <c r="AD5" s="271" t="s">
        <v>369</v>
      </c>
      <c r="AE5" s="271" t="s">
        <v>269</v>
      </c>
      <c r="AF5" s="112" t="s">
        <v>370</v>
      </c>
    </row>
    <row r="6" spans="1:33">
      <c r="A6">
        <v>1</v>
      </c>
      <c r="B6" t="s">
        <v>4</v>
      </c>
      <c r="C6" t="s">
        <v>341</v>
      </c>
      <c r="D6">
        <v>1</v>
      </c>
      <c r="E6" t="s">
        <v>342</v>
      </c>
      <c r="F6">
        <v>3</v>
      </c>
      <c r="G6" t="s">
        <v>371</v>
      </c>
      <c r="H6" t="s">
        <v>372</v>
      </c>
      <c r="I6" t="s">
        <v>373</v>
      </c>
      <c r="K6">
        <v>2</v>
      </c>
      <c r="L6" t="s">
        <v>375</v>
      </c>
      <c r="M6">
        <v>5</v>
      </c>
      <c r="N6" t="s">
        <v>377</v>
      </c>
      <c r="P6" t="s">
        <v>996</v>
      </c>
      <c r="Q6" s="103">
        <v>803.63</v>
      </c>
      <c r="R6" s="103">
        <v>858</v>
      </c>
      <c r="S6" s="103">
        <v>883</v>
      </c>
      <c r="T6" s="103">
        <v>908</v>
      </c>
      <c r="U6" s="103">
        <v>3452</v>
      </c>
      <c r="V6" s="104">
        <v>1.2E-2</v>
      </c>
      <c r="W6">
        <v>0</v>
      </c>
      <c r="X6" s="105">
        <v>4</v>
      </c>
      <c r="Y6" s="106" t="s">
        <v>991</v>
      </c>
      <c r="Z6" s="105">
        <v>51</v>
      </c>
      <c r="AA6" s="111">
        <v>3</v>
      </c>
      <c r="AB6" s="112" t="s">
        <v>379</v>
      </c>
      <c r="AC6" s="120"/>
      <c r="AD6" s="271" t="s">
        <v>269</v>
      </c>
      <c r="AE6" s="271" t="s">
        <v>269</v>
      </c>
      <c r="AF6" s="112" t="s">
        <v>380</v>
      </c>
    </row>
    <row r="7" spans="1:33">
      <c r="A7">
        <v>1</v>
      </c>
      <c r="B7" t="s">
        <v>4</v>
      </c>
      <c r="C7" t="s">
        <v>341</v>
      </c>
      <c r="D7">
        <v>1</v>
      </c>
      <c r="E7" t="s">
        <v>342</v>
      </c>
      <c r="F7">
        <v>3</v>
      </c>
      <c r="G7" t="s">
        <v>371</v>
      </c>
      <c r="H7" t="s">
        <v>372</v>
      </c>
      <c r="I7" t="s">
        <v>373</v>
      </c>
      <c r="K7">
        <v>2</v>
      </c>
      <c r="L7" t="s">
        <v>375</v>
      </c>
      <c r="M7">
        <v>6</v>
      </c>
      <c r="N7" t="s">
        <v>381</v>
      </c>
      <c r="P7" t="s">
        <v>997</v>
      </c>
      <c r="Q7" s="103">
        <v>803.63</v>
      </c>
      <c r="R7" s="103">
        <v>858</v>
      </c>
      <c r="S7" s="103">
        <v>883</v>
      </c>
      <c r="T7" s="103">
        <v>908</v>
      </c>
      <c r="U7" s="103">
        <v>3452</v>
      </c>
      <c r="V7" s="104">
        <v>1.2E-2</v>
      </c>
      <c r="W7">
        <v>0</v>
      </c>
      <c r="X7" s="105">
        <v>4</v>
      </c>
      <c r="Y7" s="106" t="s">
        <v>991</v>
      </c>
      <c r="Z7" s="105">
        <v>51</v>
      </c>
      <c r="AA7" s="111">
        <v>3</v>
      </c>
      <c r="AB7" s="112" t="s">
        <v>383</v>
      </c>
      <c r="AC7" s="120"/>
      <c r="AD7" s="271" t="s">
        <v>269</v>
      </c>
      <c r="AE7" s="271" t="s">
        <v>269</v>
      </c>
      <c r="AF7" s="112" t="s">
        <v>384</v>
      </c>
    </row>
    <row r="8" spans="1:33">
      <c r="A8">
        <v>1</v>
      </c>
      <c r="B8" t="s">
        <v>4</v>
      </c>
      <c r="C8" t="s">
        <v>341</v>
      </c>
      <c r="D8">
        <v>1</v>
      </c>
      <c r="E8" t="s">
        <v>342</v>
      </c>
      <c r="F8">
        <v>4</v>
      </c>
      <c r="G8" t="s">
        <v>385</v>
      </c>
      <c r="H8" t="s">
        <v>344</v>
      </c>
      <c r="I8" t="s">
        <v>345</v>
      </c>
      <c r="K8">
        <v>14</v>
      </c>
      <c r="L8" t="s">
        <v>386</v>
      </c>
      <c r="M8">
        <v>7</v>
      </c>
      <c r="N8" t="s">
        <v>388</v>
      </c>
      <c r="P8" t="s">
        <v>998</v>
      </c>
      <c r="Q8" s="103">
        <v>0</v>
      </c>
      <c r="R8" s="103">
        <v>316</v>
      </c>
      <c r="S8" s="103" t="s">
        <v>999</v>
      </c>
      <c r="T8" s="103" t="s">
        <v>999</v>
      </c>
      <c r="U8" s="103">
        <v>316</v>
      </c>
      <c r="V8" s="104">
        <v>1E-3</v>
      </c>
      <c r="W8">
        <v>0</v>
      </c>
      <c r="X8" s="105">
        <v>1</v>
      </c>
      <c r="Y8" s="106" t="s">
        <v>991</v>
      </c>
      <c r="Z8" s="105">
        <v>51</v>
      </c>
      <c r="AA8" s="111">
        <v>4</v>
      </c>
      <c r="AB8" s="112" t="s">
        <v>390</v>
      </c>
      <c r="AC8" s="120"/>
      <c r="AD8" s="271" t="s">
        <v>269</v>
      </c>
      <c r="AE8" s="271" t="s">
        <v>269</v>
      </c>
      <c r="AF8" s="112" t="s">
        <v>391</v>
      </c>
    </row>
    <row r="9" spans="1:33">
      <c r="A9">
        <v>1</v>
      </c>
      <c r="B9" t="s">
        <v>4</v>
      </c>
      <c r="C9" t="s">
        <v>341</v>
      </c>
      <c r="D9">
        <v>1</v>
      </c>
      <c r="E9" t="s">
        <v>342</v>
      </c>
      <c r="F9">
        <v>4</v>
      </c>
      <c r="G9" t="s">
        <v>385</v>
      </c>
      <c r="H9" t="s">
        <v>344</v>
      </c>
      <c r="I9" t="s">
        <v>345</v>
      </c>
      <c r="K9">
        <v>14</v>
      </c>
      <c r="L9" t="s">
        <v>386</v>
      </c>
      <c r="M9">
        <v>8</v>
      </c>
      <c r="N9" t="s">
        <v>392</v>
      </c>
      <c r="P9" t="s">
        <v>1000</v>
      </c>
      <c r="Q9" s="103">
        <v>154.03</v>
      </c>
      <c r="R9" s="103">
        <v>164</v>
      </c>
      <c r="S9" s="103">
        <v>169</v>
      </c>
      <c r="T9" s="103">
        <v>174</v>
      </c>
      <c r="U9" s="103">
        <v>662</v>
      </c>
      <c r="V9" s="104">
        <v>2E-3</v>
      </c>
      <c r="W9">
        <v>0</v>
      </c>
      <c r="X9" s="105">
        <v>4</v>
      </c>
      <c r="Y9" s="106" t="s">
        <v>991</v>
      </c>
      <c r="Z9" s="105">
        <v>51</v>
      </c>
      <c r="AA9" s="111">
        <v>4</v>
      </c>
      <c r="AB9" s="112" t="s">
        <v>350</v>
      </c>
      <c r="AC9" s="120"/>
      <c r="AD9" s="271" t="s">
        <v>269</v>
      </c>
      <c r="AE9" s="271" t="s">
        <v>269</v>
      </c>
      <c r="AF9" s="112" t="s">
        <v>391</v>
      </c>
    </row>
    <row r="10" spans="1:33">
      <c r="A10">
        <v>1</v>
      </c>
      <c r="B10" t="s">
        <v>4</v>
      </c>
      <c r="C10" t="s">
        <v>341</v>
      </c>
      <c r="D10">
        <v>1</v>
      </c>
      <c r="E10" t="s">
        <v>342</v>
      </c>
      <c r="F10">
        <v>4</v>
      </c>
      <c r="G10" t="s">
        <v>385</v>
      </c>
      <c r="H10" t="s">
        <v>344</v>
      </c>
      <c r="I10" t="s">
        <v>345</v>
      </c>
      <c r="K10">
        <v>14</v>
      </c>
      <c r="L10" t="s">
        <v>386</v>
      </c>
      <c r="M10">
        <v>10</v>
      </c>
      <c r="N10" t="s">
        <v>398</v>
      </c>
      <c r="P10" t="s">
        <v>1001</v>
      </c>
      <c r="Q10" s="103">
        <v>172.62</v>
      </c>
      <c r="R10" s="103">
        <v>259</v>
      </c>
      <c r="S10" s="103">
        <v>345</v>
      </c>
      <c r="T10" s="103">
        <v>230</v>
      </c>
      <c r="U10" s="103">
        <v>1007</v>
      </c>
      <c r="V10" s="104">
        <v>4.0000000000000001E-3</v>
      </c>
      <c r="W10">
        <v>0</v>
      </c>
      <c r="X10" s="105">
        <v>350</v>
      </c>
      <c r="Y10" s="106" t="s">
        <v>991</v>
      </c>
      <c r="Z10" s="105">
        <v>51</v>
      </c>
      <c r="AA10" s="111">
        <v>4</v>
      </c>
      <c r="AB10" s="112" t="s">
        <v>400</v>
      </c>
      <c r="AC10" s="120"/>
      <c r="AD10" s="271" t="s">
        <v>269</v>
      </c>
      <c r="AE10" s="271" t="s">
        <v>269</v>
      </c>
      <c r="AF10" s="112" t="s">
        <v>352</v>
      </c>
    </row>
    <row r="11" spans="1:33">
      <c r="A11">
        <v>1</v>
      </c>
      <c r="B11" t="s">
        <v>4</v>
      </c>
      <c r="C11" t="s">
        <v>341</v>
      </c>
      <c r="D11">
        <v>1</v>
      </c>
      <c r="E11" t="s">
        <v>342</v>
      </c>
      <c r="F11">
        <v>4</v>
      </c>
      <c r="G11" t="s">
        <v>385</v>
      </c>
      <c r="H11" t="s">
        <v>344</v>
      </c>
      <c r="I11" t="s">
        <v>345</v>
      </c>
      <c r="K11">
        <v>14</v>
      </c>
      <c r="L11" t="s">
        <v>386</v>
      </c>
      <c r="M11">
        <v>11</v>
      </c>
      <c r="N11" t="s">
        <v>401</v>
      </c>
      <c r="P11" t="s">
        <v>1002</v>
      </c>
      <c r="Q11" s="103">
        <v>0</v>
      </c>
      <c r="R11" s="103">
        <v>180</v>
      </c>
      <c r="S11" s="103">
        <v>194</v>
      </c>
      <c r="T11" s="103" t="s">
        <v>999</v>
      </c>
      <c r="U11" s="103">
        <v>374</v>
      </c>
      <c r="V11" s="104">
        <v>1E-3</v>
      </c>
      <c r="W11">
        <v>0</v>
      </c>
      <c r="X11" s="105">
        <v>1</v>
      </c>
      <c r="Y11" s="106" t="s">
        <v>991</v>
      </c>
      <c r="Z11" s="105">
        <v>51</v>
      </c>
      <c r="AA11" s="111">
        <v>4</v>
      </c>
      <c r="AB11" s="112" t="s">
        <v>403</v>
      </c>
      <c r="AC11" s="120"/>
      <c r="AD11" s="271" t="s">
        <v>356</v>
      </c>
      <c r="AE11" s="271" t="s">
        <v>269</v>
      </c>
      <c r="AF11" s="112" t="s">
        <v>352</v>
      </c>
    </row>
    <row r="12" spans="1:33">
      <c r="A12">
        <v>1</v>
      </c>
      <c r="B12" t="s">
        <v>4</v>
      </c>
      <c r="C12" t="s">
        <v>341</v>
      </c>
      <c r="D12">
        <v>1</v>
      </c>
      <c r="E12" t="s">
        <v>342</v>
      </c>
      <c r="F12">
        <v>4</v>
      </c>
      <c r="G12" t="s">
        <v>385</v>
      </c>
      <c r="H12" t="s">
        <v>344</v>
      </c>
      <c r="I12" t="s">
        <v>345</v>
      </c>
      <c r="K12">
        <v>14</v>
      </c>
      <c r="L12" t="s">
        <v>386</v>
      </c>
      <c r="M12">
        <v>12</v>
      </c>
      <c r="N12" t="s">
        <v>404</v>
      </c>
      <c r="P12" t="s">
        <v>1003</v>
      </c>
      <c r="Q12" s="103">
        <v>0</v>
      </c>
      <c r="R12" s="103">
        <v>345</v>
      </c>
      <c r="S12" s="103">
        <v>374</v>
      </c>
      <c r="T12" s="103" t="s">
        <v>999</v>
      </c>
      <c r="U12" s="103">
        <v>719</v>
      </c>
      <c r="V12" s="104">
        <v>3.0000000000000001E-3</v>
      </c>
      <c r="W12">
        <v>0</v>
      </c>
      <c r="X12" s="105">
        <v>2</v>
      </c>
      <c r="Y12" s="106" t="s">
        <v>991</v>
      </c>
      <c r="Z12" s="105">
        <v>51</v>
      </c>
      <c r="AA12" s="111">
        <v>4</v>
      </c>
      <c r="AB12" s="112" t="s">
        <v>406</v>
      </c>
      <c r="AC12" s="120"/>
      <c r="AD12" s="271" t="s">
        <v>407</v>
      </c>
      <c r="AE12" s="271" t="s">
        <v>269</v>
      </c>
      <c r="AF12" s="112" t="s">
        <v>408</v>
      </c>
    </row>
    <row r="13" spans="1:33">
      <c r="A13">
        <v>1</v>
      </c>
      <c r="B13" t="s">
        <v>4</v>
      </c>
      <c r="C13" t="s">
        <v>341</v>
      </c>
      <c r="D13">
        <v>1</v>
      </c>
      <c r="E13" t="s">
        <v>342</v>
      </c>
      <c r="F13">
        <v>4</v>
      </c>
      <c r="G13" t="s">
        <v>385</v>
      </c>
      <c r="H13" t="s">
        <v>344</v>
      </c>
      <c r="I13" t="s">
        <v>345</v>
      </c>
      <c r="K13">
        <v>14</v>
      </c>
      <c r="L13" t="s">
        <v>386</v>
      </c>
      <c r="M13">
        <v>13</v>
      </c>
      <c r="N13" t="s">
        <v>409</v>
      </c>
      <c r="P13" t="s">
        <v>1004</v>
      </c>
      <c r="Q13" s="103">
        <v>0</v>
      </c>
      <c r="R13" s="103" t="s">
        <v>999</v>
      </c>
      <c r="S13" s="103">
        <v>345</v>
      </c>
      <c r="T13" s="103">
        <v>374</v>
      </c>
      <c r="U13" s="103">
        <v>719</v>
      </c>
      <c r="V13" s="104">
        <v>3.0000000000000001E-3</v>
      </c>
      <c r="W13">
        <v>0</v>
      </c>
      <c r="X13" s="105">
        <v>2</v>
      </c>
      <c r="Y13" s="106" t="s">
        <v>991</v>
      </c>
      <c r="Z13" s="105">
        <v>51</v>
      </c>
      <c r="AA13" s="111">
        <v>4</v>
      </c>
      <c r="AB13" s="112" t="s">
        <v>411</v>
      </c>
      <c r="AC13" s="120"/>
      <c r="AD13" s="271" t="s">
        <v>351</v>
      </c>
      <c r="AE13" s="271" t="s">
        <v>269</v>
      </c>
      <c r="AF13" s="112" t="s">
        <v>352</v>
      </c>
    </row>
    <row r="14" spans="1:33">
      <c r="A14">
        <v>1</v>
      </c>
      <c r="B14" t="s">
        <v>4</v>
      </c>
      <c r="C14" t="s">
        <v>421</v>
      </c>
      <c r="D14">
        <v>1</v>
      </c>
      <c r="E14" t="s">
        <v>342</v>
      </c>
      <c r="F14">
        <v>5</v>
      </c>
      <c r="G14" t="s">
        <v>413</v>
      </c>
      <c r="H14" t="s">
        <v>344</v>
      </c>
      <c r="I14" t="s">
        <v>422</v>
      </c>
      <c r="K14">
        <v>16</v>
      </c>
      <c r="L14" t="s">
        <v>423</v>
      </c>
      <c r="M14">
        <v>15</v>
      </c>
      <c r="N14" t="s">
        <v>425</v>
      </c>
      <c r="P14" t="s">
        <v>1005</v>
      </c>
      <c r="Q14" s="103">
        <v>1473.31</v>
      </c>
      <c r="R14" s="103">
        <v>1573</v>
      </c>
      <c r="S14" s="103">
        <v>1618</v>
      </c>
      <c r="T14" s="103">
        <v>1665</v>
      </c>
      <c r="U14" s="103">
        <v>6329</v>
      </c>
      <c r="V14" s="104">
        <v>2.1999999999999999E-2</v>
      </c>
      <c r="W14">
        <v>0</v>
      </c>
      <c r="X14" s="105">
        <v>8000</v>
      </c>
      <c r="Y14" s="106" t="s">
        <v>1006</v>
      </c>
      <c r="Z14" s="105">
        <v>37</v>
      </c>
      <c r="AA14" s="111">
        <v>6</v>
      </c>
      <c r="AB14" s="112" t="s">
        <v>383</v>
      </c>
      <c r="AC14" s="120"/>
      <c r="AD14" s="271" t="s">
        <v>419</v>
      </c>
      <c r="AE14" s="271" t="s">
        <v>427</v>
      </c>
      <c r="AF14" s="112" t="s">
        <v>429</v>
      </c>
    </row>
    <row r="15" spans="1:33">
      <c r="A15">
        <v>1</v>
      </c>
      <c r="B15" t="s">
        <v>4</v>
      </c>
      <c r="C15" t="s">
        <v>341</v>
      </c>
      <c r="D15">
        <v>1</v>
      </c>
      <c r="E15" t="s">
        <v>342</v>
      </c>
      <c r="F15">
        <v>5</v>
      </c>
      <c r="G15" t="s">
        <v>413</v>
      </c>
      <c r="H15" t="s">
        <v>372</v>
      </c>
      <c r="I15" t="s">
        <v>345</v>
      </c>
      <c r="K15">
        <v>1</v>
      </c>
      <c r="L15" t="s">
        <v>431</v>
      </c>
      <c r="M15">
        <v>16</v>
      </c>
      <c r="N15" t="s">
        <v>433</v>
      </c>
      <c r="P15" t="s">
        <v>1007</v>
      </c>
      <c r="Q15" s="103">
        <v>1004.53</v>
      </c>
      <c r="R15" s="103">
        <v>1072</v>
      </c>
      <c r="S15" s="103">
        <v>1103</v>
      </c>
      <c r="T15" s="103">
        <v>1135</v>
      </c>
      <c r="U15" s="103">
        <v>4316</v>
      </c>
      <c r="V15" s="104">
        <v>1.4999999999999999E-2</v>
      </c>
      <c r="W15">
        <v>0</v>
      </c>
      <c r="X15" s="105">
        <v>4</v>
      </c>
      <c r="Y15" s="106" t="s">
        <v>991</v>
      </c>
      <c r="Z15" s="105">
        <v>51</v>
      </c>
      <c r="AA15" s="111">
        <v>7</v>
      </c>
      <c r="AB15" s="112" t="s">
        <v>435</v>
      </c>
      <c r="AC15" s="120"/>
      <c r="AD15" s="271" t="s">
        <v>436</v>
      </c>
      <c r="AE15" s="271" t="s">
        <v>269</v>
      </c>
      <c r="AF15" s="112" t="s">
        <v>437</v>
      </c>
    </row>
    <row r="16" spans="1:33">
      <c r="A16">
        <v>1</v>
      </c>
      <c r="B16" t="s">
        <v>4</v>
      </c>
      <c r="C16" t="s">
        <v>611</v>
      </c>
      <c r="D16">
        <v>2</v>
      </c>
      <c r="E16" t="s">
        <v>439</v>
      </c>
      <c r="F16">
        <v>7</v>
      </c>
      <c r="G16" t="s">
        <v>612</v>
      </c>
      <c r="H16" t="s">
        <v>372</v>
      </c>
      <c r="I16" t="s">
        <v>613</v>
      </c>
      <c r="K16">
        <v>4</v>
      </c>
      <c r="L16" t="s">
        <v>614</v>
      </c>
      <c r="M16">
        <v>46</v>
      </c>
      <c r="N16" t="s">
        <v>616</v>
      </c>
      <c r="P16" t="s">
        <v>1008</v>
      </c>
      <c r="Q16" s="103">
        <v>803.63</v>
      </c>
      <c r="R16" s="103">
        <v>858</v>
      </c>
      <c r="S16" s="103">
        <v>883</v>
      </c>
      <c r="T16" s="103">
        <v>908</v>
      </c>
      <c r="U16" s="103">
        <v>3452</v>
      </c>
      <c r="V16" s="104">
        <v>1.2E-2</v>
      </c>
      <c r="W16">
        <v>0</v>
      </c>
      <c r="X16" s="105">
        <v>150</v>
      </c>
      <c r="Y16" s="106" t="s">
        <v>1009</v>
      </c>
      <c r="Z16" s="105">
        <v>24</v>
      </c>
      <c r="AA16" s="111">
        <v>8</v>
      </c>
      <c r="AB16" s="112" t="s">
        <v>618</v>
      </c>
      <c r="AC16" s="120"/>
      <c r="AD16" s="271" t="s">
        <v>619</v>
      </c>
      <c r="AE16" s="271" t="s">
        <v>620</v>
      </c>
      <c r="AF16" s="112" t="s">
        <v>621</v>
      </c>
    </row>
    <row r="17" spans="1:32">
      <c r="A17">
        <v>1</v>
      </c>
      <c r="B17" t="s">
        <v>4</v>
      </c>
      <c r="C17" t="s">
        <v>611</v>
      </c>
      <c r="D17">
        <v>2</v>
      </c>
      <c r="E17" t="s">
        <v>439</v>
      </c>
      <c r="F17">
        <v>7</v>
      </c>
      <c r="G17" t="s">
        <v>612</v>
      </c>
      <c r="H17" t="s">
        <v>372</v>
      </c>
      <c r="I17" t="s">
        <v>613</v>
      </c>
      <c r="K17">
        <v>5</v>
      </c>
      <c r="L17" t="s">
        <v>622</v>
      </c>
      <c r="M17">
        <v>47</v>
      </c>
      <c r="N17" t="s">
        <v>624</v>
      </c>
      <c r="P17" t="s">
        <v>1010</v>
      </c>
      <c r="Q17" s="103">
        <v>4553.88</v>
      </c>
      <c r="R17" s="103">
        <v>4861</v>
      </c>
      <c r="S17" s="103">
        <v>5002</v>
      </c>
      <c r="T17" s="103">
        <v>5147</v>
      </c>
      <c r="U17" s="103">
        <v>19564</v>
      </c>
      <c r="V17" s="104">
        <v>6.8000000000000005E-2</v>
      </c>
      <c r="W17">
        <v>0</v>
      </c>
      <c r="X17" s="105">
        <v>977</v>
      </c>
      <c r="Y17" s="106" t="s">
        <v>1009</v>
      </c>
      <c r="Z17" s="105">
        <v>24</v>
      </c>
      <c r="AA17" s="111">
        <v>8</v>
      </c>
      <c r="AB17" s="112" t="s">
        <v>626</v>
      </c>
      <c r="AC17" s="120"/>
      <c r="AD17" s="271" t="s">
        <v>619</v>
      </c>
      <c r="AE17" s="271" t="s">
        <v>627</v>
      </c>
      <c r="AF17" s="112" t="s">
        <v>628</v>
      </c>
    </row>
    <row r="18" spans="1:32">
      <c r="A18">
        <v>1</v>
      </c>
      <c r="B18" t="s">
        <v>4</v>
      </c>
      <c r="C18" t="s">
        <v>611</v>
      </c>
      <c r="D18">
        <v>2</v>
      </c>
      <c r="E18" t="s">
        <v>439</v>
      </c>
      <c r="F18">
        <v>7</v>
      </c>
      <c r="G18" t="s">
        <v>612</v>
      </c>
      <c r="H18" t="s">
        <v>372</v>
      </c>
      <c r="I18" t="s">
        <v>613</v>
      </c>
      <c r="K18">
        <v>6</v>
      </c>
      <c r="L18" t="s">
        <v>629</v>
      </c>
      <c r="M18">
        <v>48</v>
      </c>
      <c r="N18" t="s">
        <v>631</v>
      </c>
      <c r="P18" t="s">
        <v>1011</v>
      </c>
      <c r="Q18" s="103">
        <v>2678.75</v>
      </c>
      <c r="R18" s="103">
        <v>2859</v>
      </c>
      <c r="S18" s="103">
        <v>2942</v>
      </c>
      <c r="T18" s="103">
        <v>3028</v>
      </c>
      <c r="U18" s="103">
        <v>11508</v>
      </c>
      <c r="V18" s="104">
        <v>0.04</v>
      </c>
      <c r="W18">
        <v>0</v>
      </c>
      <c r="X18" s="105">
        <v>1542</v>
      </c>
      <c r="Y18" s="106" t="s">
        <v>1009</v>
      </c>
      <c r="Z18" s="105">
        <v>24</v>
      </c>
      <c r="AA18" s="111">
        <v>8</v>
      </c>
      <c r="AB18" s="112" t="s">
        <v>633</v>
      </c>
      <c r="AC18" s="120"/>
      <c r="AD18" s="271" t="s">
        <v>619</v>
      </c>
      <c r="AE18" s="271" t="s">
        <v>627</v>
      </c>
      <c r="AF18" s="112" t="s">
        <v>634</v>
      </c>
    </row>
    <row r="19" spans="1:32">
      <c r="A19">
        <v>1</v>
      </c>
      <c r="B19" t="s">
        <v>4</v>
      </c>
      <c r="C19" t="s">
        <v>438</v>
      </c>
      <c r="D19">
        <v>2</v>
      </c>
      <c r="E19" t="s">
        <v>439</v>
      </c>
      <c r="F19">
        <v>10</v>
      </c>
      <c r="G19" t="s">
        <v>440</v>
      </c>
      <c r="H19" t="s">
        <v>372</v>
      </c>
      <c r="I19" t="s">
        <v>441</v>
      </c>
      <c r="K19">
        <v>8</v>
      </c>
      <c r="L19" t="s">
        <v>442</v>
      </c>
      <c r="M19">
        <v>17</v>
      </c>
      <c r="N19" t="s">
        <v>444</v>
      </c>
      <c r="P19" t="s">
        <v>1012</v>
      </c>
      <c r="Q19" s="103">
        <v>401.81</v>
      </c>
      <c r="R19" s="103">
        <v>429</v>
      </c>
      <c r="S19" s="103">
        <v>441</v>
      </c>
      <c r="T19" s="103">
        <v>454</v>
      </c>
      <c r="U19" s="103">
        <v>1726</v>
      </c>
      <c r="V19" s="104">
        <v>6.0000000000000001E-3</v>
      </c>
      <c r="W19">
        <v>0</v>
      </c>
      <c r="X19" s="105">
        <v>281</v>
      </c>
      <c r="Y19" s="106" t="s">
        <v>1013</v>
      </c>
      <c r="Z19" s="105">
        <v>18</v>
      </c>
      <c r="AA19" s="111">
        <v>10</v>
      </c>
      <c r="AB19" s="112" t="s">
        <v>446</v>
      </c>
      <c r="AC19" s="120"/>
      <c r="AD19" s="271" t="s">
        <v>269</v>
      </c>
      <c r="AE19" s="271" t="s">
        <v>447</v>
      </c>
      <c r="AF19" s="112" t="s">
        <v>449</v>
      </c>
    </row>
    <row r="20" spans="1:32">
      <c r="A20">
        <v>1</v>
      </c>
      <c r="B20" t="s">
        <v>4</v>
      </c>
      <c r="C20" t="s">
        <v>438</v>
      </c>
      <c r="D20">
        <v>2</v>
      </c>
      <c r="E20" t="s">
        <v>439</v>
      </c>
      <c r="F20">
        <v>10</v>
      </c>
      <c r="G20" t="s">
        <v>440</v>
      </c>
      <c r="H20" t="s">
        <v>372</v>
      </c>
      <c r="I20" t="s">
        <v>441</v>
      </c>
      <c r="K20">
        <v>9</v>
      </c>
      <c r="L20" t="s">
        <v>450</v>
      </c>
      <c r="M20">
        <v>18</v>
      </c>
      <c r="N20" t="s">
        <v>452</v>
      </c>
      <c r="P20" t="s">
        <v>1014</v>
      </c>
      <c r="Q20" s="103">
        <v>210</v>
      </c>
      <c r="R20" s="103">
        <v>315</v>
      </c>
      <c r="S20" s="103">
        <v>315</v>
      </c>
      <c r="T20" s="103">
        <v>210</v>
      </c>
      <c r="U20" s="103">
        <v>1050</v>
      </c>
      <c r="V20" s="104">
        <v>4.0000000000000001E-3</v>
      </c>
      <c r="W20">
        <v>0</v>
      </c>
      <c r="X20" s="105">
        <v>300</v>
      </c>
      <c r="Y20" s="106" t="s">
        <v>1013</v>
      </c>
      <c r="Z20" s="105">
        <v>18</v>
      </c>
      <c r="AA20" s="111">
        <v>10</v>
      </c>
      <c r="AB20" s="112" t="s">
        <v>454</v>
      </c>
      <c r="AC20" s="120"/>
      <c r="AD20" s="271" t="s">
        <v>269</v>
      </c>
      <c r="AE20" s="271" t="s">
        <v>269</v>
      </c>
      <c r="AF20" s="112" t="s">
        <v>455</v>
      </c>
    </row>
    <row r="21" spans="1:32">
      <c r="A21">
        <v>1</v>
      </c>
      <c r="B21" t="s">
        <v>4</v>
      </c>
      <c r="C21" t="s">
        <v>438</v>
      </c>
      <c r="D21">
        <v>2</v>
      </c>
      <c r="E21" t="s">
        <v>439</v>
      </c>
      <c r="F21">
        <v>10</v>
      </c>
      <c r="G21" t="s">
        <v>440</v>
      </c>
      <c r="H21" t="s">
        <v>372</v>
      </c>
      <c r="I21" t="s">
        <v>441</v>
      </c>
      <c r="K21">
        <v>10</v>
      </c>
      <c r="L21" t="s">
        <v>456</v>
      </c>
      <c r="M21">
        <v>19</v>
      </c>
      <c r="N21" t="s">
        <v>458</v>
      </c>
      <c r="P21" t="s">
        <v>1015</v>
      </c>
      <c r="Q21" s="103">
        <v>1054.02</v>
      </c>
      <c r="R21" s="103">
        <v>1190</v>
      </c>
      <c r="S21" s="103">
        <v>1326</v>
      </c>
      <c r="T21" s="103">
        <v>870</v>
      </c>
      <c r="U21" s="103">
        <v>4440</v>
      </c>
      <c r="V21" s="104">
        <v>1.4999999999999999E-2</v>
      </c>
      <c r="W21">
        <v>0</v>
      </c>
      <c r="X21" s="105">
        <v>653</v>
      </c>
      <c r="Y21" s="106" t="s">
        <v>1013</v>
      </c>
      <c r="Z21" s="105">
        <v>18</v>
      </c>
      <c r="AA21" s="111">
        <v>10</v>
      </c>
      <c r="AB21" s="112" t="s">
        <v>460</v>
      </c>
      <c r="AC21" s="120"/>
      <c r="AD21" s="271" t="s">
        <v>269</v>
      </c>
      <c r="AE21" s="271" t="s">
        <v>447</v>
      </c>
      <c r="AF21" s="112" t="s">
        <v>449</v>
      </c>
    </row>
    <row r="22" spans="1:32">
      <c r="A22">
        <v>1</v>
      </c>
      <c r="B22" t="s">
        <v>4</v>
      </c>
      <c r="C22" t="s">
        <v>438</v>
      </c>
      <c r="D22">
        <v>2</v>
      </c>
      <c r="E22" t="s">
        <v>439</v>
      </c>
      <c r="F22">
        <v>10</v>
      </c>
      <c r="G22" t="s">
        <v>440</v>
      </c>
      <c r="H22" t="s">
        <v>372</v>
      </c>
      <c r="I22" t="s">
        <v>441</v>
      </c>
      <c r="K22">
        <v>19</v>
      </c>
      <c r="L22" t="s">
        <v>461</v>
      </c>
      <c r="M22">
        <v>20</v>
      </c>
      <c r="N22" t="s">
        <v>463</v>
      </c>
      <c r="P22" t="s">
        <v>1016</v>
      </c>
      <c r="Q22" s="103">
        <v>334.84</v>
      </c>
      <c r="R22" s="103">
        <v>357</v>
      </c>
      <c r="S22" s="103">
        <v>368</v>
      </c>
      <c r="T22" s="103">
        <v>378</v>
      </c>
      <c r="U22" s="103">
        <v>1439</v>
      </c>
      <c r="V22" s="104">
        <v>5.0000000000000001E-3</v>
      </c>
      <c r="W22">
        <v>0</v>
      </c>
      <c r="X22" s="105">
        <v>381</v>
      </c>
      <c r="Y22" s="106" t="s">
        <v>1013</v>
      </c>
      <c r="Z22" s="105">
        <v>18</v>
      </c>
      <c r="AA22" s="111">
        <v>10</v>
      </c>
      <c r="AB22" s="112" t="s">
        <v>465</v>
      </c>
      <c r="AC22" s="120"/>
      <c r="AD22" s="271" t="s">
        <v>269</v>
      </c>
      <c r="AE22" s="271" t="s">
        <v>269</v>
      </c>
      <c r="AF22" s="112" t="s">
        <v>466</v>
      </c>
    </row>
    <row r="23" spans="1:32">
      <c r="A23">
        <v>1</v>
      </c>
      <c r="B23" t="s">
        <v>4</v>
      </c>
      <c r="C23" t="s">
        <v>438</v>
      </c>
      <c r="D23">
        <v>2</v>
      </c>
      <c r="E23" t="s">
        <v>439</v>
      </c>
      <c r="F23">
        <v>10</v>
      </c>
      <c r="G23" t="s">
        <v>440</v>
      </c>
      <c r="H23" t="s">
        <v>372</v>
      </c>
      <c r="I23" t="s">
        <v>441</v>
      </c>
      <c r="K23">
        <v>27</v>
      </c>
      <c r="L23" t="s">
        <v>467</v>
      </c>
      <c r="M23">
        <v>21</v>
      </c>
      <c r="N23" t="s">
        <v>469</v>
      </c>
      <c r="P23" t="s">
        <v>1017</v>
      </c>
      <c r="Q23" s="103">
        <v>133.94</v>
      </c>
      <c r="R23" s="103">
        <v>143</v>
      </c>
      <c r="S23" s="103">
        <v>147</v>
      </c>
      <c r="T23" s="103">
        <v>151</v>
      </c>
      <c r="U23" s="103">
        <v>575</v>
      </c>
      <c r="V23" s="104">
        <v>2E-3</v>
      </c>
      <c r="W23">
        <v>0</v>
      </c>
      <c r="X23" s="105">
        <v>138</v>
      </c>
      <c r="Y23" s="106" t="s">
        <v>1013</v>
      </c>
      <c r="Z23" s="105">
        <v>18</v>
      </c>
      <c r="AA23" s="111">
        <v>10</v>
      </c>
      <c r="AB23" s="112" t="s">
        <v>471</v>
      </c>
      <c r="AC23" s="120"/>
      <c r="AD23" s="271" t="s">
        <v>269</v>
      </c>
      <c r="AE23" s="271" t="s">
        <v>269</v>
      </c>
      <c r="AF23" s="112" t="s">
        <v>472</v>
      </c>
    </row>
    <row r="24" spans="1:32">
      <c r="A24">
        <v>1</v>
      </c>
      <c r="B24" t="s">
        <v>4</v>
      </c>
      <c r="C24" t="s">
        <v>438</v>
      </c>
      <c r="D24">
        <v>2</v>
      </c>
      <c r="E24" t="s">
        <v>439</v>
      </c>
      <c r="F24">
        <v>10</v>
      </c>
      <c r="G24" t="s">
        <v>440</v>
      </c>
      <c r="H24" t="s">
        <v>344</v>
      </c>
      <c r="I24" t="s">
        <v>441</v>
      </c>
      <c r="K24">
        <v>70</v>
      </c>
      <c r="L24" t="s">
        <v>478</v>
      </c>
      <c r="M24">
        <v>23</v>
      </c>
      <c r="N24" t="s">
        <v>480</v>
      </c>
      <c r="P24" t="s">
        <v>1018</v>
      </c>
      <c r="Q24" s="103">
        <v>696.48</v>
      </c>
      <c r="R24" s="103">
        <v>743</v>
      </c>
      <c r="S24" s="103">
        <v>765</v>
      </c>
      <c r="T24" s="103">
        <v>787</v>
      </c>
      <c r="U24" s="103">
        <v>2992</v>
      </c>
      <c r="V24" s="104">
        <v>0.01</v>
      </c>
      <c r="W24">
        <v>0</v>
      </c>
      <c r="X24" s="105">
        <v>595</v>
      </c>
      <c r="Y24" s="106" t="s">
        <v>1013</v>
      </c>
      <c r="Z24" s="105">
        <v>18</v>
      </c>
      <c r="AA24" s="111">
        <v>10</v>
      </c>
      <c r="AB24" s="112" t="s">
        <v>482</v>
      </c>
      <c r="AC24" s="120"/>
      <c r="AD24" s="271" t="s">
        <v>483</v>
      </c>
      <c r="AE24" s="271" t="s">
        <v>269</v>
      </c>
      <c r="AF24" s="112" t="s">
        <v>472</v>
      </c>
    </row>
    <row r="25" spans="1:32">
      <c r="A25">
        <v>1</v>
      </c>
      <c r="B25" t="s">
        <v>4</v>
      </c>
      <c r="C25" t="s">
        <v>412</v>
      </c>
      <c r="D25">
        <v>5</v>
      </c>
      <c r="E25" t="s">
        <v>861</v>
      </c>
      <c r="F25">
        <v>39</v>
      </c>
      <c r="G25" t="s">
        <v>908</v>
      </c>
      <c r="H25" t="s">
        <v>372</v>
      </c>
      <c r="I25" t="s">
        <v>863</v>
      </c>
      <c r="K25">
        <v>44</v>
      </c>
      <c r="L25" t="s">
        <v>926</v>
      </c>
      <c r="M25">
        <v>100</v>
      </c>
      <c r="N25" t="s">
        <v>927</v>
      </c>
      <c r="P25" t="s">
        <v>1019</v>
      </c>
      <c r="Q25" s="103">
        <v>334.46</v>
      </c>
      <c r="R25" s="103">
        <v>334</v>
      </c>
      <c r="S25" s="103">
        <v>334</v>
      </c>
      <c r="T25" s="103">
        <v>334</v>
      </c>
      <c r="U25" s="103">
        <v>1338</v>
      </c>
      <c r="V25" s="104">
        <v>5.0000000000000001E-3</v>
      </c>
      <c r="W25">
        <v>0</v>
      </c>
      <c r="X25" s="105">
        <v>4</v>
      </c>
      <c r="Y25" s="106" t="s">
        <v>1020</v>
      </c>
      <c r="Z25" s="105">
        <v>3</v>
      </c>
      <c r="AA25" s="111">
        <v>11</v>
      </c>
      <c r="AB25" s="112" t="s">
        <v>929</v>
      </c>
      <c r="AC25" s="120"/>
      <c r="AD25" s="271" t="s">
        <v>930</v>
      </c>
      <c r="AE25" s="271" t="s">
        <v>269</v>
      </c>
      <c r="AF25" s="112" t="s">
        <v>896</v>
      </c>
    </row>
    <row r="26" spans="1:32">
      <c r="A26">
        <v>1</v>
      </c>
      <c r="B26" t="s">
        <v>4</v>
      </c>
      <c r="C26" t="s">
        <v>412</v>
      </c>
      <c r="D26">
        <v>5</v>
      </c>
      <c r="E26" t="s">
        <v>861</v>
      </c>
      <c r="F26">
        <v>39</v>
      </c>
      <c r="G26" t="s">
        <v>908</v>
      </c>
      <c r="H26" t="s">
        <v>372</v>
      </c>
      <c r="I26" t="s">
        <v>863</v>
      </c>
      <c r="K26">
        <v>44</v>
      </c>
      <c r="L26" t="s">
        <v>926</v>
      </c>
      <c r="M26">
        <v>101</v>
      </c>
      <c r="N26" t="s">
        <v>892</v>
      </c>
      <c r="P26" t="s">
        <v>1021</v>
      </c>
      <c r="Q26" s="103">
        <v>334.46</v>
      </c>
      <c r="R26" s="103">
        <v>334</v>
      </c>
      <c r="S26" s="103">
        <v>334</v>
      </c>
      <c r="T26" s="103">
        <v>334</v>
      </c>
      <c r="U26" s="103">
        <v>1338</v>
      </c>
      <c r="V26" s="104">
        <v>5.0000000000000001E-3</v>
      </c>
      <c r="W26">
        <v>0</v>
      </c>
      <c r="X26" s="105">
        <v>4</v>
      </c>
      <c r="Y26" s="106" t="s">
        <v>1020</v>
      </c>
      <c r="Z26" s="105">
        <v>3</v>
      </c>
      <c r="AA26" s="111">
        <v>11</v>
      </c>
      <c r="AB26" s="112" t="s">
        <v>894</v>
      </c>
      <c r="AC26" s="120"/>
      <c r="AD26" s="271" t="s">
        <v>895</v>
      </c>
      <c r="AE26" s="271" t="s">
        <v>269</v>
      </c>
      <c r="AF26" s="112" t="s">
        <v>896</v>
      </c>
    </row>
    <row r="27" spans="1:32">
      <c r="A27">
        <v>1</v>
      </c>
      <c r="B27" t="s">
        <v>4</v>
      </c>
      <c r="C27" t="s">
        <v>491</v>
      </c>
      <c r="D27">
        <v>2</v>
      </c>
      <c r="E27" t="s">
        <v>439</v>
      </c>
      <c r="F27">
        <v>12</v>
      </c>
      <c r="G27" t="s">
        <v>492</v>
      </c>
      <c r="H27" t="s">
        <v>344</v>
      </c>
      <c r="I27" t="s">
        <v>493</v>
      </c>
      <c r="K27">
        <v>66</v>
      </c>
      <c r="L27" t="s">
        <v>494</v>
      </c>
      <c r="M27">
        <v>25</v>
      </c>
      <c r="N27" t="s">
        <v>496</v>
      </c>
      <c r="P27" t="s">
        <v>1022</v>
      </c>
      <c r="Q27" s="103">
        <v>606.34</v>
      </c>
      <c r="R27" s="103">
        <v>758</v>
      </c>
      <c r="S27" s="103">
        <v>758</v>
      </c>
      <c r="T27" s="103">
        <v>697</v>
      </c>
      <c r="U27" s="103">
        <v>2819</v>
      </c>
      <c r="V27" s="104">
        <v>0.01</v>
      </c>
      <c r="W27">
        <v>0</v>
      </c>
      <c r="X27" s="105">
        <v>1860</v>
      </c>
      <c r="Y27" s="106" t="s">
        <v>1009</v>
      </c>
      <c r="Z27" s="105">
        <v>24</v>
      </c>
      <c r="AA27" s="111">
        <v>12</v>
      </c>
      <c r="AB27" s="112" t="s">
        <v>368</v>
      </c>
      <c r="AC27" s="120"/>
      <c r="AD27" s="271" t="s">
        <v>269</v>
      </c>
      <c r="AE27" s="271" t="s">
        <v>269</v>
      </c>
      <c r="AF27" s="112" t="s">
        <v>370</v>
      </c>
    </row>
    <row r="28" spans="1:32">
      <c r="A28">
        <v>1</v>
      </c>
      <c r="B28" t="s">
        <v>4</v>
      </c>
      <c r="C28" t="s">
        <v>491</v>
      </c>
      <c r="D28">
        <v>2</v>
      </c>
      <c r="E28" t="s">
        <v>439</v>
      </c>
      <c r="F28">
        <v>12</v>
      </c>
      <c r="G28" t="s">
        <v>492</v>
      </c>
      <c r="H28" t="s">
        <v>344</v>
      </c>
      <c r="I28" t="s">
        <v>493</v>
      </c>
      <c r="K28">
        <v>23</v>
      </c>
      <c r="L28" t="s">
        <v>498</v>
      </c>
      <c r="M28">
        <v>26</v>
      </c>
      <c r="N28" t="s">
        <v>500</v>
      </c>
      <c r="P28" t="s">
        <v>1023</v>
      </c>
      <c r="Q28" s="103">
        <v>656.29</v>
      </c>
      <c r="R28" s="103">
        <v>700</v>
      </c>
      <c r="S28" s="103">
        <v>721</v>
      </c>
      <c r="T28" s="103">
        <v>742</v>
      </c>
      <c r="U28" s="103">
        <v>2819</v>
      </c>
      <c r="V28" s="104">
        <v>0.01</v>
      </c>
      <c r="W28">
        <v>0</v>
      </c>
      <c r="X28" s="105">
        <v>873</v>
      </c>
      <c r="Y28" s="106" t="s">
        <v>995</v>
      </c>
      <c r="Z28" s="105">
        <v>50</v>
      </c>
      <c r="AA28" s="111">
        <v>12</v>
      </c>
      <c r="AB28" s="112" t="s">
        <v>502</v>
      </c>
      <c r="AC28" s="120"/>
      <c r="AD28" s="271" t="s">
        <v>269</v>
      </c>
      <c r="AE28" s="271" t="s">
        <v>269</v>
      </c>
      <c r="AF28" s="112" t="s">
        <v>370</v>
      </c>
    </row>
    <row r="29" spans="1:32">
      <c r="A29">
        <v>1</v>
      </c>
      <c r="B29" t="s">
        <v>4</v>
      </c>
      <c r="C29" t="s">
        <v>491</v>
      </c>
      <c r="D29">
        <v>2</v>
      </c>
      <c r="E29" t="s">
        <v>439</v>
      </c>
      <c r="F29">
        <v>12</v>
      </c>
      <c r="G29" t="s">
        <v>492</v>
      </c>
      <c r="H29" t="s">
        <v>344</v>
      </c>
      <c r="I29" t="s">
        <v>493</v>
      </c>
      <c r="K29">
        <v>50</v>
      </c>
      <c r="L29" t="s">
        <v>503</v>
      </c>
      <c r="M29">
        <v>27</v>
      </c>
      <c r="N29" t="s">
        <v>505</v>
      </c>
      <c r="P29" t="s">
        <v>1024</v>
      </c>
      <c r="Q29" s="103">
        <v>468.78</v>
      </c>
      <c r="R29" s="103">
        <v>500</v>
      </c>
      <c r="S29" s="103">
        <v>515</v>
      </c>
      <c r="T29" s="103">
        <v>530</v>
      </c>
      <c r="U29" s="103">
        <v>2014</v>
      </c>
      <c r="V29" s="104">
        <v>7.0000000000000001E-3</v>
      </c>
      <c r="W29">
        <v>0</v>
      </c>
      <c r="X29" s="105">
        <v>2222</v>
      </c>
      <c r="Y29" s="106" t="s">
        <v>995</v>
      </c>
      <c r="Z29" s="105">
        <v>50</v>
      </c>
      <c r="AA29" s="111">
        <v>12</v>
      </c>
      <c r="AB29" s="112" t="s">
        <v>350</v>
      </c>
      <c r="AC29" s="120"/>
      <c r="AD29" s="271" t="s">
        <v>269</v>
      </c>
      <c r="AE29" s="271" t="s">
        <v>507</v>
      </c>
      <c r="AF29" s="112" t="s">
        <v>508</v>
      </c>
    </row>
    <row r="30" spans="1:32">
      <c r="A30">
        <v>1</v>
      </c>
      <c r="B30" t="s">
        <v>4</v>
      </c>
      <c r="C30" t="s">
        <v>520</v>
      </c>
      <c r="D30">
        <v>2</v>
      </c>
      <c r="E30" t="s">
        <v>439</v>
      </c>
      <c r="F30">
        <v>13</v>
      </c>
      <c r="G30" t="s">
        <v>521</v>
      </c>
      <c r="H30" t="s">
        <v>344</v>
      </c>
      <c r="I30" t="s">
        <v>493</v>
      </c>
      <c r="K30">
        <v>21</v>
      </c>
      <c r="L30" t="s">
        <v>522</v>
      </c>
      <c r="M30">
        <v>30</v>
      </c>
      <c r="N30" t="s">
        <v>524</v>
      </c>
      <c r="P30" t="s">
        <v>1025</v>
      </c>
      <c r="Q30" s="103">
        <v>26.79</v>
      </c>
      <c r="R30" s="103">
        <v>29</v>
      </c>
      <c r="S30" s="103">
        <v>29</v>
      </c>
      <c r="T30" s="103">
        <v>30</v>
      </c>
      <c r="U30" s="103">
        <v>115</v>
      </c>
      <c r="V30" s="104">
        <v>4.0000000000000002E-4</v>
      </c>
      <c r="W30">
        <v>0</v>
      </c>
      <c r="X30" s="105">
        <v>4</v>
      </c>
      <c r="Y30" s="106" t="s">
        <v>1026</v>
      </c>
      <c r="Z30" s="105">
        <v>1</v>
      </c>
      <c r="AA30" s="111">
        <v>13</v>
      </c>
      <c r="AB30" s="112" t="s">
        <v>360</v>
      </c>
      <c r="AC30" s="120"/>
      <c r="AD30" s="271" t="s">
        <v>269</v>
      </c>
      <c r="AE30" s="271" t="s">
        <v>526</v>
      </c>
      <c r="AF30" s="112" t="s">
        <v>527</v>
      </c>
    </row>
    <row r="31" spans="1:32">
      <c r="A31">
        <v>1</v>
      </c>
      <c r="B31" t="s">
        <v>4</v>
      </c>
      <c r="C31" t="s">
        <v>520</v>
      </c>
      <c r="D31">
        <v>2</v>
      </c>
      <c r="E31" t="s">
        <v>439</v>
      </c>
      <c r="F31">
        <v>13</v>
      </c>
      <c r="G31" t="s">
        <v>521</v>
      </c>
      <c r="H31" t="s">
        <v>344</v>
      </c>
      <c r="I31" t="s">
        <v>493</v>
      </c>
      <c r="K31">
        <v>21</v>
      </c>
      <c r="L31" t="s">
        <v>522</v>
      </c>
      <c r="M31">
        <v>31</v>
      </c>
      <c r="N31" t="s">
        <v>528</v>
      </c>
      <c r="P31" t="s">
        <v>1027</v>
      </c>
      <c r="Q31" s="103">
        <v>227.69</v>
      </c>
      <c r="R31" s="103">
        <v>243</v>
      </c>
      <c r="S31" s="103">
        <v>250</v>
      </c>
      <c r="T31" s="103">
        <v>257</v>
      </c>
      <c r="U31" s="103">
        <v>978</v>
      </c>
      <c r="V31" s="104">
        <v>3.0000000000000001E-3</v>
      </c>
      <c r="W31">
        <v>0</v>
      </c>
      <c r="X31" s="105">
        <v>4</v>
      </c>
      <c r="Y31" s="106" t="s">
        <v>1026</v>
      </c>
      <c r="Z31" s="105">
        <v>1</v>
      </c>
      <c r="AA31" s="111">
        <v>13</v>
      </c>
      <c r="AB31" s="112" t="s">
        <v>530</v>
      </c>
      <c r="AC31" s="120"/>
      <c r="AD31" s="271" t="s">
        <v>269</v>
      </c>
      <c r="AE31" s="271" t="s">
        <v>269</v>
      </c>
      <c r="AF31" s="112" t="s">
        <v>531</v>
      </c>
    </row>
    <row r="32" spans="1:32">
      <c r="A32">
        <v>1</v>
      </c>
      <c r="B32" t="s">
        <v>4</v>
      </c>
      <c r="C32" t="s">
        <v>520</v>
      </c>
      <c r="D32">
        <v>2</v>
      </c>
      <c r="E32" t="s">
        <v>439</v>
      </c>
      <c r="F32">
        <v>13</v>
      </c>
      <c r="G32" t="s">
        <v>521</v>
      </c>
      <c r="H32" t="s">
        <v>344</v>
      </c>
      <c r="I32" t="s">
        <v>493</v>
      </c>
      <c r="K32">
        <v>21</v>
      </c>
      <c r="L32" t="s">
        <v>522</v>
      </c>
      <c r="M32">
        <v>32</v>
      </c>
      <c r="N32" t="s">
        <v>532</v>
      </c>
      <c r="P32" t="s">
        <v>1028</v>
      </c>
      <c r="Q32" s="103">
        <v>187.51</v>
      </c>
      <c r="R32" s="103">
        <v>200</v>
      </c>
      <c r="S32" s="103">
        <v>206</v>
      </c>
      <c r="T32" s="103">
        <v>212</v>
      </c>
      <c r="U32" s="103">
        <v>806</v>
      </c>
      <c r="V32" s="104">
        <v>3.0000000000000001E-3</v>
      </c>
      <c r="W32">
        <v>0</v>
      </c>
      <c r="X32" s="105">
        <v>4</v>
      </c>
      <c r="Y32" s="106" t="s">
        <v>1026</v>
      </c>
      <c r="Z32" s="105">
        <v>1</v>
      </c>
      <c r="AA32" s="111">
        <v>13</v>
      </c>
      <c r="AB32" s="112" t="s">
        <v>350</v>
      </c>
      <c r="AC32" s="120"/>
      <c r="AD32" s="271" t="s">
        <v>269</v>
      </c>
      <c r="AE32" s="271" t="s">
        <v>269</v>
      </c>
      <c r="AF32" s="112" t="s">
        <v>534</v>
      </c>
    </row>
    <row r="33" spans="1:32">
      <c r="A33">
        <v>1</v>
      </c>
      <c r="B33" t="s">
        <v>4</v>
      </c>
      <c r="C33" t="s">
        <v>535</v>
      </c>
      <c r="D33">
        <v>2</v>
      </c>
      <c r="E33" t="s">
        <v>439</v>
      </c>
      <c r="F33">
        <v>14</v>
      </c>
      <c r="G33" t="s">
        <v>536</v>
      </c>
      <c r="H33" t="s">
        <v>372</v>
      </c>
      <c r="I33" t="s">
        <v>537</v>
      </c>
      <c r="K33">
        <v>3</v>
      </c>
      <c r="L33" t="s">
        <v>539</v>
      </c>
      <c r="M33">
        <v>33</v>
      </c>
      <c r="N33" t="s">
        <v>541</v>
      </c>
      <c r="P33" t="s">
        <v>1029</v>
      </c>
      <c r="Q33" s="103">
        <v>502.27</v>
      </c>
      <c r="R33" s="103">
        <v>536</v>
      </c>
      <c r="S33" s="103">
        <v>552</v>
      </c>
      <c r="T33" s="103">
        <v>568</v>
      </c>
      <c r="U33" s="103">
        <v>2158</v>
      </c>
      <c r="V33" s="104">
        <v>8.0000000000000002E-3</v>
      </c>
      <c r="W33">
        <v>0</v>
      </c>
      <c r="X33" s="105">
        <v>56</v>
      </c>
      <c r="Y33" s="106" t="s">
        <v>1030</v>
      </c>
      <c r="Z33" s="105">
        <v>26</v>
      </c>
      <c r="AA33" s="111">
        <v>14</v>
      </c>
      <c r="AB33" s="112" t="s">
        <v>543</v>
      </c>
      <c r="AC33" s="120"/>
      <c r="AD33" s="271" t="s">
        <v>544</v>
      </c>
      <c r="AE33" s="271" t="s">
        <v>545</v>
      </c>
      <c r="AF33" s="112" t="s">
        <v>547</v>
      </c>
    </row>
    <row r="34" spans="1:32">
      <c r="A34">
        <v>1</v>
      </c>
      <c r="B34" t="s">
        <v>4</v>
      </c>
      <c r="C34" t="s">
        <v>535</v>
      </c>
      <c r="D34">
        <v>2</v>
      </c>
      <c r="E34" t="s">
        <v>439</v>
      </c>
      <c r="F34">
        <v>14</v>
      </c>
      <c r="G34" t="s">
        <v>536</v>
      </c>
      <c r="H34" t="s">
        <v>344</v>
      </c>
      <c r="I34" t="s">
        <v>537</v>
      </c>
      <c r="K34">
        <v>25</v>
      </c>
      <c r="L34" t="s">
        <v>566</v>
      </c>
      <c r="M34">
        <v>38</v>
      </c>
      <c r="N34" t="s">
        <v>568</v>
      </c>
      <c r="P34" t="s">
        <v>1031</v>
      </c>
      <c r="Q34" s="103">
        <v>431.56</v>
      </c>
      <c r="R34" s="103">
        <v>432</v>
      </c>
      <c r="S34" s="103">
        <v>432</v>
      </c>
      <c r="T34" s="103">
        <v>432</v>
      </c>
      <c r="U34" s="103">
        <v>1726</v>
      </c>
      <c r="V34" s="104">
        <v>6.0000000000000001E-3</v>
      </c>
      <c r="W34">
        <v>0</v>
      </c>
      <c r="X34" s="105">
        <v>20</v>
      </c>
      <c r="Y34" s="106" t="s">
        <v>1030</v>
      </c>
      <c r="Z34" s="105">
        <v>26</v>
      </c>
      <c r="AA34" s="111">
        <v>14</v>
      </c>
      <c r="AB34" s="112" t="s">
        <v>570</v>
      </c>
      <c r="AC34" s="120"/>
      <c r="AD34" s="271" t="s">
        <v>544</v>
      </c>
      <c r="AE34" s="271" t="s">
        <v>571</v>
      </c>
      <c r="AF34" s="112" t="s">
        <v>572</v>
      </c>
    </row>
    <row r="35" spans="1:32">
      <c r="A35">
        <v>1</v>
      </c>
      <c r="B35" t="s">
        <v>4</v>
      </c>
      <c r="C35" t="s">
        <v>535</v>
      </c>
      <c r="D35">
        <v>2</v>
      </c>
      <c r="E35" t="s">
        <v>439</v>
      </c>
      <c r="F35">
        <v>14</v>
      </c>
      <c r="G35" t="s">
        <v>536</v>
      </c>
      <c r="H35" t="s">
        <v>344</v>
      </c>
      <c r="I35" t="s">
        <v>537</v>
      </c>
      <c r="K35">
        <v>25</v>
      </c>
      <c r="L35" t="s">
        <v>566</v>
      </c>
      <c r="M35">
        <v>39</v>
      </c>
      <c r="N35" t="s">
        <v>573</v>
      </c>
      <c r="P35" t="s">
        <v>1032</v>
      </c>
      <c r="Q35" s="103">
        <v>636.20000000000005</v>
      </c>
      <c r="R35" s="103">
        <v>679</v>
      </c>
      <c r="S35" s="103">
        <v>699</v>
      </c>
      <c r="T35" s="103">
        <v>719</v>
      </c>
      <c r="U35" s="103">
        <v>2733</v>
      </c>
      <c r="V35" s="104">
        <v>0.01</v>
      </c>
      <c r="W35">
        <v>0</v>
      </c>
      <c r="X35" s="105">
        <v>1500</v>
      </c>
      <c r="Y35" s="106" t="s">
        <v>1030</v>
      </c>
      <c r="Z35" s="105">
        <v>26</v>
      </c>
      <c r="AA35" s="111">
        <v>14</v>
      </c>
      <c r="AB35" s="112" t="s">
        <v>560</v>
      </c>
      <c r="AC35" s="120"/>
      <c r="AD35" s="271" t="s">
        <v>544</v>
      </c>
      <c r="AE35" s="271" t="s">
        <v>575</v>
      </c>
      <c r="AF35" s="112" t="s">
        <v>576</v>
      </c>
    </row>
    <row r="36" spans="1:32">
      <c r="A36">
        <v>1</v>
      </c>
      <c r="B36" t="s">
        <v>4</v>
      </c>
      <c r="C36" t="s">
        <v>535</v>
      </c>
      <c r="D36">
        <v>2</v>
      </c>
      <c r="E36" t="s">
        <v>439</v>
      </c>
      <c r="F36">
        <v>14</v>
      </c>
      <c r="G36" t="s">
        <v>536</v>
      </c>
      <c r="H36" t="s">
        <v>344</v>
      </c>
      <c r="I36" t="s">
        <v>537</v>
      </c>
      <c r="K36">
        <v>25</v>
      </c>
      <c r="L36" t="s">
        <v>566</v>
      </c>
      <c r="M36">
        <v>40</v>
      </c>
      <c r="N36" t="s">
        <v>577</v>
      </c>
      <c r="P36" t="s">
        <v>1033</v>
      </c>
      <c r="Q36" s="103">
        <v>172.62</v>
      </c>
      <c r="R36" s="103">
        <v>187</v>
      </c>
      <c r="S36" s="103">
        <v>187</v>
      </c>
      <c r="T36" s="103">
        <v>173</v>
      </c>
      <c r="U36" s="103">
        <v>719</v>
      </c>
      <c r="V36" s="104">
        <v>3.0000000000000001E-3</v>
      </c>
      <c r="W36">
        <v>0</v>
      </c>
      <c r="X36" s="105">
        <v>50</v>
      </c>
      <c r="Y36" s="106" t="s">
        <v>1030</v>
      </c>
      <c r="Z36" s="105">
        <v>26</v>
      </c>
      <c r="AA36" s="111">
        <v>14</v>
      </c>
      <c r="AB36" s="112" t="s">
        <v>579</v>
      </c>
      <c r="AC36" s="120"/>
      <c r="AD36" s="271" t="s">
        <v>269</v>
      </c>
      <c r="AE36" s="271" t="s">
        <v>269</v>
      </c>
      <c r="AF36" s="112" t="s">
        <v>580</v>
      </c>
    </row>
    <row r="37" spans="1:32">
      <c r="A37">
        <v>1</v>
      </c>
      <c r="B37" t="s">
        <v>4</v>
      </c>
      <c r="C37" t="s">
        <v>535</v>
      </c>
      <c r="D37">
        <v>2</v>
      </c>
      <c r="E37" t="s">
        <v>439</v>
      </c>
      <c r="F37">
        <v>14</v>
      </c>
      <c r="G37" t="s">
        <v>536</v>
      </c>
      <c r="H37" t="s">
        <v>344</v>
      </c>
      <c r="I37" t="s">
        <v>537</v>
      </c>
      <c r="K37">
        <v>24</v>
      </c>
      <c r="L37" t="s">
        <v>548</v>
      </c>
      <c r="M37">
        <v>34</v>
      </c>
      <c r="N37" t="s">
        <v>550</v>
      </c>
      <c r="P37" t="s">
        <v>1034</v>
      </c>
      <c r="Q37" s="103">
        <v>134.26</v>
      </c>
      <c r="R37" s="103">
        <v>235</v>
      </c>
      <c r="S37" s="103">
        <v>235</v>
      </c>
      <c r="T37" s="103">
        <v>201</v>
      </c>
      <c r="U37" s="103">
        <v>806</v>
      </c>
      <c r="V37" s="104">
        <v>3.0000000000000001E-3</v>
      </c>
      <c r="W37">
        <v>0</v>
      </c>
      <c r="X37" s="105">
        <v>24</v>
      </c>
      <c r="Y37" s="106" t="s">
        <v>1030</v>
      </c>
      <c r="Z37" s="105">
        <v>26</v>
      </c>
      <c r="AA37" s="111">
        <v>15</v>
      </c>
      <c r="AB37" s="112" t="s">
        <v>552</v>
      </c>
      <c r="AC37" s="120"/>
      <c r="AD37" s="271" t="s">
        <v>544</v>
      </c>
      <c r="AE37" s="271" t="s">
        <v>269</v>
      </c>
      <c r="AF37" s="112" t="s">
        <v>553</v>
      </c>
    </row>
    <row r="38" spans="1:32">
      <c r="A38">
        <v>1</v>
      </c>
      <c r="B38" t="s">
        <v>4</v>
      </c>
      <c r="C38" t="s">
        <v>535</v>
      </c>
      <c r="D38">
        <v>2</v>
      </c>
      <c r="E38" t="s">
        <v>439</v>
      </c>
      <c r="F38">
        <v>14</v>
      </c>
      <c r="G38" t="s">
        <v>536</v>
      </c>
      <c r="H38" t="s">
        <v>344</v>
      </c>
      <c r="I38" t="s">
        <v>537</v>
      </c>
      <c r="K38">
        <v>24</v>
      </c>
      <c r="L38" t="s">
        <v>548</v>
      </c>
      <c r="M38">
        <v>35</v>
      </c>
      <c r="N38" t="s">
        <v>554</v>
      </c>
      <c r="P38" t="s">
        <v>1035</v>
      </c>
      <c r="Q38" s="103">
        <v>899.07</v>
      </c>
      <c r="R38" s="103">
        <v>899</v>
      </c>
      <c r="S38" s="103">
        <v>899</v>
      </c>
      <c r="T38" s="103">
        <v>899</v>
      </c>
      <c r="U38" s="103">
        <v>3596</v>
      </c>
      <c r="V38" s="104">
        <v>1.2999999999999999E-2</v>
      </c>
      <c r="W38">
        <v>0</v>
      </c>
      <c r="X38" s="105">
        <v>10000</v>
      </c>
      <c r="Y38" s="106" t="s">
        <v>1030</v>
      </c>
      <c r="Z38" s="105">
        <v>26</v>
      </c>
      <c r="AA38" s="111">
        <v>15</v>
      </c>
      <c r="AB38" s="112" t="s">
        <v>556</v>
      </c>
      <c r="AC38" s="120"/>
      <c r="AD38" s="271" t="s">
        <v>544</v>
      </c>
      <c r="AE38" s="271" t="s">
        <v>269</v>
      </c>
      <c r="AF38" s="112" t="s">
        <v>557</v>
      </c>
    </row>
    <row r="39" spans="1:32">
      <c r="A39">
        <v>1</v>
      </c>
      <c r="B39" t="s">
        <v>4</v>
      </c>
      <c r="C39" t="s">
        <v>535</v>
      </c>
      <c r="D39">
        <v>2</v>
      </c>
      <c r="E39" t="s">
        <v>439</v>
      </c>
      <c r="F39">
        <v>14</v>
      </c>
      <c r="G39" t="s">
        <v>536</v>
      </c>
      <c r="H39" t="s">
        <v>344</v>
      </c>
      <c r="I39" t="s">
        <v>537</v>
      </c>
      <c r="K39">
        <v>24</v>
      </c>
      <c r="L39" t="s">
        <v>548</v>
      </c>
      <c r="M39">
        <v>36</v>
      </c>
      <c r="N39" t="s">
        <v>558</v>
      </c>
      <c r="P39" t="s">
        <v>1036</v>
      </c>
      <c r="Q39" s="103">
        <v>149.61000000000001</v>
      </c>
      <c r="R39" s="103">
        <v>184</v>
      </c>
      <c r="S39" s="103">
        <v>242</v>
      </c>
      <c r="T39" s="103">
        <v>230</v>
      </c>
      <c r="U39" s="103">
        <v>806</v>
      </c>
      <c r="V39" s="104">
        <v>3.0000000000000001E-3</v>
      </c>
      <c r="W39">
        <v>0</v>
      </c>
      <c r="X39" s="105">
        <v>700</v>
      </c>
      <c r="Y39" s="106" t="s">
        <v>1030</v>
      </c>
      <c r="Z39" s="105">
        <v>26</v>
      </c>
      <c r="AA39" s="111">
        <v>15</v>
      </c>
      <c r="AB39" s="112" t="s">
        <v>560</v>
      </c>
      <c r="AC39" s="120"/>
      <c r="AD39" s="271" t="s">
        <v>544</v>
      </c>
      <c r="AE39" s="271" t="s">
        <v>561</v>
      </c>
      <c r="AF39" s="112" t="s">
        <v>562</v>
      </c>
    </row>
    <row r="40" spans="1:32">
      <c r="A40">
        <v>1</v>
      </c>
      <c r="B40" t="s">
        <v>4</v>
      </c>
      <c r="C40" t="s">
        <v>535</v>
      </c>
      <c r="D40">
        <v>2</v>
      </c>
      <c r="E40" t="s">
        <v>439</v>
      </c>
      <c r="F40">
        <v>14</v>
      </c>
      <c r="G40" t="s">
        <v>536</v>
      </c>
      <c r="H40" t="s">
        <v>344</v>
      </c>
      <c r="I40" t="s">
        <v>537</v>
      </c>
      <c r="K40">
        <v>24</v>
      </c>
      <c r="L40" t="s">
        <v>548</v>
      </c>
      <c r="M40">
        <v>37</v>
      </c>
      <c r="N40" t="s">
        <v>563</v>
      </c>
      <c r="P40" t="s">
        <v>1037</v>
      </c>
      <c r="Q40" s="103">
        <v>272.5</v>
      </c>
      <c r="R40" s="103">
        <v>272</v>
      </c>
      <c r="S40" s="103">
        <v>272</v>
      </c>
      <c r="T40" s="103">
        <v>305</v>
      </c>
      <c r="U40" s="103">
        <v>1122</v>
      </c>
      <c r="V40" s="104">
        <v>4.0000000000000001E-3</v>
      </c>
      <c r="W40">
        <v>0</v>
      </c>
      <c r="X40" s="105">
        <v>700</v>
      </c>
      <c r="Y40" s="106" t="s">
        <v>1030</v>
      </c>
      <c r="Z40" s="105">
        <v>26</v>
      </c>
      <c r="AA40" s="111">
        <v>15</v>
      </c>
      <c r="AB40" s="112" t="s">
        <v>379</v>
      </c>
      <c r="AC40" s="120"/>
      <c r="AD40" s="271" t="s">
        <v>269</v>
      </c>
      <c r="AE40" s="271" t="s">
        <v>269</v>
      </c>
      <c r="AF40" s="112" t="s">
        <v>565</v>
      </c>
    </row>
    <row r="41" spans="1:32">
      <c r="A41">
        <v>1</v>
      </c>
      <c r="B41" t="s">
        <v>4</v>
      </c>
      <c r="C41" t="s">
        <v>594</v>
      </c>
      <c r="D41">
        <v>2</v>
      </c>
      <c r="E41" t="s">
        <v>439</v>
      </c>
      <c r="F41">
        <v>15</v>
      </c>
      <c r="G41" t="s">
        <v>595</v>
      </c>
      <c r="H41" t="s">
        <v>344</v>
      </c>
      <c r="I41" t="s">
        <v>493</v>
      </c>
      <c r="K41">
        <v>33</v>
      </c>
      <c r="L41" t="s">
        <v>596</v>
      </c>
      <c r="M41">
        <v>43</v>
      </c>
      <c r="N41" t="s">
        <v>598</v>
      </c>
      <c r="P41" t="s">
        <v>1038</v>
      </c>
      <c r="Q41" s="103">
        <v>40.18</v>
      </c>
      <c r="R41" s="103">
        <v>43</v>
      </c>
      <c r="S41" s="103">
        <v>44</v>
      </c>
      <c r="T41" s="103">
        <v>45</v>
      </c>
      <c r="U41" s="103">
        <v>173</v>
      </c>
      <c r="V41" s="104">
        <v>1E-3</v>
      </c>
      <c r="W41">
        <v>0</v>
      </c>
      <c r="X41" s="105">
        <v>2000</v>
      </c>
      <c r="Y41" s="106" t="s">
        <v>1039</v>
      </c>
      <c r="Z41" s="105">
        <v>33</v>
      </c>
      <c r="AA41" s="111">
        <v>16</v>
      </c>
      <c r="AB41" s="112" t="s">
        <v>406</v>
      </c>
      <c r="AC41" s="120"/>
      <c r="AD41" s="271" t="s">
        <v>269</v>
      </c>
      <c r="AE41" s="271" t="s">
        <v>600</v>
      </c>
      <c r="AF41" s="112" t="s">
        <v>601</v>
      </c>
    </row>
    <row r="42" spans="1:32">
      <c r="A42">
        <v>1</v>
      </c>
      <c r="B42" t="s">
        <v>4</v>
      </c>
      <c r="C42" t="s">
        <v>594</v>
      </c>
      <c r="D42">
        <v>2</v>
      </c>
      <c r="E42" t="s">
        <v>439</v>
      </c>
      <c r="F42">
        <v>15</v>
      </c>
      <c r="G42" t="s">
        <v>595</v>
      </c>
      <c r="H42" t="s">
        <v>344</v>
      </c>
      <c r="I42" t="s">
        <v>493</v>
      </c>
      <c r="K42">
        <v>33</v>
      </c>
      <c r="L42" t="s">
        <v>596</v>
      </c>
      <c r="M42">
        <v>44</v>
      </c>
      <c r="N42" t="s">
        <v>602</v>
      </c>
      <c r="P42" t="s">
        <v>1040</v>
      </c>
      <c r="Q42" s="103">
        <v>387.84</v>
      </c>
      <c r="R42" s="103">
        <v>582</v>
      </c>
      <c r="S42" s="103">
        <v>776</v>
      </c>
      <c r="T42" s="103">
        <v>776</v>
      </c>
      <c r="U42" s="103">
        <v>2521</v>
      </c>
      <c r="V42" s="104">
        <v>8.9999999999999993E-3</v>
      </c>
      <c r="W42">
        <v>0</v>
      </c>
      <c r="X42" s="105">
        <v>6500</v>
      </c>
      <c r="Y42" s="106" t="s">
        <v>1039</v>
      </c>
      <c r="Z42" s="105">
        <v>33</v>
      </c>
      <c r="AA42" s="111">
        <v>16</v>
      </c>
      <c r="AB42" s="112" t="s">
        <v>604</v>
      </c>
      <c r="AC42" s="120"/>
      <c r="AD42" s="271" t="s">
        <v>269</v>
      </c>
      <c r="AE42" s="271" t="s">
        <v>605</v>
      </c>
      <c r="AF42" s="112" t="s">
        <v>606</v>
      </c>
    </row>
    <row r="43" spans="1:32">
      <c r="A43">
        <v>1</v>
      </c>
      <c r="B43" t="s">
        <v>4</v>
      </c>
      <c r="C43" t="s">
        <v>594</v>
      </c>
      <c r="D43">
        <v>2</v>
      </c>
      <c r="E43" t="s">
        <v>439</v>
      </c>
      <c r="F43">
        <v>15</v>
      </c>
      <c r="G43" t="s">
        <v>595</v>
      </c>
      <c r="H43" t="s">
        <v>344</v>
      </c>
      <c r="I43" t="s">
        <v>493</v>
      </c>
      <c r="K43">
        <v>33</v>
      </c>
      <c r="L43" t="s">
        <v>596</v>
      </c>
      <c r="M43">
        <v>45</v>
      </c>
      <c r="N43" t="s">
        <v>607</v>
      </c>
      <c r="P43" t="s">
        <v>1041</v>
      </c>
      <c r="Q43" s="103">
        <v>400.48</v>
      </c>
      <c r="R43" s="103">
        <v>601</v>
      </c>
      <c r="S43" s="103">
        <v>601</v>
      </c>
      <c r="T43" s="103">
        <v>400</v>
      </c>
      <c r="U43" s="103">
        <v>2002</v>
      </c>
      <c r="V43" s="104">
        <v>7.0000000000000001E-3</v>
      </c>
      <c r="W43">
        <v>0</v>
      </c>
      <c r="X43" s="105">
        <v>5000</v>
      </c>
      <c r="Y43" s="106" t="s">
        <v>1039</v>
      </c>
      <c r="Z43" s="105">
        <v>33</v>
      </c>
      <c r="AA43" s="111">
        <v>16</v>
      </c>
      <c r="AB43" s="112" t="s">
        <v>609</v>
      </c>
      <c r="AC43" s="120"/>
      <c r="AD43" s="271" t="s">
        <v>269</v>
      </c>
      <c r="AE43" s="271" t="s">
        <v>610</v>
      </c>
      <c r="AF43" s="112" t="s">
        <v>606</v>
      </c>
    </row>
    <row r="44" spans="1:32">
      <c r="A44">
        <v>1</v>
      </c>
      <c r="B44" t="s">
        <v>4</v>
      </c>
      <c r="C44" t="s">
        <v>643</v>
      </c>
      <c r="D44">
        <v>3</v>
      </c>
      <c r="E44" t="s">
        <v>644</v>
      </c>
      <c r="F44">
        <v>16</v>
      </c>
      <c r="G44" t="s">
        <v>645</v>
      </c>
      <c r="H44" t="s">
        <v>372</v>
      </c>
      <c r="I44" t="s">
        <v>646</v>
      </c>
      <c r="K44">
        <v>28</v>
      </c>
      <c r="L44" t="s">
        <v>647</v>
      </c>
      <c r="M44">
        <v>50</v>
      </c>
      <c r="N44" t="s">
        <v>649</v>
      </c>
      <c r="P44" t="s">
        <v>1042</v>
      </c>
      <c r="Q44" s="103">
        <v>435.3</v>
      </c>
      <c r="R44" s="103">
        <v>465</v>
      </c>
      <c r="S44" s="103">
        <v>478</v>
      </c>
      <c r="T44" s="103">
        <v>492</v>
      </c>
      <c r="U44" s="103">
        <v>1870</v>
      </c>
      <c r="V44" s="104">
        <v>7.0000000000000001E-3</v>
      </c>
      <c r="W44">
        <v>0</v>
      </c>
      <c r="X44" s="105">
        <v>12</v>
      </c>
      <c r="Y44" s="106" t="s">
        <v>1043</v>
      </c>
      <c r="Z44" s="105">
        <v>15</v>
      </c>
      <c r="AA44" s="111">
        <v>17</v>
      </c>
      <c r="AB44" s="112" t="s">
        <v>379</v>
      </c>
      <c r="AC44" s="120"/>
      <c r="AD44" s="271" t="s">
        <v>269</v>
      </c>
      <c r="AE44" s="271" t="s">
        <v>651</v>
      </c>
      <c r="AF44" s="112" t="s">
        <v>652</v>
      </c>
    </row>
    <row r="45" spans="1:32">
      <c r="A45">
        <v>1</v>
      </c>
      <c r="B45" t="s">
        <v>4</v>
      </c>
      <c r="C45" t="s">
        <v>643</v>
      </c>
      <c r="D45">
        <v>3</v>
      </c>
      <c r="E45" t="s">
        <v>644</v>
      </c>
      <c r="F45">
        <v>16</v>
      </c>
      <c r="G45" t="s">
        <v>645</v>
      </c>
      <c r="H45" t="s">
        <v>372</v>
      </c>
      <c r="I45" t="s">
        <v>646</v>
      </c>
      <c r="K45">
        <v>29</v>
      </c>
      <c r="L45" t="s">
        <v>653</v>
      </c>
      <c r="M45">
        <v>51</v>
      </c>
      <c r="N45" t="s">
        <v>655</v>
      </c>
      <c r="P45" t="s">
        <v>1044</v>
      </c>
      <c r="Q45" s="103">
        <v>515.66</v>
      </c>
      <c r="R45" s="103">
        <v>550</v>
      </c>
      <c r="S45" s="103">
        <v>566</v>
      </c>
      <c r="T45" s="103">
        <v>583</v>
      </c>
      <c r="U45" s="103">
        <v>2215</v>
      </c>
      <c r="V45" s="104">
        <v>8.0000000000000002E-3</v>
      </c>
      <c r="W45">
        <v>0</v>
      </c>
      <c r="X45" s="105">
        <v>250</v>
      </c>
      <c r="Y45" s="106" t="s">
        <v>1043</v>
      </c>
      <c r="Z45" s="105">
        <v>15</v>
      </c>
      <c r="AA45" s="111">
        <v>17</v>
      </c>
      <c r="AB45" s="112" t="s">
        <v>657</v>
      </c>
      <c r="AC45" s="120"/>
      <c r="AD45" s="271" t="s">
        <v>658</v>
      </c>
      <c r="AE45" s="271" t="s">
        <v>659</v>
      </c>
      <c r="AF45" s="112" t="s">
        <v>660</v>
      </c>
    </row>
    <row r="46" spans="1:32">
      <c r="A46">
        <v>1</v>
      </c>
      <c r="B46" t="s">
        <v>4</v>
      </c>
      <c r="C46" t="s">
        <v>643</v>
      </c>
      <c r="D46">
        <v>3</v>
      </c>
      <c r="E46" t="s">
        <v>644</v>
      </c>
      <c r="F46">
        <v>16</v>
      </c>
      <c r="G46" t="s">
        <v>645</v>
      </c>
      <c r="H46" t="s">
        <v>372</v>
      </c>
      <c r="I46" t="s">
        <v>646</v>
      </c>
      <c r="K46">
        <v>29</v>
      </c>
      <c r="L46" t="s">
        <v>653</v>
      </c>
      <c r="M46">
        <v>52</v>
      </c>
      <c r="N46" t="s">
        <v>661</v>
      </c>
      <c r="P46" t="s">
        <v>1045</v>
      </c>
      <c r="Q46" s="103">
        <v>5089.63</v>
      </c>
      <c r="R46" s="103">
        <v>5432</v>
      </c>
      <c r="S46" s="103">
        <v>5590</v>
      </c>
      <c r="T46" s="103">
        <v>5753</v>
      </c>
      <c r="U46" s="103">
        <v>21865</v>
      </c>
      <c r="V46" s="104">
        <v>7.5999999999999998E-2</v>
      </c>
      <c r="W46">
        <v>0</v>
      </c>
      <c r="X46" s="105">
        <v>250</v>
      </c>
      <c r="Y46" s="106" t="s">
        <v>1043</v>
      </c>
      <c r="Z46" s="105">
        <v>15</v>
      </c>
      <c r="AA46" s="111">
        <v>17</v>
      </c>
      <c r="AB46" s="112" t="s">
        <v>663</v>
      </c>
      <c r="AC46" s="120"/>
      <c r="AD46" s="271" t="s">
        <v>658</v>
      </c>
      <c r="AE46" s="271" t="s">
        <v>659</v>
      </c>
      <c r="AF46" s="112" t="s">
        <v>664</v>
      </c>
    </row>
    <row r="47" spans="1:32">
      <c r="A47">
        <v>1</v>
      </c>
      <c r="B47" t="s">
        <v>4</v>
      </c>
      <c r="C47" t="s">
        <v>671</v>
      </c>
      <c r="D47">
        <v>3</v>
      </c>
      <c r="E47" t="s">
        <v>644</v>
      </c>
      <c r="F47">
        <v>19</v>
      </c>
      <c r="G47" t="s">
        <v>672</v>
      </c>
      <c r="H47" t="s">
        <v>344</v>
      </c>
      <c r="I47" t="s">
        <v>673</v>
      </c>
      <c r="K47">
        <v>35</v>
      </c>
      <c r="L47" t="s">
        <v>674</v>
      </c>
      <c r="M47">
        <v>54</v>
      </c>
      <c r="N47" t="s">
        <v>676</v>
      </c>
      <c r="P47" t="s">
        <v>1046</v>
      </c>
      <c r="Q47" s="103">
        <v>977.75</v>
      </c>
      <c r="R47" s="103">
        <v>1044</v>
      </c>
      <c r="S47" s="103">
        <v>1074</v>
      </c>
      <c r="T47" s="103">
        <v>1105</v>
      </c>
      <c r="U47" s="103">
        <v>4200</v>
      </c>
      <c r="V47" s="104">
        <v>1.4999999999999999E-2</v>
      </c>
      <c r="W47">
        <v>0</v>
      </c>
      <c r="X47" s="105">
        <v>8</v>
      </c>
      <c r="Y47" s="106" t="s">
        <v>1047</v>
      </c>
      <c r="Z47" s="105">
        <v>11</v>
      </c>
      <c r="AA47" s="111">
        <v>18</v>
      </c>
      <c r="AB47" s="112" t="s">
        <v>350</v>
      </c>
      <c r="AC47" s="120"/>
      <c r="AD47" s="271" t="s">
        <v>678</v>
      </c>
      <c r="AE47" s="271" t="s">
        <v>269</v>
      </c>
      <c r="AF47" s="112" t="s">
        <v>679</v>
      </c>
    </row>
    <row r="48" spans="1:32">
      <c r="A48">
        <v>1</v>
      </c>
      <c r="B48" t="s">
        <v>4</v>
      </c>
      <c r="C48" t="s">
        <v>671</v>
      </c>
      <c r="D48">
        <v>3</v>
      </c>
      <c r="E48" t="s">
        <v>644</v>
      </c>
      <c r="F48">
        <v>19</v>
      </c>
      <c r="G48" t="s">
        <v>672</v>
      </c>
      <c r="H48" t="s">
        <v>344</v>
      </c>
      <c r="I48" t="s">
        <v>680</v>
      </c>
      <c r="K48">
        <v>36</v>
      </c>
      <c r="L48" t="s">
        <v>681</v>
      </c>
      <c r="M48">
        <v>55</v>
      </c>
      <c r="N48" t="s">
        <v>683</v>
      </c>
      <c r="P48" t="s">
        <v>1048</v>
      </c>
      <c r="Q48" s="103">
        <v>783.54</v>
      </c>
      <c r="R48" s="103">
        <v>836</v>
      </c>
      <c r="S48" s="103">
        <v>861</v>
      </c>
      <c r="T48" s="103">
        <v>886</v>
      </c>
      <c r="U48" s="103">
        <v>3366</v>
      </c>
      <c r="V48" s="104">
        <v>1.2E-2</v>
      </c>
      <c r="W48">
        <v>0</v>
      </c>
      <c r="X48" s="102">
        <v>341</v>
      </c>
      <c r="Y48" s="106" t="s">
        <v>1047</v>
      </c>
      <c r="Z48" s="105">
        <v>11</v>
      </c>
      <c r="AA48" s="111">
        <v>18</v>
      </c>
      <c r="AB48" s="112" t="s">
        <v>685</v>
      </c>
      <c r="AC48" s="120"/>
      <c r="AD48" s="271" t="s">
        <v>269</v>
      </c>
      <c r="AE48" s="271" t="s">
        <v>269</v>
      </c>
      <c r="AF48" s="112" t="s">
        <v>686</v>
      </c>
    </row>
    <row r="49" spans="1:32">
      <c r="A49">
        <v>1</v>
      </c>
      <c r="B49" t="s">
        <v>4</v>
      </c>
      <c r="C49" t="s">
        <v>535</v>
      </c>
      <c r="D49">
        <v>3</v>
      </c>
      <c r="E49" t="s">
        <v>644</v>
      </c>
      <c r="F49">
        <v>20</v>
      </c>
      <c r="G49" t="s">
        <v>687</v>
      </c>
      <c r="H49" t="s">
        <v>344</v>
      </c>
      <c r="I49" t="s">
        <v>537</v>
      </c>
      <c r="K49">
        <v>30</v>
      </c>
      <c r="L49" t="s">
        <v>688</v>
      </c>
      <c r="M49">
        <v>56</v>
      </c>
      <c r="N49" t="s">
        <v>690</v>
      </c>
      <c r="P49" t="s">
        <v>1049</v>
      </c>
      <c r="Q49" s="103">
        <v>656.29</v>
      </c>
      <c r="R49" s="103">
        <v>700</v>
      </c>
      <c r="S49" s="103">
        <v>721</v>
      </c>
      <c r="T49" s="103">
        <v>742</v>
      </c>
      <c r="U49" s="103">
        <v>2819</v>
      </c>
      <c r="V49" s="104">
        <v>0.01</v>
      </c>
      <c r="W49">
        <v>0</v>
      </c>
      <c r="X49" s="105">
        <v>65</v>
      </c>
      <c r="Y49" s="106" t="s">
        <v>1030</v>
      </c>
      <c r="Z49" s="105">
        <v>26</v>
      </c>
      <c r="AA49" s="111">
        <v>19</v>
      </c>
      <c r="AB49" s="112" t="s">
        <v>692</v>
      </c>
      <c r="AC49" s="120"/>
      <c r="AD49" s="271" t="s">
        <v>544</v>
      </c>
      <c r="AE49" s="271" t="s">
        <v>269</v>
      </c>
      <c r="AF49" s="112" t="s">
        <v>693</v>
      </c>
    </row>
    <row r="50" spans="1:32">
      <c r="A50">
        <v>1</v>
      </c>
      <c r="B50" t="s">
        <v>4</v>
      </c>
      <c r="C50" t="s">
        <v>671</v>
      </c>
      <c r="D50">
        <v>3</v>
      </c>
      <c r="E50" t="s">
        <v>644</v>
      </c>
      <c r="F50">
        <v>20</v>
      </c>
      <c r="G50" t="s">
        <v>687</v>
      </c>
      <c r="H50" t="s">
        <v>344</v>
      </c>
      <c r="I50" t="s">
        <v>680</v>
      </c>
      <c r="K50">
        <v>37</v>
      </c>
      <c r="L50" t="s">
        <v>694</v>
      </c>
      <c r="M50">
        <v>57</v>
      </c>
      <c r="N50" t="s">
        <v>696</v>
      </c>
      <c r="P50" t="s">
        <v>1050</v>
      </c>
      <c r="Q50" s="103">
        <v>385.52</v>
      </c>
      <c r="R50" s="103">
        <v>482</v>
      </c>
      <c r="S50" s="103">
        <v>643</v>
      </c>
      <c r="T50" s="103">
        <v>418</v>
      </c>
      <c r="U50" s="103">
        <v>1928</v>
      </c>
      <c r="V50" s="104">
        <v>7.0000000000000001E-3</v>
      </c>
      <c r="W50">
        <v>0</v>
      </c>
      <c r="X50" s="105">
        <v>60</v>
      </c>
      <c r="Y50" s="106" t="s">
        <v>1047</v>
      </c>
      <c r="Z50" s="105">
        <v>11</v>
      </c>
      <c r="AA50" s="111">
        <v>20</v>
      </c>
      <c r="AB50" s="112" t="s">
        <v>698</v>
      </c>
      <c r="AC50" s="120"/>
      <c r="AD50" s="271" t="s">
        <v>269</v>
      </c>
      <c r="AE50" s="271" t="s">
        <v>699</v>
      </c>
      <c r="AF50" s="112" t="s">
        <v>700</v>
      </c>
    </row>
    <row r="51" spans="1:32">
      <c r="A51">
        <v>1</v>
      </c>
      <c r="B51" t="s">
        <v>4</v>
      </c>
      <c r="C51" t="s">
        <v>671</v>
      </c>
      <c r="D51">
        <v>3</v>
      </c>
      <c r="E51" t="s">
        <v>644</v>
      </c>
      <c r="F51">
        <v>20</v>
      </c>
      <c r="G51" t="s">
        <v>687</v>
      </c>
      <c r="H51" t="s">
        <v>344</v>
      </c>
      <c r="I51" t="s">
        <v>680</v>
      </c>
      <c r="K51">
        <v>38</v>
      </c>
      <c r="L51" t="s">
        <v>701</v>
      </c>
      <c r="M51">
        <v>58</v>
      </c>
      <c r="N51" t="s">
        <v>703</v>
      </c>
      <c r="P51" t="s">
        <v>1051</v>
      </c>
      <c r="Q51" s="103">
        <v>656.29</v>
      </c>
      <c r="R51" s="103">
        <v>700</v>
      </c>
      <c r="S51" s="103">
        <v>721</v>
      </c>
      <c r="T51" s="103">
        <v>742</v>
      </c>
      <c r="U51" s="103">
        <v>2819</v>
      </c>
      <c r="V51" s="104">
        <v>0.01</v>
      </c>
      <c r="W51">
        <v>0</v>
      </c>
      <c r="X51" s="105">
        <v>270</v>
      </c>
      <c r="Y51" s="106" t="s">
        <v>1047</v>
      </c>
      <c r="Z51" s="105">
        <v>11</v>
      </c>
      <c r="AA51" s="111">
        <v>20</v>
      </c>
      <c r="AB51" s="112" t="s">
        <v>705</v>
      </c>
      <c r="AC51" s="120"/>
      <c r="AD51" s="271" t="s">
        <v>269</v>
      </c>
      <c r="AE51" s="271" t="s">
        <v>706</v>
      </c>
      <c r="AF51" s="112" t="s">
        <v>707</v>
      </c>
    </row>
    <row r="52" spans="1:32">
      <c r="A52">
        <v>1</v>
      </c>
      <c r="B52" t="s">
        <v>4</v>
      </c>
      <c r="C52" t="s">
        <v>535</v>
      </c>
      <c r="D52">
        <v>4</v>
      </c>
      <c r="E52" t="s">
        <v>709</v>
      </c>
      <c r="F52">
        <v>24</v>
      </c>
      <c r="G52" t="s">
        <v>718</v>
      </c>
      <c r="H52" t="s">
        <v>344</v>
      </c>
      <c r="I52" t="s">
        <v>719</v>
      </c>
      <c r="K52">
        <v>26</v>
      </c>
      <c r="L52" t="s">
        <v>720</v>
      </c>
      <c r="M52">
        <v>61</v>
      </c>
      <c r="N52" t="s">
        <v>726</v>
      </c>
      <c r="P52" t="s">
        <v>1052</v>
      </c>
      <c r="Q52" s="103">
        <v>1455.78</v>
      </c>
      <c r="R52" s="103">
        <v>2184</v>
      </c>
      <c r="S52" s="103">
        <v>2184</v>
      </c>
      <c r="T52" s="103">
        <v>1456</v>
      </c>
      <c r="U52" s="103">
        <v>7279</v>
      </c>
      <c r="V52" s="104">
        <v>2.5000000000000001E-2</v>
      </c>
      <c r="W52">
        <v>0</v>
      </c>
      <c r="X52" s="105">
        <v>20</v>
      </c>
      <c r="Y52" s="106" t="s">
        <v>1030</v>
      </c>
      <c r="Z52" s="105">
        <v>26</v>
      </c>
      <c r="AA52" s="111">
        <v>22</v>
      </c>
      <c r="AB52" s="112" t="s">
        <v>383</v>
      </c>
      <c r="AC52" s="120"/>
      <c r="AD52" s="271" t="s">
        <v>269</v>
      </c>
      <c r="AE52" s="271" t="s">
        <v>728</v>
      </c>
      <c r="AF52" s="112" t="s">
        <v>729</v>
      </c>
    </row>
    <row r="53" spans="1:32">
      <c r="A53">
        <v>1</v>
      </c>
      <c r="B53" t="s">
        <v>4</v>
      </c>
      <c r="C53" t="s">
        <v>757</v>
      </c>
      <c r="D53">
        <v>4</v>
      </c>
      <c r="E53" t="s">
        <v>709</v>
      </c>
      <c r="F53">
        <v>25</v>
      </c>
      <c r="G53" t="s">
        <v>736</v>
      </c>
      <c r="H53" t="s">
        <v>344</v>
      </c>
      <c r="I53" t="s">
        <v>737</v>
      </c>
      <c r="K53">
        <v>32</v>
      </c>
      <c r="L53" t="s">
        <v>738</v>
      </c>
      <c r="M53">
        <v>67</v>
      </c>
      <c r="N53" t="s">
        <v>758</v>
      </c>
      <c r="P53" t="s">
        <v>1053</v>
      </c>
      <c r="Q53" s="103">
        <v>0</v>
      </c>
      <c r="R53" s="103">
        <v>171</v>
      </c>
      <c r="S53" s="103" t="s">
        <v>1054</v>
      </c>
      <c r="T53" s="103">
        <v>186</v>
      </c>
      <c r="U53" s="103">
        <v>357</v>
      </c>
      <c r="V53" s="104">
        <v>1E-3</v>
      </c>
      <c r="W53">
        <v>0</v>
      </c>
      <c r="X53" s="105">
        <v>2</v>
      </c>
      <c r="Y53" s="106" t="s">
        <v>1039</v>
      </c>
      <c r="Z53" s="105">
        <v>33</v>
      </c>
      <c r="AA53" s="111">
        <v>23</v>
      </c>
      <c r="AB53" s="112" t="s">
        <v>760</v>
      </c>
      <c r="AC53" s="120"/>
      <c r="AD53" s="271" t="s">
        <v>761</v>
      </c>
      <c r="AE53" s="271" t="s">
        <v>269</v>
      </c>
      <c r="AF53" s="112" t="s">
        <v>601</v>
      </c>
    </row>
    <row r="54" spans="1:32">
      <c r="A54">
        <v>1</v>
      </c>
      <c r="B54" t="s">
        <v>4</v>
      </c>
      <c r="C54" t="s">
        <v>757</v>
      </c>
      <c r="D54">
        <v>4</v>
      </c>
      <c r="E54" t="s">
        <v>709</v>
      </c>
      <c r="F54">
        <v>25</v>
      </c>
      <c r="G54" t="s">
        <v>736</v>
      </c>
      <c r="H54" t="s">
        <v>344</v>
      </c>
      <c r="I54" t="s">
        <v>737</v>
      </c>
      <c r="K54">
        <v>32</v>
      </c>
      <c r="L54" t="s">
        <v>738</v>
      </c>
      <c r="M54">
        <v>68</v>
      </c>
      <c r="N54" t="s">
        <v>762</v>
      </c>
      <c r="P54" t="s">
        <v>1055</v>
      </c>
      <c r="Q54" s="103">
        <v>74.08</v>
      </c>
      <c r="R54" s="103">
        <v>74</v>
      </c>
      <c r="S54" s="103">
        <v>74</v>
      </c>
      <c r="T54" s="103">
        <v>74</v>
      </c>
      <c r="U54" s="103">
        <v>296</v>
      </c>
      <c r="V54" s="104">
        <v>1E-3</v>
      </c>
      <c r="W54">
        <v>0</v>
      </c>
      <c r="X54" s="105">
        <v>40</v>
      </c>
      <c r="Y54" s="106" t="s">
        <v>1039</v>
      </c>
      <c r="Z54" s="105">
        <v>33</v>
      </c>
      <c r="AA54" s="111">
        <v>23</v>
      </c>
      <c r="AB54" s="112" t="s">
        <v>764</v>
      </c>
      <c r="AC54" s="120"/>
      <c r="AD54" s="271" t="s">
        <v>269</v>
      </c>
      <c r="AE54" s="271" t="s">
        <v>765</v>
      </c>
      <c r="AF54" s="112" t="s">
        <v>766</v>
      </c>
    </row>
    <row r="55" spans="1:32">
      <c r="A55">
        <v>1</v>
      </c>
      <c r="B55" t="s">
        <v>4</v>
      </c>
      <c r="C55" t="s">
        <v>757</v>
      </c>
      <c r="D55">
        <v>4</v>
      </c>
      <c r="E55" t="s">
        <v>709</v>
      </c>
      <c r="F55">
        <v>25</v>
      </c>
      <c r="G55" t="s">
        <v>736</v>
      </c>
      <c r="H55" t="s">
        <v>344</v>
      </c>
      <c r="I55" t="s">
        <v>737</v>
      </c>
      <c r="K55">
        <v>32</v>
      </c>
      <c r="L55" t="s">
        <v>738</v>
      </c>
      <c r="M55">
        <v>70</v>
      </c>
      <c r="N55" t="s">
        <v>770</v>
      </c>
      <c r="P55" t="s">
        <v>1056</v>
      </c>
      <c r="Q55" s="103">
        <v>257.01</v>
      </c>
      <c r="R55" s="103">
        <v>343</v>
      </c>
      <c r="S55" s="103">
        <v>343</v>
      </c>
      <c r="T55" s="103">
        <v>257</v>
      </c>
      <c r="U55" s="103">
        <v>1199</v>
      </c>
      <c r="V55" s="104">
        <v>4.0000000000000001E-3</v>
      </c>
      <c r="W55">
        <v>0</v>
      </c>
      <c r="X55" s="105">
        <v>14000</v>
      </c>
      <c r="Y55" s="106" t="s">
        <v>1039</v>
      </c>
      <c r="Z55" s="105">
        <v>33</v>
      </c>
      <c r="AA55" s="111">
        <v>23</v>
      </c>
      <c r="AB55" s="112" t="s">
        <v>772</v>
      </c>
      <c r="AC55" s="120"/>
      <c r="AD55" s="271" t="s">
        <v>269</v>
      </c>
      <c r="AE55" s="271" t="s">
        <v>773</v>
      </c>
      <c r="AF55" s="112" t="s">
        <v>744</v>
      </c>
    </row>
    <row r="56" spans="1:32">
      <c r="A56">
        <v>1</v>
      </c>
      <c r="B56" t="s">
        <v>4</v>
      </c>
      <c r="C56" t="s">
        <v>757</v>
      </c>
      <c r="D56">
        <v>4</v>
      </c>
      <c r="E56" t="s">
        <v>709</v>
      </c>
      <c r="F56">
        <v>25</v>
      </c>
      <c r="G56" t="s">
        <v>736</v>
      </c>
      <c r="H56" t="s">
        <v>344</v>
      </c>
      <c r="I56" t="s">
        <v>737</v>
      </c>
      <c r="K56">
        <v>32</v>
      </c>
      <c r="L56" t="s">
        <v>738</v>
      </c>
      <c r="M56">
        <v>71</v>
      </c>
      <c r="N56" t="s">
        <v>774</v>
      </c>
      <c r="P56" t="s">
        <v>1057</v>
      </c>
      <c r="Q56" s="103">
        <v>189.74</v>
      </c>
      <c r="R56" s="103">
        <v>237</v>
      </c>
      <c r="S56" s="103">
        <v>237</v>
      </c>
      <c r="T56" s="103">
        <v>228</v>
      </c>
      <c r="U56" s="103">
        <v>892</v>
      </c>
      <c r="V56" s="104">
        <v>3.0000000000000001E-3</v>
      </c>
      <c r="W56">
        <v>0</v>
      </c>
      <c r="X56" s="105">
        <v>9400</v>
      </c>
      <c r="Y56" s="106" t="s">
        <v>1039</v>
      </c>
      <c r="Z56" s="105">
        <v>33</v>
      </c>
      <c r="AA56" s="111">
        <v>23</v>
      </c>
      <c r="AB56" s="112" t="s">
        <v>776</v>
      </c>
      <c r="AC56" s="120"/>
      <c r="AD56" s="271" t="s">
        <v>269</v>
      </c>
      <c r="AE56" s="271" t="s">
        <v>777</v>
      </c>
      <c r="AF56" s="112" t="s">
        <v>778</v>
      </c>
    </row>
    <row r="57" spans="1:32">
      <c r="A57">
        <v>1</v>
      </c>
      <c r="B57" t="s">
        <v>4</v>
      </c>
      <c r="C57" t="s">
        <v>757</v>
      </c>
      <c r="D57">
        <v>4</v>
      </c>
      <c r="E57" t="s">
        <v>709</v>
      </c>
      <c r="F57">
        <v>25</v>
      </c>
      <c r="G57" t="s">
        <v>736</v>
      </c>
      <c r="H57" t="s">
        <v>372</v>
      </c>
      <c r="I57" t="s">
        <v>719</v>
      </c>
      <c r="K57">
        <v>39</v>
      </c>
      <c r="L57" t="s">
        <v>779</v>
      </c>
      <c r="M57">
        <v>73</v>
      </c>
      <c r="N57" t="s">
        <v>781</v>
      </c>
      <c r="P57" t="s">
        <v>1058</v>
      </c>
      <c r="Q57" s="103">
        <v>0</v>
      </c>
      <c r="R57" s="103">
        <v>192</v>
      </c>
      <c r="S57" s="103">
        <v>192</v>
      </c>
      <c r="T57" s="103">
        <v>192</v>
      </c>
      <c r="U57" s="103">
        <v>575</v>
      </c>
      <c r="V57" s="104">
        <v>2E-3</v>
      </c>
      <c r="W57">
        <v>0</v>
      </c>
      <c r="X57" s="105">
        <v>3</v>
      </c>
      <c r="Y57" s="106" t="s">
        <v>1039</v>
      </c>
      <c r="Z57" s="105">
        <v>33</v>
      </c>
      <c r="AA57" s="111">
        <v>23</v>
      </c>
      <c r="AB57" s="112" t="s">
        <v>760</v>
      </c>
      <c r="AC57" s="120"/>
      <c r="AD57" s="271" t="s">
        <v>269</v>
      </c>
      <c r="AE57" s="271" t="s">
        <v>269</v>
      </c>
      <c r="AF57" s="112" t="s">
        <v>601</v>
      </c>
    </row>
    <row r="58" spans="1:32">
      <c r="A58">
        <v>1</v>
      </c>
      <c r="B58" t="s">
        <v>4</v>
      </c>
      <c r="C58" t="s">
        <v>757</v>
      </c>
      <c r="D58">
        <v>4</v>
      </c>
      <c r="E58" t="s">
        <v>709</v>
      </c>
      <c r="F58">
        <v>25</v>
      </c>
      <c r="G58" t="s">
        <v>736</v>
      </c>
      <c r="H58" t="s">
        <v>372</v>
      </c>
      <c r="I58" t="s">
        <v>719</v>
      </c>
      <c r="K58">
        <v>39</v>
      </c>
      <c r="L58" t="s">
        <v>779</v>
      </c>
      <c r="M58">
        <v>74</v>
      </c>
      <c r="N58" t="s">
        <v>782</v>
      </c>
      <c r="P58" t="s">
        <v>1059</v>
      </c>
      <c r="Q58" s="103">
        <v>189.88</v>
      </c>
      <c r="R58" s="103">
        <v>190</v>
      </c>
      <c r="S58" s="103">
        <v>190</v>
      </c>
      <c r="T58" s="103">
        <v>293</v>
      </c>
      <c r="U58" s="103">
        <v>863</v>
      </c>
      <c r="V58" s="104">
        <v>3.0000000000000001E-3</v>
      </c>
      <c r="W58">
        <v>0</v>
      </c>
      <c r="X58" s="107">
        <v>9000</v>
      </c>
      <c r="Y58" s="106" t="s">
        <v>1039</v>
      </c>
      <c r="Z58" s="105">
        <v>33</v>
      </c>
      <c r="AA58" s="111">
        <v>23</v>
      </c>
      <c r="AB58" s="112" t="s">
        <v>776</v>
      </c>
      <c r="AC58" s="120"/>
      <c r="AD58" s="271" t="s">
        <v>269</v>
      </c>
      <c r="AE58" s="271" t="s">
        <v>777</v>
      </c>
      <c r="AF58" s="112" t="s">
        <v>778</v>
      </c>
    </row>
    <row r="59" spans="1:32">
      <c r="A59">
        <v>1</v>
      </c>
      <c r="B59" t="s">
        <v>4</v>
      </c>
      <c r="C59" t="s">
        <v>757</v>
      </c>
      <c r="D59">
        <v>4</v>
      </c>
      <c r="E59" t="s">
        <v>709</v>
      </c>
      <c r="F59">
        <v>25</v>
      </c>
      <c r="G59" t="s">
        <v>736</v>
      </c>
      <c r="H59" t="s">
        <v>372</v>
      </c>
      <c r="I59" t="s">
        <v>719</v>
      </c>
      <c r="K59">
        <v>39</v>
      </c>
      <c r="L59" t="s">
        <v>779</v>
      </c>
      <c r="M59">
        <v>75</v>
      </c>
      <c r="N59" t="s">
        <v>784</v>
      </c>
      <c r="P59" t="s">
        <v>1060</v>
      </c>
      <c r="Q59" s="103">
        <v>149.61000000000001</v>
      </c>
      <c r="R59" s="103">
        <v>150</v>
      </c>
      <c r="S59" s="103">
        <v>150</v>
      </c>
      <c r="T59" s="103">
        <v>150</v>
      </c>
      <c r="U59" s="103">
        <v>598</v>
      </c>
      <c r="V59" s="104">
        <v>2E-3</v>
      </c>
      <c r="W59">
        <v>0</v>
      </c>
      <c r="X59" s="105">
        <v>40</v>
      </c>
      <c r="Y59" s="106" t="s">
        <v>1039</v>
      </c>
      <c r="Z59" s="105">
        <v>33</v>
      </c>
      <c r="AA59" s="111">
        <v>23</v>
      </c>
      <c r="AB59" s="112" t="s">
        <v>764</v>
      </c>
      <c r="AC59" s="120"/>
      <c r="AD59" s="271" t="s">
        <v>269</v>
      </c>
      <c r="AE59" s="271" t="s">
        <v>765</v>
      </c>
      <c r="AF59" s="112" t="s">
        <v>766</v>
      </c>
    </row>
    <row r="60" spans="1:32">
      <c r="A60">
        <v>1</v>
      </c>
      <c r="B60" t="s">
        <v>4</v>
      </c>
      <c r="C60" t="s">
        <v>757</v>
      </c>
      <c r="D60">
        <v>4</v>
      </c>
      <c r="E60" t="s">
        <v>709</v>
      </c>
      <c r="F60">
        <v>25</v>
      </c>
      <c r="G60" t="s">
        <v>736</v>
      </c>
      <c r="H60" t="s">
        <v>344</v>
      </c>
      <c r="I60" t="s">
        <v>737</v>
      </c>
      <c r="K60">
        <v>34</v>
      </c>
      <c r="L60" t="s">
        <v>790</v>
      </c>
      <c r="M60">
        <v>76</v>
      </c>
      <c r="N60" t="s">
        <v>792</v>
      </c>
      <c r="P60" t="s">
        <v>1061</v>
      </c>
      <c r="Q60" s="103">
        <v>517.87</v>
      </c>
      <c r="R60" s="103">
        <v>647</v>
      </c>
      <c r="S60" s="103">
        <v>756</v>
      </c>
      <c r="T60" s="103">
        <v>668</v>
      </c>
      <c r="U60" s="103">
        <v>2589</v>
      </c>
      <c r="V60" s="104">
        <v>8.9999999999999993E-3</v>
      </c>
      <c r="W60">
        <v>0</v>
      </c>
      <c r="X60" s="105">
        <v>2500</v>
      </c>
      <c r="Y60" s="106" t="s">
        <v>1062</v>
      </c>
      <c r="Z60" s="105">
        <v>43</v>
      </c>
      <c r="AA60" s="111">
        <v>23</v>
      </c>
      <c r="AB60" s="112" t="s">
        <v>794</v>
      </c>
      <c r="AC60" s="120"/>
      <c r="AD60" s="271" t="s">
        <v>269</v>
      </c>
      <c r="AE60" s="271" t="s">
        <v>795</v>
      </c>
      <c r="AF60" s="112" t="s">
        <v>796</v>
      </c>
    </row>
    <row r="61" spans="1:32">
      <c r="A61">
        <v>1</v>
      </c>
      <c r="B61" t="s">
        <v>4</v>
      </c>
      <c r="C61" t="s">
        <v>757</v>
      </c>
      <c r="D61">
        <v>4</v>
      </c>
      <c r="E61" t="s">
        <v>709</v>
      </c>
      <c r="F61">
        <v>25</v>
      </c>
      <c r="G61" t="s">
        <v>736</v>
      </c>
      <c r="H61" t="s">
        <v>372</v>
      </c>
      <c r="I61" t="s">
        <v>719</v>
      </c>
      <c r="K61">
        <v>39</v>
      </c>
      <c r="L61" t="s">
        <v>779</v>
      </c>
      <c r="M61">
        <v>110</v>
      </c>
      <c r="N61" t="s">
        <v>786</v>
      </c>
      <c r="P61" t="s">
        <v>1063</v>
      </c>
      <c r="Q61" s="103">
        <v>166.87</v>
      </c>
      <c r="R61" s="103">
        <v>167</v>
      </c>
      <c r="S61" s="103">
        <v>167</v>
      </c>
      <c r="T61" s="103">
        <v>334</v>
      </c>
      <c r="U61" s="103">
        <v>834</v>
      </c>
      <c r="V61" s="104">
        <v>3.0000000000000001E-3</v>
      </c>
      <c r="W61">
        <v>0</v>
      </c>
      <c r="X61" s="105">
        <v>50</v>
      </c>
      <c r="Y61" s="106" t="s">
        <v>1039</v>
      </c>
      <c r="Z61" s="105">
        <v>33</v>
      </c>
      <c r="AA61" s="111">
        <v>23</v>
      </c>
      <c r="AB61" s="112" t="s">
        <v>788</v>
      </c>
      <c r="AC61" s="120"/>
      <c r="AD61" s="271" t="s">
        <v>269</v>
      </c>
      <c r="AE61" s="271" t="s">
        <v>269</v>
      </c>
      <c r="AF61" s="112" t="s">
        <v>789</v>
      </c>
    </row>
    <row r="62" spans="1:32">
      <c r="A62">
        <v>1</v>
      </c>
      <c r="B62" t="s">
        <v>4</v>
      </c>
      <c r="C62" t="s">
        <v>594</v>
      </c>
      <c r="D62">
        <v>4</v>
      </c>
      <c r="E62" t="s">
        <v>709</v>
      </c>
      <c r="F62">
        <v>25</v>
      </c>
      <c r="G62" t="s">
        <v>736</v>
      </c>
      <c r="H62" t="s">
        <v>344</v>
      </c>
      <c r="I62" t="s">
        <v>737</v>
      </c>
      <c r="K62">
        <v>32</v>
      </c>
      <c r="L62" t="s">
        <v>738</v>
      </c>
      <c r="M62">
        <v>66</v>
      </c>
      <c r="N62" t="s">
        <v>753</v>
      </c>
      <c r="P62" t="s">
        <v>1064</v>
      </c>
      <c r="Q62" s="103">
        <v>0</v>
      </c>
      <c r="R62" s="103">
        <v>49</v>
      </c>
      <c r="S62" s="103">
        <v>49</v>
      </c>
      <c r="T62" s="103" t="s">
        <v>1054</v>
      </c>
      <c r="U62" s="103">
        <v>98</v>
      </c>
      <c r="V62" s="104">
        <v>2.9999999999999997E-4</v>
      </c>
      <c r="W62">
        <v>0</v>
      </c>
      <c r="X62" s="105">
        <v>1</v>
      </c>
      <c r="Y62" s="106" t="s">
        <v>1039</v>
      </c>
      <c r="Z62" s="105">
        <v>33</v>
      </c>
      <c r="AA62" s="111">
        <v>24</v>
      </c>
      <c r="AB62" s="112" t="s">
        <v>755</v>
      </c>
      <c r="AC62" s="120"/>
      <c r="AD62" s="271" t="s">
        <v>743</v>
      </c>
      <c r="AE62" s="271" t="s">
        <v>756</v>
      </c>
      <c r="AF62" s="112" t="s">
        <v>744</v>
      </c>
    </row>
    <row r="63" spans="1:32">
      <c r="A63">
        <v>1</v>
      </c>
      <c r="B63" t="s">
        <v>4</v>
      </c>
      <c r="C63" t="s">
        <v>594</v>
      </c>
      <c r="D63">
        <v>4</v>
      </c>
      <c r="E63" t="s">
        <v>709</v>
      </c>
      <c r="F63">
        <v>25</v>
      </c>
      <c r="G63" t="s">
        <v>736</v>
      </c>
      <c r="H63" t="s">
        <v>372</v>
      </c>
      <c r="I63" t="s">
        <v>719</v>
      </c>
      <c r="K63">
        <v>39</v>
      </c>
      <c r="L63" t="s">
        <v>779</v>
      </c>
      <c r="M63" s="317">
        <v>72</v>
      </c>
      <c r="N63" s="317" t="s">
        <v>1065</v>
      </c>
      <c r="P63" t="s">
        <v>1066</v>
      </c>
      <c r="Q63" s="103">
        <v>0</v>
      </c>
      <c r="R63" s="103">
        <v>196</v>
      </c>
      <c r="S63" s="103">
        <v>196</v>
      </c>
      <c r="T63" s="103">
        <v>196</v>
      </c>
      <c r="U63" s="103">
        <v>587</v>
      </c>
      <c r="V63" s="104">
        <v>2E-3</v>
      </c>
      <c r="W63">
        <v>0</v>
      </c>
      <c r="X63" s="105">
        <v>3</v>
      </c>
      <c r="Y63" s="106" t="s">
        <v>1039</v>
      </c>
      <c r="Z63" s="105">
        <v>33</v>
      </c>
      <c r="AA63" s="111">
        <v>24</v>
      </c>
      <c r="AB63" s="112" t="s">
        <v>747</v>
      </c>
      <c r="AC63" s="120"/>
      <c r="AD63" s="271" t="s">
        <v>743</v>
      </c>
      <c r="AE63" s="271" t="s">
        <v>748</v>
      </c>
      <c r="AF63" s="112" t="s">
        <v>744</v>
      </c>
    </row>
    <row r="64" spans="1:32">
      <c r="A64">
        <v>1</v>
      </c>
      <c r="B64" t="s">
        <v>4</v>
      </c>
      <c r="C64" t="s">
        <v>421</v>
      </c>
      <c r="D64">
        <v>4</v>
      </c>
      <c r="E64" t="s">
        <v>709</v>
      </c>
      <c r="F64">
        <v>26</v>
      </c>
      <c r="G64" t="s">
        <v>797</v>
      </c>
      <c r="H64" t="s">
        <v>344</v>
      </c>
      <c r="I64" t="s">
        <v>422</v>
      </c>
      <c r="K64">
        <v>17</v>
      </c>
      <c r="L64" t="s">
        <v>799</v>
      </c>
      <c r="M64">
        <v>77</v>
      </c>
      <c r="N64" t="s">
        <v>181</v>
      </c>
      <c r="P64" t="s">
        <v>1067</v>
      </c>
      <c r="Q64" s="103">
        <v>12154.71</v>
      </c>
      <c r="R64" s="103">
        <v>11811</v>
      </c>
      <c r="S64" s="103">
        <v>10893</v>
      </c>
      <c r="T64" s="103">
        <v>11467</v>
      </c>
      <c r="U64" s="103">
        <v>46325</v>
      </c>
      <c r="V64" s="104">
        <v>0.161</v>
      </c>
      <c r="W64">
        <v>0</v>
      </c>
      <c r="X64" s="105">
        <v>808</v>
      </c>
      <c r="Y64" s="106" t="s">
        <v>1006</v>
      </c>
      <c r="Z64" s="105">
        <v>37</v>
      </c>
      <c r="AA64" s="111">
        <v>25</v>
      </c>
      <c r="AB64" s="112" t="s">
        <v>218</v>
      </c>
      <c r="AC64" s="120"/>
      <c r="AD64" s="271" t="s">
        <v>269</v>
      </c>
      <c r="AE64" s="271" t="s">
        <v>802</v>
      </c>
      <c r="AF64" s="112" t="s">
        <v>803</v>
      </c>
    </row>
    <row r="65" spans="1:32">
      <c r="A65">
        <v>1</v>
      </c>
      <c r="B65" t="s">
        <v>4</v>
      </c>
      <c r="C65" t="s">
        <v>421</v>
      </c>
      <c r="D65">
        <v>4</v>
      </c>
      <c r="E65" t="s">
        <v>709</v>
      </c>
      <c r="F65">
        <v>26</v>
      </c>
      <c r="G65" t="s">
        <v>797</v>
      </c>
      <c r="H65" t="s">
        <v>344</v>
      </c>
      <c r="I65" t="s">
        <v>422</v>
      </c>
      <c r="K65">
        <v>17</v>
      </c>
      <c r="L65" t="s">
        <v>799</v>
      </c>
      <c r="M65">
        <v>78</v>
      </c>
      <c r="N65" t="s">
        <v>804</v>
      </c>
      <c r="P65" t="s">
        <v>1068</v>
      </c>
      <c r="Q65" s="103">
        <v>2296.59</v>
      </c>
      <c r="R65" s="103">
        <v>2242</v>
      </c>
      <c r="S65" s="103">
        <v>2078</v>
      </c>
      <c r="T65" s="103">
        <v>2351</v>
      </c>
      <c r="U65" s="103">
        <v>8968</v>
      </c>
      <c r="V65" s="104">
        <v>3.1E-2</v>
      </c>
      <c r="W65">
        <v>0</v>
      </c>
      <c r="X65" s="105">
        <v>164</v>
      </c>
      <c r="Y65" s="106" t="s">
        <v>1006</v>
      </c>
      <c r="Z65" s="105">
        <v>37</v>
      </c>
      <c r="AA65" s="111">
        <v>25</v>
      </c>
      <c r="AB65" s="112" t="s">
        <v>806</v>
      </c>
      <c r="AC65" s="120"/>
      <c r="AD65" s="271" t="s">
        <v>269</v>
      </c>
      <c r="AE65" s="271" t="s">
        <v>802</v>
      </c>
      <c r="AF65" s="112" t="s">
        <v>803</v>
      </c>
    </row>
    <row r="66" spans="1:32">
      <c r="A66">
        <v>1</v>
      </c>
      <c r="B66" t="s">
        <v>4</v>
      </c>
      <c r="C66" t="s">
        <v>594</v>
      </c>
      <c r="D66">
        <v>4</v>
      </c>
      <c r="E66" t="s">
        <v>709</v>
      </c>
      <c r="F66">
        <v>27</v>
      </c>
      <c r="G66" t="s">
        <v>807</v>
      </c>
      <c r="H66" t="s">
        <v>372</v>
      </c>
      <c r="I66" t="s">
        <v>737</v>
      </c>
      <c r="K66">
        <v>40</v>
      </c>
      <c r="L66" t="s">
        <v>808</v>
      </c>
      <c r="M66">
        <v>79</v>
      </c>
      <c r="N66" t="s">
        <v>810</v>
      </c>
      <c r="P66" t="s">
        <v>1069</v>
      </c>
      <c r="Q66" s="103">
        <v>201.12</v>
      </c>
      <c r="R66" s="103">
        <v>201</v>
      </c>
      <c r="S66" s="103">
        <v>201</v>
      </c>
      <c r="T66" s="103">
        <v>201</v>
      </c>
      <c r="U66" s="103">
        <v>804</v>
      </c>
      <c r="V66" s="104">
        <v>3.0000000000000001E-3</v>
      </c>
      <c r="W66">
        <v>0</v>
      </c>
      <c r="X66" s="105">
        <v>4</v>
      </c>
      <c r="Y66" s="106" t="s">
        <v>1039</v>
      </c>
      <c r="Z66" s="105">
        <v>33</v>
      </c>
      <c r="AA66" s="111">
        <v>26</v>
      </c>
      <c r="AB66" s="112" t="s">
        <v>812</v>
      </c>
      <c r="AC66" s="120"/>
      <c r="AD66" s="271" t="s">
        <v>269</v>
      </c>
      <c r="AE66" s="271" t="s">
        <v>269</v>
      </c>
      <c r="AF66" s="112" t="s">
        <v>813</v>
      </c>
    </row>
    <row r="67" spans="1:32">
      <c r="A67">
        <v>1</v>
      </c>
      <c r="B67" t="s">
        <v>4</v>
      </c>
      <c r="C67" t="s">
        <v>594</v>
      </c>
      <c r="D67">
        <v>4</v>
      </c>
      <c r="E67" t="s">
        <v>709</v>
      </c>
      <c r="F67">
        <v>27</v>
      </c>
      <c r="G67" t="s">
        <v>807</v>
      </c>
      <c r="H67" t="s">
        <v>372</v>
      </c>
      <c r="I67" t="s">
        <v>737</v>
      </c>
      <c r="K67">
        <v>40</v>
      </c>
      <c r="L67" t="s">
        <v>808</v>
      </c>
      <c r="M67">
        <v>113</v>
      </c>
      <c r="N67" t="s">
        <v>970</v>
      </c>
      <c r="P67" t="s">
        <v>1070</v>
      </c>
      <c r="Q67" s="103">
        <v>1000</v>
      </c>
      <c r="R67" s="103">
        <v>1165</v>
      </c>
      <c r="S67" s="103">
        <v>1000</v>
      </c>
      <c r="T67" s="103" t="s">
        <v>1054</v>
      </c>
      <c r="U67" s="103">
        <v>3165</v>
      </c>
      <c r="V67" s="104">
        <v>1.0999999999999999E-2</v>
      </c>
      <c r="W67">
        <v>0</v>
      </c>
      <c r="X67" s="105">
        <v>3</v>
      </c>
      <c r="Y67" s="106" t="s">
        <v>1039</v>
      </c>
      <c r="Z67" s="105">
        <v>33</v>
      </c>
      <c r="AA67" s="111">
        <v>26</v>
      </c>
      <c r="AB67" s="112" t="s">
        <v>972</v>
      </c>
      <c r="AC67" s="120"/>
      <c r="AD67" s="271" t="s">
        <v>269</v>
      </c>
      <c r="AE67" s="271" t="s">
        <v>269</v>
      </c>
      <c r="AF67" s="112" t="s">
        <v>973</v>
      </c>
    </row>
    <row r="68" spans="1:32">
      <c r="A68">
        <v>1</v>
      </c>
      <c r="B68" t="s">
        <v>4</v>
      </c>
      <c r="C68" t="s">
        <v>611</v>
      </c>
      <c r="D68">
        <v>4</v>
      </c>
      <c r="E68" t="s">
        <v>709</v>
      </c>
      <c r="F68">
        <v>30</v>
      </c>
      <c r="G68" t="s">
        <v>828</v>
      </c>
      <c r="H68" t="s">
        <v>344</v>
      </c>
      <c r="I68" t="s">
        <v>719</v>
      </c>
      <c r="K68">
        <v>11</v>
      </c>
      <c r="L68" t="s">
        <v>829</v>
      </c>
      <c r="M68">
        <v>82</v>
      </c>
      <c r="N68" t="s">
        <v>831</v>
      </c>
      <c r="P68" t="s">
        <v>1071</v>
      </c>
      <c r="Q68" s="103">
        <v>100.45</v>
      </c>
      <c r="R68" s="103">
        <v>107</v>
      </c>
      <c r="S68" s="103">
        <v>110</v>
      </c>
      <c r="T68" s="103">
        <v>114</v>
      </c>
      <c r="U68" s="103">
        <v>432</v>
      </c>
      <c r="V68" s="104">
        <v>2E-3</v>
      </c>
      <c r="W68">
        <v>0</v>
      </c>
      <c r="X68" s="105">
        <v>11</v>
      </c>
      <c r="Y68" s="106" t="s">
        <v>1009</v>
      </c>
      <c r="Z68" s="105">
        <v>24</v>
      </c>
      <c r="AA68" s="111">
        <v>28</v>
      </c>
      <c r="AB68" s="112" t="s">
        <v>379</v>
      </c>
      <c r="AC68" s="120"/>
      <c r="AD68" s="271" t="s">
        <v>269</v>
      </c>
      <c r="AE68" s="271" t="s">
        <v>833</v>
      </c>
      <c r="AF68" s="112" t="s">
        <v>834</v>
      </c>
    </row>
    <row r="69" spans="1:32">
      <c r="A69">
        <v>1</v>
      </c>
      <c r="B69" t="s">
        <v>4</v>
      </c>
      <c r="C69" t="s">
        <v>611</v>
      </c>
      <c r="D69">
        <v>4</v>
      </c>
      <c r="E69" t="s">
        <v>709</v>
      </c>
      <c r="F69">
        <v>30</v>
      </c>
      <c r="G69" t="s">
        <v>828</v>
      </c>
      <c r="H69" t="s">
        <v>344</v>
      </c>
      <c r="I69" t="s">
        <v>719</v>
      </c>
      <c r="K69">
        <v>11</v>
      </c>
      <c r="L69" t="s">
        <v>829</v>
      </c>
      <c r="M69">
        <v>83</v>
      </c>
      <c r="N69" t="s">
        <v>835</v>
      </c>
      <c r="P69" t="s">
        <v>1072</v>
      </c>
      <c r="Q69" s="103">
        <v>0</v>
      </c>
      <c r="R69" s="103">
        <v>173</v>
      </c>
      <c r="S69" s="103" t="s">
        <v>1054</v>
      </c>
      <c r="T69" s="103" t="s">
        <v>1054</v>
      </c>
      <c r="U69" s="103">
        <v>173</v>
      </c>
      <c r="V69" s="104">
        <v>1E-3</v>
      </c>
      <c r="W69">
        <v>0</v>
      </c>
      <c r="X69" s="105">
        <v>1</v>
      </c>
      <c r="Y69" s="106" t="s">
        <v>1009</v>
      </c>
      <c r="Z69" s="105">
        <v>24</v>
      </c>
      <c r="AA69" s="111">
        <v>28</v>
      </c>
      <c r="AB69" s="112" t="s">
        <v>379</v>
      </c>
      <c r="AC69" s="120"/>
      <c r="AD69" s="271" t="s">
        <v>269</v>
      </c>
      <c r="AE69" s="271" t="s">
        <v>833</v>
      </c>
      <c r="AF69" s="112" t="s">
        <v>837</v>
      </c>
    </row>
    <row r="70" spans="1:32">
      <c r="A70">
        <v>1</v>
      </c>
      <c r="B70" t="s">
        <v>4</v>
      </c>
      <c r="C70" t="s">
        <v>611</v>
      </c>
      <c r="D70">
        <v>4</v>
      </c>
      <c r="E70" t="s">
        <v>709</v>
      </c>
      <c r="F70">
        <v>30</v>
      </c>
      <c r="G70" t="s">
        <v>828</v>
      </c>
      <c r="H70" t="s">
        <v>344</v>
      </c>
      <c r="I70" t="s">
        <v>719</v>
      </c>
      <c r="K70">
        <v>11</v>
      </c>
      <c r="L70" t="s">
        <v>829</v>
      </c>
      <c r="M70">
        <v>84</v>
      </c>
      <c r="N70" t="s">
        <v>838</v>
      </c>
      <c r="P70" t="s">
        <v>1073</v>
      </c>
      <c r="Q70" s="103">
        <v>0</v>
      </c>
      <c r="R70" s="103" t="s">
        <v>1054</v>
      </c>
      <c r="S70" s="103">
        <v>604</v>
      </c>
      <c r="T70" s="103" t="s">
        <v>1054</v>
      </c>
      <c r="U70" s="103">
        <v>604</v>
      </c>
      <c r="V70" s="104">
        <v>2E-3</v>
      </c>
      <c r="W70">
        <v>0</v>
      </c>
      <c r="X70" s="105">
        <v>1</v>
      </c>
      <c r="Y70" s="106" t="s">
        <v>1009</v>
      </c>
      <c r="Z70" s="105">
        <v>24</v>
      </c>
      <c r="AA70" s="111">
        <v>28</v>
      </c>
      <c r="AB70" s="112" t="s">
        <v>379</v>
      </c>
      <c r="AC70" s="120"/>
      <c r="AD70" s="271" t="s">
        <v>269</v>
      </c>
      <c r="AE70" s="271" t="s">
        <v>833</v>
      </c>
      <c r="AF70" s="112" t="s">
        <v>840</v>
      </c>
    </row>
    <row r="71" spans="1:32">
      <c r="A71">
        <v>1</v>
      </c>
      <c r="B71" t="s">
        <v>4</v>
      </c>
      <c r="C71" t="s">
        <v>611</v>
      </c>
      <c r="D71">
        <v>4</v>
      </c>
      <c r="E71" t="s">
        <v>709</v>
      </c>
      <c r="F71">
        <v>30</v>
      </c>
      <c r="G71" t="s">
        <v>828</v>
      </c>
      <c r="H71" t="s">
        <v>344</v>
      </c>
      <c r="I71" t="s">
        <v>719</v>
      </c>
      <c r="K71">
        <v>11</v>
      </c>
      <c r="L71" t="s">
        <v>829</v>
      </c>
      <c r="M71">
        <v>85</v>
      </c>
      <c r="N71" t="s">
        <v>841</v>
      </c>
      <c r="P71" t="s">
        <v>1074</v>
      </c>
      <c r="Q71" s="103">
        <v>0</v>
      </c>
      <c r="R71" s="103">
        <v>978</v>
      </c>
      <c r="S71" s="103" t="s">
        <v>1054</v>
      </c>
      <c r="T71" s="103" t="s">
        <v>1054</v>
      </c>
      <c r="U71" s="103">
        <v>978</v>
      </c>
      <c r="V71" s="104">
        <v>3.0000000000000001E-3</v>
      </c>
      <c r="W71">
        <v>0</v>
      </c>
      <c r="X71" s="105">
        <v>1</v>
      </c>
      <c r="Y71" s="106" t="s">
        <v>1009</v>
      </c>
      <c r="Z71" s="105">
        <v>24</v>
      </c>
      <c r="AA71" s="111">
        <v>28</v>
      </c>
      <c r="AB71" s="112" t="s">
        <v>379</v>
      </c>
      <c r="AC71" s="120"/>
      <c r="AD71" s="271" t="s">
        <v>269</v>
      </c>
      <c r="AE71" s="271" t="s">
        <v>833</v>
      </c>
      <c r="AF71" s="112" t="s">
        <v>843</v>
      </c>
    </row>
    <row r="72" spans="1:32">
      <c r="A72">
        <v>1</v>
      </c>
      <c r="B72" t="s">
        <v>4</v>
      </c>
      <c r="C72" t="s">
        <v>611</v>
      </c>
      <c r="D72">
        <v>4</v>
      </c>
      <c r="E72" t="s">
        <v>709</v>
      </c>
      <c r="F72">
        <v>30</v>
      </c>
      <c r="G72" t="s">
        <v>828</v>
      </c>
      <c r="H72" t="s">
        <v>344</v>
      </c>
      <c r="I72" t="s">
        <v>719</v>
      </c>
      <c r="K72">
        <v>11</v>
      </c>
      <c r="L72" t="s">
        <v>829</v>
      </c>
      <c r="M72">
        <v>88</v>
      </c>
      <c r="N72" t="s">
        <v>850</v>
      </c>
      <c r="P72" t="s">
        <v>1075</v>
      </c>
      <c r="Q72" s="103">
        <v>0</v>
      </c>
      <c r="R72" s="103" t="s">
        <v>1054</v>
      </c>
      <c r="S72" s="103" t="s">
        <v>1054</v>
      </c>
      <c r="T72" s="103">
        <v>288</v>
      </c>
      <c r="U72" s="103">
        <v>288</v>
      </c>
      <c r="V72" s="104">
        <v>1E-3</v>
      </c>
      <c r="W72">
        <v>0</v>
      </c>
      <c r="X72" s="105">
        <v>1</v>
      </c>
      <c r="Y72" s="106" t="s">
        <v>1009</v>
      </c>
      <c r="Z72" s="105">
        <v>24</v>
      </c>
      <c r="AA72" s="111">
        <v>28</v>
      </c>
      <c r="AB72" s="112" t="s">
        <v>379</v>
      </c>
      <c r="AC72" s="120"/>
      <c r="AD72" s="271" t="s">
        <v>269</v>
      </c>
      <c r="AE72" s="271" t="s">
        <v>833</v>
      </c>
      <c r="AF72" s="112" t="s">
        <v>852</v>
      </c>
    </row>
    <row r="73" spans="1:32">
      <c r="A73">
        <v>1</v>
      </c>
      <c r="B73" t="s">
        <v>4</v>
      </c>
      <c r="C73" t="s">
        <v>708</v>
      </c>
      <c r="D73">
        <v>4</v>
      </c>
      <c r="E73" t="s">
        <v>709</v>
      </c>
      <c r="F73">
        <v>31</v>
      </c>
      <c r="G73" t="s">
        <v>853</v>
      </c>
      <c r="H73" t="s">
        <v>372</v>
      </c>
      <c r="I73" t="s">
        <v>711</v>
      </c>
      <c r="K73">
        <v>73</v>
      </c>
      <c r="L73" t="s">
        <v>854</v>
      </c>
      <c r="M73">
        <v>89</v>
      </c>
      <c r="N73" t="s">
        <v>856</v>
      </c>
      <c r="P73" t="s">
        <v>1076</v>
      </c>
      <c r="Q73" s="103">
        <v>669.69</v>
      </c>
      <c r="R73" s="103">
        <v>715</v>
      </c>
      <c r="S73" s="103">
        <v>736</v>
      </c>
      <c r="T73" s="103">
        <v>757</v>
      </c>
      <c r="U73" s="103">
        <v>2877</v>
      </c>
      <c r="V73" s="104">
        <v>0.01</v>
      </c>
      <c r="W73">
        <v>0</v>
      </c>
      <c r="X73" s="105">
        <v>50</v>
      </c>
      <c r="Y73" s="106" t="s">
        <v>1062</v>
      </c>
      <c r="Z73" s="105">
        <v>43</v>
      </c>
      <c r="AA73" s="111">
        <v>29</v>
      </c>
      <c r="AB73" s="112" t="s">
        <v>858</v>
      </c>
      <c r="AC73" s="120"/>
      <c r="AD73" s="271" t="s">
        <v>269</v>
      </c>
      <c r="AE73" s="271" t="s">
        <v>859</v>
      </c>
      <c r="AF73" s="112" t="s">
        <v>860</v>
      </c>
    </row>
    <row r="74" spans="1:32">
      <c r="A74">
        <v>1</v>
      </c>
      <c r="B74" t="s">
        <v>4</v>
      </c>
      <c r="C74" t="s">
        <v>412</v>
      </c>
      <c r="D74">
        <v>5</v>
      </c>
      <c r="E74" t="s">
        <v>861</v>
      </c>
      <c r="F74">
        <v>33</v>
      </c>
      <c r="G74" t="s">
        <v>862</v>
      </c>
      <c r="H74" t="s">
        <v>372</v>
      </c>
      <c r="I74" t="s">
        <v>863</v>
      </c>
      <c r="K74">
        <v>42</v>
      </c>
      <c r="L74" t="s">
        <v>865</v>
      </c>
      <c r="M74">
        <v>92</v>
      </c>
      <c r="N74" t="s">
        <v>875</v>
      </c>
      <c r="P74" t="s">
        <v>1077</v>
      </c>
      <c r="Q74" s="103">
        <v>669.69</v>
      </c>
      <c r="R74" s="103">
        <v>715</v>
      </c>
      <c r="S74" s="103">
        <v>736</v>
      </c>
      <c r="T74" s="103">
        <v>757</v>
      </c>
      <c r="U74" s="103">
        <v>2877</v>
      </c>
      <c r="V74" s="104">
        <v>0.01</v>
      </c>
      <c r="W74">
        <v>0</v>
      </c>
      <c r="X74" s="105">
        <v>1</v>
      </c>
      <c r="Y74" s="106" t="s">
        <v>1020</v>
      </c>
      <c r="Z74" s="105">
        <v>3</v>
      </c>
      <c r="AA74" s="111">
        <v>30</v>
      </c>
      <c r="AB74" s="112" t="s">
        <v>383</v>
      </c>
      <c r="AC74" s="120"/>
      <c r="AD74" s="271" t="s">
        <v>870</v>
      </c>
      <c r="AE74" s="271" t="s">
        <v>269</v>
      </c>
      <c r="AF74" s="112" t="s">
        <v>877</v>
      </c>
    </row>
    <row r="75" spans="1:32">
      <c r="A75">
        <v>1</v>
      </c>
      <c r="B75" t="s">
        <v>4</v>
      </c>
      <c r="C75" t="s">
        <v>412</v>
      </c>
      <c r="D75">
        <v>5</v>
      </c>
      <c r="E75" t="s">
        <v>861</v>
      </c>
      <c r="F75">
        <v>33</v>
      </c>
      <c r="G75" t="s">
        <v>862</v>
      </c>
      <c r="H75" t="s">
        <v>372</v>
      </c>
      <c r="I75" t="s">
        <v>863</v>
      </c>
      <c r="K75">
        <v>43</v>
      </c>
      <c r="L75" t="s">
        <v>878</v>
      </c>
      <c r="M75">
        <v>93</v>
      </c>
      <c r="N75" t="s">
        <v>880</v>
      </c>
      <c r="P75" t="s">
        <v>881</v>
      </c>
      <c r="Q75" s="103">
        <v>6315.16</v>
      </c>
      <c r="R75" s="103">
        <v>6740</v>
      </c>
      <c r="S75" s="103">
        <v>6937</v>
      </c>
      <c r="T75" s="103">
        <v>7138</v>
      </c>
      <c r="U75" s="103">
        <v>27130</v>
      </c>
      <c r="V75" s="104">
        <v>9.4E-2</v>
      </c>
      <c r="W75">
        <v>0</v>
      </c>
      <c r="X75" s="105">
        <v>4</v>
      </c>
      <c r="Y75" s="106" t="s">
        <v>1020</v>
      </c>
      <c r="Z75" s="105">
        <v>3</v>
      </c>
      <c r="AA75" s="111">
        <v>30</v>
      </c>
      <c r="AB75" s="112" t="s">
        <v>882</v>
      </c>
      <c r="AC75" s="120"/>
      <c r="AD75" s="271" t="s">
        <v>870</v>
      </c>
      <c r="AE75" s="271" t="s">
        <v>269</v>
      </c>
      <c r="AF75" s="112" t="s">
        <v>883</v>
      </c>
    </row>
    <row r="76" spans="1:32">
      <c r="A76">
        <v>1</v>
      </c>
      <c r="B76" t="s">
        <v>4</v>
      </c>
      <c r="C76" t="s">
        <v>412</v>
      </c>
      <c r="D76">
        <v>5</v>
      </c>
      <c r="E76" t="s">
        <v>861</v>
      </c>
      <c r="F76">
        <v>33</v>
      </c>
      <c r="G76" t="s">
        <v>862</v>
      </c>
      <c r="H76" t="s">
        <v>372</v>
      </c>
      <c r="I76" t="s">
        <v>863</v>
      </c>
      <c r="K76">
        <v>45</v>
      </c>
      <c r="L76" t="s">
        <v>884</v>
      </c>
      <c r="M76">
        <v>94</v>
      </c>
      <c r="N76" t="s">
        <v>886</v>
      </c>
      <c r="P76" t="s">
        <v>887</v>
      </c>
      <c r="Q76" s="103">
        <v>3287.02</v>
      </c>
      <c r="R76" s="103">
        <v>3287</v>
      </c>
      <c r="S76" s="103">
        <v>3287</v>
      </c>
      <c r="T76" s="103">
        <v>3287</v>
      </c>
      <c r="U76" s="103">
        <v>13148</v>
      </c>
      <c r="V76" s="104">
        <v>4.5999999999999999E-2</v>
      </c>
      <c r="W76">
        <v>0</v>
      </c>
      <c r="X76" s="105">
        <v>4</v>
      </c>
      <c r="Y76" s="106" t="s">
        <v>1020</v>
      </c>
      <c r="Z76" s="105">
        <v>3</v>
      </c>
      <c r="AA76" s="111">
        <v>30</v>
      </c>
      <c r="AB76" s="112" t="s">
        <v>888</v>
      </c>
      <c r="AC76" s="120"/>
      <c r="AD76" s="271" t="s">
        <v>870</v>
      </c>
      <c r="AE76" s="271" t="s">
        <v>269</v>
      </c>
      <c r="AF76" s="112" t="s">
        <v>889</v>
      </c>
    </row>
    <row r="77" spans="1:32">
      <c r="A77">
        <v>1</v>
      </c>
      <c r="B77" t="s">
        <v>4</v>
      </c>
      <c r="C77" t="s">
        <v>520</v>
      </c>
      <c r="D77">
        <v>5</v>
      </c>
      <c r="E77" t="s">
        <v>861</v>
      </c>
      <c r="F77">
        <v>35</v>
      </c>
      <c r="G77" t="s">
        <v>897</v>
      </c>
      <c r="H77" t="s">
        <v>344</v>
      </c>
      <c r="I77" t="s">
        <v>898</v>
      </c>
      <c r="K77">
        <v>12</v>
      </c>
      <c r="L77" t="s">
        <v>899</v>
      </c>
      <c r="M77">
        <v>95</v>
      </c>
      <c r="N77" t="s">
        <v>901</v>
      </c>
      <c r="P77" t="s">
        <v>1078</v>
      </c>
      <c r="Q77" s="103">
        <v>0</v>
      </c>
      <c r="R77" s="103" t="s">
        <v>1054</v>
      </c>
      <c r="S77" s="103">
        <v>587</v>
      </c>
      <c r="T77" s="103">
        <v>880</v>
      </c>
      <c r="U77" s="103">
        <v>1467</v>
      </c>
      <c r="V77" s="104">
        <v>5.0000000000000001E-3</v>
      </c>
      <c r="W77">
        <v>0</v>
      </c>
      <c r="X77" s="105">
        <v>10</v>
      </c>
      <c r="Y77" s="106" t="s">
        <v>1026</v>
      </c>
      <c r="Z77" s="105">
        <v>1</v>
      </c>
      <c r="AA77" s="111">
        <v>31</v>
      </c>
      <c r="AB77" s="112" t="s">
        <v>903</v>
      </c>
      <c r="AC77" s="120"/>
      <c r="AD77" s="271" t="s">
        <v>269</v>
      </c>
      <c r="AE77" s="271" t="s">
        <v>269</v>
      </c>
      <c r="AF77" s="112" t="s">
        <v>904</v>
      </c>
    </row>
    <row r="78" spans="1:32">
      <c r="A78">
        <v>1</v>
      </c>
      <c r="B78" t="s">
        <v>4</v>
      </c>
      <c r="C78" t="s">
        <v>520</v>
      </c>
      <c r="D78">
        <v>5</v>
      </c>
      <c r="E78" t="s">
        <v>861</v>
      </c>
      <c r="F78">
        <v>35</v>
      </c>
      <c r="G78" t="s">
        <v>897</v>
      </c>
      <c r="H78" t="s">
        <v>344</v>
      </c>
      <c r="I78" t="s">
        <v>898</v>
      </c>
      <c r="K78">
        <v>12</v>
      </c>
      <c r="L78" t="s">
        <v>899</v>
      </c>
      <c r="M78">
        <v>96</v>
      </c>
      <c r="N78" t="s">
        <v>905</v>
      </c>
      <c r="P78" t="s">
        <v>1079</v>
      </c>
      <c r="Q78" s="103">
        <v>0</v>
      </c>
      <c r="R78" s="103">
        <v>587</v>
      </c>
      <c r="S78" s="103">
        <v>880</v>
      </c>
      <c r="T78" s="103" t="s">
        <v>1054</v>
      </c>
      <c r="U78" s="103">
        <v>1467</v>
      </c>
      <c r="V78" s="104">
        <v>5.0000000000000001E-3</v>
      </c>
      <c r="W78">
        <v>0</v>
      </c>
      <c r="X78" s="105">
        <v>10</v>
      </c>
      <c r="Y78" s="106" t="s">
        <v>1026</v>
      </c>
      <c r="Z78" s="105">
        <v>1</v>
      </c>
      <c r="AA78" s="111">
        <v>31</v>
      </c>
      <c r="AB78" s="112" t="s">
        <v>350</v>
      </c>
      <c r="AC78" s="120"/>
      <c r="AD78" s="271" t="s">
        <v>269</v>
      </c>
      <c r="AE78" s="271" t="s">
        <v>269</v>
      </c>
      <c r="AF78" s="112" t="s">
        <v>907</v>
      </c>
    </row>
    <row r="79" spans="1:32">
      <c r="A79">
        <v>1</v>
      </c>
      <c r="B79" t="s">
        <v>4</v>
      </c>
      <c r="C79" t="s">
        <v>412</v>
      </c>
      <c r="D79">
        <v>5</v>
      </c>
      <c r="E79" t="s">
        <v>861</v>
      </c>
      <c r="F79">
        <v>39</v>
      </c>
      <c r="G79" t="s">
        <v>908</v>
      </c>
      <c r="H79" t="s">
        <v>344</v>
      </c>
      <c r="I79" t="s">
        <v>909</v>
      </c>
      <c r="K79">
        <v>18</v>
      </c>
      <c r="L79" t="s">
        <v>910</v>
      </c>
      <c r="M79">
        <v>97</v>
      </c>
      <c r="N79" t="s">
        <v>912</v>
      </c>
      <c r="P79" t="s">
        <v>1080</v>
      </c>
      <c r="Q79" s="103">
        <v>375.45</v>
      </c>
      <c r="R79" s="103">
        <v>469</v>
      </c>
      <c r="S79" s="103">
        <v>782</v>
      </c>
      <c r="T79" s="103">
        <v>876</v>
      </c>
      <c r="U79" s="103">
        <v>2503</v>
      </c>
      <c r="V79" s="104">
        <v>8.9999999999999993E-3</v>
      </c>
      <c r="W79">
        <v>0</v>
      </c>
      <c r="X79" s="105">
        <v>80</v>
      </c>
      <c r="Y79" s="106" t="s">
        <v>1020</v>
      </c>
      <c r="Z79" s="105">
        <v>3</v>
      </c>
      <c r="AA79" s="111">
        <v>32</v>
      </c>
      <c r="AB79" s="112" t="s">
        <v>914</v>
      </c>
      <c r="AC79" s="120"/>
      <c r="AD79" s="271" t="s">
        <v>269</v>
      </c>
      <c r="AE79" s="271" t="s">
        <v>269</v>
      </c>
      <c r="AF79" s="112" t="s">
        <v>915</v>
      </c>
    </row>
    <row r="80" spans="1:32">
      <c r="A80">
        <v>1</v>
      </c>
      <c r="B80" t="s">
        <v>4</v>
      </c>
      <c r="C80" t="s">
        <v>412</v>
      </c>
      <c r="D80">
        <v>5</v>
      </c>
      <c r="E80" t="s">
        <v>861</v>
      </c>
      <c r="F80">
        <v>39</v>
      </c>
      <c r="G80" t="s">
        <v>908</v>
      </c>
      <c r="H80" t="s">
        <v>344</v>
      </c>
      <c r="I80" t="s">
        <v>909</v>
      </c>
      <c r="K80">
        <v>20</v>
      </c>
      <c r="L80" t="s">
        <v>916</v>
      </c>
      <c r="M80">
        <v>98</v>
      </c>
      <c r="N80" t="s">
        <v>918</v>
      </c>
      <c r="P80" t="s">
        <v>1081</v>
      </c>
      <c r="Q80" s="103">
        <v>453.13</v>
      </c>
      <c r="R80" s="103">
        <v>755</v>
      </c>
      <c r="S80" s="103">
        <v>906</v>
      </c>
      <c r="T80" s="103">
        <v>302</v>
      </c>
      <c r="U80" s="103">
        <v>2417</v>
      </c>
      <c r="V80" s="104">
        <v>8.0000000000000002E-3</v>
      </c>
      <c r="W80">
        <v>0</v>
      </c>
      <c r="X80" s="105">
        <v>800</v>
      </c>
      <c r="Y80" s="106" t="s">
        <v>1020</v>
      </c>
      <c r="Z80" s="105">
        <v>3</v>
      </c>
      <c r="AA80" s="111">
        <v>32</v>
      </c>
      <c r="AB80" s="112" t="s">
        <v>560</v>
      </c>
      <c r="AC80" s="120"/>
      <c r="AD80" s="271" t="s">
        <v>269</v>
      </c>
      <c r="AE80" s="271" t="s">
        <v>920</v>
      </c>
      <c r="AF80" s="112" t="s">
        <v>915</v>
      </c>
    </row>
    <row r="81" spans="1:32">
      <c r="A81">
        <v>1</v>
      </c>
      <c r="B81" t="s">
        <v>4</v>
      </c>
      <c r="C81" t="s">
        <v>412</v>
      </c>
      <c r="D81">
        <v>5</v>
      </c>
      <c r="E81" t="s">
        <v>861</v>
      </c>
      <c r="F81">
        <v>39</v>
      </c>
      <c r="G81" t="s">
        <v>908</v>
      </c>
      <c r="H81" t="s">
        <v>372</v>
      </c>
      <c r="I81" t="s">
        <v>909</v>
      </c>
      <c r="K81">
        <v>41</v>
      </c>
      <c r="L81" t="s">
        <v>921</v>
      </c>
      <c r="M81">
        <v>99</v>
      </c>
      <c r="N81" t="s">
        <v>923</v>
      </c>
      <c r="P81" t="s">
        <v>1082</v>
      </c>
      <c r="Q81" s="103">
        <v>401.81</v>
      </c>
      <c r="R81" s="103">
        <v>429</v>
      </c>
      <c r="S81" s="103">
        <v>441</v>
      </c>
      <c r="T81" s="103">
        <v>454</v>
      </c>
      <c r="U81" s="103">
        <v>1726</v>
      </c>
      <c r="V81" s="104">
        <v>6.0000000000000001E-3</v>
      </c>
      <c r="W81">
        <v>0</v>
      </c>
      <c r="X81" s="105">
        <v>75</v>
      </c>
      <c r="Y81" s="106" t="s">
        <v>1020</v>
      </c>
      <c r="Z81" s="105">
        <v>3</v>
      </c>
      <c r="AA81" s="111">
        <v>32</v>
      </c>
      <c r="AB81" s="112" t="s">
        <v>925</v>
      </c>
      <c r="AC81" s="120"/>
      <c r="AD81" s="271" t="s">
        <v>269</v>
      </c>
      <c r="AE81" s="271" t="s">
        <v>269</v>
      </c>
      <c r="AF81" s="112" t="s">
        <v>915</v>
      </c>
    </row>
    <row r="82" spans="1:32">
      <c r="A82">
        <v>1</v>
      </c>
      <c r="B82" t="s">
        <v>4</v>
      </c>
      <c r="C82" t="s">
        <v>412</v>
      </c>
      <c r="D82">
        <v>5</v>
      </c>
      <c r="E82" t="s">
        <v>861</v>
      </c>
      <c r="F82">
        <v>39</v>
      </c>
      <c r="G82" t="s">
        <v>908</v>
      </c>
      <c r="H82" t="s">
        <v>344</v>
      </c>
      <c r="I82" t="s">
        <v>909</v>
      </c>
      <c r="K82">
        <v>58</v>
      </c>
      <c r="L82" t="s">
        <v>950</v>
      </c>
      <c r="M82">
        <v>107</v>
      </c>
      <c r="N82" t="s">
        <v>952</v>
      </c>
      <c r="P82" t="s">
        <v>1083</v>
      </c>
      <c r="Q82" s="103">
        <v>253.18</v>
      </c>
      <c r="R82" s="103">
        <v>316</v>
      </c>
      <c r="S82" s="103">
        <v>316</v>
      </c>
      <c r="T82" s="103">
        <v>380</v>
      </c>
      <c r="U82" s="103">
        <v>1266</v>
      </c>
      <c r="V82" s="104">
        <v>4.0000000000000001E-3</v>
      </c>
      <c r="W82">
        <v>0</v>
      </c>
      <c r="X82" s="105">
        <v>20</v>
      </c>
      <c r="Y82" s="106" t="s">
        <v>1020</v>
      </c>
      <c r="Z82" s="105">
        <v>3</v>
      </c>
      <c r="AA82" s="111">
        <v>32</v>
      </c>
      <c r="AB82" s="112" t="s">
        <v>954</v>
      </c>
      <c r="AC82" s="120"/>
      <c r="AD82" s="271" t="s">
        <v>269</v>
      </c>
      <c r="AE82" s="271" t="s">
        <v>269</v>
      </c>
      <c r="AF82" s="112" t="s">
        <v>955</v>
      </c>
    </row>
    <row r="83" spans="1:32">
      <c r="A83">
        <v>1</v>
      </c>
      <c r="B83" t="s">
        <v>4</v>
      </c>
      <c r="C83" t="s">
        <v>412</v>
      </c>
      <c r="D83">
        <v>5</v>
      </c>
      <c r="E83" t="s">
        <v>861</v>
      </c>
      <c r="F83">
        <v>39</v>
      </c>
      <c r="G83" t="s">
        <v>908</v>
      </c>
      <c r="H83" t="s">
        <v>344</v>
      </c>
      <c r="I83" t="s">
        <v>909</v>
      </c>
      <c r="K83">
        <v>58</v>
      </c>
      <c r="L83" t="s">
        <v>950</v>
      </c>
      <c r="M83">
        <v>108</v>
      </c>
      <c r="N83" t="s">
        <v>956</v>
      </c>
      <c r="P83" t="s">
        <v>1084</v>
      </c>
      <c r="Q83" s="103">
        <v>140.63</v>
      </c>
      <c r="R83" s="103">
        <v>150</v>
      </c>
      <c r="S83" s="103">
        <v>154</v>
      </c>
      <c r="T83" s="103">
        <v>159</v>
      </c>
      <c r="U83" s="103">
        <v>604</v>
      </c>
      <c r="V83" s="104">
        <v>2E-3</v>
      </c>
      <c r="W83">
        <v>0</v>
      </c>
      <c r="X83" s="105">
        <v>40</v>
      </c>
      <c r="Y83" s="106" t="s">
        <v>1020</v>
      </c>
      <c r="Z83" s="105">
        <v>3</v>
      </c>
      <c r="AA83" s="111">
        <v>32</v>
      </c>
      <c r="AB83" s="112" t="s">
        <v>379</v>
      </c>
      <c r="AC83" s="120"/>
      <c r="AD83" s="271" t="s">
        <v>269</v>
      </c>
      <c r="AE83" s="271" t="s">
        <v>269</v>
      </c>
      <c r="AF83" s="112" t="s">
        <v>958</v>
      </c>
    </row>
    <row r="84" spans="1:32">
      <c r="A84">
        <v>1</v>
      </c>
      <c r="B84" t="s">
        <v>4</v>
      </c>
      <c r="C84" t="s">
        <v>412</v>
      </c>
      <c r="D84">
        <v>5</v>
      </c>
      <c r="E84" t="s">
        <v>861</v>
      </c>
      <c r="F84">
        <v>39</v>
      </c>
      <c r="G84" t="s">
        <v>908</v>
      </c>
      <c r="H84" t="s">
        <v>344</v>
      </c>
      <c r="I84" t="s">
        <v>863</v>
      </c>
      <c r="K84">
        <v>59</v>
      </c>
      <c r="L84" t="s">
        <v>964</v>
      </c>
      <c r="M84">
        <v>109</v>
      </c>
      <c r="N84" t="s">
        <v>966</v>
      </c>
      <c r="P84" t="s">
        <v>1085</v>
      </c>
      <c r="Q84" s="103">
        <v>143.85</v>
      </c>
      <c r="R84" s="103">
        <v>360</v>
      </c>
      <c r="S84" s="103">
        <v>360</v>
      </c>
      <c r="T84" s="103">
        <v>288</v>
      </c>
      <c r="U84" s="103">
        <v>1151</v>
      </c>
      <c r="V84" s="104">
        <v>4.0000000000000001E-3</v>
      </c>
      <c r="W84">
        <v>0</v>
      </c>
      <c r="X84" s="105">
        <v>16</v>
      </c>
      <c r="Y84" s="106" t="s">
        <v>1020</v>
      </c>
      <c r="Z84" s="105">
        <v>3</v>
      </c>
      <c r="AA84" s="111">
        <v>32</v>
      </c>
      <c r="AB84" s="112" t="s">
        <v>968</v>
      </c>
      <c r="AC84" s="120"/>
      <c r="AD84" s="271" t="s">
        <v>269</v>
      </c>
      <c r="AE84" s="271" t="s">
        <v>269</v>
      </c>
      <c r="AF84" s="112" t="s">
        <v>969</v>
      </c>
    </row>
    <row r="85" spans="1:32">
      <c r="A85">
        <v>1</v>
      </c>
      <c r="B85" t="s">
        <v>4</v>
      </c>
      <c r="C85" t="s">
        <v>535</v>
      </c>
      <c r="D85">
        <v>4</v>
      </c>
      <c r="E85" t="s">
        <v>709</v>
      </c>
      <c r="F85">
        <v>24</v>
      </c>
      <c r="G85" t="s">
        <v>718</v>
      </c>
      <c r="H85" t="s">
        <v>344</v>
      </c>
      <c r="I85" t="s">
        <v>719</v>
      </c>
      <c r="K85">
        <v>31</v>
      </c>
      <c r="L85" t="s">
        <v>730</v>
      </c>
      <c r="M85">
        <v>62</v>
      </c>
      <c r="N85" t="s">
        <v>732</v>
      </c>
      <c r="P85" t="s">
        <v>1086</v>
      </c>
      <c r="Q85" s="103">
        <v>955.87</v>
      </c>
      <c r="R85" s="103">
        <v>479</v>
      </c>
      <c r="S85" s="103">
        <v>493</v>
      </c>
      <c r="T85" s="103" t="s">
        <v>1054</v>
      </c>
      <c r="U85" s="103">
        <v>1928</v>
      </c>
      <c r="V85" s="104">
        <v>7.0000000000000001E-3</v>
      </c>
      <c r="W85">
        <v>0</v>
      </c>
      <c r="X85" s="105">
        <v>3</v>
      </c>
      <c r="Y85" s="106" t="s">
        <v>1030</v>
      </c>
      <c r="Z85" s="105">
        <v>26</v>
      </c>
      <c r="AA85" s="111">
        <v>33</v>
      </c>
      <c r="AB85" s="112" t="s">
        <v>383</v>
      </c>
      <c r="AC85" s="120"/>
      <c r="AD85" s="271" t="s">
        <v>269</v>
      </c>
      <c r="AE85" s="271" t="s">
        <v>734</v>
      </c>
      <c r="AF85" s="112" t="s">
        <v>735</v>
      </c>
    </row>
    <row r="86" spans="1:32">
      <c r="A86">
        <v>1</v>
      </c>
      <c r="B86" t="s">
        <v>4</v>
      </c>
      <c r="C86" t="s">
        <v>412</v>
      </c>
      <c r="D86">
        <v>5</v>
      </c>
      <c r="E86" t="s">
        <v>861</v>
      </c>
      <c r="F86">
        <v>39</v>
      </c>
      <c r="G86" t="s">
        <v>908</v>
      </c>
      <c r="H86" t="s">
        <v>372</v>
      </c>
      <c r="I86" t="s">
        <v>931</v>
      </c>
      <c r="K86">
        <v>46</v>
      </c>
      <c r="L86" t="s">
        <v>932</v>
      </c>
      <c r="M86">
        <v>103</v>
      </c>
      <c r="N86" t="s">
        <v>938</v>
      </c>
      <c r="P86" t="s">
        <v>939</v>
      </c>
      <c r="Q86" s="103">
        <v>281.27</v>
      </c>
      <c r="R86" s="103">
        <v>300</v>
      </c>
      <c r="S86" s="103">
        <v>309</v>
      </c>
      <c r="T86" s="103">
        <v>318</v>
      </c>
      <c r="U86" s="103">
        <v>1208</v>
      </c>
      <c r="V86" s="104">
        <v>4.0000000000000001E-3</v>
      </c>
      <c r="W86">
        <v>0</v>
      </c>
      <c r="X86" s="105">
        <v>1</v>
      </c>
      <c r="Y86" s="106" t="s">
        <v>1020</v>
      </c>
      <c r="Z86" s="105">
        <v>3</v>
      </c>
      <c r="AA86" s="111">
        <v>34</v>
      </c>
      <c r="AB86" s="112" t="s">
        <v>940</v>
      </c>
      <c r="AC86" s="120"/>
      <c r="AD86" s="271" t="s">
        <v>269</v>
      </c>
      <c r="AE86" s="271" t="s">
        <v>269</v>
      </c>
      <c r="AF86" s="112" t="s">
        <v>937</v>
      </c>
    </row>
    <row r="87" spans="1:32">
      <c r="A87">
        <v>1</v>
      </c>
      <c r="B87" t="s">
        <v>4</v>
      </c>
      <c r="C87" t="s">
        <v>412</v>
      </c>
      <c r="D87">
        <v>5</v>
      </c>
      <c r="E87" t="s">
        <v>861</v>
      </c>
      <c r="F87">
        <v>39</v>
      </c>
      <c r="G87" t="s">
        <v>908</v>
      </c>
      <c r="H87" t="s">
        <v>372</v>
      </c>
      <c r="I87" t="s">
        <v>931</v>
      </c>
      <c r="K87">
        <v>46</v>
      </c>
      <c r="L87" t="s">
        <v>932</v>
      </c>
      <c r="M87">
        <v>104</v>
      </c>
      <c r="N87" t="s">
        <v>941</v>
      </c>
      <c r="P87" t="s">
        <v>942</v>
      </c>
      <c r="Q87" s="103">
        <v>308.06</v>
      </c>
      <c r="R87" s="103">
        <v>329</v>
      </c>
      <c r="S87" s="103">
        <v>338</v>
      </c>
      <c r="T87" s="103">
        <v>348</v>
      </c>
      <c r="U87" s="103">
        <v>1323</v>
      </c>
      <c r="V87" s="104">
        <v>5.0000000000000001E-3</v>
      </c>
      <c r="W87">
        <v>0</v>
      </c>
      <c r="X87" s="105">
        <v>1</v>
      </c>
      <c r="Y87" s="106" t="s">
        <v>1020</v>
      </c>
      <c r="Z87" s="105">
        <v>3</v>
      </c>
      <c r="AA87" s="111">
        <v>34</v>
      </c>
      <c r="AB87" s="112" t="s">
        <v>943</v>
      </c>
      <c r="AC87" s="120"/>
      <c r="AD87" s="271" t="s">
        <v>269</v>
      </c>
      <c r="AE87" s="271" t="s">
        <v>269</v>
      </c>
      <c r="AF87" s="112" t="s">
        <v>937</v>
      </c>
    </row>
    <row r="88" spans="1:32">
      <c r="A88">
        <v>1</v>
      </c>
      <c r="B88" t="s">
        <v>4</v>
      </c>
      <c r="C88" t="s">
        <v>412</v>
      </c>
      <c r="D88">
        <v>5</v>
      </c>
      <c r="E88" t="s">
        <v>861</v>
      </c>
      <c r="F88">
        <v>39</v>
      </c>
      <c r="G88" t="s">
        <v>908</v>
      </c>
      <c r="H88" t="s">
        <v>372</v>
      </c>
      <c r="I88" t="s">
        <v>931</v>
      </c>
      <c r="K88">
        <v>46</v>
      </c>
      <c r="L88" t="s">
        <v>932</v>
      </c>
      <c r="M88">
        <v>105</v>
      </c>
      <c r="N88" t="s">
        <v>944</v>
      </c>
      <c r="P88" t="s">
        <v>945</v>
      </c>
      <c r="Q88" s="103">
        <v>87.06</v>
      </c>
      <c r="R88" s="103">
        <v>93</v>
      </c>
      <c r="S88" s="103">
        <v>96</v>
      </c>
      <c r="T88" s="103">
        <v>98</v>
      </c>
      <c r="U88" s="103">
        <v>374</v>
      </c>
      <c r="V88" s="104">
        <v>1E-3</v>
      </c>
      <c r="W88">
        <v>0</v>
      </c>
      <c r="X88" s="105">
        <v>1</v>
      </c>
      <c r="Y88" s="106" t="s">
        <v>1020</v>
      </c>
      <c r="Z88" s="105">
        <v>3</v>
      </c>
      <c r="AA88" s="111">
        <v>34</v>
      </c>
      <c r="AB88" s="112" t="s">
        <v>946</v>
      </c>
      <c r="AC88" s="120"/>
      <c r="AD88" s="271" t="s">
        <v>269</v>
      </c>
      <c r="AE88" s="271" t="s">
        <v>269</v>
      </c>
      <c r="AF88" s="112" t="s">
        <v>937</v>
      </c>
    </row>
    <row r="89" spans="1:32">
      <c r="A89">
        <v>2</v>
      </c>
      <c r="B89" t="s">
        <v>6</v>
      </c>
      <c r="C89" t="s">
        <v>341</v>
      </c>
      <c r="D89">
        <v>1</v>
      </c>
      <c r="E89" t="s">
        <v>342</v>
      </c>
      <c r="F89">
        <v>1</v>
      </c>
      <c r="G89" t="s">
        <v>343</v>
      </c>
      <c r="H89" t="s">
        <v>344</v>
      </c>
      <c r="I89" t="s">
        <v>345</v>
      </c>
      <c r="K89">
        <v>15</v>
      </c>
      <c r="L89" t="s">
        <v>346</v>
      </c>
      <c r="M89">
        <v>1</v>
      </c>
      <c r="N89" t="s">
        <v>348</v>
      </c>
      <c r="P89" t="s">
        <v>1087</v>
      </c>
      <c r="Q89" s="103">
        <v>0</v>
      </c>
      <c r="R89" s="103">
        <v>266</v>
      </c>
      <c r="S89" s="103">
        <v>0</v>
      </c>
      <c r="T89" s="103">
        <v>266</v>
      </c>
      <c r="U89" s="103">
        <v>531</v>
      </c>
      <c r="V89" s="104">
        <v>4.0000000000000001E-3</v>
      </c>
      <c r="W89">
        <v>0</v>
      </c>
      <c r="X89" s="105">
        <v>20</v>
      </c>
      <c r="Y89" s="106" t="s">
        <v>991</v>
      </c>
      <c r="Z89" s="105">
        <v>51</v>
      </c>
      <c r="AA89" s="111">
        <v>1</v>
      </c>
      <c r="AB89" s="112" t="s">
        <v>350</v>
      </c>
      <c r="AC89" s="120"/>
      <c r="AD89" s="271" t="s">
        <v>351</v>
      </c>
      <c r="AE89" s="271" t="s">
        <v>269</v>
      </c>
      <c r="AF89" s="112" t="s">
        <v>352</v>
      </c>
    </row>
    <row r="90" spans="1:32">
      <c r="A90">
        <v>2</v>
      </c>
      <c r="B90" t="s">
        <v>6</v>
      </c>
      <c r="C90" t="s">
        <v>341</v>
      </c>
      <c r="D90">
        <v>1</v>
      </c>
      <c r="E90" t="s">
        <v>342</v>
      </c>
      <c r="F90">
        <v>1</v>
      </c>
      <c r="G90" t="s">
        <v>343</v>
      </c>
      <c r="H90" t="s">
        <v>344</v>
      </c>
      <c r="I90" t="s">
        <v>345</v>
      </c>
      <c r="K90">
        <v>15</v>
      </c>
      <c r="L90" t="s">
        <v>346</v>
      </c>
      <c r="M90">
        <v>2</v>
      </c>
      <c r="N90" t="s">
        <v>353</v>
      </c>
      <c r="P90" t="s">
        <v>1088</v>
      </c>
      <c r="Q90" s="103">
        <v>0</v>
      </c>
      <c r="R90" s="103">
        <v>272</v>
      </c>
      <c r="S90" s="103">
        <v>0</v>
      </c>
      <c r="T90" s="103">
        <v>272</v>
      </c>
      <c r="U90" s="103">
        <v>545</v>
      </c>
      <c r="V90" s="104">
        <v>4.1000000000000003E-3</v>
      </c>
      <c r="W90">
        <v>0</v>
      </c>
      <c r="X90" s="105">
        <v>20</v>
      </c>
      <c r="Y90" s="106" t="s">
        <v>991</v>
      </c>
      <c r="Z90" s="105">
        <v>51</v>
      </c>
      <c r="AA90" s="111">
        <v>1</v>
      </c>
      <c r="AB90" s="112" t="s">
        <v>355</v>
      </c>
      <c r="AC90" s="120"/>
      <c r="AD90" s="271" t="s">
        <v>356</v>
      </c>
      <c r="AE90" s="271" t="s">
        <v>269</v>
      </c>
      <c r="AF90" s="112" t="s">
        <v>357</v>
      </c>
    </row>
    <row r="91" spans="1:32">
      <c r="A91">
        <v>2</v>
      </c>
      <c r="B91" t="s">
        <v>6</v>
      </c>
      <c r="C91" t="s">
        <v>341</v>
      </c>
      <c r="D91">
        <v>1</v>
      </c>
      <c r="E91" t="s">
        <v>342</v>
      </c>
      <c r="F91">
        <v>1</v>
      </c>
      <c r="G91" t="s">
        <v>343</v>
      </c>
      <c r="H91" t="s">
        <v>344</v>
      </c>
      <c r="I91" t="s">
        <v>345</v>
      </c>
      <c r="K91">
        <v>15</v>
      </c>
      <c r="L91" t="s">
        <v>346</v>
      </c>
      <c r="M91">
        <v>3</v>
      </c>
      <c r="N91" t="s">
        <v>358</v>
      </c>
      <c r="P91" t="s">
        <v>1089</v>
      </c>
      <c r="Q91" s="103">
        <v>217.86</v>
      </c>
      <c r="R91" s="103">
        <v>0</v>
      </c>
      <c r="S91" s="103">
        <v>196</v>
      </c>
      <c r="T91" s="103">
        <v>0</v>
      </c>
      <c r="U91" s="103">
        <v>414</v>
      </c>
      <c r="V91" s="104">
        <v>3.0999999999999999E-3</v>
      </c>
      <c r="W91">
        <v>0</v>
      </c>
      <c r="X91" s="105">
        <v>19</v>
      </c>
      <c r="Y91" s="106" t="s">
        <v>991</v>
      </c>
      <c r="Z91" s="105">
        <v>51</v>
      </c>
      <c r="AA91" s="111">
        <v>1</v>
      </c>
      <c r="AB91" s="112" t="s">
        <v>360</v>
      </c>
      <c r="AC91" s="120"/>
      <c r="AD91" s="271" t="s">
        <v>356</v>
      </c>
      <c r="AE91" s="271" t="s">
        <v>269</v>
      </c>
      <c r="AF91" s="112" t="s">
        <v>352</v>
      </c>
    </row>
    <row r="92" spans="1:32">
      <c r="A92">
        <v>2</v>
      </c>
      <c r="B92" t="s">
        <v>6</v>
      </c>
      <c r="C92" t="s">
        <v>361</v>
      </c>
      <c r="D92">
        <v>1</v>
      </c>
      <c r="E92" t="s">
        <v>342</v>
      </c>
      <c r="F92">
        <v>2</v>
      </c>
      <c r="G92" t="s">
        <v>362</v>
      </c>
      <c r="H92" t="s">
        <v>344</v>
      </c>
      <c r="I92" t="s">
        <v>363</v>
      </c>
      <c r="K92">
        <v>22</v>
      </c>
      <c r="L92" t="s">
        <v>364</v>
      </c>
      <c r="M92">
        <v>4</v>
      </c>
      <c r="N92" t="s">
        <v>366</v>
      </c>
      <c r="P92" t="s">
        <v>1090</v>
      </c>
      <c r="Q92" s="103">
        <v>467.32</v>
      </c>
      <c r="R92" s="103">
        <v>467</v>
      </c>
      <c r="S92" s="103">
        <v>467</v>
      </c>
      <c r="T92" s="103">
        <v>460</v>
      </c>
      <c r="U92" s="103">
        <v>1862</v>
      </c>
      <c r="V92" s="104">
        <v>1.4E-2</v>
      </c>
      <c r="W92">
        <v>0</v>
      </c>
      <c r="X92" s="105">
        <v>2431</v>
      </c>
      <c r="Y92" s="106" t="s">
        <v>995</v>
      </c>
      <c r="Z92" s="105">
        <v>50</v>
      </c>
      <c r="AA92" s="111">
        <v>2</v>
      </c>
      <c r="AB92" s="112" t="s">
        <v>368</v>
      </c>
      <c r="AC92" s="120"/>
      <c r="AD92" s="271" t="s">
        <v>369</v>
      </c>
      <c r="AE92" s="271" t="s">
        <v>269</v>
      </c>
      <c r="AF92" s="112" t="s">
        <v>370</v>
      </c>
    </row>
    <row r="93" spans="1:32">
      <c r="A93">
        <v>2</v>
      </c>
      <c r="B93" t="s">
        <v>6</v>
      </c>
      <c r="C93" t="s">
        <v>341</v>
      </c>
      <c r="D93">
        <v>1</v>
      </c>
      <c r="E93" t="s">
        <v>342</v>
      </c>
      <c r="F93">
        <v>3</v>
      </c>
      <c r="G93" t="s">
        <v>371</v>
      </c>
      <c r="H93" t="s">
        <v>372</v>
      </c>
      <c r="I93" t="s">
        <v>373</v>
      </c>
      <c r="K93">
        <v>2</v>
      </c>
      <c r="L93" t="s">
        <v>375</v>
      </c>
      <c r="M93">
        <v>5</v>
      </c>
      <c r="N93" t="s">
        <v>377</v>
      </c>
      <c r="P93" t="s">
        <v>1091</v>
      </c>
      <c r="Q93" s="103">
        <v>580</v>
      </c>
      <c r="R93" s="103">
        <v>580</v>
      </c>
      <c r="S93" s="103">
        <v>580</v>
      </c>
      <c r="T93" s="103">
        <v>580</v>
      </c>
      <c r="U93" s="103">
        <v>2320</v>
      </c>
      <c r="V93" s="104">
        <v>1.7399999999999999E-2</v>
      </c>
      <c r="W93">
        <v>0</v>
      </c>
      <c r="X93" s="105">
        <v>8</v>
      </c>
      <c r="Y93" s="106" t="s">
        <v>991</v>
      </c>
      <c r="Z93" s="105">
        <v>51</v>
      </c>
      <c r="AA93" s="111">
        <v>3</v>
      </c>
      <c r="AB93" s="112" t="s">
        <v>379</v>
      </c>
      <c r="AC93" s="120"/>
      <c r="AD93" s="271" t="s">
        <v>269</v>
      </c>
      <c r="AE93" s="271" t="s">
        <v>269</v>
      </c>
      <c r="AF93" s="112" t="s">
        <v>380</v>
      </c>
    </row>
    <row r="94" spans="1:32">
      <c r="A94">
        <v>2</v>
      </c>
      <c r="B94" t="s">
        <v>6</v>
      </c>
      <c r="C94" t="s">
        <v>341</v>
      </c>
      <c r="D94">
        <v>1</v>
      </c>
      <c r="E94" t="s">
        <v>342</v>
      </c>
      <c r="F94">
        <v>3</v>
      </c>
      <c r="G94" t="s">
        <v>371</v>
      </c>
      <c r="H94" t="s">
        <v>372</v>
      </c>
      <c r="I94" t="s">
        <v>373</v>
      </c>
      <c r="K94">
        <v>2</v>
      </c>
      <c r="L94" t="s">
        <v>375</v>
      </c>
      <c r="M94">
        <v>6</v>
      </c>
      <c r="N94" t="s">
        <v>381</v>
      </c>
      <c r="P94" t="s">
        <v>1092</v>
      </c>
      <c r="Q94" s="103">
        <v>300</v>
      </c>
      <c r="R94" s="103">
        <v>300</v>
      </c>
      <c r="S94" s="103">
        <v>300</v>
      </c>
      <c r="T94" s="103">
        <v>600</v>
      </c>
      <c r="U94" s="103">
        <v>1500</v>
      </c>
      <c r="V94" s="104">
        <v>1.1299999999999999E-2</v>
      </c>
      <c r="W94">
        <v>0</v>
      </c>
      <c r="X94" s="105">
        <v>5</v>
      </c>
      <c r="Y94" s="106" t="s">
        <v>991</v>
      </c>
      <c r="Z94" s="105">
        <v>51</v>
      </c>
      <c r="AA94" s="111">
        <v>3</v>
      </c>
      <c r="AB94" s="112" t="s">
        <v>383</v>
      </c>
      <c r="AC94" s="120"/>
      <c r="AD94" s="271" t="s">
        <v>269</v>
      </c>
      <c r="AE94" s="271" t="s">
        <v>269</v>
      </c>
      <c r="AF94" s="112" t="s">
        <v>384</v>
      </c>
    </row>
    <row r="95" spans="1:32">
      <c r="A95">
        <v>2</v>
      </c>
      <c r="B95" t="s">
        <v>6</v>
      </c>
      <c r="C95" t="s">
        <v>341</v>
      </c>
      <c r="D95">
        <v>1</v>
      </c>
      <c r="E95" t="s">
        <v>342</v>
      </c>
      <c r="F95">
        <v>4</v>
      </c>
      <c r="G95" t="s">
        <v>385</v>
      </c>
      <c r="H95" t="s">
        <v>344</v>
      </c>
      <c r="I95" t="s">
        <v>345</v>
      </c>
      <c r="K95">
        <v>14</v>
      </c>
      <c r="L95" t="s">
        <v>386</v>
      </c>
      <c r="M95">
        <v>7</v>
      </c>
      <c r="N95" t="s">
        <v>388</v>
      </c>
      <c r="P95" t="s">
        <v>1093</v>
      </c>
      <c r="Q95" s="103">
        <v>247.19</v>
      </c>
      <c r="R95" s="103">
        <v>0</v>
      </c>
      <c r="S95" s="103">
        <v>0</v>
      </c>
      <c r="T95" s="103">
        <v>0</v>
      </c>
      <c r="U95" s="103">
        <v>247</v>
      </c>
      <c r="V95" s="104">
        <v>1.9E-3</v>
      </c>
      <c r="W95">
        <v>0</v>
      </c>
      <c r="X95" s="105">
        <v>1</v>
      </c>
      <c r="Y95" s="106" t="s">
        <v>991</v>
      </c>
      <c r="Z95" s="105">
        <v>51</v>
      </c>
      <c r="AA95" s="111">
        <v>4</v>
      </c>
      <c r="AB95" s="112" t="s">
        <v>390</v>
      </c>
      <c r="AC95" s="120"/>
      <c r="AD95" s="271" t="s">
        <v>269</v>
      </c>
      <c r="AE95" s="271" t="s">
        <v>269</v>
      </c>
      <c r="AF95" s="112" t="s">
        <v>391</v>
      </c>
    </row>
    <row r="96" spans="1:32">
      <c r="A96">
        <v>2</v>
      </c>
      <c r="B96" t="s">
        <v>6</v>
      </c>
      <c r="C96" t="s">
        <v>341</v>
      </c>
      <c r="D96">
        <v>1</v>
      </c>
      <c r="E96" t="s">
        <v>342</v>
      </c>
      <c r="F96">
        <v>4</v>
      </c>
      <c r="G96" t="s">
        <v>385</v>
      </c>
      <c r="H96" t="s">
        <v>344</v>
      </c>
      <c r="I96" t="s">
        <v>345</v>
      </c>
      <c r="K96">
        <v>14</v>
      </c>
      <c r="L96" t="s">
        <v>386</v>
      </c>
      <c r="M96">
        <v>8</v>
      </c>
      <c r="N96" t="s">
        <v>392</v>
      </c>
      <c r="P96" t="s">
        <v>1094</v>
      </c>
      <c r="Q96" s="103">
        <v>0</v>
      </c>
      <c r="R96" s="103">
        <v>217</v>
      </c>
      <c r="S96" s="103">
        <v>0</v>
      </c>
      <c r="T96" s="103">
        <v>0</v>
      </c>
      <c r="U96" s="103">
        <v>217</v>
      </c>
      <c r="V96" s="104">
        <v>1.6000000000000001E-3</v>
      </c>
      <c r="W96">
        <v>0</v>
      </c>
      <c r="X96" s="105">
        <v>1</v>
      </c>
      <c r="Y96" s="106" t="s">
        <v>991</v>
      </c>
      <c r="Z96" s="105">
        <v>51</v>
      </c>
      <c r="AA96" s="111">
        <v>4</v>
      </c>
      <c r="AB96" s="112" t="s">
        <v>350</v>
      </c>
      <c r="AC96" s="120"/>
      <c r="AD96" s="271" t="s">
        <v>269</v>
      </c>
      <c r="AE96" s="271" t="s">
        <v>269</v>
      </c>
      <c r="AF96" s="112" t="s">
        <v>391</v>
      </c>
    </row>
    <row r="97" spans="1:32">
      <c r="A97">
        <v>2</v>
      </c>
      <c r="B97" t="s">
        <v>6</v>
      </c>
      <c r="C97" t="s">
        <v>341</v>
      </c>
      <c r="D97">
        <v>1</v>
      </c>
      <c r="E97" t="s">
        <v>342</v>
      </c>
      <c r="F97">
        <v>4</v>
      </c>
      <c r="G97" t="s">
        <v>385</v>
      </c>
      <c r="H97" t="s">
        <v>344</v>
      </c>
      <c r="I97" t="s">
        <v>345</v>
      </c>
      <c r="K97">
        <v>14</v>
      </c>
      <c r="L97" t="s">
        <v>386</v>
      </c>
      <c r="M97">
        <v>9</v>
      </c>
      <c r="N97" t="s">
        <v>394</v>
      </c>
      <c r="P97" t="s">
        <v>1095</v>
      </c>
      <c r="Q97" s="103">
        <v>0</v>
      </c>
      <c r="R97" s="103">
        <v>0</v>
      </c>
      <c r="S97" s="103">
        <v>387</v>
      </c>
      <c r="T97" s="103">
        <v>0</v>
      </c>
      <c r="U97" s="103">
        <v>387</v>
      </c>
      <c r="V97" s="104">
        <v>2.8999999999999998E-3</v>
      </c>
      <c r="W97">
        <v>0</v>
      </c>
      <c r="X97" s="105">
        <v>1</v>
      </c>
      <c r="Y97" s="106" t="s">
        <v>991</v>
      </c>
      <c r="Z97" s="105">
        <v>51</v>
      </c>
      <c r="AA97" s="111">
        <v>4</v>
      </c>
      <c r="AB97" s="112" t="s">
        <v>396</v>
      </c>
      <c r="AC97" s="120"/>
      <c r="AD97" s="271" t="s">
        <v>269</v>
      </c>
      <c r="AE97" s="271" t="s">
        <v>269</v>
      </c>
      <c r="AF97" s="112" t="s">
        <v>397</v>
      </c>
    </row>
    <row r="98" spans="1:32">
      <c r="A98">
        <v>2</v>
      </c>
      <c r="B98" t="s">
        <v>6</v>
      </c>
      <c r="C98" t="s">
        <v>341</v>
      </c>
      <c r="D98">
        <v>1</v>
      </c>
      <c r="E98" t="s">
        <v>342</v>
      </c>
      <c r="F98">
        <v>4</v>
      </c>
      <c r="G98" t="s">
        <v>385</v>
      </c>
      <c r="H98" t="s">
        <v>344</v>
      </c>
      <c r="I98" t="s">
        <v>345</v>
      </c>
      <c r="K98">
        <v>14</v>
      </c>
      <c r="L98" t="s">
        <v>386</v>
      </c>
      <c r="M98">
        <v>10</v>
      </c>
      <c r="N98" t="s">
        <v>398</v>
      </c>
      <c r="P98" t="s">
        <v>1096</v>
      </c>
      <c r="Q98" s="103">
        <v>0</v>
      </c>
      <c r="R98" s="103">
        <v>0</v>
      </c>
      <c r="S98" s="103">
        <v>89</v>
      </c>
      <c r="T98" s="103">
        <v>0</v>
      </c>
      <c r="U98" s="103">
        <v>89</v>
      </c>
      <c r="V98" s="104">
        <v>6.9999999999999999E-4</v>
      </c>
      <c r="W98">
        <v>0</v>
      </c>
      <c r="X98" s="105">
        <v>250</v>
      </c>
      <c r="Y98" s="106" t="s">
        <v>991</v>
      </c>
      <c r="Z98" s="105">
        <v>51</v>
      </c>
      <c r="AA98" s="111">
        <v>4</v>
      </c>
      <c r="AB98" s="112" t="s">
        <v>400</v>
      </c>
      <c r="AC98" s="120"/>
      <c r="AD98" s="271" t="s">
        <v>269</v>
      </c>
      <c r="AE98" s="271" t="s">
        <v>269</v>
      </c>
      <c r="AF98" s="112" t="s">
        <v>352</v>
      </c>
    </row>
    <row r="99" spans="1:32">
      <c r="A99">
        <v>2</v>
      </c>
      <c r="B99" t="s">
        <v>6</v>
      </c>
      <c r="C99" t="s">
        <v>341</v>
      </c>
      <c r="D99">
        <v>1</v>
      </c>
      <c r="E99" t="s">
        <v>342</v>
      </c>
      <c r="F99">
        <v>4</v>
      </c>
      <c r="G99" t="s">
        <v>385</v>
      </c>
      <c r="H99" t="s">
        <v>344</v>
      </c>
      <c r="I99" t="s">
        <v>345</v>
      </c>
      <c r="K99">
        <v>14</v>
      </c>
      <c r="L99" t="s">
        <v>386</v>
      </c>
      <c r="M99">
        <v>11</v>
      </c>
      <c r="N99" t="s">
        <v>401</v>
      </c>
      <c r="P99" t="s">
        <v>1097</v>
      </c>
      <c r="Q99" s="103">
        <v>0</v>
      </c>
      <c r="R99" s="103">
        <v>196</v>
      </c>
      <c r="S99" s="103">
        <v>0</v>
      </c>
      <c r="T99" s="103">
        <v>0</v>
      </c>
      <c r="U99" s="103">
        <v>196</v>
      </c>
      <c r="V99" s="104">
        <v>1.5E-3</v>
      </c>
      <c r="W99">
        <v>0</v>
      </c>
      <c r="X99" s="105">
        <v>1</v>
      </c>
      <c r="Y99" s="106" t="s">
        <v>991</v>
      </c>
      <c r="Z99" s="105">
        <v>51</v>
      </c>
      <c r="AA99" s="111">
        <v>4</v>
      </c>
      <c r="AB99" s="112" t="s">
        <v>403</v>
      </c>
      <c r="AC99" s="120"/>
      <c r="AD99" s="271" t="s">
        <v>356</v>
      </c>
      <c r="AE99" s="271" t="s">
        <v>269</v>
      </c>
      <c r="AF99" s="112" t="s">
        <v>352</v>
      </c>
    </row>
    <row r="100" spans="1:32">
      <c r="A100">
        <v>2</v>
      </c>
      <c r="B100" t="s">
        <v>6</v>
      </c>
      <c r="C100" t="s">
        <v>341</v>
      </c>
      <c r="D100">
        <v>1</v>
      </c>
      <c r="E100" t="s">
        <v>342</v>
      </c>
      <c r="F100">
        <v>4</v>
      </c>
      <c r="G100" t="s">
        <v>385</v>
      </c>
      <c r="H100" t="s">
        <v>344</v>
      </c>
      <c r="I100" t="s">
        <v>345</v>
      </c>
      <c r="K100">
        <v>14</v>
      </c>
      <c r="L100" t="s">
        <v>386</v>
      </c>
      <c r="M100">
        <v>12</v>
      </c>
      <c r="N100" t="s">
        <v>404</v>
      </c>
      <c r="P100" t="s">
        <v>1097</v>
      </c>
      <c r="Q100" s="103">
        <v>0</v>
      </c>
      <c r="R100" s="103">
        <v>0</v>
      </c>
      <c r="S100" s="103">
        <v>0</v>
      </c>
      <c r="T100" s="103">
        <v>196</v>
      </c>
      <c r="U100" s="103">
        <v>196</v>
      </c>
      <c r="V100" s="104">
        <v>1.5E-3</v>
      </c>
      <c r="W100">
        <v>0</v>
      </c>
      <c r="X100" s="105">
        <v>1</v>
      </c>
      <c r="Y100" s="106" t="s">
        <v>991</v>
      </c>
      <c r="Z100" s="105">
        <v>51</v>
      </c>
      <c r="AA100" s="111">
        <v>4</v>
      </c>
      <c r="AB100" s="112" t="s">
        <v>406</v>
      </c>
      <c r="AC100" s="120"/>
      <c r="AD100" s="271" t="s">
        <v>407</v>
      </c>
      <c r="AE100" s="271" t="s">
        <v>269</v>
      </c>
      <c r="AF100" s="112" t="s">
        <v>408</v>
      </c>
    </row>
    <row r="101" spans="1:32">
      <c r="A101">
        <v>2</v>
      </c>
      <c r="B101" t="s">
        <v>6</v>
      </c>
      <c r="C101" t="s">
        <v>341</v>
      </c>
      <c r="D101">
        <v>1</v>
      </c>
      <c r="E101" t="s">
        <v>342</v>
      </c>
      <c r="F101">
        <v>4</v>
      </c>
      <c r="G101" t="s">
        <v>385</v>
      </c>
      <c r="H101" t="s">
        <v>344</v>
      </c>
      <c r="I101" t="s">
        <v>345</v>
      </c>
      <c r="K101">
        <v>14</v>
      </c>
      <c r="L101" t="s">
        <v>386</v>
      </c>
      <c r="M101">
        <v>13</v>
      </c>
      <c r="N101" t="s">
        <v>409</v>
      </c>
      <c r="P101" t="s">
        <v>1004</v>
      </c>
      <c r="Q101" s="103">
        <v>276.44</v>
      </c>
      <c r="R101" s="103">
        <v>0</v>
      </c>
      <c r="S101" s="103">
        <v>0</v>
      </c>
      <c r="T101" s="103">
        <v>0</v>
      </c>
      <c r="U101" s="103">
        <v>276</v>
      </c>
      <c r="V101" s="104">
        <v>2.0999999999999999E-3</v>
      </c>
      <c r="W101">
        <v>0</v>
      </c>
      <c r="X101" s="105">
        <v>2</v>
      </c>
      <c r="Y101" s="106" t="s">
        <v>991</v>
      </c>
      <c r="Z101" s="105">
        <v>51</v>
      </c>
      <c r="AA101" s="111">
        <v>4</v>
      </c>
      <c r="AB101" s="112" t="s">
        <v>411</v>
      </c>
      <c r="AC101" s="120"/>
      <c r="AD101" s="271" t="s">
        <v>351</v>
      </c>
      <c r="AE101" s="271" t="s">
        <v>269</v>
      </c>
      <c r="AF101" s="112" t="s">
        <v>352</v>
      </c>
    </row>
    <row r="102" spans="1:32">
      <c r="A102">
        <v>2</v>
      </c>
      <c r="B102" t="s">
        <v>6</v>
      </c>
      <c r="C102" t="s">
        <v>412</v>
      </c>
      <c r="D102">
        <v>1</v>
      </c>
      <c r="E102" t="s">
        <v>342</v>
      </c>
      <c r="F102">
        <v>5</v>
      </c>
      <c r="G102" t="s">
        <v>413</v>
      </c>
      <c r="H102" t="s">
        <v>344</v>
      </c>
      <c r="I102" t="s">
        <v>345</v>
      </c>
      <c r="K102">
        <v>60</v>
      </c>
      <c r="L102" t="s">
        <v>414</v>
      </c>
      <c r="M102">
        <v>14</v>
      </c>
      <c r="N102" t="s">
        <v>416</v>
      </c>
      <c r="P102" t="s">
        <v>1098</v>
      </c>
      <c r="Q102" s="103">
        <v>580.89</v>
      </c>
      <c r="R102" s="103">
        <v>581</v>
      </c>
      <c r="S102" s="103">
        <v>581</v>
      </c>
      <c r="T102" s="103">
        <v>0</v>
      </c>
      <c r="U102" s="103">
        <v>1743</v>
      </c>
      <c r="V102" s="104">
        <v>1.3100000000000001E-2</v>
      </c>
      <c r="W102">
        <v>0</v>
      </c>
      <c r="X102" s="105">
        <v>6</v>
      </c>
      <c r="Y102" s="106" t="s">
        <v>1020</v>
      </c>
      <c r="Z102" s="105">
        <v>3</v>
      </c>
      <c r="AA102" s="111">
        <v>5</v>
      </c>
      <c r="AB102" s="112" t="s">
        <v>418</v>
      </c>
      <c r="AC102" s="120"/>
      <c r="AD102" s="271" t="s">
        <v>419</v>
      </c>
      <c r="AE102" s="271" t="s">
        <v>269</v>
      </c>
      <c r="AF102" s="112" t="s">
        <v>420</v>
      </c>
    </row>
    <row r="103" spans="1:32">
      <c r="A103">
        <v>2</v>
      </c>
      <c r="B103" t="s">
        <v>6</v>
      </c>
      <c r="C103" t="s">
        <v>421</v>
      </c>
      <c r="D103">
        <v>1</v>
      </c>
      <c r="E103" t="s">
        <v>342</v>
      </c>
      <c r="F103">
        <v>5</v>
      </c>
      <c r="G103" t="s">
        <v>413</v>
      </c>
      <c r="H103" t="s">
        <v>344</v>
      </c>
      <c r="I103" t="s">
        <v>422</v>
      </c>
      <c r="K103">
        <v>16</v>
      </c>
      <c r="L103" t="s">
        <v>423</v>
      </c>
      <c r="M103">
        <v>15</v>
      </c>
      <c r="N103" t="s">
        <v>425</v>
      </c>
      <c r="P103" t="s">
        <v>1099</v>
      </c>
      <c r="Q103" s="103">
        <v>0</v>
      </c>
      <c r="R103" s="103">
        <v>2049</v>
      </c>
      <c r="S103" s="103">
        <v>0</v>
      </c>
      <c r="T103" s="103">
        <v>0</v>
      </c>
      <c r="U103" s="103">
        <v>2049</v>
      </c>
      <c r="V103" s="104">
        <v>1.54E-2</v>
      </c>
      <c r="W103">
        <v>0</v>
      </c>
      <c r="X103" s="105">
        <v>1145</v>
      </c>
      <c r="Y103" s="106" t="s">
        <v>1006</v>
      </c>
      <c r="Z103" s="105">
        <v>37</v>
      </c>
      <c r="AA103" s="111">
        <v>6</v>
      </c>
      <c r="AB103" s="112" t="s">
        <v>383</v>
      </c>
      <c r="AC103" s="120"/>
      <c r="AD103" s="271" t="s">
        <v>419</v>
      </c>
      <c r="AE103" s="271" t="s">
        <v>427</v>
      </c>
      <c r="AF103" s="112" t="s">
        <v>429</v>
      </c>
    </row>
    <row r="104" spans="1:32">
      <c r="A104">
        <v>2</v>
      </c>
      <c r="B104" t="s">
        <v>6</v>
      </c>
      <c r="C104" t="s">
        <v>341</v>
      </c>
      <c r="D104">
        <v>1</v>
      </c>
      <c r="E104" t="s">
        <v>342</v>
      </c>
      <c r="F104">
        <v>5</v>
      </c>
      <c r="G104" t="s">
        <v>413</v>
      </c>
      <c r="H104" t="s">
        <v>372</v>
      </c>
      <c r="I104" t="s">
        <v>345</v>
      </c>
      <c r="K104">
        <v>1</v>
      </c>
      <c r="L104" t="s">
        <v>431</v>
      </c>
      <c r="M104">
        <v>16</v>
      </c>
      <c r="N104" t="s">
        <v>433</v>
      </c>
      <c r="P104" t="s">
        <v>1100</v>
      </c>
      <c r="Q104" s="103">
        <v>525.33000000000004</v>
      </c>
      <c r="R104" s="103">
        <v>525</v>
      </c>
      <c r="S104" s="103">
        <v>525</v>
      </c>
      <c r="T104" s="103">
        <v>525</v>
      </c>
      <c r="U104" s="103">
        <v>2101</v>
      </c>
      <c r="V104" s="104">
        <v>1.5800000000000002E-2</v>
      </c>
      <c r="W104">
        <v>0</v>
      </c>
      <c r="X104" s="105">
        <v>4</v>
      </c>
      <c r="Y104" s="106" t="s">
        <v>991</v>
      </c>
      <c r="Z104" s="105">
        <v>51</v>
      </c>
      <c r="AA104" s="111">
        <v>7</v>
      </c>
      <c r="AB104" s="112" t="s">
        <v>435</v>
      </c>
      <c r="AC104" s="120"/>
      <c r="AD104" s="271" t="s">
        <v>436</v>
      </c>
      <c r="AE104" s="271" t="s">
        <v>269</v>
      </c>
      <c r="AF104" s="112" t="s">
        <v>437</v>
      </c>
    </row>
    <row r="105" spans="1:32">
      <c r="A105">
        <v>2</v>
      </c>
      <c r="B105" t="s">
        <v>6</v>
      </c>
      <c r="C105" t="s">
        <v>611</v>
      </c>
      <c r="D105">
        <v>2</v>
      </c>
      <c r="E105" t="s">
        <v>439</v>
      </c>
      <c r="F105">
        <v>7</v>
      </c>
      <c r="G105" t="s">
        <v>612</v>
      </c>
      <c r="H105" t="s">
        <v>372</v>
      </c>
      <c r="I105" t="s">
        <v>613</v>
      </c>
      <c r="K105">
        <v>4</v>
      </c>
      <c r="L105" t="s">
        <v>614</v>
      </c>
      <c r="M105">
        <v>46</v>
      </c>
      <c r="N105" t="s">
        <v>616</v>
      </c>
      <c r="P105" t="s">
        <v>1101</v>
      </c>
      <c r="Q105" s="103">
        <v>192</v>
      </c>
      <c r="R105" s="103">
        <v>192</v>
      </c>
      <c r="S105" s="103">
        <v>192</v>
      </c>
      <c r="T105" s="103">
        <v>192</v>
      </c>
      <c r="U105" s="103">
        <v>768</v>
      </c>
      <c r="V105" s="104">
        <v>5.7999999999999996E-3</v>
      </c>
      <c r="W105">
        <v>0</v>
      </c>
      <c r="X105" s="105">
        <v>160</v>
      </c>
      <c r="Y105" s="106" t="s">
        <v>1009</v>
      </c>
      <c r="Z105" s="105">
        <v>24</v>
      </c>
      <c r="AA105" s="111">
        <v>8</v>
      </c>
      <c r="AB105" s="112" t="s">
        <v>618</v>
      </c>
      <c r="AC105" s="120"/>
      <c r="AD105" s="271" t="s">
        <v>619</v>
      </c>
      <c r="AE105" s="271" t="s">
        <v>620</v>
      </c>
      <c r="AF105" s="112" t="s">
        <v>621</v>
      </c>
    </row>
    <row r="106" spans="1:32">
      <c r="A106">
        <v>2</v>
      </c>
      <c r="B106" t="s">
        <v>6</v>
      </c>
      <c r="C106" t="s">
        <v>611</v>
      </c>
      <c r="D106">
        <v>2</v>
      </c>
      <c r="E106" t="s">
        <v>439</v>
      </c>
      <c r="F106">
        <v>7</v>
      </c>
      <c r="G106" t="s">
        <v>612</v>
      </c>
      <c r="H106" t="s">
        <v>372</v>
      </c>
      <c r="I106" t="s">
        <v>613</v>
      </c>
      <c r="K106">
        <v>5</v>
      </c>
      <c r="L106" t="s">
        <v>622</v>
      </c>
      <c r="M106">
        <v>47</v>
      </c>
      <c r="N106" t="s">
        <v>624</v>
      </c>
      <c r="P106" t="s">
        <v>1102</v>
      </c>
      <c r="Q106" s="103">
        <v>2922.47</v>
      </c>
      <c r="R106" s="103">
        <v>2922</v>
      </c>
      <c r="S106" s="103">
        <v>2922</v>
      </c>
      <c r="T106" s="103">
        <v>2922</v>
      </c>
      <c r="U106" s="103">
        <v>11690</v>
      </c>
      <c r="V106" s="104">
        <v>8.7900000000000006E-2</v>
      </c>
      <c r="W106">
        <v>0</v>
      </c>
      <c r="X106" s="105">
        <v>28000</v>
      </c>
      <c r="Y106" s="106" t="s">
        <v>1009</v>
      </c>
      <c r="Z106" s="105">
        <v>24</v>
      </c>
      <c r="AA106" s="111">
        <v>8</v>
      </c>
      <c r="AB106" s="112" t="s">
        <v>626</v>
      </c>
      <c r="AC106" s="120"/>
      <c r="AD106" s="271" t="s">
        <v>619</v>
      </c>
      <c r="AE106" s="271" t="s">
        <v>627</v>
      </c>
      <c r="AF106" s="112" t="s">
        <v>628</v>
      </c>
    </row>
    <row r="107" spans="1:32">
      <c r="A107">
        <v>2</v>
      </c>
      <c r="B107" t="s">
        <v>6</v>
      </c>
      <c r="C107" t="s">
        <v>611</v>
      </c>
      <c r="D107">
        <v>2</v>
      </c>
      <c r="E107" t="s">
        <v>439</v>
      </c>
      <c r="F107">
        <v>7</v>
      </c>
      <c r="G107" t="s">
        <v>612</v>
      </c>
      <c r="H107" t="s">
        <v>372</v>
      </c>
      <c r="I107" t="s">
        <v>613</v>
      </c>
      <c r="K107">
        <v>6</v>
      </c>
      <c r="L107" t="s">
        <v>629</v>
      </c>
      <c r="M107">
        <v>48</v>
      </c>
      <c r="N107" t="s">
        <v>631</v>
      </c>
      <c r="P107" t="s">
        <v>1103</v>
      </c>
      <c r="Q107" s="103">
        <v>1078.46</v>
      </c>
      <c r="R107" s="103">
        <v>192</v>
      </c>
      <c r="S107" s="103">
        <v>192</v>
      </c>
      <c r="T107" s="103">
        <v>192</v>
      </c>
      <c r="U107" s="103">
        <v>768</v>
      </c>
      <c r="V107" s="104">
        <v>3.2399999999999998E-2</v>
      </c>
      <c r="W107">
        <v>0</v>
      </c>
      <c r="X107" s="105">
        <v>679</v>
      </c>
      <c r="Y107" s="106" t="s">
        <v>1009</v>
      </c>
      <c r="Z107" s="105">
        <v>24</v>
      </c>
      <c r="AA107" s="111">
        <v>8</v>
      </c>
      <c r="AB107" s="112" t="s">
        <v>633</v>
      </c>
      <c r="AC107" s="120"/>
      <c r="AD107" s="271" t="s">
        <v>619</v>
      </c>
      <c r="AE107" s="271" t="s">
        <v>627</v>
      </c>
      <c r="AF107" s="112" t="s">
        <v>634</v>
      </c>
    </row>
    <row r="108" spans="1:32">
      <c r="A108">
        <v>2</v>
      </c>
      <c r="B108" t="s">
        <v>6</v>
      </c>
      <c r="C108" t="s">
        <v>611</v>
      </c>
      <c r="D108">
        <v>2</v>
      </c>
      <c r="E108" t="s">
        <v>439</v>
      </c>
      <c r="F108">
        <v>8</v>
      </c>
      <c r="G108" t="s">
        <v>635</v>
      </c>
      <c r="H108" t="s">
        <v>372</v>
      </c>
      <c r="I108" t="s">
        <v>613</v>
      </c>
      <c r="K108">
        <v>7</v>
      </c>
      <c r="L108" t="s">
        <v>636</v>
      </c>
      <c r="M108">
        <v>49</v>
      </c>
      <c r="N108" t="s">
        <v>638</v>
      </c>
      <c r="P108" t="s">
        <v>1104</v>
      </c>
      <c r="Q108" s="103">
        <v>435.26</v>
      </c>
      <c r="R108" s="103">
        <v>435</v>
      </c>
      <c r="S108" s="103">
        <v>435</v>
      </c>
      <c r="T108" s="103">
        <v>435</v>
      </c>
      <c r="U108" s="103">
        <v>1741</v>
      </c>
      <c r="V108" s="104">
        <v>1.3100000000000001E-2</v>
      </c>
      <c r="W108">
        <v>0</v>
      </c>
      <c r="X108" s="105">
        <v>400</v>
      </c>
      <c r="Y108" s="106" t="s">
        <v>1009</v>
      </c>
      <c r="Z108" s="105">
        <v>24</v>
      </c>
      <c r="AA108" s="111">
        <v>9</v>
      </c>
      <c r="AB108" s="112" t="s">
        <v>640</v>
      </c>
      <c r="AC108" s="120"/>
      <c r="AD108" s="271" t="s">
        <v>641</v>
      </c>
      <c r="AE108" s="271" t="s">
        <v>269</v>
      </c>
      <c r="AF108" s="112" t="s">
        <v>642</v>
      </c>
    </row>
    <row r="109" spans="1:32">
      <c r="A109">
        <v>2</v>
      </c>
      <c r="B109" t="s">
        <v>6</v>
      </c>
      <c r="C109" t="s">
        <v>438</v>
      </c>
      <c r="D109">
        <v>2</v>
      </c>
      <c r="E109" t="s">
        <v>439</v>
      </c>
      <c r="F109">
        <v>10</v>
      </c>
      <c r="G109" t="s">
        <v>440</v>
      </c>
      <c r="H109" t="s">
        <v>372</v>
      </c>
      <c r="I109" t="s">
        <v>441</v>
      </c>
      <c r="K109">
        <v>8</v>
      </c>
      <c r="L109" t="s">
        <v>442</v>
      </c>
      <c r="M109">
        <v>17</v>
      </c>
      <c r="N109" t="s">
        <v>444</v>
      </c>
      <c r="P109" t="s">
        <v>1105</v>
      </c>
      <c r="Q109" s="103">
        <v>217.4</v>
      </c>
      <c r="R109" s="103">
        <v>196</v>
      </c>
      <c r="S109" s="103">
        <v>222</v>
      </c>
      <c r="T109" s="103">
        <v>239</v>
      </c>
      <c r="U109" s="103">
        <v>874</v>
      </c>
      <c r="V109" s="104">
        <v>6.6E-3</v>
      </c>
      <c r="W109">
        <v>0</v>
      </c>
      <c r="X109" s="105">
        <v>201</v>
      </c>
      <c r="Y109" s="106" t="s">
        <v>1013</v>
      </c>
      <c r="Z109" s="105">
        <v>18</v>
      </c>
      <c r="AA109" s="111">
        <v>10</v>
      </c>
      <c r="AB109" s="112" t="s">
        <v>446</v>
      </c>
      <c r="AC109" s="120"/>
      <c r="AD109" s="271" t="s">
        <v>269</v>
      </c>
      <c r="AE109" s="271" t="s">
        <v>447</v>
      </c>
      <c r="AF109" s="112" t="s">
        <v>449</v>
      </c>
    </row>
    <row r="110" spans="1:32">
      <c r="A110">
        <v>2</v>
      </c>
      <c r="B110" t="s">
        <v>6</v>
      </c>
      <c r="C110" t="s">
        <v>438</v>
      </c>
      <c r="D110">
        <v>2</v>
      </c>
      <c r="E110" t="s">
        <v>439</v>
      </c>
      <c r="F110">
        <v>10</v>
      </c>
      <c r="G110" t="s">
        <v>440</v>
      </c>
      <c r="H110" t="s">
        <v>372</v>
      </c>
      <c r="I110" t="s">
        <v>441</v>
      </c>
      <c r="K110">
        <v>9</v>
      </c>
      <c r="L110" t="s">
        <v>450</v>
      </c>
      <c r="M110">
        <v>18</v>
      </c>
      <c r="N110" t="s">
        <v>452</v>
      </c>
      <c r="P110" t="s">
        <v>1106</v>
      </c>
      <c r="Q110" s="103">
        <v>301.14999999999998</v>
      </c>
      <c r="R110" s="103">
        <v>314</v>
      </c>
      <c r="S110" s="103">
        <v>323</v>
      </c>
      <c r="T110" s="103">
        <v>330</v>
      </c>
      <c r="U110" s="103">
        <v>1268</v>
      </c>
      <c r="V110" s="104">
        <v>9.4999999999999998E-3</v>
      </c>
      <c r="W110">
        <v>0</v>
      </c>
      <c r="X110" s="105">
        <v>400</v>
      </c>
      <c r="Y110" s="106" t="s">
        <v>1013</v>
      </c>
      <c r="Z110" s="105">
        <v>18</v>
      </c>
      <c r="AA110" s="111">
        <v>10</v>
      </c>
      <c r="AB110" s="112" t="s">
        <v>454</v>
      </c>
      <c r="AC110" s="120"/>
      <c r="AD110" s="271" t="s">
        <v>269</v>
      </c>
      <c r="AE110" s="271" t="s">
        <v>269</v>
      </c>
      <c r="AF110" s="112" t="s">
        <v>455</v>
      </c>
    </row>
    <row r="111" spans="1:32">
      <c r="A111">
        <v>2</v>
      </c>
      <c r="B111" t="s">
        <v>6</v>
      </c>
      <c r="C111" t="s">
        <v>438</v>
      </c>
      <c r="D111">
        <v>2</v>
      </c>
      <c r="E111" t="s">
        <v>439</v>
      </c>
      <c r="F111">
        <v>10</v>
      </c>
      <c r="G111" t="s">
        <v>440</v>
      </c>
      <c r="H111" t="s">
        <v>372</v>
      </c>
      <c r="I111" t="s">
        <v>441</v>
      </c>
      <c r="K111">
        <v>10</v>
      </c>
      <c r="L111" t="s">
        <v>456</v>
      </c>
      <c r="M111">
        <v>19</v>
      </c>
      <c r="N111" t="s">
        <v>458</v>
      </c>
      <c r="P111" t="s">
        <v>1107</v>
      </c>
      <c r="Q111" s="103">
        <v>136.41999999999999</v>
      </c>
      <c r="R111" s="103">
        <v>142</v>
      </c>
      <c r="S111" s="103">
        <v>148</v>
      </c>
      <c r="T111" s="103">
        <v>148</v>
      </c>
      <c r="U111" s="103">
        <v>574</v>
      </c>
      <c r="V111" s="104">
        <v>4.3E-3</v>
      </c>
      <c r="W111">
        <v>0</v>
      </c>
      <c r="X111" s="105">
        <v>101</v>
      </c>
      <c r="Y111" s="106" t="s">
        <v>1013</v>
      </c>
      <c r="Z111" s="105">
        <v>18</v>
      </c>
      <c r="AA111" s="111">
        <v>10</v>
      </c>
      <c r="AB111" s="112" t="s">
        <v>460</v>
      </c>
      <c r="AC111" s="120"/>
      <c r="AD111" s="271" t="s">
        <v>269</v>
      </c>
      <c r="AE111" s="271" t="s">
        <v>447</v>
      </c>
      <c r="AF111" s="112" t="s">
        <v>449</v>
      </c>
    </row>
    <row r="112" spans="1:32">
      <c r="A112">
        <v>2</v>
      </c>
      <c r="B112" t="s">
        <v>6</v>
      </c>
      <c r="C112" t="s">
        <v>438</v>
      </c>
      <c r="D112">
        <v>2</v>
      </c>
      <c r="E112" t="s">
        <v>439</v>
      </c>
      <c r="F112">
        <v>10</v>
      </c>
      <c r="G112" t="s">
        <v>440</v>
      </c>
      <c r="H112" t="s">
        <v>372</v>
      </c>
      <c r="I112" t="s">
        <v>441</v>
      </c>
      <c r="K112">
        <v>19</v>
      </c>
      <c r="L112" t="s">
        <v>461</v>
      </c>
      <c r="M112">
        <v>20</v>
      </c>
      <c r="N112" t="s">
        <v>463</v>
      </c>
      <c r="P112" t="s">
        <v>1108</v>
      </c>
      <c r="Q112" s="103">
        <v>317.60000000000002</v>
      </c>
      <c r="R112" s="103">
        <v>318</v>
      </c>
      <c r="S112" s="103">
        <v>318</v>
      </c>
      <c r="T112" s="103">
        <v>318</v>
      </c>
      <c r="U112" s="103">
        <v>1270</v>
      </c>
      <c r="V112" s="104">
        <v>9.4999999999999998E-3</v>
      </c>
      <c r="W112">
        <v>0</v>
      </c>
      <c r="X112" s="105">
        <v>400</v>
      </c>
      <c r="Y112" s="106" t="s">
        <v>1013</v>
      </c>
      <c r="Z112" s="105">
        <v>18</v>
      </c>
      <c r="AA112" s="111">
        <v>10</v>
      </c>
      <c r="AB112" s="112" t="s">
        <v>465</v>
      </c>
      <c r="AC112" s="120"/>
      <c r="AD112" s="271" t="s">
        <v>269</v>
      </c>
      <c r="AE112" s="271" t="s">
        <v>269</v>
      </c>
      <c r="AF112" s="112" t="s">
        <v>466</v>
      </c>
    </row>
    <row r="113" spans="1:32">
      <c r="A113">
        <v>2</v>
      </c>
      <c r="B113" t="s">
        <v>6</v>
      </c>
      <c r="C113" t="s">
        <v>438</v>
      </c>
      <c r="D113">
        <v>2</v>
      </c>
      <c r="E113" t="s">
        <v>439</v>
      </c>
      <c r="F113">
        <v>10</v>
      </c>
      <c r="G113" t="s">
        <v>440</v>
      </c>
      <c r="H113" t="s">
        <v>372</v>
      </c>
      <c r="I113" t="s">
        <v>441</v>
      </c>
      <c r="K113">
        <v>49</v>
      </c>
      <c r="L113" t="s">
        <v>473</v>
      </c>
      <c r="M113">
        <v>22</v>
      </c>
      <c r="N113" t="s">
        <v>475</v>
      </c>
      <c r="P113" t="s">
        <v>1109</v>
      </c>
      <c r="Q113" s="103">
        <v>287.83999999999997</v>
      </c>
      <c r="R113" s="103">
        <v>288</v>
      </c>
      <c r="S113" s="103">
        <v>288</v>
      </c>
      <c r="T113" s="103">
        <v>288</v>
      </c>
      <c r="U113" s="103">
        <v>1151</v>
      </c>
      <c r="V113" s="104">
        <v>8.6999999999999994E-3</v>
      </c>
      <c r="W113">
        <v>0</v>
      </c>
      <c r="X113" s="105">
        <v>320</v>
      </c>
      <c r="Y113" s="106" t="s">
        <v>1013</v>
      </c>
      <c r="Z113" s="105">
        <v>18</v>
      </c>
      <c r="AA113" s="111">
        <v>10</v>
      </c>
      <c r="AB113" s="112" t="s">
        <v>477</v>
      </c>
      <c r="AC113" s="120"/>
      <c r="AD113" s="271" t="s">
        <v>269</v>
      </c>
      <c r="AE113" s="271" t="s">
        <v>269</v>
      </c>
      <c r="AF113" s="112" t="s">
        <v>472</v>
      </c>
    </row>
    <row r="114" spans="1:32">
      <c r="A114">
        <v>2</v>
      </c>
      <c r="B114" t="s">
        <v>6</v>
      </c>
      <c r="C114" t="s">
        <v>438</v>
      </c>
      <c r="D114">
        <v>2</v>
      </c>
      <c r="E114" t="s">
        <v>439</v>
      </c>
      <c r="F114">
        <v>10</v>
      </c>
      <c r="G114" t="s">
        <v>440</v>
      </c>
      <c r="H114" t="s">
        <v>344</v>
      </c>
      <c r="I114" t="s">
        <v>441</v>
      </c>
      <c r="K114">
        <v>70</v>
      </c>
      <c r="L114" t="s">
        <v>478</v>
      </c>
      <c r="M114">
        <v>23</v>
      </c>
      <c r="N114" t="s">
        <v>480</v>
      </c>
      <c r="P114" t="s">
        <v>1110</v>
      </c>
      <c r="Q114" s="103">
        <v>464.82</v>
      </c>
      <c r="R114" s="103">
        <v>444</v>
      </c>
      <c r="S114" s="103">
        <v>465</v>
      </c>
      <c r="T114" s="103">
        <v>423</v>
      </c>
      <c r="U114" s="103">
        <v>1796</v>
      </c>
      <c r="V114" s="104">
        <v>1.35E-2</v>
      </c>
      <c r="W114">
        <v>0</v>
      </c>
      <c r="X114" s="102">
        <v>425</v>
      </c>
      <c r="Y114" s="106" t="s">
        <v>1013</v>
      </c>
      <c r="Z114" s="105">
        <v>18</v>
      </c>
      <c r="AA114" s="111">
        <v>10</v>
      </c>
      <c r="AB114" s="112" t="s">
        <v>482</v>
      </c>
      <c r="AC114" s="120"/>
      <c r="AD114" s="271" t="s">
        <v>483</v>
      </c>
      <c r="AE114" s="271" t="s">
        <v>269</v>
      </c>
      <c r="AF114" s="112" t="s">
        <v>472</v>
      </c>
    </row>
    <row r="115" spans="1:32">
      <c r="A115">
        <v>2</v>
      </c>
      <c r="B115" t="s">
        <v>6</v>
      </c>
      <c r="C115" t="s">
        <v>412</v>
      </c>
      <c r="D115">
        <v>5</v>
      </c>
      <c r="E115" t="s">
        <v>861</v>
      </c>
      <c r="F115">
        <v>39</v>
      </c>
      <c r="G115" t="s">
        <v>908</v>
      </c>
      <c r="H115" t="s">
        <v>372</v>
      </c>
      <c r="I115" t="s">
        <v>863</v>
      </c>
      <c r="K115">
        <v>44</v>
      </c>
      <c r="L115" t="s">
        <v>926</v>
      </c>
      <c r="M115">
        <v>100</v>
      </c>
      <c r="N115" t="s">
        <v>927</v>
      </c>
      <c r="P115" t="s">
        <v>1111</v>
      </c>
      <c r="Q115" s="103">
        <v>100</v>
      </c>
      <c r="R115" s="103">
        <v>100</v>
      </c>
      <c r="S115" s="103">
        <v>100</v>
      </c>
      <c r="T115" s="103">
        <v>100</v>
      </c>
      <c r="U115" s="103">
        <v>400</v>
      </c>
      <c r="V115" s="104">
        <v>3.0000000000000001E-3</v>
      </c>
      <c r="W115">
        <v>0</v>
      </c>
      <c r="X115" s="102">
        <v>4</v>
      </c>
      <c r="Y115" s="106" t="s">
        <v>1020</v>
      </c>
      <c r="Z115" s="105">
        <v>3</v>
      </c>
      <c r="AA115" s="111">
        <v>11</v>
      </c>
      <c r="AB115" s="112" t="s">
        <v>929</v>
      </c>
      <c r="AC115" s="120"/>
      <c r="AD115" s="271" t="s">
        <v>930</v>
      </c>
      <c r="AE115" s="271" t="s">
        <v>269</v>
      </c>
      <c r="AF115" s="112" t="s">
        <v>896</v>
      </c>
    </row>
    <row r="116" spans="1:32">
      <c r="A116">
        <v>2</v>
      </c>
      <c r="B116" t="s">
        <v>6</v>
      </c>
      <c r="C116" t="s">
        <v>412</v>
      </c>
      <c r="D116">
        <v>5</v>
      </c>
      <c r="E116" t="s">
        <v>861</v>
      </c>
      <c r="F116">
        <v>39</v>
      </c>
      <c r="G116" t="s">
        <v>908</v>
      </c>
      <c r="H116" t="s">
        <v>372</v>
      </c>
      <c r="I116" t="s">
        <v>863</v>
      </c>
      <c r="K116">
        <v>44</v>
      </c>
      <c r="L116" t="s">
        <v>926</v>
      </c>
      <c r="M116">
        <v>101</v>
      </c>
      <c r="N116" t="s">
        <v>892</v>
      </c>
      <c r="P116" t="s">
        <v>1021</v>
      </c>
      <c r="Q116" s="103">
        <v>50</v>
      </c>
      <c r="R116" s="103">
        <v>50</v>
      </c>
      <c r="S116" s="103">
        <v>50</v>
      </c>
      <c r="T116" s="103">
        <v>50</v>
      </c>
      <c r="U116" s="103">
        <v>200</v>
      </c>
      <c r="V116" s="104">
        <v>1.5E-3</v>
      </c>
      <c r="W116">
        <v>0</v>
      </c>
      <c r="X116" s="102">
        <v>4</v>
      </c>
      <c r="Y116" s="106" t="s">
        <v>1020</v>
      </c>
      <c r="Z116" s="105">
        <v>3</v>
      </c>
      <c r="AA116" s="111">
        <v>11</v>
      </c>
      <c r="AB116" s="112" t="s">
        <v>894</v>
      </c>
      <c r="AC116" s="120"/>
      <c r="AD116" s="271" t="s">
        <v>895</v>
      </c>
      <c r="AE116" s="271" t="s">
        <v>269</v>
      </c>
      <c r="AF116" s="112" t="s">
        <v>896</v>
      </c>
    </row>
    <row r="117" spans="1:32">
      <c r="A117">
        <v>2</v>
      </c>
      <c r="B117" t="s">
        <v>6</v>
      </c>
      <c r="C117" t="s">
        <v>491</v>
      </c>
      <c r="D117">
        <v>2</v>
      </c>
      <c r="E117" t="s">
        <v>439</v>
      </c>
      <c r="F117">
        <v>12</v>
      </c>
      <c r="G117" t="s">
        <v>492</v>
      </c>
      <c r="H117" t="s">
        <v>344</v>
      </c>
      <c r="I117" t="s">
        <v>493</v>
      </c>
      <c r="K117">
        <v>66</v>
      </c>
      <c r="L117" t="s">
        <v>494</v>
      </c>
      <c r="M117">
        <v>25</v>
      </c>
      <c r="N117" t="s">
        <v>496</v>
      </c>
      <c r="P117" t="s">
        <v>1112</v>
      </c>
      <c r="Q117" s="103">
        <v>299.31</v>
      </c>
      <c r="R117" s="103">
        <v>299</v>
      </c>
      <c r="S117" s="103">
        <v>299</v>
      </c>
      <c r="T117" s="103">
        <v>299</v>
      </c>
      <c r="U117" s="103">
        <v>1197</v>
      </c>
      <c r="V117" s="104">
        <v>8.9999999999999993E-3</v>
      </c>
      <c r="W117">
        <v>0</v>
      </c>
      <c r="X117" s="102">
        <v>4000</v>
      </c>
      <c r="Y117" s="106" t="s">
        <v>1009</v>
      </c>
      <c r="Z117" s="105">
        <v>24</v>
      </c>
      <c r="AA117" s="111">
        <v>12</v>
      </c>
      <c r="AB117" s="112" t="s">
        <v>368</v>
      </c>
      <c r="AC117" s="120"/>
      <c r="AD117" s="271" t="s">
        <v>269</v>
      </c>
      <c r="AE117" s="271" t="s">
        <v>269</v>
      </c>
      <c r="AF117" s="112" t="s">
        <v>370</v>
      </c>
    </row>
    <row r="118" spans="1:32">
      <c r="A118">
        <v>2</v>
      </c>
      <c r="B118" t="s">
        <v>6</v>
      </c>
      <c r="C118" t="s">
        <v>491</v>
      </c>
      <c r="D118">
        <v>2</v>
      </c>
      <c r="E118" t="s">
        <v>439</v>
      </c>
      <c r="F118">
        <v>12</v>
      </c>
      <c r="G118" t="s">
        <v>492</v>
      </c>
      <c r="H118" t="s">
        <v>344</v>
      </c>
      <c r="I118" t="s">
        <v>493</v>
      </c>
      <c r="K118">
        <v>23</v>
      </c>
      <c r="L118" t="s">
        <v>498</v>
      </c>
      <c r="M118">
        <v>26</v>
      </c>
      <c r="N118" t="s">
        <v>500</v>
      </c>
      <c r="P118" t="s">
        <v>1113</v>
      </c>
      <c r="Q118" s="103">
        <v>402.41</v>
      </c>
      <c r="R118" s="103">
        <v>402</v>
      </c>
      <c r="S118" s="103">
        <v>402</v>
      </c>
      <c r="T118" s="103">
        <v>402</v>
      </c>
      <c r="U118" s="103">
        <v>1610</v>
      </c>
      <c r="V118" s="104">
        <v>1.21E-2</v>
      </c>
      <c r="W118">
        <v>0</v>
      </c>
      <c r="X118" s="102">
        <v>1780</v>
      </c>
      <c r="Y118" s="106" t="s">
        <v>995</v>
      </c>
      <c r="Z118" s="105">
        <v>50</v>
      </c>
      <c r="AA118" s="111">
        <v>12</v>
      </c>
      <c r="AB118" s="112" t="s">
        <v>502</v>
      </c>
      <c r="AC118" s="120"/>
      <c r="AD118" s="271" t="s">
        <v>269</v>
      </c>
      <c r="AE118" s="271" t="s">
        <v>269</v>
      </c>
      <c r="AF118" s="112" t="s">
        <v>370</v>
      </c>
    </row>
    <row r="119" spans="1:32">
      <c r="A119">
        <v>2</v>
      </c>
      <c r="B119" t="s">
        <v>6</v>
      </c>
      <c r="C119" t="s">
        <v>491</v>
      </c>
      <c r="D119">
        <v>2</v>
      </c>
      <c r="E119" t="s">
        <v>439</v>
      </c>
      <c r="F119">
        <v>12</v>
      </c>
      <c r="G119" t="s">
        <v>492</v>
      </c>
      <c r="H119" t="s">
        <v>344</v>
      </c>
      <c r="I119" t="s">
        <v>493</v>
      </c>
      <c r="K119">
        <v>50</v>
      </c>
      <c r="L119" t="s">
        <v>503</v>
      </c>
      <c r="M119">
        <v>27</v>
      </c>
      <c r="N119" t="s">
        <v>505</v>
      </c>
      <c r="P119" t="s">
        <v>1114</v>
      </c>
      <c r="Q119" s="103">
        <v>442.05</v>
      </c>
      <c r="R119" s="103">
        <v>459</v>
      </c>
      <c r="S119" s="103">
        <v>462</v>
      </c>
      <c r="T119" s="103">
        <v>487</v>
      </c>
      <c r="U119" s="103">
        <v>1849</v>
      </c>
      <c r="V119" s="104">
        <v>1.3899999999999999E-2</v>
      </c>
      <c r="W119">
        <v>0</v>
      </c>
      <c r="X119" s="102">
        <v>1234</v>
      </c>
      <c r="Y119" s="106" t="s">
        <v>995</v>
      </c>
      <c r="Z119" s="105">
        <v>50</v>
      </c>
      <c r="AA119" s="111">
        <v>12</v>
      </c>
      <c r="AB119" s="112" t="s">
        <v>350</v>
      </c>
      <c r="AC119" s="120"/>
      <c r="AD119" s="271" t="s">
        <v>269</v>
      </c>
      <c r="AE119" s="271" t="s">
        <v>507</v>
      </c>
      <c r="AF119" s="112" t="s">
        <v>508</v>
      </c>
    </row>
    <row r="120" spans="1:32">
      <c r="A120">
        <v>2</v>
      </c>
      <c r="B120" t="s">
        <v>6</v>
      </c>
      <c r="C120" t="s">
        <v>520</v>
      </c>
      <c r="D120">
        <v>2</v>
      </c>
      <c r="E120" t="s">
        <v>439</v>
      </c>
      <c r="F120">
        <v>13</v>
      </c>
      <c r="G120" t="s">
        <v>521</v>
      </c>
      <c r="H120" t="s">
        <v>344</v>
      </c>
      <c r="I120" t="s">
        <v>493</v>
      </c>
      <c r="K120">
        <v>21</v>
      </c>
      <c r="L120" t="s">
        <v>522</v>
      </c>
      <c r="M120">
        <v>30</v>
      </c>
      <c r="N120" t="s">
        <v>524</v>
      </c>
      <c r="P120" t="s">
        <v>1115</v>
      </c>
      <c r="Q120" s="103">
        <v>60</v>
      </c>
      <c r="R120" s="103">
        <v>0</v>
      </c>
      <c r="S120" s="103">
        <v>60</v>
      </c>
      <c r="T120" s="103">
        <v>60</v>
      </c>
      <c r="U120" s="103">
        <v>180</v>
      </c>
      <c r="V120" s="104">
        <v>1.4E-3</v>
      </c>
      <c r="W120">
        <v>0</v>
      </c>
      <c r="X120" s="102">
        <v>6</v>
      </c>
      <c r="Y120" s="106" t="s">
        <v>1026</v>
      </c>
      <c r="Z120" s="105">
        <v>1</v>
      </c>
      <c r="AA120" s="111">
        <v>13</v>
      </c>
      <c r="AB120" s="112" t="s">
        <v>360</v>
      </c>
      <c r="AC120" s="120"/>
      <c r="AD120" s="271" t="s">
        <v>269</v>
      </c>
      <c r="AE120" s="271" t="s">
        <v>526</v>
      </c>
      <c r="AF120" s="112" t="s">
        <v>527</v>
      </c>
    </row>
    <row r="121" spans="1:32">
      <c r="A121">
        <v>2</v>
      </c>
      <c r="B121" t="s">
        <v>6</v>
      </c>
      <c r="C121" t="s">
        <v>520</v>
      </c>
      <c r="D121">
        <v>2</v>
      </c>
      <c r="E121" t="s">
        <v>439</v>
      </c>
      <c r="F121">
        <v>13</v>
      </c>
      <c r="G121" t="s">
        <v>521</v>
      </c>
      <c r="H121" t="s">
        <v>344</v>
      </c>
      <c r="I121" t="s">
        <v>493</v>
      </c>
      <c r="K121">
        <v>21</v>
      </c>
      <c r="L121" t="s">
        <v>522</v>
      </c>
      <c r="M121">
        <v>31</v>
      </c>
      <c r="N121" t="s">
        <v>528</v>
      </c>
      <c r="P121" t="s">
        <v>1027</v>
      </c>
      <c r="Q121" s="103">
        <v>219.82</v>
      </c>
      <c r="R121" s="103">
        <v>220</v>
      </c>
      <c r="S121" s="103">
        <v>220</v>
      </c>
      <c r="T121" s="103">
        <v>220</v>
      </c>
      <c r="U121" s="103">
        <v>879</v>
      </c>
      <c r="V121" s="104">
        <v>6.6E-3</v>
      </c>
      <c r="W121">
        <v>0</v>
      </c>
      <c r="X121" s="102">
        <v>4</v>
      </c>
      <c r="Y121" s="106" t="s">
        <v>1026</v>
      </c>
      <c r="Z121" s="105">
        <v>1</v>
      </c>
      <c r="AA121" s="111">
        <v>13</v>
      </c>
      <c r="AB121" s="112" t="s">
        <v>530</v>
      </c>
      <c r="AC121" s="120"/>
      <c r="AD121" s="271" t="s">
        <v>269</v>
      </c>
      <c r="AE121" s="271" t="s">
        <v>269</v>
      </c>
      <c r="AF121" s="112" t="s">
        <v>531</v>
      </c>
    </row>
    <row r="122" spans="1:32">
      <c r="A122">
        <v>2</v>
      </c>
      <c r="B122" t="s">
        <v>6</v>
      </c>
      <c r="C122" t="s">
        <v>520</v>
      </c>
      <c r="D122">
        <v>2</v>
      </c>
      <c r="E122" t="s">
        <v>439</v>
      </c>
      <c r="F122">
        <v>13</v>
      </c>
      <c r="G122" t="s">
        <v>521</v>
      </c>
      <c r="H122" t="s">
        <v>344</v>
      </c>
      <c r="I122" t="s">
        <v>493</v>
      </c>
      <c r="K122">
        <v>21</v>
      </c>
      <c r="L122" t="s">
        <v>522</v>
      </c>
      <c r="M122">
        <v>32</v>
      </c>
      <c r="N122" t="s">
        <v>532</v>
      </c>
      <c r="P122" t="s">
        <v>1116</v>
      </c>
      <c r="Q122" s="103">
        <v>0</v>
      </c>
      <c r="R122" s="103">
        <v>229</v>
      </c>
      <c r="S122" s="103">
        <v>229</v>
      </c>
      <c r="T122" s="103">
        <v>0</v>
      </c>
      <c r="U122" s="103">
        <v>457</v>
      </c>
      <c r="V122" s="104">
        <v>3.3999999999999998E-3</v>
      </c>
      <c r="W122">
        <v>0</v>
      </c>
      <c r="X122" s="102">
        <v>2</v>
      </c>
      <c r="Y122" s="106" t="s">
        <v>1026</v>
      </c>
      <c r="Z122" s="105">
        <v>1</v>
      </c>
      <c r="AA122" s="111">
        <v>13</v>
      </c>
      <c r="AB122" s="112" t="s">
        <v>350</v>
      </c>
      <c r="AC122" s="120"/>
      <c r="AD122" s="271" t="s">
        <v>269</v>
      </c>
      <c r="AE122" s="271" t="s">
        <v>269</v>
      </c>
      <c r="AF122" s="112" t="s">
        <v>534</v>
      </c>
    </row>
    <row r="123" spans="1:32">
      <c r="A123">
        <v>2</v>
      </c>
      <c r="B123" t="s">
        <v>6</v>
      </c>
      <c r="C123" t="s">
        <v>535</v>
      </c>
      <c r="D123">
        <v>2</v>
      </c>
      <c r="E123" t="s">
        <v>439</v>
      </c>
      <c r="F123">
        <v>14</v>
      </c>
      <c r="G123" t="s">
        <v>536</v>
      </c>
      <c r="H123" t="s">
        <v>372</v>
      </c>
      <c r="I123" t="s">
        <v>537</v>
      </c>
      <c r="K123">
        <v>3</v>
      </c>
      <c r="L123" t="s">
        <v>539</v>
      </c>
      <c r="M123">
        <v>33</v>
      </c>
      <c r="N123" t="s">
        <v>541</v>
      </c>
      <c r="P123" t="s">
        <v>1117</v>
      </c>
      <c r="Q123" s="103">
        <v>97.89</v>
      </c>
      <c r="R123" s="103">
        <v>98</v>
      </c>
      <c r="S123" s="103">
        <v>98</v>
      </c>
      <c r="T123" s="103">
        <v>98</v>
      </c>
      <c r="U123" s="103">
        <v>392</v>
      </c>
      <c r="V123" s="104">
        <v>2.8999999999999998E-3</v>
      </c>
      <c r="W123">
        <v>0</v>
      </c>
      <c r="X123" s="102">
        <v>16</v>
      </c>
      <c r="Y123" s="106" t="s">
        <v>1030</v>
      </c>
      <c r="Z123" s="105">
        <v>26</v>
      </c>
      <c r="AA123" s="111">
        <v>14</v>
      </c>
      <c r="AB123" s="112" t="s">
        <v>543</v>
      </c>
      <c r="AC123" s="120"/>
      <c r="AD123" s="271" t="s">
        <v>544</v>
      </c>
      <c r="AE123" s="271" t="s">
        <v>545</v>
      </c>
      <c r="AF123" s="112" t="s">
        <v>547</v>
      </c>
    </row>
    <row r="124" spans="1:32">
      <c r="A124">
        <v>2</v>
      </c>
      <c r="B124" t="s">
        <v>6</v>
      </c>
      <c r="C124" t="s">
        <v>535</v>
      </c>
      <c r="D124">
        <v>2</v>
      </c>
      <c r="E124" t="s">
        <v>439</v>
      </c>
      <c r="F124">
        <v>14</v>
      </c>
      <c r="G124" t="s">
        <v>536</v>
      </c>
      <c r="H124" t="s">
        <v>344</v>
      </c>
      <c r="I124" t="s">
        <v>537</v>
      </c>
      <c r="K124">
        <v>25</v>
      </c>
      <c r="L124" t="s">
        <v>566</v>
      </c>
      <c r="M124">
        <v>38</v>
      </c>
      <c r="N124" t="s">
        <v>568</v>
      </c>
      <c r="P124" t="s">
        <v>1118</v>
      </c>
      <c r="Q124" s="103">
        <v>210</v>
      </c>
      <c r="R124" s="103">
        <v>140</v>
      </c>
      <c r="S124" s="103">
        <v>210</v>
      </c>
      <c r="T124" s="103">
        <v>140</v>
      </c>
      <c r="U124" s="103">
        <v>700</v>
      </c>
      <c r="V124" s="104">
        <v>5.3E-3</v>
      </c>
      <c r="W124">
        <v>0</v>
      </c>
      <c r="X124" s="102">
        <v>10</v>
      </c>
      <c r="Y124" s="106" t="s">
        <v>1030</v>
      </c>
      <c r="Z124" s="105">
        <v>26</v>
      </c>
      <c r="AA124" s="111">
        <v>14</v>
      </c>
      <c r="AB124" s="112" t="s">
        <v>570</v>
      </c>
      <c r="AC124" s="120"/>
      <c r="AD124" s="271" t="s">
        <v>544</v>
      </c>
      <c r="AE124" s="271" t="s">
        <v>571</v>
      </c>
      <c r="AF124" s="112" t="s">
        <v>572</v>
      </c>
    </row>
    <row r="125" spans="1:32">
      <c r="A125">
        <v>2</v>
      </c>
      <c r="B125" t="s">
        <v>6</v>
      </c>
      <c r="C125" t="s">
        <v>535</v>
      </c>
      <c r="D125">
        <v>2</v>
      </c>
      <c r="E125" t="s">
        <v>439</v>
      </c>
      <c r="F125">
        <v>14</v>
      </c>
      <c r="G125" t="s">
        <v>536</v>
      </c>
      <c r="H125" t="s">
        <v>344</v>
      </c>
      <c r="I125" t="s">
        <v>537</v>
      </c>
      <c r="K125">
        <v>25</v>
      </c>
      <c r="L125" t="s">
        <v>566</v>
      </c>
      <c r="M125">
        <v>39</v>
      </c>
      <c r="N125" t="s">
        <v>573</v>
      </c>
      <c r="P125" t="s">
        <v>1119</v>
      </c>
      <c r="Q125" s="103">
        <v>573.75</v>
      </c>
      <c r="R125" s="103">
        <v>574</v>
      </c>
      <c r="S125" s="103">
        <v>574</v>
      </c>
      <c r="T125" s="103">
        <v>574</v>
      </c>
      <c r="U125" s="103">
        <v>2295</v>
      </c>
      <c r="V125" s="104">
        <v>1.7299999999999999E-2</v>
      </c>
      <c r="W125">
        <v>0</v>
      </c>
      <c r="X125" s="102">
        <v>1540</v>
      </c>
      <c r="Y125" s="106" t="s">
        <v>1030</v>
      </c>
      <c r="Z125" s="105">
        <v>26</v>
      </c>
      <c r="AA125" s="111">
        <v>14</v>
      </c>
      <c r="AB125" s="112" t="s">
        <v>560</v>
      </c>
      <c r="AC125" s="120"/>
      <c r="AD125" s="271" t="s">
        <v>544</v>
      </c>
      <c r="AE125" s="271" t="s">
        <v>575</v>
      </c>
      <c r="AF125" s="112" t="s">
        <v>576</v>
      </c>
    </row>
    <row r="126" spans="1:32">
      <c r="A126">
        <v>2</v>
      </c>
      <c r="B126" t="s">
        <v>6</v>
      </c>
      <c r="C126" t="s">
        <v>535</v>
      </c>
      <c r="D126">
        <v>2</v>
      </c>
      <c r="E126" t="s">
        <v>439</v>
      </c>
      <c r="F126">
        <v>14</v>
      </c>
      <c r="G126" t="s">
        <v>536</v>
      </c>
      <c r="H126" t="s">
        <v>344</v>
      </c>
      <c r="I126" t="s">
        <v>537</v>
      </c>
      <c r="K126">
        <v>25</v>
      </c>
      <c r="L126" t="s">
        <v>566</v>
      </c>
      <c r="M126">
        <v>40</v>
      </c>
      <c r="N126" t="s">
        <v>577</v>
      </c>
      <c r="P126" t="s">
        <v>1120</v>
      </c>
      <c r="Q126" s="103">
        <v>162.5</v>
      </c>
      <c r="R126" s="103">
        <v>162</v>
      </c>
      <c r="S126" s="103">
        <v>162</v>
      </c>
      <c r="T126" s="103">
        <v>162</v>
      </c>
      <c r="U126" s="103">
        <v>650</v>
      </c>
      <c r="V126" s="104">
        <v>4.8999999999999998E-3</v>
      </c>
      <c r="W126">
        <v>0</v>
      </c>
      <c r="X126" s="102">
        <v>32</v>
      </c>
      <c r="Y126" s="106" t="s">
        <v>1030</v>
      </c>
      <c r="Z126" s="105">
        <v>26</v>
      </c>
      <c r="AA126" s="111">
        <v>14</v>
      </c>
      <c r="AB126" s="112" t="s">
        <v>579</v>
      </c>
      <c r="AC126" s="120"/>
      <c r="AD126" s="271" t="s">
        <v>269</v>
      </c>
      <c r="AE126" s="271" t="s">
        <v>269</v>
      </c>
      <c r="AF126" s="112" t="s">
        <v>580</v>
      </c>
    </row>
    <row r="127" spans="1:32">
      <c r="A127">
        <v>2</v>
      </c>
      <c r="B127" t="s">
        <v>6</v>
      </c>
      <c r="C127" t="s">
        <v>535</v>
      </c>
      <c r="D127">
        <v>2</v>
      </c>
      <c r="E127" t="s">
        <v>439</v>
      </c>
      <c r="F127">
        <v>14</v>
      </c>
      <c r="G127" t="s">
        <v>536</v>
      </c>
      <c r="H127" t="s">
        <v>344</v>
      </c>
      <c r="I127" t="s">
        <v>537</v>
      </c>
      <c r="K127">
        <v>24</v>
      </c>
      <c r="L127" t="s">
        <v>548</v>
      </c>
      <c r="M127">
        <v>34</v>
      </c>
      <c r="N127" t="s">
        <v>550</v>
      </c>
      <c r="P127" t="s">
        <v>1121</v>
      </c>
      <c r="Q127" s="103">
        <v>100</v>
      </c>
      <c r="R127" s="103">
        <v>50</v>
      </c>
      <c r="S127" s="103">
        <v>100</v>
      </c>
      <c r="T127" s="103">
        <v>100</v>
      </c>
      <c r="U127" s="103">
        <v>350</v>
      </c>
      <c r="V127" s="104">
        <v>2.5999999999999999E-3</v>
      </c>
      <c r="W127">
        <v>0</v>
      </c>
      <c r="X127" s="102">
        <v>7</v>
      </c>
      <c r="Y127" s="106" t="s">
        <v>1030</v>
      </c>
      <c r="Z127" s="105">
        <v>26</v>
      </c>
      <c r="AA127" s="111">
        <v>15</v>
      </c>
      <c r="AB127" s="112" t="s">
        <v>552</v>
      </c>
      <c r="AC127" s="120"/>
      <c r="AD127" s="271" t="s">
        <v>544</v>
      </c>
      <c r="AE127" s="271" t="s">
        <v>269</v>
      </c>
      <c r="AF127" s="112" t="s">
        <v>553</v>
      </c>
    </row>
    <row r="128" spans="1:32">
      <c r="A128">
        <v>2</v>
      </c>
      <c r="B128" t="s">
        <v>6</v>
      </c>
      <c r="C128" t="s">
        <v>535</v>
      </c>
      <c r="D128">
        <v>2</v>
      </c>
      <c r="E128" t="s">
        <v>439</v>
      </c>
      <c r="F128">
        <v>14</v>
      </c>
      <c r="G128" t="s">
        <v>536</v>
      </c>
      <c r="H128" t="s">
        <v>344</v>
      </c>
      <c r="I128" t="s">
        <v>537</v>
      </c>
      <c r="K128">
        <v>24</v>
      </c>
      <c r="L128" t="s">
        <v>548</v>
      </c>
      <c r="M128">
        <v>35</v>
      </c>
      <c r="N128" t="s">
        <v>554</v>
      </c>
      <c r="P128" t="s">
        <v>1122</v>
      </c>
      <c r="Q128" s="103">
        <v>200</v>
      </c>
      <c r="R128" s="103">
        <v>200</v>
      </c>
      <c r="S128" s="103">
        <v>200</v>
      </c>
      <c r="T128" s="103">
        <v>200</v>
      </c>
      <c r="U128" s="103">
        <v>800</v>
      </c>
      <c r="V128" s="104">
        <v>6.0000000000000001E-3</v>
      </c>
      <c r="W128">
        <v>0</v>
      </c>
      <c r="X128" s="102">
        <v>4000</v>
      </c>
      <c r="Y128" s="106" t="s">
        <v>1030</v>
      </c>
      <c r="Z128" s="105">
        <v>26</v>
      </c>
      <c r="AA128" s="111">
        <v>15</v>
      </c>
      <c r="AB128" s="112" t="s">
        <v>556</v>
      </c>
      <c r="AC128" s="120"/>
      <c r="AD128" s="271" t="s">
        <v>544</v>
      </c>
      <c r="AE128" s="271" t="s">
        <v>269</v>
      </c>
      <c r="AF128" s="112" t="s">
        <v>557</v>
      </c>
    </row>
    <row r="129" spans="1:32">
      <c r="A129">
        <v>2</v>
      </c>
      <c r="B129" t="s">
        <v>6</v>
      </c>
      <c r="C129" t="s">
        <v>535</v>
      </c>
      <c r="D129">
        <v>2</v>
      </c>
      <c r="E129" t="s">
        <v>439</v>
      </c>
      <c r="F129">
        <v>14</v>
      </c>
      <c r="G129" t="s">
        <v>536</v>
      </c>
      <c r="H129" t="s">
        <v>344</v>
      </c>
      <c r="I129" t="s">
        <v>537</v>
      </c>
      <c r="K129">
        <v>24</v>
      </c>
      <c r="L129" t="s">
        <v>548</v>
      </c>
      <c r="M129">
        <v>36</v>
      </c>
      <c r="N129" t="s">
        <v>558</v>
      </c>
      <c r="P129" t="s">
        <v>1123</v>
      </c>
      <c r="Q129" s="103">
        <v>906.43</v>
      </c>
      <c r="R129" s="103">
        <v>906</v>
      </c>
      <c r="S129" s="103">
        <v>906</v>
      </c>
      <c r="T129" s="103">
        <v>906</v>
      </c>
      <c r="U129" s="103">
        <v>3626</v>
      </c>
      <c r="V129" s="104">
        <v>2.7300000000000001E-2</v>
      </c>
      <c r="W129">
        <v>0</v>
      </c>
      <c r="X129" s="102">
        <v>3600</v>
      </c>
      <c r="Y129" s="106" t="s">
        <v>1030</v>
      </c>
      <c r="Z129" s="105">
        <v>26</v>
      </c>
      <c r="AA129" s="111">
        <v>15</v>
      </c>
      <c r="AB129" s="112" t="s">
        <v>560</v>
      </c>
      <c r="AC129" s="120"/>
      <c r="AD129" s="271" t="s">
        <v>544</v>
      </c>
      <c r="AE129" s="271" t="s">
        <v>561</v>
      </c>
      <c r="AF129" s="112" t="s">
        <v>562</v>
      </c>
    </row>
    <row r="130" spans="1:32">
      <c r="A130">
        <v>2</v>
      </c>
      <c r="B130" t="s">
        <v>6</v>
      </c>
      <c r="C130" t="s">
        <v>594</v>
      </c>
      <c r="D130">
        <v>2</v>
      </c>
      <c r="E130" t="s">
        <v>439</v>
      </c>
      <c r="F130">
        <v>15</v>
      </c>
      <c r="G130" t="s">
        <v>595</v>
      </c>
      <c r="H130" t="s">
        <v>344</v>
      </c>
      <c r="I130" t="s">
        <v>493</v>
      </c>
      <c r="K130">
        <v>33</v>
      </c>
      <c r="L130" t="s">
        <v>596</v>
      </c>
      <c r="M130">
        <v>44</v>
      </c>
      <c r="N130" t="s">
        <v>602</v>
      </c>
      <c r="P130" t="s">
        <v>1124</v>
      </c>
      <c r="Q130" s="103">
        <v>317.56</v>
      </c>
      <c r="R130" s="103">
        <v>324</v>
      </c>
      <c r="S130" s="103">
        <v>330</v>
      </c>
      <c r="T130" s="103">
        <v>336</v>
      </c>
      <c r="U130" s="103">
        <v>1308</v>
      </c>
      <c r="V130" s="104">
        <v>9.7999999999999997E-3</v>
      </c>
      <c r="W130">
        <v>0</v>
      </c>
      <c r="X130" s="102">
        <v>4428</v>
      </c>
      <c r="Y130" s="106" t="s">
        <v>1039</v>
      </c>
      <c r="Z130" s="105">
        <v>33</v>
      </c>
      <c r="AA130" s="111">
        <v>16</v>
      </c>
      <c r="AB130" s="112" t="s">
        <v>604</v>
      </c>
      <c r="AC130" s="120"/>
      <c r="AD130" s="271" t="s">
        <v>269</v>
      </c>
      <c r="AE130" s="271" t="s">
        <v>605</v>
      </c>
      <c r="AF130" s="112" t="s">
        <v>606</v>
      </c>
    </row>
    <row r="131" spans="1:32">
      <c r="A131">
        <v>2</v>
      </c>
      <c r="B131" t="s">
        <v>6</v>
      </c>
      <c r="C131" t="s">
        <v>594</v>
      </c>
      <c r="D131">
        <v>2</v>
      </c>
      <c r="E131" t="s">
        <v>439</v>
      </c>
      <c r="F131">
        <v>15</v>
      </c>
      <c r="G131" t="s">
        <v>595</v>
      </c>
      <c r="H131" t="s">
        <v>344</v>
      </c>
      <c r="I131" t="s">
        <v>493</v>
      </c>
      <c r="K131">
        <v>33</v>
      </c>
      <c r="L131" t="s">
        <v>596</v>
      </c>
      <c r="M131">
        <v>45</v>
      </c>
      <c r="N131" t="s">
        <v>607</v>
      </c>
      <c r="P131" t="s">
        <v>1125</v>
      </c>
      <c r="Q131" s="103">
        <v>121.83</v>
      </c>
      <c r="R131" s="103">
        <v>122</v>
      </c>
      <c r="S131" s="103">
        <v>122</v>
      </c>
      <c r="T131" s="103">
        <v>122</v>
      </c>
      <c r="U131" s="103">
        <v>488</v>
      </c>
      <c r="V131" s="104">
        <v>3.7000000000000002E-3</v>
      </c>
      <c r="W131">
        <v>0</v>
      </c>
      <c r="X131" s="102">
        <v>2695</v>
      </c>
      <c r="Y131" s="106" t="s">
        <v>1039</v>
      </c>
      <c r="Z131" s="105">
        <v>33</v>
      </c>
      <c r="AA131" s="111">
        <v>16</v>
      </c>
      <c r="AB131" s="112" t="s">
        <v>609</v>
      </c>
      <c r="AC131" s="120"/>
      <c r="AD131" s="271" t="s">
        <v>269</v>
      </c>
      <c r="AE131" s="271" t="s">
        <v>610</v>
      </c>
      <c r="AF131" s="112" t="s">
        <v>606</v>
      </c>
    </row>
    <row r="132" spans="1:32">
      <c r="A132">
        <v>2</v>
      </c>
      <c r="B132" t="s">
        <v>6</v>
      </c>
      <c r="C132" t="s">
        <v>643</v>
      </c>
      <c r="D132">
        <v>3</v>
      </c>
      <c r="E132" t="s">
        <v>644</v>
      </c>
      <c r="F132">
        <v>16</v>
      </c>
      <c r="G132" t="s">
        <v>645</v>
      </c>
      <c r="H132" t="s">
        <v>372</v>
      </c>
      <c r="I132" t="s">
        <v>646</v>
      </c>
      <c r="K132">
        <v>28</v>
      </c>
      <c r="L132" t="s">
        <v>647</v>
      </c>
      <c r="M132">
        <v>50</v>
      </c>
      <c r="N132" t="s">
        <v>649</v>
      </c>
      <c r="P132" t="s">
        <v>1126</v>
      </c>
      <c r="Q132" s="103">
        <v>100</v>
      </c>
      <c r="R132" s="103">
        <v>50</v>
      </c>
      <c r="S132" s="103">
        <v>50</v>
      </c>
      <c r="T132" s="103">
        <v>150</v>
      </c>
      <c r="U132" s="103">
        <v>350</v>
      </c>
      <c r="V132" s="104">
        <v>2.5999999999999999E-3</v>
      </c>
      <c r="W132">
        <v>0</v>
      </c>
      <c r="X132" s="102">
        <v>7</v>
      </c>
      <c r="Y132" s="106" t="s">
        <v>1043</v>
      </c>
      <c r="Z132" s="105">
        <v>15</v>
      </c>
      <c r="AA132" s="111">
        <v>17</v>
      </c>
      <c r="AB132" s="112" t="s">
        <v>379</v>
      </c>
      <c r="AC132" s="120"/>
      <c r="AD132" s="271" t="s">
        <v>269</v>
      </c>
      <c r="AE132" s="271" t="s">
        <v>651</v>
      </c>
      <c r="AF132" s="112" t="s">
        <v>652</v>
      </c>
    </row>
    <row r="133" spans="1:32">
      <c r="A133">
        <v>2</v>
      </c>
      <c r="B133" t="s">
        <v>6</v>
      </c>
      <c r="C133" t="s">
        <v>643</v>
      </c>
      <c r="D133">
        <v>3</v>
      </c>
      <c r="E133" t="s">
        <v>644</v>
      </c>
      <c r="F133">
        <v>16</v>
      </c>
      <c r="G133" t="s">
        <v>645</v>
      </c>
      <c r="H133" t="s">
        <v>372</v>
      </c>
      <c r="I133" t="s">
        <v>646</v>
      </c>
      <c r="K133">
        <v>29</v>
      </c>
      <c r="L133" t="s">
        <v>653</v>
      </c>
      <c r="M133">
        <v>51</v>
      </c>
      <c r="N133" t="s">
        <v>655</v>
      </c>
      <c r="P133" t="s">
        <v>1127</v>
      </c>
      <c r="Q133" s="103">
        <v>744.93</v>
      </c>
      <c r="R133" s="103">
        <v>670</v>
      </c>
      <c r="S133" s="103">
        <v>683</v>
      </c>
      <c r="T133" s="103">
        <v>745</v>
      </c>
      <c r="U133" s="103">
        <v>2843</v>
      </c>
      <c r="V133" s="104">
        <v>2.1399999999999999E-2</v>
      </c>
      <c r="W133">
        <v>0</v>
      </c>
      <c r="X133" s="102">
        <v>229</v>
      </c>
      <c r="Y133" s="106" t="s">
        <v>1043</v>
      </c>
      <c r="Z133" s="105">
        <v>15</v>
      </c>
      <c r="AA133" s="111">
        <v>17</v>
      </c>
      <c r="AB133" s="112" t="s">
        <v>657</v>
      </c>
      <c r="AC133" s="120"/>
      <c r="AD133" s="271" t="s">
        <v>658</v>
      </c>
      <c r="AE133" s="271" t="s">
        <v>659</v>
      </c>
      <c r="AF133" s="112" t="s">
        <v>660</v>
      </c>
    </row>
    <row r="134" spans="1:32">
      <c r="A134">
        <v>2</v>
      </c>
      <c r="B134" t="s">
        <v>6</v>
      </c>
      <c r="C134" t="s">
        <v>643</v>
      </c>
      <c r="D134">
        <v>3</v>
      </c>
      <c r="E134" t="s">
        <v>644</v>
      </c>
      <c r="F134">
        <v>16</v>
      </c>
      <c r="G134" t="s">
        <v>645</v>
      </c>
      <c r="H134" t="s">
        <v>372</v>
      </c>
      <c r="I134" t="s">
        <v>646</v>
      </c>
      <c r="K134">
        <v>29</v>
      </c>
      <c r="L134" t="s">
        <v>653</v>
      </c>
      <c r="M134">
        <v>52</v>
      </c>
      <c r="N134" t="s">
        <v>661</v>
      </c>
      <c r="P134" t="s">
        <v>1128</v>
      </c>
      <c r="Q134" s="103">
        <v>2384.86</v>
      </c>
      <c r="R134" s="103">
        <v>2146</v>
      </c>
      <c r="S134" s="103">
        <v>2186</v>
      </c>
      <c r="T134" s="103">
        <v>2385</v>
      </c>
      <c r="U134" s="103">
        <v>9102</v>
      </c>
      <c r="V134" s="104">
        <v>6.8400000000000002E-2</v>
      </c>
      <c r="W134">
        <v>0</v>
      </c>
      <c r="X134" s="102">
        <v>229</v>
      </c>
      <c r="Y134" s="106" t="s">
        <v>1043</v>
      </c>
      <c r="Z134" s="105">
        <v>15</v>
      </c>
      <c r="AA134" s="111">
        <v>17</v>
      </c>
      <c r="AB134" s="112" t="s">
        <v>663</v>
      </c>
      <c r="AC134" s="120"/>
      <c r="AD134" s="271" t="s">
        <v>658</v>
      </c>
      <c r="AE134" s="271" t="s">
        <v>659</v>
      </c>
      <c r="AF134" s="112" t="s">
        <v>664</v>
      </c>
    </row>
    <row r="135" spans="1:32">
      <c r="A135">
        <v>2</v>
      </c>
      <c r="B135" t="s">
        <v>6</v>
      </c>
      <c r="C135" t="s">
        <v>671</v>
      </c>
      <c r="D135">
        <v>3</v>
      </c>
      <c r="E135" t="s">
        <v>644</v>
      </c>
      <c r="F135">
        <v>19</v>
      </c>
      <c r="G135" t="s">
        <v>672</v>
      </c>
      <c r="H135" t="s">
        <v>344</v>
      </c>
      <c r="I135" t="s">
        <v>673</v>
      </c>
      <c r="K135">
        <v>35</v>
      </c>
      <c r="L135" t="s">
        <v>674</v>
      </c>
      <c r="M135">
        <v>54</v>
      </c>
      <c r="N135" t="s">
        <v>676</v>
      </c>
      <c r="P135" t="s">
        <v>1129</v>
      </c>
      <c r="Q135" s="103">
        <v>474.47</v>
      </c>
      <c r="R135" s="103">
        <v>372</v>
      </c>
      <c r="S135" s="103">
        <v>474</v>
      </c>
      <c r="T135" s="103">
        <v>474</v>
      </c>
      <c r="U135" s="103">
        <v>1796</v>
      </c>
      <c r="V135" s="104">
        <v>1.35E-2</v>
      </c>
      <c r="W135">
        <v>0</v>
      </c>
      <c r="X135" s="102">
        <v>757</v>
      </c>
      <c r="Y135" s="106" t="s">
        <v>1047</v>
      </c>
      <c r="Z135" s="105">
        <v>11</v>
      </c>
      <c r="AA135" s="111">
        <v>18</v>
      </c>
      <c r="AB135" s="112" t="s">
        <v>350</v>
      </c>
      <c r="AC135" s="120"/>
      <c r="AD135" s="271" t="s">
        <v>678</v>
      </c>
      <c r="AE135" s="271" t="s">
        <v>269</v>
      </c>
      <c r="AF135" s="112" t="s">
        <v>679</v>
      </c>
    </row>
    <row r="136" spans="1:32">
      <c r="A136">
        <v>2</v>
      </c>
      <c r="B136" t="s">
        <v>6</v>
      </c>
      <c r="C136" t="s">
        <v>671</v>
      </c>
      <c r="D136">
        <v>3</v>
      </c>
      <c r="E136" t="s">
        <v>644</v>
      </c>
      <c r="F136">
        <v>19</v>
      </c>
      <c r="G136" t="s">
        <v>672</v>
      </c>
      <c r="H136" t="s">
        <v>344</v>
      </c>
      <c r="I136" t="s">
        <v>680</v>
      </c>
      <c r="K136">
        <v>36</v>
      </c>
      <c r="L136" t="s">
        <v>681</v>
      </c>
      <c r="M136">
        <v>55</v>
      </c>
      <c r="N136" t="s">
        <v>683</v>
      </c>
      <c r="P136" t="s">
        <v>1130</v>
      </c>
      <c r="Q136" s="103">
        <v>323.27999999999997</v>
      </c>
      <c r="R136" s="103">
        <v>269</v>
      </c>
      <c r="S136" s="103">
        <v>308</v>
      </c>
      <c r="T136" s="103">
        <v>323</v>
      </c>
      <c r="U136" s="103">
        <v>1224</v>
      </c>
      <c r="V136" s="104">
        <v>9.1999999999999998E-3</v>
      </c>
      <c r="W136">
        <v>0</v>
      </c>
      <c r="X136" s="102">
        <v>159</v>
      </c>
      <c r="Y136" s="106" t="s">
        <v>1047</v>
      </c>
      <c r="Z136" s="105">
        <v>11</v>
      </c>
      <c r="AA136" s="111">
        <v>18</v>
      </c>
      <c r="AB136" s="112" t="s">
        <v>685</v>
      </c>
      <c r="AC136" s="120"/>
      <c r="AD136" s="271" t="s">
        <v>269</v>
      </c>
      <c r="AE136" s="271" t="s">
        <v>269</v>
      </c>
      <c r="AF136" s="112" t="s">
        <v>686</v>
      </c>
    </row>
    <row r="137" spans="1:32">
      <c r="A137">
        <v>2</v>
      </c>
      <c r="B137" t="s">
        <v>6</v>
      </c>
      <c r="C137" t="s">
        <v>535</v>
      </c>
      <c r="D137">
        <v>3</v>
      </c>
      <c r="E137" t="s">
        <v>644</v>
      </c>
      <c r="F137">
        <v>20</v>
      </c>
      <c r="G137" t="s">
        <v>687</v>
      </c>
      <c r="H137" t="s">
        <v>344</v>
      </c>
      <c r="I137" t="s">
        <v>537</v>
      </c>
      <c r="K137">
        <v>30</v>
      </c>
      <c r="L137" t="s">
        <v>688</v>
      </c>
      <c r="M137">
        <v>56</v>
      </c>
      <c r="N137" t="s">
        <v>690</v>
      </c>
      <c r="P137" t="s">
        <v>1131</v>
      </c>
      <c r="Q137" s="103">
        <v>0</v>
      </c>
      <c r="R137" s="103">
        <v>599</v>
      </c>
      <c r="S137" s="103">
        <v>0</v>
      </c>
      <c r="T137" s="103">
        <v>599</v>
      </c>
      <c r="U137" s="103">
        <v>1197</v>
      </c>
      <c r="V137" s="104">
        <v>8.9999999999999993E-3</v>
      </c>
      <c r="W137">
        <v>0</v>
      </c>
      <c r="X137" s="102">
        <v>30</v>
      </c>
      <c r="Y137" s="106" t="s">
        <v>1030</v>
      </c>
      <c r="Z137" s="105">
        <v>26</v>
      </c>
      <c r="AA137" s="111">
        <v>19</v>
      </c>
      <c r="AB137" s="112" t="s">
        <v>692</v>
      </c>
      <c r="AC137" s="120"/>
      <c r="AD137" s="271" t="s">
        <v>544</v>
      </c>
      <c r="AE137" s="271" t="s">
        <v>269</v>
      </c>
      <c r="AF137" s="112" t="s">
        <v>693</v>
      </c>
    </row>
    <row r="138" spans="1:32">
      <c r="A138">
        <v>2</v>
      </c>
      <c r="B138" t="s">
        <v>6</v>
      </c>
      <c r="C138" t="s">
        <v>671</v>
      </c>
      <c r="D138">
        <v>3</v>
      </c>
      <c r="E138" t="s">
        <v>644</v>
      </c>
      <c r="F138">
        <v>20</v>
      </c>
      <c r="G138" t="s">
        <v>687</v>
      </c>
      <c r="H138" t="s">
        <v>344</v>
      </c>
      <c r="I138" t="s">
        <v>680</v>
      </c>
      <c r="K138">
        <v>37</v>
      </c>
      <c r="L138" t="s">
        <v>694</v>
      </c>
      <c r="M138">
        <v>57</v>
      </c>
      <c r="N138" t="s">
        <v>696</v>
      </c>
      <c r="P138" t="s">
        <v>1132</v>
      </c>
      <c r="Q138" s="103">
        <v>651.84</v>
      </c>
      <c r="R138" s="103">
        <v>0</v>
      </c>
      <c r="S138" s="103">
        <v>0</v>
      </c>
      <c r="T138" s="103">
        <v>652</v>
      </c>
      <c r="U138" s="103">
        <v>1304</v>
      </c>
      <c r="V138" s="104">
        <v>9.7999999999999997E-3</v>
      </c>
      <c r="W138">
        <v>0</v>
      </c>
      <c r="X138" s="102">
        <v>54</v>
      </c>
      <c r="Y138" s="106" t="s">
        <v>1047</v>
      </c>
      <c r="Z138" s="105">
        <v>11</v>
      </c>
      <c r="AA138" s="111">
        <v>20</v>
      </c>
      <c r="AB138" s="112" t="s">
        <v>698</v>
      </c>
      <c r="AC138" s="120"/>
      <c r="AD138" s="271" t="s">
        <v>269</v>
      </c>
      <c r="AE138" s="271" t="s">
        <v>699</v>
      </c>
      <c r="AF138" s="112" t="s">
        <v>700</v>
      </c>
    </row>
    <row r="139" spans="1:32">
      <c r="A139">
        <v>2</v>
      </c>
      <c r="B139" t="s">
        <v>6</v>
      </c>
      <c r="C139" t="s">
        <v>671</v>
      </c>
      <c r="D139">
        <v>3</v>
      </c>
      <c r="E139" t="s">
        <v>644</v>
      </c>
      <c r="F139">
        <v>20</v>
      </c>
      <c r="G139" t="s">
        <v>687</v>
      </c>
      <c r="H139" t="s">
        <v>344</v>
      </c>
      <c r="I139" t="s">
        <v>680</v>
      </c>
      <c r="K139">
        <v>38</v>
      </c>
      <c r="L139" t="s">
        <v>701</v>
      </c>
      <c r="M139">
        <v>58</v>
      </c>
      <c r="N139" t="s">
        <v>703</v>
      </c>
      <c r="P139" t="s">
        <v>1133</v>
      </c>
      <c r="Q139" s="103">
        <v>331.44</v>
      </c>
      <c r="R139" s="103">
        <v>264</v>
      </c>
      <c r="S139" s="103">
        <v>331</v>
      </c>
      <c r="T139" s="103">
        <v>271</v>
      </c>
      <c r="U139" s="103">
        <v>1197</v>
      </c>
      <c r="V139" s="104">
        <v>8.9999999999999993E-3</v>
      </c>
      <c r="W139">
        <v>0</v>
      </c>
      <c r="X139" s="102">
        <v>177</v>
      </c>
      <c r="Y139" s="106" t="s">
        <v>1047</v>
      </c>
      <c r="Z139" s="105">
        <v>11</v>
      </c>
      <c r="AA139" s="111">
        <v>20</v>
      </c>
      <c r="AB139" s="112" t="s">
        <v>705</v>
      </c>
      <c r="AC139" s="120"/>
      <c r="AD139" s="271" t="s">
        <v>269</v>
      </c>
      <c r="AE139" s="271" t="s">
        <v>706</v>
      </c>
      <c r="AF139" s="112" t="s">
        <v>707</v>
      </c>
    </row>
    <row r="140" spans="1:32">
      <c r="A140">
        <v>2</v>
      </c>
      <c r="B140" t="s">
        <v>6</v>
      </c>
      <c r="C140" t="s">
        <v>535</v>
      </c>
      <c r="D140">
        <v>4</v>
      </c>
      <c r="E140" t="s">
        <v>709</v>
      </c>
      <c r="F140">
        <v>24</v>
      </c>
      <c r="G140" t="s">
        <v>718</v>
      </c>
      <c r="H140" t="s">
        <v>344</v>
      </c>
      <c r="I140" t="s">
        <v>719</v>
      </c>
      <c r="K140">
        <v>26</v>
      </c>
      <c r="L140" t="s">
        <v>720</v>
      </c>
      <c r="M140">
        <v>60</v>
      </c>
      <c r="N140" t="s">
        <v>722</v>
      </c>
      <c r="P140" t="s">
        <v>1134</v>
      </c>
      <c r="Q140" s="103">
        <v>0</v>
      </c>
      <c r="R140" s="103">
        <v>0</v>
      </c>
      <c r="S140" s="103">
        <v>425</v>
      </c>
      <c r="T140" s="103">
        <v>0</v>
      </c>
      <c r="U140" s="103">
        <v>425</v>
      </c>
      <c r="V140" s="104">
        <v>3.2000000000000002E-3</v>
      </c>
      <c r="W140">
        <v>0</v>
      </c>
      <c r="X140" s="102">
        <v>950</v>
      </c>
      <c r="Y140" s="106" t="s">
        <v>1030</v>
      </c>
      <c r="Z140" s="105">
        <v>26</v>
      </c>
      <c r="AA140" s="111">
        <v>22</v>
      </c>
      <c r="AB140" s="112" t="s">
        <v>724</v>
      </c>
      <c r="AC140" s="120"/>
      <c r="AD140" s="271" t="s">
        <v>269</v>
      </c>
      <c r="AE140" s="271" t="s">
        <v>269</v>
      </c>
      <c r="AF140" s="112" t="s">
        <v>725</v>
      </c>
    </row>
    <row r="141" spans="1:32">
      <c r="A141">
        <v>2</v>
      </c>
      <c r="B141" t="s">
        <v>6</v>
      </c>
      <c r="C141" t="s">
        <v>535</v>
      </c>
      <c r="D141">
        <v>4</v>
      </c>
      <c r="E141" t="s">
        <v>709</v>
      </c>
      <c r="F141">
        <v>24</v>
      </c>
      <c r="G141" t="s">
        <v>718</v>
      </c>
      <c r="H141" t="s">
        <v>344</v>
      </c>
      <c r="I141" t="s">
        <v>719</v>
      </c>
      <c r="K141">
        <v>26</v>
      </c>
      <c r="L141" t="s">
        <v>720</v>
      </c>
      <c r="M141">
        <v>61</v>
      </c>
      <c r="N141" t="s">
        <v>726</v>
      </c>
      <c r="P141" t="s">
        <v>1135</v>
      </c>
      <c r="Q141" s="103">
        <v>585.69000000000005</v>
      </c>
      <c r="R141" s="103">
        <v>586</v>
      </c>
      <c r="S141" s="103">
        <v>0</v>
      </c>
      <c r="T141" s="103">
        <v>586</v>
      </c>
      <c r="U141" s="103">
        <v>1757</v>
      </c>
      <c r="V141" s="104">
        <v>1.32E-2</v>
      </c>
      <c r="W141">
        <v>0</v>
      </c>
      <c r="X141" s="102">
        <v>6</v>
      </c>
      <c r="Y141" s="106" t="s">
        <v>1030</v>
      </c>
      <c r="Z141" s="105">
        <v>26</v>
      </c>
      <c r="AA141" s="111">
        <v>22</v>
      </c>
      <c r="AB141" s="112" t="s">
        <v>383</v>
      </c>
      <c r="AC141" s="120"/>
      <c r="AD141" s="271" t="s">
        <v>269</v>
      </c>
      <c r="AE141" s="271" t="s">
        <v>728</v>
      </c>
      <c r="AF141" s="112" t="s">
        <v>729</v>
      </c>
    </row>
    <row r="142" spans="1:32">
      <c r="A142">
        <v>2</v>
      </c>
      <c r="B142" t="s">
        <v>6</v>
      </c>
      <c r="C142" t="s">
        <v>757</v>
      </c>
      <c r="D142">
        <v>4</v>
      </c>
      <c r="E142" t="s">
        <v>709</v>
      </c>
      <c r="F142">
        <v>25</v>
      </c>
      <c r="G142" t="s">
        <v>736</v>
      </c>
      <c r="H142" t="s">
        <v>344</v>
      </c>
      <c r="I142" t="s">
        <v>737</v>
      </c>
      <c r="K142">
        <v>32</v>
      </c>
      <c r="L142" t="s">
        <v>738</v>
      </c>
      <c r="M142">
        <v>67</v>
      </c>
      <c r="N142" t="s">
        <v>758</v>
      </c>
      <c r="P142" t="s">
        <v>1136</v>
      </c>
      <c r="Q142" s="103">
        <v>0</v>
      </c>
      <c r="R142" s="103">
        <v>0</v>
      </c>
      <c r="S142" s="103">
        <v>181</v>
      </c>
      <c r="T142" s="103">
        <v>0</v>
      </c>
      <c r="U142" s="103">
        <v>181</v>
      </c>
      <c r="V142" s="104">
        <v>1.4E-3</v>
      </c>
      <c r="W142">
        <v>0</v>
      </c>
      <c r="X142" s="102">
        <v>1</v>
      </c>
      <c r="Y142" s="106" t="s">
        <v>1039</v>
      </c>
      <c r="Z142" s="105">
        <v>33</v>
      </c>
      <c r="AA142" s="111">
        <v>23</v>
      </c>
      <c r="AB142" s="112" t="s">
        <v>760</v>
      </c>
      <c r="AC142" s="120"/>
      <c r="AD142" s="271" t="s">
        <v>761</v>
      </c>
      <c r="AE142" s="271" t="s">
        <v>269</v>
      </c>
      <c r="AF142" s="112" t="s">
        <v>601</v>
      </c>
    </row>
    <row r="143" spans="1:32">
      <c r="A143">
        <v>2</v>
      </c>
      <c r="B143" t="s">
        <v>6</v>
      </c>
      <c r="C143" t="s">
        <v>757</v>
      </c>
      <c r="D143">
        <v>4</v>
      </c>
      <c r="E143" t="s">
        <v>709</v>
      </c>
      <c r="F143">
        <v>25</v>
      </c>
      <c r="G143" t="s">
        <v>736</v>
      </c>
      <c r="H143" t="s">
        <v>344</v>
      </c>
      <c r="I143" t="s">
        <v>737</v>
      </c>
      <c r="K143">
        <v>32</v>
      </c>
      <c r="L143" t="s">
        <v>738</v>
      </c>
      <c r="M143">
        <v>68</v>
      </c>
      <c r="N143" t="s">
        <v>762</v>
      </c>
      <c r="P143" t="s">
        <v>1137</v>
      </c>
      <c r="Q143" s="103">
        <v>175.82</v>
      </c>
      <c r="R143" s="103">
        <v>176</v>
      </c>
      <c r="S143" s="103">
        <v>176</v>
      </c>
      <c r="T143" s="103">
        <v>176</v>
      </c>
      <c r="U143" s="103">
        <v>703</v>
      </c>
      <c r="V143" s="104">
        <v>5.3E-3</v>
      </c>
      <c r="W143">
        <v>0</v>
      </c>
      <c r="X143" s="102">
        <v>100</v>
      </c>
      <c r="Y143" s="106" t="s">
        <v>1039</v>
      </c>
      <c r="Z143" s="105">
        <v>33</v>
      </c>
      <c r="AA143" s="111">
        <v>23</v>
      </c>
      <c r="AB143" s="112" t="s">
        <v>764</v>
      </c>
      <c r="AC143" s="120"/>
      <c r="AD143" s="271" t="s">
        <v>269</v>
      </c>
      <c r="AE143" s="271" t="s">
        <v>765</v>
      </c>
      <c r="AF143" s="112" t="s">
        <v>766</v>
      </c>
    </row>
    <row r="144" spans="1:32">
      <c r="A144">
        <v>2</v>
      </c>
      <c r="B144" t="s">
        <v>6</v>
      </c>
      <c r="C144" t="s">
        <v>757</v>
      </c>
      <c r="D144">
        <v>4</v>
      </c>
      <c r="E144" t="s">
        <v>709</v>
      </c>
      <c r="F144">
        <v>25</v>
      </c>
      <c r="G144" t="s">
        <v>736</v>
      </c>
      <c r="H144" t="s">
        <v>344</v>
      </c>
      <c r="I144" t="s">
        <v>737</v>
      </c>
      <c r="K144">
        <v>32</v>
      </c>
      <c r="L144" t="s">
        <v>738</v>
      </c>
      <c r="M144">
        <v>70</v>
      </c>
      <c r="N144" t="s">
        <v>770</v>
      </c>
      <c r="P144" t="s">
        <v>1138</v>
      </c>
      <c r="Q144" s="103">
        <v>182</v>
      </c>
      <c r="R144" s="103">
        <v>112</v>
      </c>
      <c r="S144" s="103">
        <v>112</v>
      </c>
      <c r="T144" s="103">
        <v>182</v>
      </c>
      <c r="U144" s="103">
        <v>588</v>
      </c>
      <c r="V144" s="104">
        <v>4.4000000000000003E-3</v>
      </c>
      <c r="W144">
        <v>0</v>
      </c>
      <c r="X144" s="102">
        <v>1050</v>
      </c>
      <c r="Y144" s="106" t="s">
        <v>1039</v>
      </c>
      <c r="Z144" s="105">
        <v>33</v>
      </c>
      <c r="AA144" s="111">
        <v>23</v>
      </c>
      <c r="AB144" s="112" t="s">
        <v>772</v>
      </c>
      <c r="AC144" s="120"/>
      <c r="AD144" s="271" t="s">
        <v>269</v>
      </c>
      <c r="AE144" s="271" t="s">
        <v>773</v>
      </c>
      <c r="AF144" s="112" t="s">
        <v>744</v>
      </c>
    </row>
    <row r="145" spans="1:32">
      <c r="A145">
        <v>2</v>
      </c>
      <c r="B145" t="s">
        <v>6</v>
      </c>
      <c r="C145" t="s">
        <v>757</v>
      </c>
      <c r="D145">
        <v>4</v>
      </c>
      <c r="E145" t="s">
        <v>709</v>
      </c>
      <c r="F145">
        <v>25</v>
      </c>
      <c r="G145" t="s">
        <v>736</v>
      </c>
      <c r="H145" t="s">
        <v>344</v>
      </c>
      <c r="I145" t="s">
        <v>737</v>
      </c>
      <c r="K145">
        <v>32</v>
      </c>
      <c r="L145" t="s">
        <v>738</v>
      </c>
      <c r="M145">
        <v>71</v>
      </c>
      <c r="N145" t="s">
        <v>774</v>
      </c>
      <c r="P145" t="s">
        <v>1139</v>
      </c>
      <c r="Q145" s="103">
        <v>112</v>
      </c>
      <c r="R145" s="103">
        <v>0</v>
      </c>
      <c r="S145" s="103">
        <v>112</v>
      </c>
      <c r="T145" s="103">
        <v>112</v>
      </c>
      <c r="U145" s="103">
        <v>336</v>
      </c>
      <c r="V145" s="104">
        <v>2.5000000000000001E-3</v>
      </c>
      <c r="W145">
        <v>0</v>
      </c>
      <c r="X145" s="102">
        <v>600</v>
      </c>
      <c r="Y145" s="106" t="s">
        <v>1039</v>
      </c>
      <c r="Z145" s="105">
        <v>33</v>
      </c>
      <c r="AA145" s="111">
        <v>23</v>
      </c>
      <c r="AB145" s="112" t="s">
        <v>776</v>
      </c>
      <c r="AC145" s="120"/>
      <c r="AD145" s="271" t="s">
        <v>269</v>
      </c>
      <c r="AE145" s="271" t="s">
        <v>777</v>
      </c>
      <c r="AF145" s="112" t="s">
        <v>778</v>
      </c>
    </row>
    <row r="146" spans="1:32">
      <c r="A146">
        <v>2</v>
      </c>
      <c r="B146" t="s">
        <v>6</v>
      </c>
      <c r="C146" t="s">
        <v>757</v>
      </c>
      <c r="D146">
        <v>4</v>
      </c>
      <c r="E146" t="s">
        <v>709</v>
      </c>
      <c r="F146">
        <v>25</v>
      </c>
      <c r="G146" t="s">
        <v>736</v>
      </c>
      <c r="H146" t="s">
        <v>372</v>
      </c>
      <c r="I146" t="s">
        <v>719</v>
      </c>
      <c r="K146">
        <v>39</v>
      </c>
      <c r="L146" t="s">
        <v>779</v>
      </c>
      <c r="M146">
        <v>73</v>
      </c>
      <c r="N146" t="s">
        <v>781</v>
      </c>
      <c r="P146" t="s">
        <v>1140</v>
      </c>
      <c r="Q146" s="103">
        <v>120</v>
      </c>
      <c r="R146" s="103">
        <v>120</v>
      </c>
      <c r="S146" s="103">
        <v>120</v>
      </c>
      <c r="T146" s="103">
        <v>120</v>
      </c>
      <c r="U146" s="103">
        <v>480</v>
      </c>
      <c r="V146" s="104">
        <v>3.5999999999999999E-3</v>
      </c>
      <c r="W146">
        <v>0</v>
      </c>
      <c r="X146" s="102">
        <v>4</v>
      </c>
      <c r="Y146" s="106" t="s">
        <v>1039</v>
      </c>
      <c r="Z146" s="105">
        <v>33</v>
      </c>
      <c r="AA146" s="111">
        <v>23</v>
      </c>
      <c r="AB146" s="112" t="s">
        <v>760</v>
      </c>
      <c r="AC146" s="120"/>
      <c r="AD146" s="271" t="s">
        <v>269</v>
      </c>
      <c r="AE146" s="271" t="s">
        <v>269</v>
      </c>
      <c r="AF146" s="112" t="s">
        <v>601</v>
      </c>
    </row>
    <row r="147" spans="1:32">
      <c r="A147">
        <v>2</v>
      </c>
      <c r="B147" t="s">
        <v>6</v>
      </c>
      <c r="C147" t="s">
        <v>757</v>
      </c>
      <c r="D147">
        <v>4</v>
      </c>
      <c r="E147" t="s">
        <v>709</v>
      </c>
      <c r="F147">
        <v>25</v>
      </c>
      <c r="G147" t="s">
        <v>736</v>
      </c>
      <c r="H147" t="s">
        <v>344</v>
      </c>
      <c r="I147" t="s">
        <v>737</v>
      </c>
      <c r="K147">
        <v>34</v>
      </c>
      <c r="L147" t="s">
        <v>790</v>
      </c>
      <c r="M147">
        <v>76</v>
      </c>
      <c r="N147" t="s">
        <v>792</v>
      </c>
      <c r="P147" t="s">
        <v>1141</v>
      </c>
      <c r="Q147" s="103">
        <v>419.04</v>
      </c>
      <c r="R147" s="103">
        <v>419</v>
      </c>
      <c r="S147" s="103">
        <v>419</v>
      </c>
      <c r="T147" s="103">
        <v>419</v>
      </c>
      <c r="U147" s="103">
        <v>1676</v>
      </c>
      <c r="V147" s="104">
        <v>1.26E-2</v>
      </c>
      <c r="W147">
        <v>0</v>
      </c>
      <c r="X147" s="102">
        <v>4800</v>
      </c>
      <c r="Y147" s="106" t="s">
        <v>1062</v>
      </c>
      <c r="Z147" s="105">
        <v>43</v>
      </c>
      <c r="AA147" s="111">
        <v>23</v>
      </c>
      <c r="AB147" s="112" t="s">
        <v>794</v>
      </c>
      <c r="AC147" s="120"/>
      <c r="AD147" s="271" t="s">
        <v>269</v>
      </c>
      <c r="AE147" s="271" t="s">
        <v>795</v>
      </c>
      <c r="AF147" s="112" t="s">
        <v>796</v>
      </c>
    </row>
    <row r="148" spans="1:32">
      <c r="A148">
        <v>2</v>
      </c>
      <c r="B148" t="s">
        <v>6</v>
      </c>
      <c r="C148" t="s">
        <v>594</v>
      </c>
      <c r="D148">
        <v>4</v>
      </c>
      <c r="E148" t="s">
        <v>709</v>
      </c>
      <c r="F148">
        <v>25</v>
      </c>
      <c r="G148" t="s">
        <v>736</v>
      </c>
      <c r="H148" t="s">
        <v>344</v>
      </c>
      <c r="I148" t="s">
        <v>737</v>
      </c>
      <c r="K148">
        <v>32</v>
      </c>
      <c r="L148" t="s">
        <v>738</v>
      </c>
      <c r="M148">
        <v>66</v>
      </c>
      <c r="N148" t="s">
        <v>753</v>
      </c>
      <c r="P148" t="s">
        <v>1142</v>
      </c>
      <c r="Q148" s="103">
        <v>0</v>
      </c>
      <c r="R148" s="103">
        <v>182</v>
      </c>
      <c r="S148" s="103">
        <v>177</v>
      </c>
      <c r="T148" s="103">
        <v>213</v>
      </c>
      <c r="U148" s="103">
        <v>572</v>
      </c>
      <c r="V148" s="104">
        <v>4.3E-3</v>
      </c>
      <c r="W148">
        <v>0</v>
      </c>
      <c r="X148" s="102">
        <v>3.3</v>
      </c>
      <c r="Y148" s="106" t="s">
        <v>1039</v>
      </c>
      <c r="Z148" s="105">
        <v>33</v>
      </c>
      <c r="AA148" s="111">
        <v>24</v>
      </c>
      <c r="AB148" s="112" t="s">
        <v>755</v>
      </c>
      <c r="AC148" s="120"/>
      <c r="AD148" s="271" t="s">
        <v>743</v>
      </c>
      <c r="AE148" s="271" t="s">
        <v>756</v>
      </c>
      <c r="AF148" s="112" t="s">
        <v>744</v>
      </c>
    </row>
    <row r="149" spans="1:32">
      <c r="A149">
        <v>2</v>
      </c>
      <c r="B149" t="s">
        <v>6</v>
      </c>
      <c r="C149" t="s">
        <v>421</v>
      </c>
      <c r="D149">
        <v>4</v>
      </c>
      <c r="E149" t="s">
        <v>709</v>
      </c>
      <c r="F149">
        <v>26</v>
      </c>
      <c r="G149" t="s">
        <v>797</v>
      </c>
      <c r="H149" t="s">
        <v>344</v>
      </c>
      <c r="I149" t="s">
        <v>422</v>
      </c>
      <c r="K149">
        <v>17</v>
      </c>
      <c r="L149" t="s">
        <v>799</v>
      </c>
      <c r="M149">
        <v>77</v>
      </c>
      <c r="N149" t="s">
        <v>181</v>
      </c>
      <c r="P149" t="s">
        <v>1143</v>
      </c>
      <c r="Q149" s="103">
        <v>4103.75</v>
      </c>
      <c r="R149" s="103">
        <v>3283</v>
      </c>
      <c r="S149" s="103">
        <v>4104</v>
      </c>
      <c r="T149" s="103">
        <v>4925</v>
      </c>
      <c r="U149" s="103">
        <v>16415</v>
      </c>
      <c r="V149" s="104">
        <v>0.1234</v>
      </c>
      <c r="W149">
        <v>0</v>
      </c>
      <c r="X149" s="102">
        <v>5</v>
      </c>
      <c r="Y149" s="106" t="s">
        <v>1006</v>
      </c>
      <c r="Z149" s="105">
        <v>37</v>
      </c>
      <c r="AA149" s="111">
        <v>25</v>
      </c>
      <c r="AB149" s="112" t="s">
        <v>218</v>
      </c>
      <c r="AC149" s="120"/>
      <c r="AD149" s="271" t="s">
        <v>269</v>
      </c>
      <c r="AE149" s="271" t="s">
        <v>802</v>
      </c>
      <c r="AF149" s="112" t="s">
        <v>803</v>
      </c>
    </row>
    <row r="150" spans="1:32">
      <c r="A150">
        <v>2</v>
      </c>
      <c r="B150" t="s">
        <v>6</v>
      </c>
      <c r="C150" t="s">
        <v>421</v>
      </c>
      <c r="D150">
        <v>4</v>
      </c>
      <c r="E150" t="s">
        <v>709</v>
      </c>
      <c r="F150">
        <v>26</v>
      </c>
      <c r="G150" t="s">
        <v>797</v>
      </c>
      <c r="H150" t="s">
        <v>344</v>
      </c>
      <c r="I150" t="s">
        <v>422</v>
      </c>
      <c r="K150">
        <v>17</v>
      </c>
      <c r="L150" t="s">
        <v>799</v>
      </c>
      <c r="M150">
        <v>78</v>
      </c>
      <c r="N150" t="s">
        <v>804</v>
      </c>
      <c r="P150" t="s">
        <v>1144</v>
      </c>
      <c r="Q150" s="103">
        <v>1024.68</v>
      </c>
      <c r="R150" s="103">
        <v>0</v>
      </c>
      <c r="S150" s="103">
        <v>0</v>
      </c>
      <c r="T150" s="103">
        <v>1025</v>
      </c>
      <c r="U150" s="103">
        <v>2049</v>
      </c>
      <c r="V150" s="104">
        <v>1.54E-2</v>
      </c>
      <c r="W150">
        <v>0</v>
      </c>
      <c r="X150" s="102">
        <v>2</v>
      </c>
      <c r="Y150" s="106" t="s">
        <v>1006</v>
      </c>
      <c r="Z150" s="105">
        <v>37</v>
      </c>
      <c r="AA150" s="111">
        <v>25</v>
      </c>
      <c r="AB150" s="112" t="s">
        <v>806</v>
      </c>
      <c r="AC150" s="120"/>
      <c r="AD150" s="271" t="s">
        <v>269</v>
      </c>
      <c r="AE150" s="271" t="s">
        <v>802</v>
      </c>
      <c r="AF150" s="112" t="s">
        <v>803</v>
      </c>
    </row>
    <row r="151" spans="1:32">
      <c r="A151">
        <v>2</v>
      </c>
      <c r="B151" t="s">
        <v>6</v>
      </c>
      <c r="C151" t="s">
        <v>594</v>
      </c>
      <c r="D151">
        <v>4</v>
      </c>
      <c r="E151" t="s">
        <v>709</v>
      </c>
      <c r="F151">
        <v>27</v>
      </c>
      <c r="G151" t="s">
        <v>807</v>
      </c>
      <c r="H151" t="s">
        <v>372</v>
      </c>
      <c r="I151" t="s">
        <v>737</v>
      </c>
      <c r="K151">
        <v>40</v>
      </c>
      <c r="L151" t="s">
        <v>808</v>
      </c>
      <c r="M151">
        <v>79</v>
      </c>
      <c r="N151" t="s">
        <v>810</v>
      </c>
      <c r="P151" t="s">
        <v>1145</v>
      </c>
      <c r="Q151" s="103">
        <v>0</v>
      </c>
      <c r="R151" s="103">
        <v>0</v>
      </c>
      <c r="S151" s="103">
        <v>0</v>
      </c>
      <c r="T151" s="103">
        <v>375</v>
      </c>
      <c r="U151" s="103">
        <v>375</v>
      </c>
      <c r="V151" s="104">
        <v>2.8E-3</v>
      </c>
      <c r="W151">
        <v>0</v>
      </c>
      <c r="X151" s="102">
        <v>1</v>
      </c>
      <c r="Y151" s="106" t="s">
        <v>1039</v>
      </c>
      <c r="Z151" s="105">
        <v>33</v>
      </c>
      <c r="AA151" s="111">
        <v>26</v>
      </c>
      <c r="AB151" s="112" t="s">
        <v>812</v>
      </c>
      <c r="AC151" s="120"/>
      <c r="AD151" s="271" t="s">
        <v>269</v>
      </c>
      <c r="AE151" s="271" t="s">
        <v>269</v>
      </c>
      <c r="AF151" s="112" t="s">
        <v>813</v>
      </c>
    </row>
    <row r="152" spans="1:32">
      <c r="A152">
        <v>2</v>
      </c>
      <c r="B152" t="s">
        <v>6</v>
      </c>
      <c r="C152" t="s">
        <v>594</v>
      </c>
      <c r="D152">
        <v>4</v>
      </c>
      <c r="E152" t="s">
        <v>709</v>
      </c>
      <c r="F152">
        <v>27</v>
      </c>
      <c r="G152" t="s">
        <v>807</v>
      </c>
      <c r="H152" t="s">
        <v>372</v>
      </c>
      <c r="I152" t="s">
        <v>737</v>
      </c>
      <c r="K152">
        <v>40</v>
      </c>
      <c r="L152" t="s">
        <v>808</v>
      </c>
      <c r="M152">
        <v>113</v>
      </c>
      <c r="N152" t="s">
        <v>970</v>
      </c>
      <c r="P152" t="s">
        <v>1146</v>
      </c>
      <c r="Q152" s="103">
        <v>2000</v>
      </c>
      <c r="R152" s="103">
        <v>0</v>
      </c>
      <c r="S152" s="103">
        <v>2000</v>
      </c>
      <c r="T152" s="103">
        <v>0</v>
      </c>
      <c r="U152" s="103">
        <v>4000</v>
      </c>
      <c r="V152" s="104">
        <v>3.0099999999999998E-2</v>
      </c>
      <c r="W152">
        <v>0</v>
      </c>
      <c r="X152" s="102">
        <v>2</v>
      </c>
      <c r="Y152" s="106" t="s">
        <v>1039</v>
      </c>
      <c r="Z152" s="105">
        <v>33</v>
      </c>
      <c r="AA152" s="111">
        <v>26</v>
      </c>
      <c r="AB152" s="112" t="s">
        <v>972</v>
      </c>
      <c r="AC152" s="120"/>
      <c r="AD152" s="271" t="s">
        <v>269</v>
      </c>
      <c r="AE152" s="271" t="s">
        <v>269</v>
      </c>
      <c r="AF152" s="112" t="s">
        <v>973</v>
      </c>
    </row>
    <row r="153" spans="1:32">
      <c r="A153">
        <v>2</v>
      </c>
      <c r="B153" t="s">
        <v>6</v>
      </c>
      <c r="C153" t="s">
        <v>708</v>
      </c>
      <c r="D153">
        <v>4</v>
      </c>
      <c r="E153" t="s">
        <v>709</v>
      </c>
      <c r="F153">
        <v>29</v>
      </c>
      <c r="G153" t="s">
        <v>814</v>
      </c>
      <c r="H153" t="s">
        <v>344</v>
      </c>
      <c r="I153" t="s">
        <v>711</v>
      </c>
      <c r="K153">
        <v>13</v>
      </c>
      <c r="L153" t="s">
        <v>815</v>
      </c>
      <c r="M153">
        <v>80</v>
      </c>
      <c r="N153" t="s">
        <v>817</v>
      </c>
      <c r="P153" t="s">
        <v>1147</v>
      </c>
      <c r="Q153" s="103">
        <v>0</v>
      </c>
      <c r="R153" s="103">
        <v>860</v>
      </c>
      <c r="S153" s="103">
        <v>860</v>
      </c>
      <c r="T153" s="103">
        <v>860</v>
      </c>
      <c r="U153" s="103">
        <v>2581</v>
      </c>
      <c r="V153" s="104">
        <v>1.9400000000000001E-2</v>
      </c>
      <c r="W153">
        <v>0</v>
      </c>
      <c r="X153" s="102">
        <v>3</v>
      </c>
      <c r="Y153" s="106" t="s">
        <v>1062</v>
      </c>
      <c r="Z153" s="105">
        <v>43</v>
      </c>
      <c r="AA153" s="111">
        <v>27</v>
      </c>
      <c r="AB153" s="112" t="s">
        <v>819</v>
      </c>
      <c r="AC153" s="120"/>
      <c r="AD153" s="271" t="s">
        <v>820</v>
      </c>
      <c r="AE153" s="271" t="s">
        <v>269</v>
      </c>
      <c r="AF153" s="112" t="s">
        <v>821</v>
      </c>
    </row>
    <row r="154" spans="1:32">
      <c r="A154">
        <v>2</v>
      </c>
      <c r="B154" t="s">
        <v>6</v>
      </c>
      <c r="C154" t="s">
        <v>611</v>
      </c>
      <c r="D154">
        <v>4</v>
      </c>
      <c r="E154" t="s">
        <v>709</v>
      </c>
      <c r="F154">
        <v>30</v>
      </c>
      <c r="G154" t="s">
        <v>828</v>
      </c>
      <c r="H154" t="s">
        <v>344</v>
      </c>
      <c r="I154" t="s">
        <v>719</v>
      </c>
      <c r="K154">
        <v>11</v>
      </c>
      <c r="L154" t="s">
        <v>829</v>
      </c>
      <c r="M154">
        <v>82</v>
      </c>
      <c r="N154" t="s">
        <v>831</v>
      </c>
      <c r="P154" t="s">
        <v>1148</v>
      </c>
      <c r="Q154" s="103">
        <v>0</v>
      </c>
      <c r="R154" s="103">
        <v>196</v>
      </c>
      <c r="S154" s="103">
        <v>196</v>
      </c>
      <c r="T154" s="103">
        <v>0</v>
      </c>
      <c r="U154" s="103">
        <v>392</v>
      </c>
      <c r="V154" s="104">
        <v>3.0000000000000001E-3</v>
      </c>
      <c r="W154">
        <v>0</v>
      </c>
      <c r="X154" s="102">
        <v>2</v>
      </c>
      <c r="Y154" s="106" t="s">
        <v>1009</v>
      </c>
      <c r="Z154" s="105">
        <v>24</v>
      </c>
      <c r="AA154" s="111">
        <v>28</v>
      </c>
      <c r="AB154" s="112" t="s">
        <v>379</v>
      </c>
      <c r="AC154" s="120"/>
      <c r="AD154" s="271" t="s">
        <v>269</v>
      </c>
      <c r="AE154" s="271" t="s">
        <v>833</v>
      </c>
      <c r="AF154" s="112" t="s">
        <v>834</v>
      </c>
    </row>
    <row r="155" spans="1:32">
      <c r="A155">
        <v>2</v>
      </c>
      <c r="B155" t="s">
        <v>6</v>
      </c>
      <c r="C155" t="s">
        <v>611</v>
      </c>
      <c r="D155">
        <v>4</v>
      </c>
      <c r="E155" t="s">
        <v>709</v>
      </c>
      <c r="F155">
        <v>30</v>
      </c>
      <c r="G155" t="s">
        <v>828</v>
      </c>
      <c r="H155" t="s">
        <v>344</v>
      </c>
      <c r="I155" t="s">
        <v>719</v>
      </c>
      <c r="K155">
        <v>11</v>
      </c>
      <c r="L155" t="s">
        <v>829</v>
      </c>
      <c r="M155">
        <v>84</v>
      </c>
      <c r="N155" t="s">
        <v>838</v>
      </c>
      <c r="P155" t="s">
        <v>1149</v>
      </c>
      <c r="Q155" s="103">
        <v>0</v>
      </c>
      <c r="R155" s="103">
        <v>0</v>
      </c>
      <c r="S155" s="103">
        <v>0</v>
      </c>
      <c r="T155" s="103">
        <v>196</v>
      </c>
      <c r="U155" s="103">
        <v>196</v>
      </c>
      <c r="V155" s="104">
        <v>1.5E-3</v>
      </c>
      <c r="W155">
        <v>0</v>
      </c>
      <c r="X155" s="102">
        <v>1</v>
      </c>
      <c r="Y155" s="106" t="s">
        <v>1009</v>
      </c>
      <c r="Z155" s="105">
        <v>24</v>
      </c>
      <c r="AA155" s="111">
        <v>28</v>
      </c>
      <c r="AB155" s="112" t="s">
        <v>379</v>
      </c>
      <c r="AC155" s="120"/>
      <c r="AD155" s="271" t="s">
        <v>269</v>
      </c>
      <c r="AE155" s="271" t="s">
        <v>833</v>
      </c>
      <c r="AF155" s="112" t="s">
        <v>840</v>
      </c>
    </row>
    <row r="156" spans="1:32">
      <c r="A156">
        <v>2</v>
      </c>
      <c r="B156" t="s">
        <v>6</v>
      </c>
      <c r="C156" t="s">
        <v>611</v>
      </c>
      <c r="D156">
        <v>4</v>
      </c>
      <c r="E156" t="s">
        <v>709</v>
      </c>
      <c r="F156">
        <v>30</v>
      </c>
      <c r="G156" t="s">
        <v>828</v>
      </c>
      <c r="H156" t="s">
        <v>344</v>
      </c>
      <c r="I156" t="s">
        <v>719</v>
      </c>
      <c r="K156">
        <v>11</v>
      </c>
      <c r="L156" t="s">
        <v>829</v>
      </c>
      <c r="M156">
        <v>88</v>
      </c>
      <c r="N156" t="s">
        <v>850</v>
      </c>
      <c r="P156" t="s">
        <v>1149</v>
      </c>
      <c r="Q156" s="103">
        <v>196.22</v>
      </c>
      <c r="R156" s="103">
        <v>0</v>
      </c>
      <c r="S156" s="103">
        <v>0</v>
      </c>
      <c r="T156" s="103">
        <v>0</v>
      </c>
      <c r="U156" s="103">
        <v>196</v>
      </c>
      <c r="V156" s="104">
        <v>1.5E-3</v>
      </c>
      <c r="W156">
        <v>0</v>
      </c>
      <c r="X156" s="102">
        <v>1</v>
      </c>
      <c r="Y156" s="106" t="s">
        <v>1009</v>
      </c>
      <c r="Z156" s="105">
        <v>24</v>
      </c>
      <c r="AA156" s="111">
        <v>28</v>
      </c>
      <c r="AB156" s="112" t="s">
        <v>379</v>
      </c>
      <c r="AC156" s="120"/>
      <c r="AD156" s="271" t="s">
        <v>269</v>
      </c>
      <c r="AE156" s="271" t="s">
        <v>833</v>
      </c>
      <c r="AF156" s="112" t="s">
        <v>852</v>
      </c>
    </row>
    <row r="157" spans="1:32">
      <c r="A157">
        <v>2</v>
      </c>
      <c r="B157" t="s">
        <v>6</v>
      </c>
      <c r="C157" t="s">
        <v>708</v>
      </c>
      <c r="D157">
        <v>4</v>
      </c>
      <c r="E157" t="s">
        <v>709</v>
      </c>
      <c r="F157">
        <v>31</v>
      </c>
      <c r="G157" t="s">
        <v>853</v>
      </c>
      <c r="H157" t="s">
        <v>372</v>
      </c>
      <c r="I157" t="s">
        <v>711</v>
      </c>
      <c r="K157">
        <v>73</v>
      </c>
      <c r="L157" t="s">
        <v>854</v>
      </c>
      <c r="M157">
        <v>89</v>
      </c>
      <c r="N157" t="s">
        <v>856</v>
      </c>
      <c r="P157" t="s">
        <v>1150</v>
      </c>
      <c r="Q157" s="103">
        <v>85.8</v>
      </c>
      <c r="R157" s="103">
        <v>0</v>
      </c>
      <c r="S157" s="103">
        <v>400</v>
      </c>
      <c r="T157" s="103">
        <v>0</v>
      </c>
      <c r="U157" s="103">
        <v>486</v>
      </c>
      <c r="V157" s="104">
        <v>3.7000000000000002E-3</v>
      </c>
      <c r="W157">
        <v>0</v>
      </c>
      <c r="X157" s="102">
        <v>17</v>
      </c>
      <c r="Y157" s="106" t="s">
        <v>1062</v>
      </c>
      <c r="Z157" s="105">
        <v>43</v>
      </c>
      <c r="AA157" s="111">
        <v>29</v>
      </c>
      <c r="AB157" s="112" t="s">
        <v>858</v>
      </c>
      <c r="AC157" s="120"/>
      <c r="AD157" s="271" t="s">
        <v>269</v>
      </c>
      <c r="AE157" s="271" t="s">
        <v>859</v>
      </c>
      <c r="AF157" s="112" t="s">
        <v>860</v>
      </c>
    </row>
    <row r="158" spans="1:32">
      <c r="A158">
        <v>2</v>
      </c>
      <c r="B158" t="s">
        <v>6</v>
      </c>
      <c r="C158" t="s">
        <v>412</v>
      </c>
      <c r="D158">
        <v>5</v>
      </c>
      <c r="E158" t="s">
        <v>861</v>
      </c>
      <c r="F158">
        <v>33</v>
      </c>
      <c r="G158" t="s">
        <v>862</v>
      </c>
      <c r="H158" t="s">
        <v>372</v>
      </c>
      <c r="I158" t="s">
        <v>863</v>
      </c>
      <c r="K158">
        <v>43</v>
      </c>
      <c r="L158" t="s">
        <v>878</v>
      </c>
      <c r="M158">
        <v>93</v>
      </c>
      <c r="N158" t="s">
        <v>880</v>
      </c>
      <c r="P158" t="s">
        <v>881</v>
      </c>
      <c r="Q158" s="103">
        <v>2308.8200000000002</v>
      </c>
      <c r="R158" s="103">
        <v>2309</v>
      </c>
      <c r="S158" s="103">
        <v>2309</v>
      </c>
      <c r="T158" s="103">
        <v>2309</v>
      </c>
      <c r="U158" s="103">
        <v>9235</v>
      </c>
      <c r="V158" s="104">
        <v>6.9400000000000003E-2</v>
      </c>
      <c r="W158">
        <v>0</v>
      </c>
      <c r="X158" s="102">
        <v>4</v>
      </c>
      <c r="Y158" s="106" t="s">
        <v>1020</v>
      </c>
      <c r="Z158" s="105">
        <v>3</v>
      </c>
      <c r="AA158" s="111">
        <v>30</v>
      </c>
      <c r="AB158" s="112" t="s">
        <v>882</v>
      </c>
      <c r="AC158" s="120"/>
      <c r="AD158" s="271" t="s">
        <v>870</v>
      </c>
      <c r="AE158" s="271" t="s">
        <v>269</v>
      </c>
      <c r="AF158" s="112" t="s">
        <v>883</v>
      </c>
    </row>
    <row r="159" spans="1:32">
      <c r="A159">
        <v>2</v>
      </c>
      <c r="B159" t="s">
        <v>6</v>
      </c>
      <c r="C159" t="s">
        <v>412</v>
      </c>
      <c r="D159">
        <v>5</v>
      </c>
      <c r="E159" t="s">
        <v>861</v>
      </c>
      <c r="F159">
        <v>33</v>
      </c>
      <c r="G159" t="s">
        <v>862</v>
      </c>
      <c r="H159" t="s">
        <v>372</v>
      </c>
      <c r="I159" t="s">
        <v>863</v>
      </c>
      <c r="K159">
        <v>45</v>
      </c>
      <c r="L159" t="s">
        <v>884</v>
      </c>
      <c r="M159">
        <v>94</v>
      </c>
      <c r="N159" t="s">
        <v>886</v>
      </c>
      <c r="P159" t="s">
        <v>887</v>
      </c>
      <c r="Q159" s="103">
        <v>1958.2</v>
      </c>
      <c r="R159" s="103">
        <v>1958</v>
      </c>
      <c r="S159" s="103">
        <v>1958</v>
      </c>
      <c r="T159" s="103">
        <v>1958</v>
      </c>
      <c r="U159" s="103">
        <v>7833</v>
      </c>
      <c r="V159" s="104">
        <v>5.8900000000000001E-2</v>
      </c>
      <c r="W159">
        <v>0</v>
      </c>
      <c r="X159" s="102">
        <v>4</v>
      </c>
      <c r="Y159" s="106" t="s">
        <v>1020</v>
      </c>
      <c r="Z159" s="105">
        <v>3</v>
      </c>
      <c r="AA159" s="111">
        <v>30</v>
      </c>
      <c r="AB159" s="112" t="s">
        <v>888</v>
      </c>
      <c r="AC159" s="120"/>
      <c r="AD159" s="271" t="s">
        <v>870</v>
      </c>
      <c r="AE159" s="271" t="s">
        <v>269</v>
      </c>
      <c r="AF159" s="112" t="s">
        <v>889</v>
      </c>
    </row>
    <row r="160" spans="1:32">
      <c r="A160">
        <v>2</v>
      </c>
      <c r="B160" t="s">
        <v>6</v>
      </c>
      <c r="C160" t="s">
        <v>520</v>
      </c>
      <c r="D160">
        <v>5</v>
      </c>
      <c r="E160" t="s">
        <v>861</v>
      </c>
      <c r="F160">
        <v>35</v>
      </c>
      <c r="G160" t="s">
        <v>897</v>
      </c>
      <c r="H160" t="s">
        <v>344</v>
      </c>
      <c r="I160" t="s">
        <v>898</v>
      </c>
      <c r="K160">
        <v>12</v>
      </c>
      <c r="L160" t="s">
        <v>899</v>
      </c>
      <c r="M160">
        <v>95</v>
      </c>
      <c r="N160" t="s">
        <v>901</v>
      </c>
      <c r="P160" t="s">
        <v>1151</v>
      </c>
      <c r="Q160" s="103">
        <v>177.93</v>
      </c>
      <c r="R160" s="103">
        <v>178</v>
      </c>
      <c r="S160" s="103">
        <v>178</v>
      </c>
      <c r="T160" s="103">
        <v>178</v>
      </c>
      <c r="U160" s="103">
        <v>712</v>
      </c>
      <c r="V160" s="104">
        <v>5.3E-3</v>
      </c>
      <c r="W160">
        <v>0</v>
      </c>
      <c r="X160" s="102">
        <v>4</v>
      </c>
      <c r="Y160" s="106" t="s">
        <v>1026</v>
      </c>
      <c r="Z160" s="105">
        <v>1</v>
      </c>
      <c r="AA160" s="111">
        <v>31</v>
      </c>
      <c r="AB160" s="112" t="s">
        <v>903</v>
      </c>
      <c r="AC160" s="120"/>
      <c r="AD160" s="271" t="s">
        <v>269</v>
      </c>
      <c r="AE160" s="271" t="s">
        <v>269</v>
      </c>
      <c r="AF160" s="112" t="s">
        <v>904</v>
      </c>
    </row>
    <row r="161" spans="1:32">
      <c r="A161">
        <v>2</v>
      </c>
      <c r="B161" t="s">
        <v>6</v>
      </c>
      <c r="C161" t="s">
        <v>520</v>
      </c>
      <c r="D161">
        <v>5</v>
      </c>
      <c r="E161" t="s">
        <v>861</v>
      </c>
      <c r="F161">
        <v>35</v>
      </c>
      <c r="G161" t="s">
        <v>897</v>
      </c>
      <c r="H161" t="s">
        <v>344</v>
      </c>
      <c r="I161" t="s">
        <v>898</v>
      </c>
      <c r="K161">
        <v>12</v>
      </c>
      <c r="L161" t="s">
        <v>899</v>
      </c>
      <c r="M161">
        <v>96</v>
      </c>
      <c r="N161" t="s">
        <v>905</v>
      </c>
      <c r="P161" t="s">
        <v>1152</v>
      </c>
      <c r="Q161" s="103">
        <v>177.93</v>
      </c>
      <c r="R161" s="103">
        <v>178</v>
      </c>
      <c r="S161" s="103">
        <v>178</v>
      </c>
      <c r="T161" s="103">
        <v>178</v>
      </c>
      <c r="U161" s="103">
        <v>712</v>
      </c>
      <c r="V161" s="104">
        <v>5.3E-3</v>
      </c>
      <c r="W161">
        <v>0</v>
      </c>
      <c r="X161" s="102">
        <v>4</v>
      </c>
      <c r="Y161" s="106" t="s">
        <v>1026</v>
      </c>
      <c r="Z161" s="105">
        <v>1</v>
      </c>
      <c r="AA161" s="111">
        <v>31</v>
      </c>
      <c r="AB161" s="112" t="s">
        <v>350</v>
      </c>
      <c r="AC161" s="120"/>
      <c r="AD161" s="271" t="s">
        <v>269</v>
      </c>
      <c r="AE161" s="271" t="s">
        <v>269</v>
      </c>
      <c r="AF161" s="112" t="s">
        <v>907</v>
      </c>
    </row>
    <row r="162" spans="1:32">
      <c r="A162">
        <v>2</v>
      </c>
      <c r="B162" t="s">
        <v>6</v>
      </c>
      <c r="C162" t="s">
        <v>412</v>
      </c>
      <c r="D162">
        <v>5</v>
      </c>
      <c r="E162" t="s">
        <v>861</v>
      </c>
      <c r="F162">
        <v>39</v>
      </c>
      <c r="G162" t="s">
        <v>908</v>
      </c>
      <c r="H162" t="s">
        <v>344</v>
      </c>
      <c r="I162" t="s">
        <v>909</v>
      </c>
      <c r="K162">
        <v>18</v>
      </c>
      <c r="L162" t="s">
        <v>910</v>
      </c>
      <c r="M162">
        <v>97</v>
      </c>
      <c r="N162" t="s">
        <v>912</v>
      </c>
      <c r="P162" t="s">
        <v>1153</v>
      </c>
      <c r="Q162" s="103">
        <v>372.48</v>
      </c>
      <c r="R162" s="103">
        <v>372</v>
      </c>
      <c r="S162" s="103">
        <v>372</v>
      </c>
      <c r="T162" s="103">
        <v>372</v>
      </c>
      <c r="U162" s="103">
        <v>1490</v>
      </c>
      <c r="V162" s="104">
        <v>1.12E-2</v>
      </c>
      <c r="W162">
        <v>0</v>
      </c>
      <c r="X162" s="102">
        <v>60</v>
      </c>
      <c r="Y162" s="106" t="s">
        <v>1020</v>
      </c>
      <c r="Z162" s="105">
        <v>3</v>
      </c>
      <c r="AA162" s="111">
        <v>32</v>
      </c>
      <c r="AB162" s="112" t="s">
        <v>914</v>
      </c>
      <c r="AC162" s="120"/>
      <c r="AD162" s="271" t="s">
        <v>269</v>
      </c>
      <c r="AE162" s="271" t="s">
        <v>269</v>
      </c>
      <c r="AF162" s="112" t="s">
        <v>915</v>
      </c>
    </row>
    <row r="163" spans="1:32">
      <c r="A163">
        <v>2</v>
      </c>
      <c r="B163" t="s">
        <v>6</v>
      </c>
      <c r="C163" t="s">
        <v>412</v>
      </c>
      <c r="D163">
        <v>5</v>
      </c>
      <c r="E163" t="s">
        <v>861</v>
      </c>
      <c r="F163">
        <v>39</v>
      </c>
      <c r="G163" t="s">
        <v>908</v>
      </c>
      <c r="H163" t="s">
        <v>344</v>
      </c>
      <c r="I163" t="s">
        <v>909</v>
      </c>
      <c r="K163">
        <v>20</v>
      </c>
      <c r="L163" t="s">
        <v>916</v>
      </c>
      <c r="M163">
        <v>98</v>
      </c>
      <c r="N163" t="s">
        <v>918</v>
      </c>
      <c r="P163" t="s">
        <v>1154</v>
      </c>
      <c r="Q163" s="103">
        <v>192.75</v>
      </c>
      <c r="R163" s="103">
        <v>193</v>
      </c>
      <c r="S163" s="103">
        <v>193</v>
      </c>
      <c r="T163" s="103">
        <v>193</v>
      </c>
      <c r="U163" s="103">
        <v>772</v>
      </c>
      <c r="V163" s="104">
        <v>5.7999999999999996E-3</v>
      </c>
      <c r="W163">
        <v>0</v>
      </c>
      <c r="X163" s="102">
        <v>5348</v>
      </c>
      <c r="Y163" s="106" t="s">
        <v>1020</v>
      </c>
      <c r="Z163" s="105">
        <v>3</v>
      </c>
      <c r="AA163" s="111">
        <v>32</v>
      </c>
      <c r="AB163" s="112" t="s">
        <v>560</v>
      </c>
      <c r="AC163" s="120"/>
      <c r="AD163" s="271" t="s">
        <v>269</v>
      </c>
      <c r="AE163" s="271" t="s">
        <v>920</v>
      </c>
      <c r="AF163" s="112" t="s">
        <v>915</v>
      </c>
    </row>
    <row r="164" spans="1:32">
      <c r="A164">
        <v>2</v>
      </c>
      <c r="B164" t="s">
        <v>6</v>
      </c>
      <c r="C164" t="s">
        <v>412</v>
      </c>
      <c r="D164">
        <v>5</v>
      </c>
      <c r="E164" t="s">
        <v>861</v>
      </c>
      <c r="F164">
        <v>39</v>
      </c>
      <c r="G164" t="s">
        <v>908</v>
      </c>
      <c r="H164" t="s">
        <v>372</v>
      </c>
      <c r="I164" t="s">
        <v>909</v>
      </c>
      <c r="K164">
        <v>41</v>
      </c>
      <c r="L164" t="s">
        <v>921</v>
      </c>
      <c r="M164">
        <v>99</v>
      </c>
      <c r="N164" t="s">
        <v>923</v>
      </c>
      <c r="P164" t="s">
        <v>1155</v>
      </c>
      <c r="Q164" s="103">
        <v>346.6</v>
      </c>
      <c r="R164" s="103">
        <v>0</v>
      </c>
      <c r="S164" s="103">
        <v>0</v>
      </c>
      <c r="T164" s="103">
        <v>0</v>
      </c>
      <c r="U164" s="103">
        <v>347</v>
      </c>
      <c r="V164" s="104">
        <v>2.5999999999999999E-3</v>
      </c>
      <c r="W164">
        <v>0</v>
      </c>
      <c r="X164" s="102">
        <v>18</v>
      </c>
      <c r="Y164" s="106" t="s">
        <v>1020</v>
      </c>
      <c r="Z164" s="105">
        <v>3</v>
      </c>
      <c r="AA164" s="111">
        <v>32</v>
      </c>
      <c r="AB164" s="112" t="s">
        <v>925</v>
      </c>
      <c r="AC164" s="120"/>
      <c r="AD164" s="271" t="s">
        <v>269</v>
      </c>
      <c r="AE164" s="271" t="s">
        <v>269</v>
      </c>
      <c r="AF164" s="112" t="s">
        <v>915</v>
      </c>
    </row>
    <row r="165" spans="1:32">
      <c r="A165">
        <v>2</v>
      </c>
      <c r="B165" t="s">
        <v>6</v>
      </c>
      <c r="C165" t="s">
        <v>535</v>
      </c>
      <c r="D165">
        <v>4</v>
      </c>
      <c r="E165" t="s">
        <v>709</v>
      </c>
      <c r="F165">
        <v>24</v>
      </c>
      <c r="G165" t="s">
        <v>718</v>
      </c>
      <c r="H165" t="s">
        <v>344</v>
      </c>
      <c r="I165" t="s">
        <v>719</v>
      </c>
      <c r="K165">
        <v>31</v>
      </c>
      <c r="L165" t="s">
        <v>730</v>
      </c>
      <c r="M165">
        <v>62</v>
      </c>
      <c r="N165" t="s">
        <v>732</v>
      </c>
      <c r="P165" t="s">
        <v>1156</v>
      </c>
      <c r="Q165" s="103">
        <v>276.02999999999997</v>
      </c>
      <c r="R165" s="103">
        <v>276</v>
      </c>
      <c r="S165" s="103">
        <v>276</v>
      </c>
      <c r="T165" s="103">
        <v>276</v>
      </c>
      <c r="U165" s="103">
        <v>1104</v>
      </c>
      <c r="V165" s="104">
        <v>8.3000000000000001E-3</v>
      </c>
      <c r="W165">
        <v>0</v>
      </c>
      <c r="X165" s="102">
        <v>4</v>
      </c>
      <c r="Y165" s="106" t="s">
        <v>1030</v>
      </c>
      <c r="Z165" s="105">
        <v>26</v>
      </c>
      <c r="AA165" s="111">
        <v>33</v>
      </c>
      <c r="AB165" s="112" t="s">
        <v>383</v>
      </c>
      <c r="AC165" s="120"/>
      <c r="AD165" s="271" t="s">
        <v>269</v>
      </c>
      <c r="AE165" s="271" t="s">
        <v>734</v>
      </c>
      <c r="AF165" s="112" t="s">
        <v>735</v>
      </c>
    </row>
    <row r="166" spans="1:32">
      <c r="A166">
        <v>2</v>
      </c>
      <c r="B166" t="s">
        <v>6</v>
      </c>
      <c r="C166" t="s">
        <v>412</v>
      </c>
      <c r="D166">
        <v>5</v>
      </c>
      <c r="E166" t="s">
        <v>861</v>
      </c>
      <c r="F166">
        <v>39</v>
      </c>
      <c r="G166" t="s">
        <v>908</v>
      </c>
      <c r="H166" t="s">
        <v>372</v>
      </c>
      <c r="I166" t="s">
        <v>931</v>
      </c>
      <c r="K166">
        <v>46</v>
      </c>
      <c r="L166" t="s">
        <v>932</v>
      </c>
      <c r="M166">
        <v>103</v>
      </c>
      <c r="N166" t="s">
        <v>938</v>
      </c>
      <c r="P166" t="s">
        <v>1157</v>
      </c>
      <c r="Q166" s="103">
        <v>99</v>
      </c>
      <c r="R166" s="103">
        <v>99</v>
      </c>
      <c r="S166" s="103">
        <v>99</v>
      </c>
      <c r="T166" s="103">
        <v>99</v>
      </c>
      <c r="U166" s="103">
        <v>396</v>
      </c>
      <c r="V166" s="104">
        <v>3.0000000000000001E-3</v>
      </c>
      <c r="W166">
        <v>0</v>
      </c>
      <c r="X166" s="102">
        <v>4</v>
      </c>
      <c r="Y166" s="106" t="s">
        <v>1020</v>
      </c>
      <c r="Z166" s="105">
        <v>3</v>
      </c>
      <c r="AA166" s="111">
        <v>34</v>
      </c>
      <c r="AB166" s="112" t="s">
        <v>940</v>
      </c>
      <c r="AC166" s="120"/>
      <c r="AD166" s="271" t="s">
        <v>269</v>
      </c>
      <c r="AE166" s="271" t="s">
        <v>269</v>
      </c>
      <c r="AF166" s="112" t="s">
        <v>937</v>
      </c>
    </row>
    <row r="167" spans="1:32">
      <c r="A167">
        <v>2</v>
      </c>
      <c r="B167" t="s">
        <v>6</v>
      </c>
      <c r="C167" t="s">
        <v>412</v>
      </c>
      <c r="D167">
        <v>5</v>
      </c>
      <c r="E167" t="s">
        <v>861</v>
      </c>
      <c r="F167">
        <v>39</v>
      </c>
      <c r="G167" t="s">
        <v>908</v>
      </c>
      <c r="H167" t="s">
        <v>372</v>
      </c>
      <c r="I167" t="s">
        <v>931</v>
      </c>
      <c r="K167">
        <v>46</v>
      </c>
      <c r="L167" t="s">
        <v>932</v>
      </c>
      <c r="M167">
        <v>104</v>
      </c>
      <c r="N167" t="s">
        <v>941</v>
      </c>
      <c r="P167" t="s">
        <v>1158</v>
      </c>
      <c r="Q167" s="103">
        <v>99</v>
      </c>
      <c r="R167" s="103">
        <v>99</v>
      </c>
      <c r="S167" s="103">
        <v>99</v>
      </c>
      <c r="T167" s="103">
        <v>99</v>
      </c>
      <c r="U167" s="103">
        <v>396</v>
      </c>
      <c r="V167" s="104">
        <v>3.0000000000000001E-3</v>
      </c>
      <c r="W167">
        <v>0</v>
      </c>
      <c r="X167" s="102">
        <v>4</v>
      </c>
      <c r="Y167" s="106" t="s">
        <v>1020</v>
      </c>
      <c r="Z167" s="105">
        <v>3</v>
      </c>
      <c r="AA167" s="111">
        <v>34</v>
      </c>
      <c r="AB167" s="112" t="s">
        <v>943</v>
      </c>
      <c r="AC167" s="120"/>
      <c r="AD167" s="271" t="s">
        <v>269</v>
      </c>
      <c r="AE167" s="271" t="s">
        <v>269</v>
      </c>
      <c r="AF167" s="112" t="s">
        <v>937</v>
      </c>
    </row>
    <row r="168" spans="1:32">
      <c r="A168">
        <v>2</v>
      </c>
      <c r="B168" t="s">
        <v>6</v>
      </c>
      <c r="C168" t="s">
        <v>412</v>
      </c>
      <c r="D168">
        <v>5</v>
      </c>
      <c r="E168" t="s">
        <v>861</v>
      </c>
      <c r="F168">
        <v>39</v>
      </c>
      <c r="G168" t="s">
        <v>908</v>
      </c>
      <c r="H168" t="s">
        <v>372</v>
      </c>
      <c r="I168" t="s">
        <v>931</v>
      </c>
      <c r="K168">
        <v>46</v>
      </c>
      <c r="L168" t="s">
        <v>932</v>
      </c>
      <c r="M168">
        <v>105</v>
      </c>
      <c r="N168" t="s">
        <v>944</v>
      </c>
      <c r="P168" t="s">
        <v>1159</v>
      </c>
      <c r="Q168" s="103">
        <v>27</v>
      </c>
      <c r="R168" s="103">
        <v>27</v>
      </c>
      <c r="S168" s="103">
        <v>27</v>
      </c>
      <c r="T168" s="103">
        <v>27</v>
      </c>
      <c r="U168" s="103">
        <v>108</v>
      </c>
      <c r="V168" s="104">
        <v>8.0000000000000004E-4</v>
      </c>
      <c r="W168">
        <v>0</v>
      </c>
      <c r="X168" s="102">
        <v>4</v>
      </c>
      <c r="Y168" s="106" t="s">
        <v>1020</v>
      </c>
      <c r="Z168" s="105">
        <v>3</v>
      </c>
      <c r="AA168" s="111">
        <v>34</v>
      </c>
      <c r="AB168" s="112" t="s">
        <v>946</v>
      </c>
      <c r="AC168" s="120"/>
      <c r="AD168" s="271" t="s">
        <v>269</v>
      </c>
      <c r="AE168" s="271" t="s">
        <v>269</v>
      </c>
      <c r="AF168" s="112" t="s">
        <v>937</v>
      </c>
    </row>
    <row r="169" spans="1:32">
      <c r="A169">
        <v>3</v>
      </c>
      <c r="B169" t="s">
        <v>8</v>
      </c>
      <c r="C169" t="s">
        <v>341</v>
      </c>
      <c r="D169">
        <v>1</v>
      </c>
      <c r="E169" t="s">
        <v>342</v>
      </c>
      <c r="F169">
        <v>1</v>
      </c>
      <c r="G169" t="s">
        <v>343</v>
      </c>
      <c r="H169" t="s">
        <v>344</v>
      </c>
      <c r="I169" t="s">
        <v>345</v>
      </c>
      <c r="K169">
        <v>15</v>
      </c>
      <c r="L169" t="s">
        <v>346</v>
      </c>
      <c r="M169">
        <v>1</v>
      </c>
      <c r="N169" t="s">
        <v>348</v>
      </c>
      <c r="P169" t="s">
        <v>1160</v>
      </c>
      <c r="Q169" s="103">
        <v>372</v>
      </c>
      <c r="R169" s="103">
        <v>352</v>
      </c>
      <c r="S169" s="103">
        <v>362</v>
      </c>
      <c r="T169" s="103">
        <v>373</v>
      </c>
      <c r="U169" s="103">
        <v>1459</v>
      </c>
      <c r="V169" s="104">
        <v>7.0000000000000001E-3</v>
      </c>
      <c r="W169">
        <v>0</v>
      </c>
      <c r="X169" s="102">
        <v>60</v>
      </c>
      <c r="Y169" s="106" t="s">
        <v>991</v>
      </c>
      <c r="Z169" s="105">
        <v>51</v>
      </c>
      <c r="AA169" s="111">
        <v>1</v>
      </c>
      <c r="AB169" s="112" t="s">
        <v>350</v>
      </c>
      <c r="AC169" s="120"/>
      <c r="AD169" s="271" t="s">
        <v>351</v>
      </c>
      <c r="AE169" s="271" t="s">
        <v>269</v>
      </c>
      <c r="AF169" s="112" t="s">
        <v>352</v>
      </c>
    </row>
    <row r="170" spans="1:32">
      <c r="A170">
        <v>3</v>
      </c>
      <c r="B170" t="s">
        <v>8</v>
      </c>
      <c r="C170" t="s">
        <v>341</v>
      </c>
      <c r="D170">
        <v>1</v>
      </c>
      <c r="E170" t="s">
        <v>342</v>
      </c>
      <c r="F170">
        <v>1</v>
      </c>
      <c r="G170" t="s">
        <v>343</v>
      </c>
      <c r="H170" t="s">
        <v>344</v>
      </c>
      <c r="I170" t="s">
        <v>345</v>
      </c>
      <c r="K170">
        <v>15</v>
      </c>
      <c r="L170" t="s">
        <v>346</v>
      </c>
      <c r="M170">
        <v>2</v>
      </c>
      <c r="N170" t="s">
        <v>353</v>
      </c>
      <c r="P170" t="s">
        <v>992</v>
      </c>
      <c r="Q170" s="103">
        <v>248</v>
      </c>
      <c r="R170" s="103">
        <v>235</v>
      </c>
      <c r="S170" s="103">
        <v>241</v>
      </c>
      <c r="T170" s="103">
        <v>249</v>
      </c>
      <c r="U170" s="103">
        <v>973</v>
      </c>
      <c r="V170" s="104">
        <v>5.0000000000000001E-3</v>
      </c>
      <c r="W170">
        <v>0</v>
      </c>
      <c r="X170" s="102">
        <v>4</v>
      </c>
      <c r="Y170" s="106" t="s">
        <v>991</v>
      </c>
      <c r="Z170" s="105">
        <v>51</v>
      </c>
      <c r="AA170" s="111">
        <v>1</v>
      </c>
      <c r="AB170" s="112" t="s">
        <v>355</v>
      </c>
      <c r="AC170" s="120"/>
      <c r="AD170" s="271" t="s">
        <v>356</v>
      </c>
      <c r="AE170" s="271" t="s">
        <v>269</v>
      </c>
      <c r="AF170" s="112" t="s">
        <v>357</v>
      </c>
    </row>
    <row r="171" spans="1:32">
      <c r="A171">
        <v>3</v>
      </c>
      <c r="B171" t="s">
        <v>8</v>
      </c>
      <c r="C171" t="s">
        <v>361</v>
      </c>
      <c r="D171">
        <v>1</v>
      </c>
      <c r="E171" t="s">
        <v>342</v>
      </c>
      <c r="F171">
        <v>2</v>
      </c>
      <c r="G171" t="s">
        <v>362</v>
      </c>
      <c r="H171" t="s">
        <v>344</v>
      </c>
      <c r="I171" t="s">
        <v>363</v>
      </c>
      <c r="K171">
        <v>22</v>
      </c>
      <c r="L171" t="s">
        <v>364</v>
      </c>
      <c r="M171">
        <v>4</v>
      </c>
      <c r="N171" t="s">
        <v>366</v>
      </c>
      <c r="P171" t="s">
        <v>1161</v>
      </c>
      <c r="Q171" s="103">
        <v>788</v>
      </c>
      <c r="R171" s="103">
        <v>747</v>
      </c>
      <c r="S171" s="103">
        <v>768</v>
      </c>
      <c r="T171" s="103">
        <v>791</v>
      </c>
      <c r="U171" s="103">
        <v>3094</v>
      </c>
      <c r="V171" s="104">
        <v>1.5299999999999999E-2</v>
      </c>
      <c r="W171">
        <v>0</v>
      </c>
      <c r="X171" s="102">
        <v>2400</v>
      </c>
      <c r="Y171" s="106" t="s">
        <v>995</v>
      </c>
      <c r="Z171" s="105">
        <v>50</v>
      </c>
      <c r="AA171" s="111">
        <v>2</v>
      </c>
      <c r="AB171" s="112" t="s">
        <v>368</v>
      </c>
      <c r="AC171" s="120"/>
      <c r="AD171" s="271" t="s">
        <v>369</v>
      </c>
      <c r="AE171" s="271" t="s">
        <v>269</v>
      </c>
      <c r="AF171" s="112" t="s">
        <v>370</v>
      </c>
    </row>
    <row r="172" spans="1:32">
      <c r="A172">
        <v>3</v>
      </c>
      <c r="B172" t="s">
        <v>8</v>
      </c>
      <c r="C172" t="s">
        <v>341</v>
      </c>
      <c r="D172">
        <v>1</v>
      </c>
      <c r="E172" t="s">
        <v>342</v>
      </c>
      <c r="F172">
        <v>3</v>
      </c>
      <c r="G172" t="s">
        <v>371</v>
      </c>
      <c r="H172" t="s">
        <v>372</v>
      </c>
      <c r="I172" t="s">
        <v>373</v>
      </c>
      <c r="K172">
        <v>2</v>
      </c>
      <c r="L172" t="s">
        <v>375</v>
      </c>
      <c r="M172">
        <v>5</v>
      </c>
      <c r="N172" t="s">
        <v>377</v>
      </c>
      <c r="P172" t="s">
        <v>1162</v>
      </c>
      <c r="Q172" s="103">
        <v>1548</v>
      </c>
      <c r="R172" s="103">
        <v>0</v>
      </c>
      <c r="S172" s="103">
        <v>1524</v>
      </c>
      <c r="T172" s="103">
        <v>0</v>
      </c>
      <c r="U172" s="103">
        <v>3072</v>
      </c>
      <c r="V172" s="104">
        <v>1.52E-2</v>
      </c>
      <c r="W172">
        <v>0</v>
      </c>
      <c r="X172" s="102">
        <v>2</v>
      </c>
      <c r="Y172" s="106" t="s">
        <v>991</v>
      </c>
      <c r="Z172" s="105">
        <v>51</v>
      </c>
      <c r="AA172" s="111">
        <v>3</v>
      </c>
      <c r="AB172" s="112" t="s">
        <v>379</v>
      </c>
      <c r="AC172" s="120"/>
      <c r="AD172" s="271" t="s">
        <v>269</v>
      </c>
      <c r="AE172" s="271" t="s">
        <v>269</v>
      </c>
      <c r="AF172" s="112" t="s">
        <v>380</v>
      </c>
    </row>
    <row r="173" spans="1:32">
      <c r="A173">
        <v>3</v>
      </c>
      <c r="B173" t="s">
        <v>8</v>
      </c>
      <c r="C173" t="s">
        <v>341</v>
      </c>
      <c r="D173">
        <v>1</v>
      </c>
      <c r="E173" t="s">
        <v>342</v>
      </c>
      <c r="F173">
        <v>4</v>
      </c>
      <c r="G173" t="s">
        <v>385</v>
      </c>
      <c r="H173" t="s">
        <v>344</v>
      </c>
      <c r="I173" t="s">
        <v>345</v>
      </c>
      <c r="K173">
        <v>14</v>
      </c>
      <c r="L173" t="s">
        <v>386</v>
      </c>
      <c r="M173">
        <v>7</v>
      </c>
      <c r="N173" t="s">
        <v>388</v>
      </c>
      <c r="P173" t="s">
        <v>1163</v>
      </c>
      <c r="Q173" s="103">
        <v>220</v>
      </c>
      <c r="R173" s="103">
        <v>209</v>
      </c>
      <c r="S173" s="103">
        <v>215</v>
      </c>
      <c r="T173" s="103">
        <v>221</v>
      </c>
      <c r="U173" s="103">
        <v>865</v>
      </c>
      <c r="V173" s="104">
        <v>4.3E-3</v>
      </c>
      <c r="W173">
        <v>0</v>
      </c>
      <c r="X173" s="102">
        <v>8</v>
      </c>
      <c r="Y173" s="106" t="s">
        <v>991</v>
      </c>
      <c r="Z173" s="105">
        <v>51</v>
      </c>
      <c r="AA173" s="111">
        <v>4</v>
      </c>
      <c r="AB173" s="112" t="s">
        <v>390</v>
      </c>
      <c r="AC173" s="120"/>
      <c r="AD173" s="271" t="s">
        <v>269</v>
      </c>
      <c r="AE173" s="271" t="s">
        <v>269</v>
      </c>
      <c r="AF173" s="112" t="s">
        <v>391</v>
      </c>
    </row>
    <row r="174" spans="1:32">
      <c r="A174">
        <v>3</v>
      </c>
      <c r="B174" t="s">
        <v>8</v>
      </c>
      <c r="C174" t="s">
        <v>341</v>
      </c>
      <c r="D174">
        <v>1</v>
      </c>
      <c r="E174" t="s">
        <v>342</v>
      </c>
      <c r="F174">
        <v>4</v>
      </c>
      <c r="G174" t="s">
        <v>385</v>
      </c>
      <c r="H174" t="s">
        <v>344</v>
      </c>
      <c r="I174" t="s">
        <v>345</v>
      </c>
      <c r="K174">
        <v>14</v>
      </c>
      <c r="L174" t="s">
        <v>386</v>
      </c>
      <c r="M174">
        <v>10</v>
      </c>
      <c r="N174" t="s">
        <v>398</v>
      </c>
      <c r="P174" t="s">
        <v>1164</v>
      </c>
      <c r="Q174" s="103">
        <v>180</v>
      </c>
      <c r="R174" s="103">
        <v>171</v>
      </c>
      <c r="S174" s="103">
        <v>176</v>
      </c>
      <c r="T174" s="103">
        <v>181</v>
      </c>
      <c r="U174" s="103">
        <v>708</v>
      </c>
      <c r="V174" s="104">
        <v>3.5000000000000001E-3</v>
      </c>
      <c r="W174">
        <v>0</v>
      </c>
      <c r="X174" s="102">
        <v>750</v>
      </c>
      <c r="Y174" s="106" t="s">
        <v>991</v>
      </c>
      <c r="Z174" s="105">
        <v>51</v>
      </c>
      <c r="AA174" s="111">
        <v>4</v>
      </c>
      <c r="AB174" s="112" t="s">
        <v>400</v>
      </c>
      <c r="AC174" s="120"/>
      <c r="AD174" s="271" t="s">
        <v>269</v>
      </c>
      <c r="AE174" s="271" t="s">
        <v>269</v>
      </c>
      <c r="AF174" s="112" t="s">
        <v>352</v>
      </c>
    </row>
    <row r="175" spans="1:32">
      <c r="A175">
        <v>3</v>
      </c>
      <c r="B175" t="s">
        <v>8</v>
      </c>
      <c r="C175" t="s">
        <v>421</v>
      </c>
      <c r="D175">
        <v>1</v>
      </c>
      <c r="E175" t="s">
        <v>342</v>
      </c>
      <c r="F175">
        <v>5</v>
      </c>
      <c r="G175" t="s">
        <v>413</v>
      </c>
      <c r="H175" t="s">
        <v>344</v>
      </c>
      <c r="I175" t="s">
        <v>422</v>
      </c>
      <c r="K175">
        <v>16</v>
      </c>
      <c r="L175" t="s">
        <v>423</v>
      </c>
      <c r="M175">
        <v>15</v>
      </c>
      <c r="N175" t="s">
        <v>425</v>
      </c>
      <c r="P175" t="s">
        <v>1165</v>
      </c>
      <c r="Q175" s="103">
        <v>932</v>
      </c>
      <c r="R175" s="103">
        <v>883</v>
      </c>
      <c r="S175" s="103">
        <v>908</v>
      </c>
      <c r="T175" s="103">
        <v>935</v>
      </c>
      <c r="U175" s="103">
        <v>3658</v>
      </c>
      <c r="V175" s="104">
        <v>1.8100000000000002E-2</v>
      </c>
      <c r="W175">
        <v>0</v>
      </c>
      <c r="X175" s="102">
        <v>17000</v>
      </c>
      <c r="Y175" s="106" t="s">
        <v>1006</v>
      </c>
      <c r="Z175" s="105">
        <v>37</v>
      </c>
      <c r="AA175" s="111">
        <v>6</v>
      </c>
      <c r="AB175" s="112" t="s">
        <v>383</v>
      </c>
      <c r="AC175" s="120"/>
      <c r="AD175" s="271" t="s">
        <v>419</v>
      </c>
      <c r="AE175" s="271" t="s">
        <v>427</v>
      </c>
      <c r="AF175" s="112" t="s">
        <v>429</v>
      </c>
    </row>
    <row r="176" spans="1:32">
      <c r="A176">
        <v>3</v>
      </c>
      <c r="B176" t="s">
        <v>8</v>
      </c>
      <c r="C176" t="s">
        <v>341</v>
      </c>
      <c r="D176">
        <v>1</v>
      </c>
      <c r="E176" t="s">
        <v>342</v>
      </c>
      <c r="F176">
        <v>5</v>
      </c>
      <c r="G176" t="s">
        <v>413</v>
      </c>
      <c r="H176" t="s">
        <v>372</v>
      </c>
      <c r="I176" t="s">
        <v>345</v>
      </c>
      <c r="K176">
        <v>1</v>
      </c>
      <c r="L176" t="s">
        <v>431</v>
      </c>
      <c r="M176">
        <v>16</v>
      </c>
      <c r="N176" t="s">
        <v>433</v>
      </c>
      <c r="P176" t="s">
        <v>1166</v>
      </c>
      <c r="Q176" s="103">
        <v>1617</v>
      </c>
      <c r="R176" s="103">
        <v>1532</v>
      </c>
      <c r="S176" s="103">
        <v>1577</v>
      </c>
      <c r="T176" s="103">
        <v>1622</v>
      </c>
      <c r="U176" s="103">
        <v>6348</v>
      </c>
      <c r="V176" s="104">
        <v>3.1399999999999997E-2</v>
      </c>
      <c r="W176">
        <v>0</v>
      </c>
      <c r="X176" s="102">
        <v>4</v>
      </c>
      <c r="Y176" s="106" t="s">
        <v>991</v>
      </c>
      <c r="Z176" s="105">
        <v>51</v>
      </c>
      <c r="AA176" s="111">
        <v>7</v>
      </c>
      <c r="AB176" s="112" t="s">
        <v>435</v>
      </c>
      <c r="AC176" s="120"/>
      <c r="AD176" s="271" t="s">
        <v>436</v>
      </c>
      <c r="AE176" s="271" t="s">
        <v>269</v>
      </c>
      <c r="AF176" s="112" t="s">
        <v>437</v>
      </c>
    </row>
    <row r="177" spans="1:32">
      <c r="A177">
        <v>3</v>
      </c>
      <c r="B177" t="s">
        <v>8</v>
      </c>
      <c r="C177" t="s">
        <v>611</v>
      </c>
      <c r="D177">
        <v>2</v>
      </c>
      <c r="E177" t="s">
        <v>439</v>
      </c>
      <c r="F177">
        <v>7</v>
      </c>
      <c r="G177" t="s">
        <v>612</v>
      </c>
      <c r="H177" t="s">
        <v>372</v>
      </c>
      <c r="I177" t="s">
        <v>613</v>
      </c>
      <c r="K177">
        <v>4</v>
      </c>
      <c r="L177" t="s">
        <v>614</v>
      </c>
      <c r="M177">
        <v>46</v>
      </c>
      <c r="N177" t="s">
        <v>616</v>
      </c>
      <c r="P177" t="s">
        <v>1167</v>
      </c>
      <c r="Q177" s="103">
        <v>1043</v>
      </c>
      <c r="R177" s="103">
        <v>988</v>
      </c>
      <c r="S177" s="103">
        <v>1017</v>
      </c>
      <c r="T177" s="103">
        <v>1047</v>
      </c>
      <c r="U177" s="103">
        <v>4095</v>
      </c>
      <c r="V177" s="104">
        <v>2.0199999999999999E-2</v>
      </c>
      <c r="W177">
        <v>0</v>
      </c>
      <c r="X177" s="102">
        <v>800</v>
      </c>
      <c r="Y177" s="106" t="s">
        <v>1009</v>
      </c>
      <c r="Z177" s="105">
        <v>24</v>
      </c>
      <c r="AA177" s="111">
        <v>8</v>
      </c>
      <c r="AB177" s="112" t="s">
        <v>618</v>
      </c>
      <c r="AC177" s="120"/>
      <c r="AD177" s="271" t="s">
        <v>619</v>
      </c>
      <c r="AE177" s="271" t="s">
        <v>620</v>
      </c>
      <c r="AF177" s="112" t="s">
        <v>621</v>
      </c>
    </row>
    <row r="178" spans="1:32">
      <c r="A178">
        <v>3</v>
      </c>
      <c r="B178" t="s">
        <v>8</v>
      </c>
      <c r="C178" t="s">
        <v>611</v>
      </c>
      <c r="D178">
        <v>2</v>
      </c>
      <c r="E178" t="s">
        <v>439</v>
      </c>
      <c r="F178">
        <v>7</v>
      </c>
      <c r="G178" t="s">
        <v>612</v>
      </c>
      <c r="H178" t="s">
        <v>372</v>
      </c>
      <c r="I178" t="s">
        <v>613</v>
      </c>
      <c r="K178">
        <v>5</v>
      </c>
      <c r="L178" t="s">
        <v>622</v>
      </c>
      <c r="M178">
        <v>47</v>
      </c>
      <c r="N178" t="s">
        <v>624</v>
      </c>
      <c r="P178" t="s">
        <v>1168</v>
      </c>
      <c r="Q178" s="103">
        <v>522</v>
      </c>
      <c r="R178" s="103">
        <v>494</v>
      </c>
      <c r="S178" s="103">
        <v>509</v>
      </c>
      <c r="T178" s="103">
        <v>522</v>
      </c>
      <c r="U178" s="103">
        <v>2047</v>
      </c>
      <c r="V178" s="104">
        <v>1.01E-2</v>
      </c>
      <c r="W178">
        <v>0</v>
      </c>
      <c r="X178" s="102">
        <v>7086</v>
      </c>
      <c r="Y178" s="106" t="s">
        <v>1009</v>
      </c>
      <c r="Z178" s="105">
        <v>24</v>
      </c>
      <c r="AA178" s="111">
        <v>8</v>
      </c>
      <c r="AB178" s="112" t="s">
        <v>626</v>
      </c>
      <c r="AC178" s="120"/>
      <c r="AD178" s="271" t="s">
        <v>619</v>
      </c>
      <c r="AE178" s="271" t="s">
        <v>627</v>
      </c>
      <c r="AF178" s="112" t="s">
        <v>628</v>
      </c>
    </row>
    <row r="179" spans="1:32">
      <c r="A179">
        <v>3</v>
      </c>
      <c r="B179" t="s">
        <v>8</v>
      </c>
      <c r="C179" t="s">
        <v>611</v>
      </c>
      <c r="D179">
        <v>2</v>
      </c>
      <c r="E179" t="s">
        <v>439</v>
      </c>
      <c r="F179">
        <v>7</v>
      </c>
      <c r="G179" t="s">
        <v>612</v>
      </c>
      <c r="H179" t="s">
        <v>372</v>
      </c>
      <c r="I179" t="s">
        <v>613</v>
      </c>
      <c r="K179">
        <v>6</v>
      </c>
      <c r="L179" t="s">
        <v>629</v>
      </c>
      <c r="M179">
        <v>48</v>
      </c>
      <c r="N179" t="s">
        <v>631</v>
      </c>
      <c r="P179" t="s">
        <v>1169</v>
      </c>
      <c r="Q179" s="103">
        <v>5739</v>
      </c>
      <c r="R179" s="103">
        <v>5436</v>
      </c>
      <c r="S179" s="103">
        <v>5594</v>
      </c>
      <c r="T179" s="103">
        <v>5756</v>
      </c>
      <c r="U179" s="103">
        <v>22525</v>
      </c>
      <c r="V179" s="104">
        <v>0.1114</v>
      </c>
      <c r="W179">
        <v>0</v>
      </c>
      <c r="X179" s="102">
        <v>2500</v>
      </c>
      <c r="Y179" s="106" t="s">
        <v>1009</v>
      </c>
      <c r="Z179" s="105">
        <v>24</v>
      </c>
      <c r="AA179" s="111">
        <v>8</v>
      </c>
      <c r="AB179" s="112" t="s">
        <v>633</v>
      </c>
      <c r="AC179" s="120"/>
      <c r="AD179" s="271" t="s">
        <v>619</v>
      </c>
      <c r="AE179" s="271" t="s">
        <v>627</v>
      </c>
      <c r="AF179" s="112" t="s">
        <v>634</v>
      </c>
    </row>
    <row r="180" spans="1:32">
      <c r="A180">
        <v>3</v>
      </c>
      <c r="B180" t="s">
        <v>8</v>
      </c>
      <c r="C180" t="s">
        <v>611</v>
      </c>
      <c r="D180">
        <v>2</v>
      </c>
      <c r="E180" t="s">
        <v>439</v>
      </c>
      <c r="F180">
        <v>8</v>
      </c>
      <c r="G180" t="s">
        <v>635</v>
      </c>
      <c r="H180" t="s">
        <v>372</v>
      </c>
      <c r="I180" t="s">
        <v>613</v>
      </c>
      <c r="K180">
        <v>7</v>
      </c>
      <c r="L180" t="s">
        <v>636</v>
      </c>
      <c r="M180">
        <v>49</v>
      </c>
      <c r="N180" t="s">
        <v>638</v>
      </c>
      <c r="P180" t="s">
        <v>1170</v>
      </c>
      <c r="Q180" s="103">
        <v>209</v>
      </c>
      <c r="R180" s="103">
        <v>198</v>
      </c>
      <c r="S180" s="103">
        <v>203</v>
      </c>
      <c r="T180" s="103">
        <v>209</v>
      </c>
      <c r="U180" s="103">
        <v>819</v>
      </c>
      <c r="V180" s="104">
        <v>4.0000000000000001E-3</v>
      </c>
      <c r="W180">
        <v>0</v>
      </c>
      <c r="X180" s="102">
        <v>150</v>
      </c>
      <c r="Y180" s="106" t="s">
        <v>1009</v>
      </c>
      <c r="Z180" s="105">
        <v>24</v>
      </c>
      <c r="AA180" s="111">
        <v>9</v>
      </c>
      <c r="AB180" s="112" t="s">
        <v>640</v>
      </c>
      <c r="AC180" s="120"/>
      <c r="AD180" s="271" t="s">
        <v>641</v>
      </c>
      <c r="AE180" s="271" t="s">
        <v>269</v>
      </c>
      <c r="AF180" s="112" t="s">
        <v>642</v>
      </c>
    </row>
    <row r="181" spans="1:32">
      <c r="A181">
        <v>3</v>
      </c>
      <c r="B181" t="s">
        <v>8</v>
      </c>
      <c r="C181" t="s">
        <v>438</v>
      </c>
      <c r="D181">
        <v>2</v>
      </c>
      <c r="E181" t="s">
        <v>439</v>
      </c>
      <c r="F181">
        <v>10</v>
      </c>
      <c r="G181" t="s">
        <v>440</v>
      </c>
      <c r="H181" t="s">
        <v>372</v>
      </c>
      <c r="I181" t="s">
        <v>441</v>
      </c>
      <c r="K181">
        <v>8</v>
      </c>
      <c r="L181" t="s">
        <v>442</v>
      </c>
      <c r="M181">
        <v>17</v>
      </c>
      <c r="N181" t="s">
        <v>444</v>
      </c>
      <c r="P181" t="s">
        <v>1171</v>
      </c>
      <c r="Q181" s="103">
        <v>346</v>
      </c>
      <c r="R181" s="103">
        <v>356</v>
      </c>
      <c r="S181" s="103">
        <v>366</v>
      </c>
      <c r="T181" s="103">
        <v>1433</v>
      </c>
      <c r="U181" s="103">
        <v>346</v>
      </c>
      <c r="V181" s="104">
        <v>7.1000000000000004E-3</v>
      </c>
      <c r="W181">
        <v>0</v>
      </c>
      <c r="X181" s="102">
        <v>500</v>
      </c>
      <c r="Y181" s="106" t="s">
        <v>1013</v>
      </c>
      <c r="Z181" s="105">
        <v>18</v>
      </c>
      <c r="AA181" s="111">
        <v>10</v>
      </c>
      <c r="AB181" s="112" t="s">
        <v>446</v>
      </c>
      <c r="AC181" s="120"/>
      <c r="AD181" s="271" t="s">
        <v>269</v>
      </c>
      <c r="AE181" s="271" t="s">
        <v>447</v>
      </c>
      <c r="AF181" s="112" t="s">
        <v>449</v>
      </c>
    </row>
    <row r="182" spans="1:32">
      <c r="A182">
        <v>3</v>
      </c>
      <c r="B182" t="s">
        <v>8</v>
      </c>
      <c r="C182" t="s">
        <v>438</v>
      </c>
      <c r="D182">
        <v>2</v>
      </c>
      <c r="E182" t="s">
        <v>439</v>
      </c>
      <c r="F182">
        <v>10</v>
      </c>
      <c r="G182" t="s">
        <v>440</v>
      </c>
      <c r="H182" t="s">
        <v>372</v>
      </c>
      <c r="I182" t="s">
        <v>441</v>
      </c>
      <c r="K182">
        <v>9</v>
      </c>
      <c r="L182" t="s">
        <v>450</v>
      </c>
      <c r="M182">
        <v>18</v>
      </c>
      <c r="N182" t="s">
        <v>452</v>
      </c>
      <c r="P182" t="s">
        <v>1172</v>
      </c>
      <c r="Q182" s="103">
        <v>261</v>
      </c>
      <c r="R182" s="103">
        <v>247</v>
      </c>
      <c r="S182" s="103">
        <v>254</v>
      </c>
      <c r="T182" s="103">
        <v>262</v>
      </c>
      <c r="U182" s="103">
        <v>1024</v>
      </c>
      <c r="V182" s="104">
        <v>5.1000000000000004E-3</v>
      </c>
      <c r="W182">
        <v>0</v>
      </c>
      <c r="X182" s="102">
        <v>600</v>
      </c>
      <c r="Y182" s="106" t="s">
        <v>1013</v>
      </c>
      <c r="Z182" s="105">
        <v>18</v>
      </c>
      <c r="AA182" s="111">
        <v>10</v>
      </c>
      <c r="AB182" s="112" t="s">
        <v>454</v>
      </c>
      <c r="AC182" s="120"/>
      <c r="AD182" s="271" t="s">
        <v>269</v>
      </c>
      <c r="AE182" s="271" t="s">
        <v>269</v>
      </c>
      <c r="AF182" s="112" t="s">
        <v>455</v>
      </c>
    </row>
    <row r="183" spans="1:32">
      <c r="A183">
        <v>3</v>
      </c>
      <c r="B183" t="s">
        <v>8</v>
      </c>
      <c r="C183" t="s">
        <v>438</v>
      </c>
      <c r="D183">
        <v>2</v>
      </c>
      <c r="E183" t="s">
        <v>439</v>
      </c>
      <c r="F183">
        <v>10</v>
      </c>
      <c r="G183" t="s">
        <v>440</v>
      </c>
      <c r="H183" t="s">
        <v>372</v>
      </c>
      <c r="I183" t="s">
        <v>441</v>
      </c>
      <c r="K183">
        <v>10</v>
      </c>
      <c r="L183" t="s">
        <v>456</v>
      </c>
      <c r="M183">
        <v>19</v>
      </c>
      <c r="N183" t="s">
        <v>458</v>
      </c>
      <c r="P183" t="s">
        <v>1173</v>
      </c>
      <c r="Q183" s="103">
        <v>783</v>
      </c>
      <c r="R183" s="103">
        <v>741</v>
      </c>
      <c r="S183" s="103">
        <v>763</v>
      </c>
      <c r="T183" s="103">
        <v>785</v>
      </c>
      <c r="U183" s="103">
        <v>3072</v>
      </c>
      <c r="V183" s="104">
        <v>1.52E-2</v>
      </c>
      <c r="W183">
        <v>0</v>
      </c>
      <c r="X183" s="102">
        <v>800</v>
      </c>
      <c r="Y183" s="106" t="s">
        <v>1013</v>
      </c>
      <c r="Z183" s="105">
        <v>18</v>
      </c>
      <c r="AA183" s="111">
        <v>10</v>
      </c>
      <c r="AB183" s="112" t="s">
        <v>460</v>
      </c>
      <c r="AC183" s="120"/>
      <c r="AD183" s="271" t="s">
        <v>269</v>
      </c>
      <c r="AE183" s="271" t="s">
        <v>447</v>
      </c>
      <c r="AF183" s="112" t="s">
        <v>449</v>
      </c>
    </row>
    <row r="184" spans="1:32">
      <c r="A184">
        <v>3</v>
      </c>
      <c r="B184" t="s">
        <v>8</v>
      </c>
      <c r="C184" t="s">
        <v>438</v>
      </c>
      <c r="D184">
        <v>2</v>
      </c>
      <c r="E184" t="s">
        <v>439</v>
      </c>
      <c r="F184">
        <v>10</v>
      </c>
      <c r="G184" t="s">
        <v>440</v>
      </c>
      <c r="H184" t="s">
        <v>372</v>
      </c>
      <c r="I184" t="s">
        <v>441</v>
      </c>
      <c r="K184">
        <v>19</v>
      </c>
      <c r="L184" t="s">
        <v>461</v>
      </c>
      <c r="M184">
        <v>20</v>
      </c>
      <c r="N184" t="s">
        <v>463</v>
      </c>
      <c r="P184" t="s">
        <v>1174</v>
      </c>
      <c r="Q184" s="103">
        <v>156</v>
      </c>
      <c r="R184" s="103">
        <v>148</v>
      </c>
      <c r="S184" s="103">
        <v>153</v>
      </c>
      <c r="T184" s="103">
        <v>157</v>
      </c>
      <c r="U184" s="103">
        <v>614</v>
      </c>
      <c r="V184" s="104">
        <v>3.0000000000000001E-3</v>
      </c>
      <c r="W184">
        <v>0</v>
      </c>
      <c r="X184" s="102">
        <v>1000</v>
      </c>
      <c r="Y184" s="106" t="s">
        <v>1013</v>
      </c>
      <c r="Z184" s="105">
        <v>18</v>
      </c>
      <c r="AA184" s="111">
        <v>10</v>
      </c>
      <c r="AB184" s="112" t="s">
        <v>465</v>
      </c>
      <c r="AC184" s="120"/>
      <c r="AD184" s="271" t="s">
        <v>269</v>
      </c>
      <c r="AE184" s="271" t="s">
        <v>269</v>
      </c>
      <c r="AF184" s="112" t="s">
        <v>466</v>
      </c>
    </row>
    <row r="185" spans="1:32">
      <c r="A185">
        <v>3</v>
      </c>
      <c r="B185" t="s">
        <v>8</v>
      </c>
      <c r="C185" t="s">
        <v>438</v>
      </c>
      <c r="D185">
        <v>2</v>
      </c>
      <c r="E185" t="s">
        <v>439</v>
      </c>
      <c r="F185">
        <v>10</v>
      </c>
      <c r="G185" t="s">
        <v>440</v>
      </c>
      <c r="H185" t="s">
        <v>344</v>
      </c>
      <c r="I185" t="s">
        <v>441</v>
      </c>
      <c r="K185">
        <v>70</v>
      </c>
      <c r="L185" t="s">
        <v>478</v>
      </c>
      <c r="M185">
        <v>23</v>
      </c>
      <c r="N185" t="s">
        <v>480</v>
      </c>
      <c r="P185" t="s">
        <v>1175</v>
      </c>
      <c r="Q185" s="103">
        <v>760</v>
      </c>
      <c r="R185" s="103">
        <v>720</v>
      </c>
      <c r="S185" s="103">
        <v>741</v>
      </c>
      <c r="T185" s="103">
        <v>762</v>
      </c>
      <c r="U185" s="103">
        <v>2983</v>
      </c>
      <c r="V185" s="104">
        <v>1.47E-2</v>
      </c>
      <c r="W185">
        <v>0</v>
      </c>
      <c r="X185" s="102">
        <v>800</v>
      </c>
      <c r="Y185" s="106" t="s">
        <v>1013</v>
      </c>
      <c r="Z185" s="105">
        <v>18</v>
      </c>
      <c r="AA185" s="111">
        <v>10</v>
      </c>
      <c r="AB185" s="112" t="s">
        <v>482</v>
      </c>
      <c r="AC185" s="120"/>
      <c r="AD185" s="271" t="s">
        <v>483</v>
      </c>
      <c r="AE185" s="271" t="s">
        <v>269</v>
      </c>
      <c r="AF185" s="112" t="s">
        <v>472</v>
      </c>
    </row>
    <row r="186" spans="1:32">
      <c r="A186">
        <v>3</v>
      </c>
      <c r="B186" t="s">
        <v>8</v>
      </c>
      <c r="C186" t="s">
        <v>438</v>
      </c>
      <c r="D186">
        <v>2</v>
      </c>
      <c r="E186" t="s">
        <v>439</v>
      </c>
      <c r="F186">
        <v>10</v>
      </c>
      <c r="G186" t="s">
        <v>440</v>
      </c>
      <c r="H186" t="s">
        <v>372</v>
      </c>
      <c r="I186" t="s">
        <v>441</v>
      </c>
      <c r="K186">
        <v>76</v>
      </c>
      <c r="L186" t="s">
        <v>484</v>
      </c>
      <c r="M186">
        <v>24</v>
      </c>
      <c r="N186" t="s">
        <v>486</v>
      </c>
      <c r="P186" t="s">
        <v>1176</v>
      </c>
      <c r="Q186" s="103">
        <v>104</v>
      </c>
      <c r="R186" s="103">
        <v>99</v>
      </c>
      <c r="S186" s="103">
        <v>102</v>
      </c>
      <c r="T186" s="103">
        <v>105</v>
      </c>
      <c r="U186" s="103">
        <v>410</v>
      </c>
      <c r="V186" s="104">
        <v>2E-3</v>
      </c>
      <c r="W186">
        <v>0</v>
      </c>
      <c r="X186" s="102">
        <v>100</v>
      </c>
      <c r="Y186" s="106" t="s">
        <v>1013</v>
      </c>
      <c r="Z186" s="105">
        <v>18</v>
      </c>
      <c r="AA186" s="111">
        <v>10</v>
      </c>
      <c r="AB186" s="112" t="s">
        <v>488</v>
      </c>
      <c r="AC186" s="120"/>
      <c r="AD186" s="271" t="s">
        <v>269</v>
      </c>
      <c r="AE186" s="271" t="s">
        <v>269</v>
      </c>
      <c r="AF186" s="112" t="s">
        <v>490</v>
      </c>
    </row>
    <row r="187" spans="1:32">
      <c r="A187">
        <v>3</v>
      </c>
      <c r="B187" t="s">
        <v>8</v>
      </c>
      <c r="C187" t="s">
        <v>412</v>
      </c>
      <c r="D187">
        <v>5</v>
      </c>
      <c r="E187" t="s">
        <v>861</v>
      </c>
      <c r="F187">
        <v>39</v>
      </c>
      <c r="G187" t="s">
        <v>908</v>
      </c>
      <c r="H187" t="s">
        <v>372</v>
      </c>
      <c r="I187" t="s">
        <v>863</v>
      </c>
      <c r="K187">
        <v>44</v>
      </c>
      <c r="L187" t="s">
        <v>926</v>
      </c>
      <c r="M187">
        <v>100</v>
      </c>
      <c r="N187" t="s">
        <v>927</v>
      </c>
      <c r="P187" t="s">
        <v>1177</v>
      </c>
      <c r="Q187" s="103">
        <v>102</v>
      </c>
      <c r="R187" s="103">
        <v>0</v>
      </c>
      <c r="S187" s="103">
        <v>103</v>
      </c>
      <c r="T187" s="103">
        <v>0</v>
      </c>
      <c r="U187" s="103">
        <v>205</v>
      </c>
      <c r="V187" s="104">
        <v>1E-3</v>
      </c>
      <c r="W187">
        <v>0</v>
      </c>
      <c r="X187" s="102">
        <v>2</v>
      </c>
      <c r="Y187" s="106" t="s">
        <v>1020</v>
      </c>
      <c r="Z187" s="105">
        <v>3</v>
      </c>
      <c r="AA187" s="111">
        <v>11</v>
      </c>
      <c r="AB187" s="112" t="s">
        <v>929</v>
      </c>
      <c r="AC187" s="120"/>
      <c r="AD187" s="271" t="s">
        <v>930</v>
      </c>
      <c r="AE187" s="271" t="s">
        <v>269</v>
      </c>
      <c r="AF187" s="112" t="s">
        <v>896</v>
      </c>
    </row>
    <row r="188" spans="1:32">
      <c r="A188">
        <v>3</v>
      </c>
      <c r="B188" t="s">
        <v>8</v>
      </c>
      <c r="C188" t="s">
        <v>491</v>
      </c>
      <c r="D188">
        <v>2</v>
      </c>
      <c r="E188" t="s">
        <v>439</v>
      </c>
      <c r="F188">
        <v>12</v>
      </c>
      <c r="G188" t="s">
        <v>492</v>
      </c>
      <c r="H188" t="s">
        <v>344</v>
      </c>
      <c r="I188" t="s">
        <v>493</v>
      </c>
      <c r="K188">
        <v>66</v>
      </c>
      <c r="L188" t="s">
        <v>494</v>
      </c>
      <c r="M188">
        <v>25</v>
      </c>
      <c r="N188" t="s">
        <v>496</v>
      </c>
      <c r="P188" t="s">
        <v>1178</v>
      </c>
      <c r="Q188" s="103">
        <v>505</v>
      </c>
      <c r="R188" s="103">
        <v>478</v>
      </c>
      <c r="S188" s="103">
        <v>492</v>
      </c>
      <c r="T188" s="103">
        <v>506</v>
      </c>
      <c r="U188" s="103">
        <v>1981</v>
      </c>
      <c r="V188" s="104">
        <v>9.7999999999999997E-3</v>
      </c>
      <c r="W188">
        <v>0</v>
      </c>
      <c r="X188" s="102">
        <v>2000</v>
      </c>
      <c r="Y188" s="106" t="s">
        <v>1009</v>
      </c>
      <c r="Z188" s="105">
        <v>24</v>
      </c>
      <c r="AA188" s="111">
        <v>12</v>
      </c>
      <c r="AB188" s="112" t="s">
        <v>368</v>
      </c>
      <c r="AC188" s="120"/>
      <c r="AD188" s="271" t="s">
        <v>269</v>
      </c>
      <c r="AE188" s="271" t="s">
        <v>269</v>
      </c>
      <c r="AF188" s="112" t="s">
        <v>370</v>
      </c>
    </row>
    <row r="189" spans="1:32">
      <c r="A189">
        <v>3</v>
      </c>
      <c r="B189" t="s">
        <v>8</v>
      </c>
      <c r="C189" t="s">
        <v>491</v>
      </c>
      <c r="D189">
        <v>2</v>
      </c>
      <c r="E189" t="s">
        <v>439</v>
      </c>
      <c r="F189">
        <v>12</v>
      </c>
      <c r="G189" t="s">
        <v>492</v>
      </c>
      <c r="H189" t="s">
        <v>344</v>
      </c>
      <c r="I189" t="s">
        <v>493</v>
      </c>
      <c r="K189">
        <v>23</v>
      </c>
      <c r="L189" t="s">
        <v>498</v>
      </c>
      <c r="M189">
        <v>26</v>
      </c>
      <c r="N189" t="s">
        <v>500</v>
      </c>
      <c r="P189" t="s">
        <v>1179</v>
      </c>
      <c r="Q189" s="103">
        <v>682</v>
      </c>
      <c r="R189" s="103">
        <v>646</v>
      </c>
      <c r="S189" s="103">
        <v>664</v>
      </c>
      <c r="T189" s="103">
        <v>684</v>
      </c>
      <c r="U189" s="103">
        <v>2676</v>
      </c>
      <c r="V189" s="104">
        <v>1.32E-2</v>
      </c>
      <c r="W189">
        <v>0</v>
      </c>
      <c r="X189" s="102">
        <v>900</v>
      </c>
      <c r="Y189" s="106" t="s">
        <v>995</v>
      </c>
      <c r="Z189" s="105">
        <v>50</v>
      </c>
      <c r="AA189" s="111">
        <v>12</v>
      </c>
      <c r="AB189" s="112" t="s">
        <v>502</v>
      </c>
      <c r="AC189" s="120"/>
      <c r="AD189" s="271" t="s">
        <v>269</v>
      </c>
      <c r="AE189" s="271" t="s">
        <v>269</v>
      </c>
      <c r="AF189" s="112" t="s">
        <v>370</v>
      </c>
    </row>
    <row r="190" spans="1:32">
      <c r="A190">
        <v>3</v>
      </c>
      <c r="B190" t="s">
        <v>8</v>
      </c>
      <c r="C190" t="s">
        <v>491</v>
      </c>
      <c r="D190">
        <v>2</v>
      </c>
      <c r="E190" t="s">
        <v>439</v>
      </c>
      <c r="F190">
        <v>12</v>
      </c>
      <c r="G190" t="s">
        <v>492</v>
      </c>
      <c r="H190" t="s">
        <v>344</v>
      </c>
      <c r="I190" t="s">
        <v>493</v>
      </c>
      <c r="K190">
        <v>50</v>
      </c>
      <c r="L190" t="s">
        <v>503</v>
      </c>
      <c r="M190">
        <v>27</v>
      </c>
      <c r="N190" t="s">
        <v>505</v>
      </c>
      <c r="P190" t="s">
        <v>1180</v>
      </c>
      <c r="Q190" s="103">
        <v>749</v>
      </c>
      <c r="R190" s="103">
        <v>710</v>
      </c>
      <c r="S190" s="103">
        <v>731</v>
      </c>
      <c r="T190" s="103">
        <v>752</v>
      </c>
      <c r="U190" s="103">
        <v>2942</v>
      </c>
      <c r="V190" s="104">
        <v>1.4500000000000001E-2</v>
      </c>
      <c r="W190">
        <v>0</v>
      </c>
      <c r="X190" s="102">
        <v>1400</v>
      </c>
      <c r="Y190" s="106" t="s">
        <v>995</v>
      </c>
      <c r="Z190" s="105">
        <v>50</v>
      </c>
      <c r="AA190" s="111">
        <v>12</v>
      </c>
      <c r="AB190" s="112" t="s">
        <v>350</v>
      </c>
      <c r="AC190" s="120"/>
      <c r="AD190" s="271" t="s">
        <v>269</v>
      </c>
      <c r="AE190" s="271" t="s">
        <v>507</v>
      </c>
      <c r="AF190" s="112" t="s">
        <v>508</v>
      </c>
    </row>
    <row r="191" spans="1:32">
      <c r="A191">
        <v>3</v>
      </c>
      <c r="B191" t="s">
        <v>8</v>
      </c>
      <c r="C191" t="s">
        <v>520</v>
      </c>
      <c r="D191">
        <v>2</v>
      </c>
      <c r="E191" t="s">
        <v>439</v>
      </c>
      <c r="F191">
        <v>13</v>
      </c>
      <c r="G191" t="s">
        <v>521</v>
      </c>
      <c r="H191" t="s">
        <v>344</v>
      </c>
      <c r="I191" t="s">
        <v>493</v>
      </c>
      <c r="K191">
        <v>21</v>
      </c>
      <c r="L191" t="s">
        <v>522</v>
      </c>
      <c r="M191">
        <v>30</v>
      </c>
      <c r="N191" t="s">
        <v>524</v>
      </c>
      <c r="P191" t="s">
        <v>1181</v>
      </c>
      <c r="Q191" s="103">
        <v>302</v>
      </c>
      <c r="R191" s="103">
        <v>286</v>
      </c>
      <c r="S191" s="103">
        <v>294</v>
      </c>
      <c r="T191" s="103">
        <v>302</v>
      </c>
      <c r="U191" s="103">
        <v>1184</v>
      </c>
      <c r="V191" s="104">
        <v>5.8999999999999999E-3</v>
      </c>
      <c r="W191">
        <v>0</v>
      </c>
      <c r="X191" s="102">
        <v>4</v>
      </c>
      <c r="Y191" s="106" t="s">
        <v>1026</v>
      </c>
      <c r="Z191" s="105">
        <v>1</v>
      </c>
      <c r="AA191" s="111">
        <v>13</v>
      </c>
      <c r="AB191" s="112" t="s">
        <v>360</v>
      </c>
      <c r="AC191" s="120"/>
      <c r="AD191" s="271" t="s">
        <v>269</v>
      </c>
      <c r="AE191" s="271" t="s">
        <v>526</v>
      </c>
      <c r="AF191" s="112" t="s">
        <v>527</v>
      </c>
    </row>
    <row r="192" spans="1:32">
      <c r="A192">
        <v>3</v>
      </c>
      <c r="B192" t="s">
        <v>8</v>
      </c>
      <c r="C192" t="s">
        <v>535</v>
      </c>
      <c r="D192">
        <v>2</v>
      </c>
      <c r="E192" t="s">
        <v>439</v>
      </c>
      <c r="F192">
        <v>14</v>
      </c>
      <c r="G192" t="s">
        <v>536</v>
      </c>
      <c r="H192" t="s">
        <v>372</v>
      </c>
      <c r="I192" t="s">
        <v>537</v>
      </c>
      <c r="K192">
        <v>3</v>
      </c>
      <c r="L192" t="s">
        <v>539</v>
      </c>
      <c r="M192">
        <v>33</v>
      </c>
      <c r="N192" t="s">
        <v>541</v>
      </c>
      <c r="P192" t="s">
        <v>1182</v>
      </c>
      <c r="Q192" s="103">
        <v>365</v>
      </c>
      <c r="R192" s="103">
        <v>346</v>
      </c>
      <c r="S192" s="103">
        <v>356</v>
      </c>
      <c r="T192" s="103">
        <v>366</v>
      </c>
      <c r="U192" s="103">
        <v>1433</v>
      </c>
      <c r="V192" s="104">
        <v>7.1000000000000004E-3</v>
      </c>
      <c r="W192">
        <v>0</v>
      </c>
      <c r="X192" s="102">
        <v>60</v>
      </c>
      <c r="Y192" s="106" t="s">
        <v>1030</v>
      </c>
      <c r="Z192" s="105">
        <v>26</v>
      </c>
      <c r="AA192" s="111">
        <v>14</v>
      </c>
      <c r="AB192" s="112" t="s">
        <v>543</v>
      </c>
      <c r="AC192" s="120"/>
      <c r="AD192" s="271" t="s">
        <v>544</v>
      </c>
      <c r="AE192" s="271" t="s">
        <v>545</v>
      </c>
      <c r="AF192" s="112" t="s">
        <v>547</v>
      </c>
    </row>
    <row r="193" spans="1:32">
      <c r="A193">
        <v>3</v>
      </c>
      <c r="B193" t="s">
        <v>8</v>
      </c>
      <c r="C193" t="s">
        <v>535</v>
      </c>
      <c r="D193">
        <v>2</v>
      </c>
      <c r="E193" t="s">
        <v>439</v>
      </c>
      <c r="F193">
        <v>14</v>
      </c>
      <c r="G193" t="s">
        <v>536</v>
      </c>
      <c r="H193" t="s">
        <v>344</v>
      </c>
      <c r="I193" t="s">
        <v>537</v>
      </c>
      <c r="K193">
        <v>25</v>
      </c>
      <c r="L193" t="s">
        <v>566</v>
      </c>
      <c r="M193">
        <v>38</v>
      </c>
      <c r="N193" t="s">
        <v>568</v>
      </c>
      <c r="P193" t="s">
        <v>1183</v>
      </c>
      <c r="Q193" s="103">
        <v>1117</v>
      </c>
      <c r="R193" s="103">
        <v>1058</v>
      </c>
      <c r="S193" s="103">
        <v>1089</v>
      </c>
      <c r="T193" s="103">
        <v>1120</v>
      </c>
      <c r="U193" s="103">
        <v>4384</v>
      </c>
      <c r="V193" s="104">
        <v>2.1700000000000001E-2</v>
      </c>
      <c r="W193">
        <v>0</v>
      </c>
      <c r="X193" s="102">
        <v>36</v>
      </c>
      <c r="Y193" s="106" t="s">
        <v>1030</v>
      </c>
      <c r="Z193" s="105">
        <v>26</v>
      </c>
      <c r="AA193" s="111">
        <v>14</v>
      </c>
      <c r="AB193" s="112" t="s">
        <v>570</v>
      </c>
      <c r="AC193" s="120"/>
      <c r="AD193" s="271" t="s">
        <v>544</v>
      </c>
      <c r="AE193" s="271" t="s">
        <v>571</v>
      </c>
      <c r="AF193" s="112" t="s">
        <v>572</v>
      </c>
    </row>
    <row r="194" spans="1:32">
      <c r="A194">
        <v>3</v>
      </c>
      <c r="B194" t="s">
        <v>8</v>
      </c>
      <c r="C194" t="s">
        <v>535</v>
      </c>
      <c r="D194">
        <v>2</v>
      </c>
      <c r="E194" t="s">
        <v>439</v>
      </c>
      <c r="F194">
        <v>14</v>
      </c>
      <c r="G194" t="s">
        <v>536</v>
      </c>
      <c r="H194" t="s">
        <v>344</v>
      </c>
      <c r="I194" t="s">
        <v>537</v>
      </c>
      <c r="K194">
        <v>25</v>
      </c>
      <c r="L194" t="s">
        <v>566</v>
      </c>
      <c r="M194">
        <v>39</v>
      </c>
      <c r="N194" t="s">
        <v>573</v>
      </c>
      <c r="P194" t="s">
        <v>1184</v>
      </c>
      <c r="Q194" s="103">
        <v>914</v>
      </c>
      <c r="R194" s="103">
        <v>865</v>
      </c>
      <c r="S194" s="103">
        <v>891</v>
      </c>
      <c r="T194" s="103">
        <v>917</v>
      </c>
      <c r="U194" s="103">
        <v>3587</v>
      </c>
      <c r="V194" s="104">
        <v>1.77E-2</v>
      </c>
      <c r="W194">
        <v>0</v>
      </c>
      <c r="X194" s="102">
        <v>2000</v>
      </c>
      <c r="Y194" s="106" t="s">
        <v>1030</v>
      </c>
      <c r="Z194" s="105">
        <v>26</v>
      </c>
      <c r="AA194" s="111">
        <v>14</v>
      </c>
      <c r="AB194" s="112" t="s">
        <v>560</v>
      </c>
      <c r="AC194" s="120"/>
      <c r="AD194" s="271" t="s">
        <v>544</v>
      </c>
      <c r="AE194" s="271" t="s">
        <v>575</v>
      </c>
      <c r="AF194" s="112" t="s">
        <v>576</v>
      </c>
    </row>
    <row r="195" spans="1:32">
      <c r="A195">
        <v>3</v>
      </c>
      <c r="B195" t="s">
        <v>8</v>
      </c>
      <c r="C195" t="s">
        <v>535</v>
      </c>
      <c r="D195">
        <v>2</v>
      </c>
      <c r="E195" t="s">
        <v>439</v>
      </c>
      <c r="F195">
        <v>14</v>
      </c>
      <c r="G195" t="s">
        <v>536</v>
      </c>
      <c r="H195" t="s">
        <v>344</v>
      </c>
      <c r="I195" t="s">
        <v>537</v>
      </c>
      <c r="K195">
        <v>24</v>
      </c>
      <c r="L195" t="s">
        <v>548</v>
      </c>
      <c r="M195">
        <v>34</v>
      </c>
      <c r="N195" t="s">
        <v>550</v>
      </c>
      <c r="P195" t="s">
        <v>1185</v>
      </c>
      <c r="Q195" s="103">
        <v>162</v>
      </c>
      <c r="R195" s="103">
        <v>153</v>
      </c>
      <c r="S195" s="103">
        <v>158</v>
      </c>
      <c r="T195" s="103">
        <v>162</v>
      </c>
      <c r="U195" s="103">
        <v>635</v>
      </c>
      <c r="V195" s="104">
        <v>3.8999999999999998E-3</v>
      </c>
      <c r="W195">
        <v>0</v>
      </c>
      <c r="X195" s="102">
        <v>28</v>
      </c>
      <c r="Y195" s="106" t="s">
        <v>1030</v>
      </c>
      <c r="Z195" s="105">
        <v>26</v>
      </c>
      <c r="AA195" s="111">
        <v>15</v>
      </c>
      <c r="AB195" s="112" t="s">
        <v>552</v>
      </c>
      <c r="AC195" s="120"/>
      <c r="AD195" s="271" t="s">
        <v>544</v>
      </c>
      <c r="AE195" s="271" t="s">
        <v>269</v>
      </c>
      <c r="AF195" s="112" t="s">
        <v>553</v>
      </c>
    </row>
    <row r="196" spans="1:32">
      <c r="A196">
        <v>3</v>
      </c>
      <c r="B196" t="s">
        <v>8</v>
      </c>
      <c r="C196" t="s">
        <v>535</v>
      </c>
      <c r="D196">
        <v>2</v>
      </c>
      <c r="E196" t="s">
        <v>439</v>
      </c>
      <c r="F196">
        <v>14</v>
      </c>
      <c r="G196" t="s">
        <v>536</v>
      </c>
      <c r="H196" t="s">
        <v>344</v>
      </c>
      <c r="I196" t="s">
        <v>537</v>
      </c>
      <c r="K196">
        <v>24</v>
      </c>
      <c r="L196" t="s">
        <v>548</v>
      </c>
      <c r="M196">
        <v>35</v>
      </c>
      <c r="N196" t="s">
        <v>554</v>
      </c>
      <c r="P196" t="s">
        <v>1186</v>
      </c>
      <c r="Q196" s="103">
        <v>1017</v>
      </c>
      <c r="R196" s="103">
        <v>964</v>
      </c>
      <c r="S196" s="103">
        <v>992</v>
      </c>
      <c r="T196" s="103">
        <v>1020</v>
      </c>
      <c r="U196" s="103">
        <v>3993</v>
      </c>
      <c r="V196" s="104">
        <v>1.77E-2</v>
      </c>
      <c r="W196">
        <v>0</v>
      </c>
      <c r="X196" s="102">
        <v>8000</v>
      </c>
      <c r="Y196" s="106" t="s">
        <v>1030</v>
      </c>
      <c r="Z196" s="105">
        <v>26</v>
      </c>
      <c r="AA196" s="111">
        <v>15</v>
      </c>
      <c r="AB196" s="112" t="s">
        <v>556</v>
      </c>
      <c r="AC196" s="120"/>
      <c r="AD196" s="271" t="s">
        <v>544</v>
      </c>
      <c r="AE196" s="271" t="s">
        <v>269</v>
      </c>
      <c r="AF196" s="112" t="s">
        <v>557</v>
      </c>
    </row>
    <row r="197" spans="1:32">
      <c r="A197">
        <v>3</v>
      </c>
      <c r="B197" t="s">
        <v>8</v>
      </c>
      <c r="C197" t="s">
        <v>535</v>
      </c>
      <c r="D197">
        <v>2</v>
      </c>
      <c r="E197" t="s">
        <v>439</v>
      </c>
      <c r="F197">
        <v>14</v>
      </c>
      <c r="G197" t="s">
        <v>536</v>
      </c>
      <c r="H197" t="s">
        <v>344</v>
      </c>
      <c r="I197" t="s">
        <v>537</v>
      </c>
      <c r="K197">
        <v>24</v>
      </c>
      <c r="L197" t="s">
        <v>548</v>
      </c>
      <c r="M197">
        <v>36</v>
      </c>
      <c r="N197" t="s">
        <v>558</v>
      </c>
      <c r="P197" t="s">
        <v>1187</v>
      </c>
      <c r="Q197" s="103">
        <v>626</v>
      </c>
      <c r="R197" s="103">
        <v>593</v>
      </c>
      <c r="S197" s="103">
        <v>610</v>
      </c>
      <c r="T197" s="103">
        <v>628</v>
      </c>
      <c r="U197" s="103">
        <v>2457</v>
      </c>
      <c r="V197" s="104">
        <v>1.18E-2</v>
      </c>
      <c r="W197">
        <v>0</v>
      </c>
      <c r="X197" s="102">
        <v>2150</v>
      </c>
      <c r="Y197" s="106" t="s">
        <v>1030</v>
      </c>
      <c r="Z197" s="105">
        <v>26</v>
      </c>
      <c r="AA197" s="111">
        <v>15</v>
      </c>
      <c r="AB197" s="112" t="s">
        <v>560</v>
      </c>
      <c r="AC197" s="120"/>
      <c r="AD197" s="271" t="s">
        <v>544</v>
      </c>
      <c r="AE197" s="271" t="s">
        <v>561</v>
      </c>
      <c r="AF197" s="112" t="s">
        <v>562</v>
      </c>
    </row>
    <row r="198" spans="1:32">
      <c r="A198">
        <v>3</v>
      </c>
      <c r="B198" t="s">
        <v>8</v>
      </c>
      <c r="C198" t="s">
        <v>535</v>
      </c>
      <c r="D198">
        <v>2</v>
      </c>
      <c r="E198" t="s">
        <v>439</v>
      </c>
      <c r="F198">
        <v>14</v>
      </c>
      <c r="G198" t="s">
        <v>536</v>
      </c>
      <c r="H198" t="s">
        <v>344</v>
      </c>
      <c r="I198" t="s">
        <v>537</v>
      </c>
      <c r="K198">
        <v>24</v>
      </c>
      <c r="L198" t="s">
        <v>548</v>
      </c>
      <c r="M198">
        <v>37</v>
      </c>
      <c r="N198" t="s">
        <v>563</v>
      </c>
      <c r="P198" t="s">
        <v>1188</v>
      </c>
      <c r="Q198" s="103">
        <v>224</v>
      </c>
      <c r="R198" s="103">
        <v>212</v>
      </c>
      <c r="S198" s="103">
        <v>219</v>
      </c>
      <c r="T198" s="103">
        <v>225</v>
      </c>
      <c r="U198" s="103">
        <v>880</v>
      </c>
      <c r="V198" s="104">
        <v>5.8999999999999999E-3</v>
      </c>
      <c r="W198">
        <v>0</v>
      </c>
      <c r="X198" s="102">
        <v>2150</v>
      </c>
      <c r="Y198" s="106" t="s">
        <v>1030</v>
      </c>
      <c r="Z198" s="105">
        <v>26</v>
      </c>
      <c r="AA198" s="111">
        <v>15</v>
      </c>
      <c r="AB198" s="112" t="s">
        <v>379</v>
      </c>
      <c r="AC198" s="120"/>
      <c r="AD198" s="271" t="s">
        <v>269</v>
      </c>
      <c r="AE198" s="271" t="s">
        <v>269</v>
      </c>
      <c r="AF198" s="112" t="s">
        <v>565</v>
      </c>
    </row>
    <row r="199" spans="1:32">
      <c r="A199">
        <v>3</v>
      </c>
      <c r="B199" t="s">
        <v>8</v>
      </c>
      <c r="C199" t="s">
        <v>594</v>
      </c>
      <c r="D199">
        <v>2</v>
      </c>
      <c r="E199" t="s">
        <v>439</v>
      </c>
      <c r="F199">
        <v>15</v>
      </c>
      <c r="G199" t="s">
        <v>595</v>
      </c>
      <c r="H199" t="s">
        <v>344</v>
      </c>
      <c r="I199" t="s">
        <v>493</v>
      </c>
      <c r="K199">
        <v>33</v>
      </c>
      <c r="L199" t="s">
        <v>596</v>
      </c>
      <c r="M199">
        <v>43</v>
      </c>
      <c r="N199" t="s">
        <v>598</v>
      </c>
      <c r="P199" t="s">
        <v>1189</v>
      </c>
      <c r="Q199" s="103">
        <v>114</v>
      </c>
      <c r="R199" s="103">
        <v>108</v>
      </c>
      <c r="S199" s="103">
        <v>111</v>
      </c>
      <c r="T199" s="103">
        <v>114</v>
      </c>
      <c r="U199" s="103">
        <v>447</v>
      </c>
      <c r="V199" s="104">
        <v>2.2000000000000001E-3</v>
      </c>
      <c r="W199">
        <v>0</v>
      </c>
      <c r="X199" s="102">
        <v>1500</v>
      </c>
      <c r="Y199" s="106" t="s">
        <v>1039</v>
      </c>
      <c r="Z199" s="105">
        <v>33</v>
      </c>
      <c r="AA199" s="111">
        <v>16</v>
      </c>
      <c r="AB199" s="112" t="s">
        <v>406</v>
      </c>
      <c r="AC199" s="120"/>
      <c r="AD199" s="271" t="s">
        <v>269</v>
      </c>
      <c r="AE199" s="271" t="s">
        <v>600</v>
      </c>
      <c r="AF199" s="112" t="s">
        <v>601</v>
      </c>
    </row>
    <row r="200" spans="1:32">
      <c r="A200">
        <v>3</v>
      </c>
      <c r="B200" t="s">
        <v>8</v>
      </c>
      <c r="C200" t="s">
        <v>594</v>
      </c>
      <c r="D200">
        <v>2</v>
      </c>
      <c r="E200" t="s">
        <v>439</v>
      </c>
      <c r="F200">
        <v>15</v>
      </c>
      <c r="G200" t="s">
        <v>595</v>
      </c>
      <c r="H200" t="s">
        <v>344</v>
      </c>
      <c r="I200" t="s">
        <v>493</v>
      </c>
      <c r="K200">
        <v>33</v>
      </c>
      <c r="L200" t="s">
        <v>596</v>
      </c>
      <c r="M200">
        <v>44</v>
      </c>
      <c r="N200" t="s">
        <v>602</v>
      </c>
      <c r="P200" t="s">
        <v>1190</v>
      </c>
      <c r="Q200" s="103">
        <v>494</v>
      </c>
      <c r="R200" s="103">
        <v>468</v>
      </c>
      <c r="S200" s="103">
        <v>481</v>
      </c>
      <c r="T200" s="103">
        <v>496</v>
      </c>
      <c r="U200" s="103">
        <v>1939</v>
      </c>
      <c r="V200" s="104">
        <v>9.5999999999999992E-3</v>
      </c>
      <c r="W200">
        <v>0</v>
      </c>
      <c r="X200" s="102">
        <v>15000</v>
      </c>
      <c r="Y200" s="106" t="s">
        <v>1039</v>
      </c>
      <c r="Z200" s="105">
        <v>33</v>
      </c>
      <c r="AA200" s="111">
        <v>16</v>
      </c>
      <c r="AB200" s="112" t="s">
        <v>604</v>
      </c>
      <c r="AC200" s="120"/>
      <c r="AD200" s="271" t="s">
        <v>269</v>
      </c>
      <c r="AE200" s="271" t="s">
        <v>605</v>
      </c>
      <c r="AF200" s="112" t="s">
        <v>606</v>
      </c>
    </row>
    <row r="201" spans="1:32">
      <c r="A201">
        <v>3</v>
      </c>
      <c r="B201" t="s">
        <v>8</v>
      </c>
      <c r="C201" t="s">
        <v>594</v>
      </c>
      <c r="D201">
        <v>2</v>
      </c>
      <c r="E201" t="s">
        <v>439</v>
      </c>
      <c r="F201">
        <v>15</v>
      </c>
      <c r="G201" t="s">
        <v>595</v>
      </c>
      <c r="H201" t="s">
        <v>344</v>
      </c>
      <c r="I201" t="s">
        <v>493</v>
      </c>
      <c r="K201">
        <v>33</v>
      </c>
      <c r="L201" t="s">
        <v>596</v>
      </c>
      <c r="M201">
        <v>45</v>
      </c>
      <c r="N201" t="s">
        <v>607</v>
      </c>
      <c r="P201" t="s">
        <v>1191</v>
      </c>
      <c r="Q201" s="103">
        <v>152</v>
      </c>
      <c r="R201" s="103">
        <v>144</v>
      </c>
      <c r="S201" s="103">
        <v>148</v>
      </c>
      <c r="T201" s="103">
        <v>152</v>
      </c>
      <c r="U201" s="103">
        <v>596</v>
      </c>
      <c r="V201" s="104">
        <v>2.8999999999999998E-3</v>
      </c>
      <c r="W201">
        <v>0</v>
      </c>
      <c r="X201" s="102">
        <v>4000</v>
      </c>
      <c r="Y201" s="106" t="s">
        <v>1039</v>
      </c>
      <c r="Z201" s="105">
        <v>33</v>
      </c>
      <c r="AA201" s="111">
        <v>16</v>
      </c>
      <c r="AB201" s="112" t="s">
        <v>609</v>
      </c>
      <c r="AC201" s="120"/>
      <c r="AD201" s="271" t="s">
        <v>269</v>
      </c>
      <c r="AE201" s="271" t="s">
        <v>610</v>
      </c>
      <c r="AF201" s="112" t="s">
        <v>606</v>
      </c>
    </row>
    <row r="202" spans="1:32">
      <c r="A202">
        <v>3</v>
      </c>
      <c r="B202" t="s">
        <v>8</v>
      </c>
      <c r="C202" t="s">
        <v>643</v>
      </c>
      <c r="D202">
        <v>3</v>
      </c>
      <c r="E202" t="s">
        <v>644</v>
      </c>
      <c r="F202">
        <v>16</v>
      </c>
      <c r="G202" t="s">
        <v>645</v>
      </c>
      <c r="H202" t="s">
        <v>372</v>
      </c>
      <c r="I202" t="s">
        <v>646</v>
      </c>
      <c r="K202">
        <v>28</v>
      </c>
      <c r="L202" t="s">
        <v>647</v>
      </c>
      <c r="M202">
        <v>50</v>
      </c>
      <c r="N202" t="s">
        <v>649</v>
      </c>
      <c r="P202" t="s">
        <v>1192</v>
      </c>
      <c r="Q202" s="103">
        <v>783</v>
      </c>
      <c r="R202" s="103">
        <v>741</v>
      </c>
      <c r="S202" s="103">
        <v>763</v>
      </c>
      <c r="T202" s="103">
        <v>785</v>
      </c>
      <c r="U202" s="103">
        <v>3072</v>
      </c>
      <c r="V202" s="104">
        <v>1.52E-2</v>
      </c>
      <c r="W202">
        <v>0</v>
      </c>
      <c r="X202" s="102">
        <v>8</v>
      </c>
      <c r="Y202" s="106" t="s">
        <v>1043</v>
      </c>
      <c r="Z202" s="105">
        <v>15</v>
      </c>
      <c r="AA202" s="111">
        <v>17</v>
      </c>
      <c r="AB202" s="112" t="s">
        <v>379</v>
      </c>
      <c r="AC202" s="120"/>
      <c r="AD202" s="271" t="s">
        <v>269</v>
      </c>
      <c r="AE202" s="271" t="s">
        <v>651</v>
      </c>
      <c r="AF202" s="112" t="s">
        <v>652</v>
      </c>
    </row>
    <row r="203" spans="1:32">
      <c r="A203">
        <v>3</v>
      </c>
      <c r="B203" t="s">
        <v>8</v>
      </c>
      <c r="C203" t="s">
        <v>643</v>
      </c>
      <c r="D203">
        <v>3</v>
      </c>
      <c r="E203" t="s">
        <v>644</v>
      </c>
      <c r="F203">
        <v>16</v>
      </c>
      <c r="G203" t="s">
        <v>645</v>
      </c>
      <c r="H203" t="s">
        <v>372</v>
      </c>
      <c r="I203" t="s">
        <v>646</v>
      </c>
      <c r="K203">
        <v>29</v>
      </c>
      <c r="L203" t="s">
        <v>653</v>
      </c>
      <c r="M203">
        <v>51</v>
      </c>
      <c r="N203" t="s">
        <v>655</v>
      </c>
      <c r="P203" t="s">
        <v>1193</v>
      </c>
      <c r="Q203" s="103">
        <v>783</v>
      </c>
      <c r="R203" s="103">
        <v>741</v>
      </c>
      <c r="S203" s="103">
        <v>763</v>
      </c>
      <c r="T203" s="103">
        <v>785</v>
      </c>
      <c r="U203" s="103">
        <v>3072</v>
      </c>
      <c r="V203" s="104">
        <v>1.52E-2</v>
      </c>
      <c r="W203">
        <v>0</v>
      </c>
      <c r="X203" s="102">
        <v>190</v>
      </c>
      <c r="Y203" s="106" t="s">
        <v>1043</v>
      </c>
      <c r="Z203" s="105">
        <v>15</v>
      </c>
      <c r="AA203" s="111">
        <v>17</v>
      </c>
      <c r="AB203" s="112" t="s">
        <v>657</v>
      </c>
      <c r="AC203" s="120"/>
      <c r="AD203" s="271" t="s">
        <v>658</v>
      </c>
      <c r="AE203" s="271" t="s">
        <v>659</v>
      </c>
      <c r="AF203" s="112" t="s">
        <v>660</v>
      </c>
    </row>
    <row r="204" spans="1:32">
      <c r="A204">
        <v>3</v>
      </c>
      <c r="B204" t="s">
        <v>8</v>
      </c>
      <c r="C204" t="s">
        <v>643</v>
      </c>
      <c r="D204">
        <v>3</v>
      </c>
      <c r="E204" t="s">
        <v>644</v>
      </c>
      <c r="F204">
        <v>16</v>
      </c>
      <c r="G204" t="s">
        <v>645</v>
      </c>
      <c r="H204" t="s">
        <v>372</v>
      </c>
      <c r="I204" t="s">
        <v>646</v>
      </c>
      <c r="K204">
        <v>29</v>
      </c>
      <c r="L204" t="s">
        <v>653</v>
      </c>
      <c r="M204">
        <v>52</v>
      </c>
      <c r="N204" t="s">
        <v>661</v>
      </c>
      <c r="P204" t="s">
        <v>1194</v>
      </c>
      <c r="Q204" s="103">
        <v>3130</v>
      </c>
      <c r="R204" s="103">
        <v>2965</v>
      </c>
      <c r="S204" s="103">
        <v>3051</v>
      </c>
      <c r="T204" s="103">
        <v>3140</v>
      </c>
      <c r="U204" s="103">
        <v>12286</v>
      </c>
      <c r="V204" s="104">
        <v>6.0699999999999997E-2</v>
      </c>
      <c r="W204">
        <v>0</v>
      </c>
      <c r="X204" s="102">
        <v>200</v>
      </c>
      <c r="Y204" s="106" t="s">
        <v>1043</v>
      </c>
      <c r="Z204" s="105">
        <v>15</v>
      </c>
      <c r="AA204" s="111">
        <v>17</v>
      </c>
      <c r="AB204" s="112" t="s">
        <v>663</v>
      </c>
      <c r="AC204" s="120"/>
      <c r="AD204" s="271" t="s">
        <v>658</v>
      </c>
      <c r="AE204" s="271" t="s">
        <v>659</v>
      </c>
      <c r="AF204" s="112" t="s">
        <v>664</v>
      </c>
    </row>
    <row r="205" spans="1:32">
      <c r="A205">
        <v>3</v>
      </c>
      <c r="B205" t="s">
        <v>8</v>
      </c>
      <c r="C205" t="s">
        <v>671</v>
      </c>
      <c r="D205">
        <v>3</v>
      </c>
      <c r="E205" t="s">
        <v>644</v>
      </c>
      <c r="F205">
        <v>19</v>
      </c>
      <c r="G205" t="s">
        <v>672</v>
      </c>
      <c r="H205" t="s">
        <v>344</v>
      </c>
      <c r="I205" t="s">
        <v>673</v>
      </c>
      <c r="K205">
        <v>35</v>
      </c>
      <c r="L205" t="s">
        <v>674</v>
      </c>
      <c r="M205">
        <v>54</v>
      </c>
      <c r="N205" t="s">
        <v>676</v>
      </c>
      <c r="P205" t="s">
        <v>1195</v>
      </c>
      <c r="Q205" s="103">
        <v>760</v>
      </c>
      <c r="R205" s="103">
        <v>720</v>
      </c>
      <c r="S205" s="103">
        <v>741</v>
      </c>
      <c r="T205" s="103">
        <v>762</v>
      </c>
      <c r="U205" s="103">
        <v>2983</v>
      </c>
      <c r="V205" s="104">
        <v>1.47E-2</v>
      </c>
      <c r="W205">
        <v>0</v>
      </c>
      <c r="X205" s="102">
        <v>4</v>
      </c>
      <c r="Y205" s="106" t="s">
        <v>1047</v>
      </c>
      <c r="Z205" s="105">
        <v>11</v>
      </c>
      <c r="AA205" s="111">
        <v>18</v>
      </c>
      <c r="AB205" s="112" t="s">
        <v>350</v>
      </c>
      <c r="AC205" s="120"/>
      <c r="AD205" s="271" t="s">
        <v>678</v>
      </c>
      <c r="AE205" s="271" t="s">
        <v>269</v>
      </c>
      <c r="AF205" s="112" t="s">
        <v>679</v>
      </c>
    </row>
    <row r="206" spans="1:32">
      <c r="A206">
        <v>3</v>
      </c>
      <c r="B206" t="s">
        <v>8</v>
      </c>
      <c r="C206" t="s">
        <v>671</v>
      </c>
      <c r="D206">
        <v>3</v>
      </c>
      <c r="E206" t="s">
        <v>644</v>
      </c>
      <c r="F206">
        <v>19</v>
      </c>
      <c r="G206" t="s">
        <v>672</v>
      </c>
      <c r="H206" t="s">
        <v>344</v>
      </c>
      <c r="I206" t="s">
        <v>680</v>
      </c>
      <c r="K206">
        <v>36</v>
      </c>
      <c r="L206" t="s">
        <v>681</v>
      </c>
      <c r="M206">
        <v>55</v>
      </c>
      <c r="N206" t="s">
        <v>683</v>
      </c>
      <c r="P206" t="s">
        <v>1196</v>
      </c>
      <c r="Q206" s="103">
        <v>609</v>
      </c>
      <c r="R206" s="103">
        <v>577</v>
      </c>
      <c r="S206" s="103">
        <v>593</v>
      </c>
      <c r="T206" s="103">
        <v>611</v>
      </c>
      <c r="U206" s="103">
        <v>2390</v>
      </c>
      <c r="V206" s="104">
        <v>1.18E-2</v>
      </c>
      <c r="W206">
        <v>0</v>
      </c>
      <c r="X206" s="102">
        <v>100</v>
      </c>
      <c r="Y206" s="106" t="s">
        <v>1047</v>
      </c>
      <c r="Z206" s="105">
        <v>11</v>
      </c>
      <c r="AA206" s="111">
        <v>18</v>
      </c>
      <c r="AB206" s="112" t="s">
        <v>685</v>
      </c>
      <c r="AC206" s="120"/>
      <c r="AD206" s="271" t="s">
        <v>269</v>
      </c>
      <c r="AE206" s="271" t="s">
        <v>269</v>
      </c>
      <c r="AF206" s="112" t="s">
        <v>686</v>
      </c>
    </row>
    <row r="207" spans="1:32">
      <c r="A207">
        <v>3</v>
      </c>
      <c r="B207" t="s">
        <v>8</v>
      </c>
      <c r="C207" t="s">
        <v>535</v>
      </c>
      <c r="D207">
        <v>3</v>
      </c>
      <c r="E207" t="s">
        <v>644</v>
      </c>
      <c r="F207">
        <v>20</v>
      </c>
      <c r="G207" t="s">
        <v>687</v>
      </c>
      <c r="H207" t="s">
        <v>344</v>
      </c>
      <c r="I207" t="s">
        <v>537</v>
      </c>
      <c r="K207">
        <v>30</v>
      </c>
      <c r="L207" t="s">
        <v>688</v>
      </c>
      <c r="M207">
        <v>56</v>
      </c>
      <c r="N207" t="s">
        <v>690</v>
      </c>
      <c r="P207" t="s">
        <v>1197</v>
      </c>
      <c r="Q207" s="103">
        <v>505</v>
      </c>
      <c r="R207" s="103">
        <v>478</v>
      </c>
      <c r="S207" s="103">
        <v>492</v>
      </c>
      <c r="T207" s="103">
        <v>506</v>
      </c>
      <c r="U207" s="103">
        <v>1981</v>
      </c>
      <c r="V207" s="104">
        <v>9.7999999999999997E-3</v>
      </c>
      <c r="W207">
        <v>0</v>
      </c>
      <c r="X207" s="102">
        <v>48</v>
      </c>
      <c r="Y207" s="106" t="s">
        <v>1030</v>
      </c>
      <c r="Z207" s="105">
        <v>26</v>
      </c>
      <c r="AA207" s="111">
        <v>19</v>
      </c>
      <c r="AB207" s="112" t="s">
        <v>692</v>
      </c>
      <c r="AC207" s="120"/>
      <c r="AD207" s="271" t="s">
        <v>544</v>
      </c>
      <c r="AE207" s="271" t="s">
        <v>269</v>
      </c>
      <c r="AF207" s="112" t="s">
        <v>693</v>
      </c>
    </row>
    <row r="208" spans="1:32">
      <c r="A208">
        <v>3</v>
      </c>
      <c r="B208" t="s">
        <v>8</v>
      </c>
      <c r="C208" t="s">
        <v>671</v>
      </c>
      <c r="D208">
        <v>3</v>
      </c>
      <c r="E208" t="s">
        <v>644</v>
      </c>
      <c r="F208">
        <v>20</v>
      </c>
      <c r="G208" t="s">
        <v>687</v>
      </c>
      <c r="H208" t="s">
        <v>344</v>
      </c>
      <c r="I208" t="s">
        <v>680</v>
      </c>
      <c r="K208">
        <v>37</v>
      </c>
      <c r="L208" t="s">
        <v>694</v>
      </c>
      <c r="M208">
        <v>57</v>
      </c>
      <c r="N208" t="s">
        <v>696</v>
      </c>
      <c r="P208" t="s">
        <v>1050</v>
      </c>
      <c r="Q208" s="103">
        <v>291</v>
      </c>
      <c r="R208" s="103">
        <v>276</v>
      </c>
      <c r="S208" s="103">
        <v>284</v>
      </c>
      <c r="T208" s="103">
        <v>292</v>
      </c>
      <c r="U208" s="103">
        <v>1143</v>
      </c>
      <c r="V208" s="104">
        <v>5.7000000000000002E-3</v>
      </c>
      <c r="W208">
        <v>0</v>
      </c>
      <c r="X208" s="102">
        <v>60</v>
      </c>
      <c r="Y208" s="106" t="s">
        <v>1047</v>
      </c>
      <c r="Z208" s="105">
        <v>11</v>
      </c>
      <c r="AA208" s="111">
        <v>20</v>
      </c>
      <c r="AB208" s="112" t="s">
        <v>698</v>
      </c>
      <c r="AC208" s="120"/>
      <c r="AD208" s="271" t="s">
        <v>269</v>
      </c>
      <c r="AE208" s="271" t="s">
        <v>699</v>
      </c>
      <c r="AF208" s="112" t="s">
        <v>700</v>
      </c>
    </row>
    <row r="209" spans="1:32">
      <c r="A209">
        <v>3</v>
      </c>
      <c r="B209" t="s">
        <v>8</v>
      </c>
      <c r="C209" t="s">
        <v>671</v>
      </c>
      <c r="D209">
        <v>3</v>
      </c>
      <c r="E209" t="s">
        <v>644</v>
      </c>
      <c r="F209">
        <v>20</v>
      </c>
      <c r="G209" t="s">
        <v>687</v>
      </c>
      <c r="H209" t="s">
        <v>344</v>
      </c>
      <c r="I209" t="s">
        <v>680</v>
      </c>
      <c r="K209">
        <v>38</v>
      </c>
      <c r="L209" t="s">
        <v>701</v>
      </c>
      <c r="M209">
        <v>58</v>
      </c>
      <c r="N209" t="s">
        <v>703</v>
      </c>
      <c r="P209" t="s">
        <v>1198</v>
      </c>
      <c r="Q209" s="103">
        <v>395</v>
      </c>
      <c r="R209" s="103">
        <v>375</v>
      </c>
      <c r="S209" s="103">
        <v>385</v>
      </c>
      <c r="T209" s="103">
        <v>397</v>
      </c>
      <c r="U209" s="103">
        <v>1552</v>
      </c>
      <c r="V209" s="104">
        <v>7.7000000000000002E-3</v>
      </c>
      <c r="W209">
        <v>0</v>
      </c>
      <c r="X209" s="102">
        <v>200</v>
      </c>
      <c r="Y209" s="106" t="s">
        <v>1047</v>
      </c>
      <c r="Z209" s="105">
        <v>11</v>
      </c>
      <c r="AA209" s="111">
        <v>20</v>
      </c>
      <c r="AB209" s="112" t="s">
        <v>705</v>
      </c>
      <c r="AC209" s="120"/>
      <c r="AD209" s="271" t="s">
        <v>269</v>
      </c>
      <c r="AE209" s="271" t="s">
        <v>706</v>
      </c>
      <c r="AF209" s="112" t="s">
        <v>707</v>
      </c>
    </row>
    <row r="210" spans="1:32">
      <c r="A210">
        <v>3</v>
      </c>
      <c r="B210" t="s">
        <v>8</v>
      </c>
      <c r="C210" t="s">
        <v>708</v>
      </c>
      <c r="D210">
        <v>4</v>
      </c>
      <c r="E210" t="s">
        <v>709</v>
      </c>
      <c r="F210">
        <v>23</v>
      </c>
      <c r="G210" t="s">
        <v>710</v>
      </c>
      <c r="H210" t="s">
        <v>372</v>
      </c>
      <c r="I210" t="s">
        <v>711</v>
      </c>
      <c r="K210">
        <v>72</v>
      </c>
      <c r="L210" t="s">
        <v>712</v>
      </c>
      <c r="M210">
        <v>59</v>
      </c>
      <c r="N210" t="s">
        <v>714</v>
      </c>
      <c r="P210" t="s">
        <v>1199</v>
      </c>
      <c r="Q210" s="103">
        <v>130</v>
      </c>
      <c r="R210" s="103">
        <v>124</v>
      </c>
      <c r="S210" s="103">
        <v>127</v>
      </c>
      <c r="T210" s="103">
        <v>131</v>
      </c>
      <c r="U210" s="103">
        <v>512</v>
      </c>
      <c r="V210" s="104">
        <v>2.5000000000000001E-3</v>
      </c>
      <c r="W210">
        <v>0</v>
      </c>
      <c r="X210" s="102">
        <v>100</v>
      </c>
      <c r="Y210" s="106" t="s">
        <v>1062</v>
      </c>
      <c r="Z210" s="105">
        <v>43</v>
      </c>
      <c r="AA210" s="111">
        <v>21</v>
      </c>
      <c r="AB210" s="112" t="s">
        <v>716</v>
      </c>
      <c r="AC210" s="120"/>
      <c r="AD210" s="271" t="s">
        <v>269</v>
      </c>
      <c r="AE210" s="271" t="s">
        <v>269</v>
      </c>
      <c r="AF210" s="112" t="s">
        <v>717</v>
      </c>
    </row>
    <row r="211" spans="1:32">
      <c r="A211">
        <v>3</v>
      </c>
      <c r="B211" t="s">
        <v>8</v>
      </c>
      <c r="C211" t="s">
        <v>535</v>
      </c>
      <c r="D211">
        <v>4</v>
      </c>
      <c r="E211" t="s">
        <v>709</v>
      </c>
      <c r="F211">
        <v>24</v>
      </c>
      <c r="G211" t="s">
        <v>718</v>
      </c>
      <c r="H211" t="s">
        <v>344</v>
      </c>
      <c r="I211" t="s">
        <v>719</v>
      </c>
      <c r="K211">
        <v>26</v>
      </c>
      <c r="L211" t="s">
        <v>720</v>
      </c>
      <c r="M211">
        <v>60</v>
      </c>
      <c r="N211" t="s">
        <v>722</v>
      </c>
      <c r="P211" t="s">
        <v>1200</v>
      </c>
      <c r="Q211" s="103">
        <v>392</v>
      </c>
      <c r="R211" s="103">
        <v>371</v>
      </c>
      <c r="S211" s="103">
        <v>382</v>
      </c>
      <c r="T211" s="103">
        <v>392</v>
      </c>
      <c r="U211" s="103">
        <v>1537</v>
      </c>
      <c r="V211" s="104">
        <v>7.6E-3</v>
      </c>
      <c r="W211">
        <v>0</v>
      </c>
      <c r="X211" s="102">
        <v>600</v>
      </c>
      <c r="Y211" s="106" t="s">
        <v>1030</v>
      </c>
      <c r="Z211" s="105">
        <v>26</v>
      </c>
      <c r="AA211" s="111">
        <v>22</v>
      </c>
      <c r="AB211" s="112" t="s">
        <v>724</v>
      </c>
      <c r="AC211" s="120"/>
      <c r="AD211" s="271" t="s">
        <v>269</v>
      </c>
      <c r="AE211" s="271" t="s">
        <v>269</v>
      </c>
      <c r="AF211" s="112" t="s">
        <v>725</v>
      </c>
    </row>
    <row r="212" spans="1:32">
      <c r="A212">
        <v>3</v>
      </c>
      <c r="B212" t="s">
        <v>8</v>
      </c>
      <c r="C212" t="s">
        <v>535</v>
      </c>
      <c r="D212">
        <v>4</v>
      </c>
      <c r="E212" t="s">
        <v>709</v>
      </c>
      <c r="F212">
        <v>24</v>
      </c>
      <c r="G212" t="s">
        <v>718</v>
      </c>
      <c r="H212" t="s">
        <v>344</v>
      </c>
      <c r="I212" t="s">
        <v>719</v>
      </c>
      <c r="K212">
        <v>26</v>
      </c>
      <c r="L212" t="s">
        <v>720</v>
      </c>
      <c r="M212">
        <v>61</v>
      </c>
      <c r="N212" t="s">
        <v>726</v>
      </c>
      <c r="P212" t="s">
        <v>1201</v>
      </c>
      <c r="Q212" s="103">
        <v>587</v>
      </c>
      <c r="R212" s="103">
        <v>556</v>
      </c>
      <c r="S212" s="103">
        <v>573</v>
      </c>
      <c r="T212" s="103">
        <v>589</v>
      </c>
      <c r="U212" s="103">
        <v>2305</v>
      </c>
      <c r="V212" s="104">
        <v>1.14E-2</v>
      </c>
      <c r="W212">
        <v>0</v>
      </c>
      <c r="X212" s="102">
        <v>10</v>
      </c>
      <c r="Y212" s="106" t="s">
        <v>1030</v>
      </c>
      <c r="Z212" s="105">
        <v>26</v>
      </c>
      <c r="AA212" s="111">
        <v>22</v>
      </c>
      <c r="AB212" s="112" t="s">
        <v>383</v>
      </c>
      <c r="AC212" s="120"/>
      <c r="AD212" s="271" t="s">
        <v>269</v>
      </c>
      <c r="AE212" s="271" t="s">
        <v>728</v>
      </c>
      <c r="AF212" s="112" t="s">
        <v>729</v>
      </c>
    </row>
    <row r="213" spans="1:32">
      <c r="A213">
        <v>3</v>
      </c>
      <c r="B213" t="s">
        <v>8</v>
      </c>
      <c r="C213" t="s">
        <v>757</v>
      </c>
      <c r="D213">
        <v>4</v>
      </c>
      <c r="E213" t="s">
        <v>709</v>
      </c>
      <c r="F213">
        <v>25</v>
      </c>
      <c r="G213" t="s">
        <v>736</v>
      </c>
      <c r="H213" t="s">
        <v>344</v>
      </c>
      <c r="I213" t="s">
        <v>737</v>
      </c>
      <c r="K213">
        <v>32</v>
      </c>
      <c r="L213" t="s">
        <v>738</v>
      </c>
      <c r="M213">
        <v>68</v>
      </c>
      <c r="N213" t="s">
        <v>762</v>
      </c>
      <c r="P213" t="s">
        <v>1202</v>
      </c>
      <c r="Q213" s="103">
        <v>22</v>
      </c>
      <c r="R213" s="103">
        <v>21</v>
      </c>
      <c r="S213" s="103">
        <v>22</v>
      </c>
      <c r="T213" s="103">
        <v>22</v>
      </c>
      <c r="U213" s="103">
        <v>87</v>
      </c>
      <c r="V213" s="104">
        <v>4.0000000000000002E-4</v>
      </c>
      <c r="W213">
        <v>0</v>
      </c>
      <c r="X213" s="102">
        <v>10</v>
      </c>
      <c r="Y213" s="106" t="s">
        <v>1039</v>
      </c>
      <c r="Z213" s="105">
        <v>33</v>
      </c>
      <c r="AA213" s="111">
        <v>23</v>
      </c>
      <c r="AB213" s="112" t="s">
        <v>764</v>
      </c>
      <c r="AC213" s="120"/>
      <c r="AD213" s="271" t="s">
        <v>269</v>
      </c>
      <c r="AE213" s="271" t="s">
        <v>765</v>
      </c>
      <c r="AF213" s="112" t="s">
        <v>766</v>
      </c>
    </row>
    <row r="214" spans="1:32">
      <c r="A214">
        <v>3</v>
      </c>
      <c r="B214" t="s">
        <v>8</v>
      </c>
      <c r="C214" t="s">
        <v>757</v>
      </c>
      <c r="D214">
        <v>4</v>
      </c>
      <c r="E214" t="s">
        <v>709</v>
      </c>
      <c r="F214">
        <v>25</v>
      </c>
      <c r="G214" t="s">
        <v>736</v>
      </c>
      <c r="H214" t="s">
        <v>344</v>
      </c>
      <c r="I214" t="s">
        <v>737</v>
      </c>
      <c r="K214">
        <v>32</v>
      </c>
      <c r="L214" t="s">
        <v>738</v>
      </c>
      <c r="M214">
        <v>70</v>
      </c>
      <c r="N214" t="s">
        <v>770</v>
      </c>
      <c r="P214" t="s">
        <v>1203</v>
      </c>
      <c r="Q214" s="103">
        <v>44</v>
      </c>
      <c r="R214" s="103">
        <v>42</v>
      </c>
      <c r="S214" s="103">
        <v>43</v>
      </c>
      <c r="T214" s="103">
        <v>45</v>
      </c>
      <c r="U214" s="103">
        <v>174</v>
      </c>
      <c r="V214" s="104">
        <v>8.9999999999999998E-4</v>
      </c>
      <c r="W214">
        <v>0</v>
      </c>
      <c r="X214" s="102">
        <v>4500</v>
      </c>
      <c r="Y214" s="106" t="s">
        <v>1039</v>
      </c>
      <c r="Z214" s="105">
        <v>33</v>
      </c>
      <c r="AA214" s="111">
        <v>23</v>
      </c>
      <c r="AB214" s="112" t="s">
        <v>772</v>
      </c>
      <c r="AC214" s="120"/>
      <c r="AD214" s="271" t="s">
        <v>269</v>
      </c>
      <c r="AE214" s="271" t="s">
        <v>773</v>
      </c>
      <c r="AF214" s="112" t="s">
        <v>744</v>
      </c>
    </row>
    <row r="215" spans="1:32">
      <c r="A215">
        <v>3</v>
      </c>
      <c r="B215" t="s">
        <v>8</v>
      </c>
      <c r="C215" t="s">
        <v>757</v>
      </c>
      <c r="D215">
        <v>4</v>
      </c>
      <c r="E215" t="s">
        <v>709</v>
      </c>
      <c r="F215">
        <v>25</v>
      </c>
      <c r="G215" t="s">
        <v>736</v>
      </c>
      <c r="H215" t="s">
        <v>344</v>
      </c>
      <c r="I215" t="s">
        <v>737</v>
      </c>
      <c r="K215">
        <v>32</v>
      </c>
      <c r="L215" t="s">
        <v>738</v>
      </c>
      <c r="M215">
        <v>71</v>
      </c>
      <c r="N215" t="s">
        <v>774</v>
      </c>
      <c r="P215" t="s">
        <v>1204</v>
      </c>
      <c r="Q215" s="103">
        <v>155</v>
      </c>
      <c r="R215" s="103">
        <v>147</v>
      </c>
      <c r="S215" s="103">
        <v>151</v>
      </c>
      <c r="T215" s="103">
        <v>156</v>
      </c>
      <c r="U215" s="103">
        <v>609</v>
      </c>
      <c r="V215" s="104">
        <v>3.0000000000000001E-3</v>
      </c>
      <c r="W215">
        <v>0</v>
      </c>
      <c r="X215" s="102">
        <v>4500</v>
      </c>
      <c r="Y215" s="106" t="s">
        <v>1039</v>
      </c>
      <c r="Z215" s="105">
        <v>33</v>
      </c>
      <c r="AA215" s="111">
        <v>23</v>
      </c>
      <c r="AB215" s="112" t="s">
        <v>776</v>
      </c>
      <c r="AC215" s="120"/>
      <c r="AD215" s="271" t="s">
        <v>269</v>
      </c>
      <c r="AE215" s="271" t="s">
        <v>777</v>
      </c>
      <c r="AF215" s="112" t="s">
        <v>778</v>
      </c>
    </row>
    <row r="216" spans="1:32">
      <c r="A216">
        <v>3</v>
      </c>
      <c r="B216" t="s">
        <v>8</v>
      </c>
      <c r="C216" t="s">
        <v>757</v>
      </c>
      <c r="D216">
        <v>4</v>
      </c>
      <c r="E216" t="s">
        <v>709</v>
      </c>
      <c r="F216">
        <v>25</v>
      </c>
      <c r="G216" t="s">
        <v>736</v>
      </c>
      <c r="H216" t="s">
        <v>372</v>
      </c>
      <c r="I216" t="s">
        <v>719</v>
      </c>
      <c r="K216">
        <v>39</v>
      </c>
      <c r="L216" t="s">
        <v>779</v>
      </c>
      <c r="M216">
        <v>73</v>
      </c>
      <c r="N216" t="s">
        <v>781</v>
      </c>
      <c r="P216" t="s">
        <v>1205</v>
      </c>
      <c r="Q216" s="103">
        <v>157</v>
      </c>
      <c r="R216" s="103">
        <v>148</v>
      </c>
      <c r="S216" s="103">
        <v>153</v>
      </c>
      <c r="T216" s="103">
        <v>156</v>
      </c>
      <c r="U216" s="103">
        <v>614</v>
      </c>
      <c r="V216" s="104">
        <v>3.0000000000000001E-3</v>
      </c>
      <c r="W216">
        <v>0</v>
      </c>
      <c r="X216" s="102">
        <v>4</v>
      </c>
      <c r="Y216" s="106" t="s">
        <v>1039</v>
      </c>
      <c r="Z216" s="105">
        <v>33</v>
      </c>
      <c r="AA216" s="111">
        <v>23</v>
      </c>
      <c r="AB216" s="112" t="s">
        <v>760</v>
      </c>
      <c r="AC216" s="120"/>
      <c r="AD216" s="271" t="s">
        <v>269</v>
      </c>
      <c r="AE216" s="271" t="s">
        <v>269</v>
      </c>
      <c r="AF216" s="112" t="s">
        <v>601</v>
      </c>
    </row>
    <row r="217" spans="1:32">
      <c r="A217">
        <v>3</v>
      </c>
      <c r="B217" t="s">
        <v>8</v>
      </c>
      <c r="C217" t="s">
        <v>757</v>
      </c>
      <c r="D217">
        <v>4</v>
      </c>
      <c r="E217" t="s">
        <v>709</v>
      </c>
      <c r="F217">
        <v>25</v>
      </c>
      <c r="G217" t="s">
        <v>736</v>
      </c>
      <c r="H217" t="s">
        <v>372</v>
      </c>
      <c r="I217" t="s">
        <v>719</v>
      </c>
      <c r="K217">
        <v>39</v>
      </c>
      <c r="L217" t="s">
        <v>779</v>
      </c>
      <c r="M217">
        <v>75</v>
      </c>
      <c r="N217" t="s">
        <v>784</v>
      </c>
      <c r="P217" t="s">
        <v>1206</v>
      </c>
      <c r="Q217" s="103">
        <v>235</v>
      </c>
      <c r="R217" s="103">
        <v>222</v>
      </c>
      <c r="S217" s="103">
        <v>229</v>
      </c>
      <c r="T217" s="103">
        <v>236</v>
      </c>
      <c r="U217" s="103">
        <v>922</v>
      </c>
      <c r="V217" s="104">
        <v>4.5999999999999999E-3</v>
      </c>
      <c r="W217">
        <v>0</v>
      </c>
      <c r="X217" s="102">
        <v>40</v>
      </c>
      <c r="Y217" s="106" t="s">
        <v>1039</v>
      </c>
      <c r="Z217" s="105">
        <v>33</v>
      </c>
      <c r="AA217" s="111">
        <v>23</v>
      </c>
      <c r="AB217" s="112" t="s">
        <v>764</v>
      </c>
      <c r="AC217" s="120"/>
      <c r="AD217" s="271" t="s">
        <v>269</v>
      </c>
      <c r="AE217" s="271" t="s">
        <v>765</v>
      </c>
      <c r="AF217" s="112" t="s">
        <v>766</v>
      </c>
    </row>
    <row r="218" spans="1:32">
      <c r="A218">
        <v>3</v>
      </c>
      <c r="B218" t="s">
        <v>8</v>
      </c>
      <c r="C218" t="s">
        <v>757</v>
      </c>
      <c r="D218">
        <v>4</v>
      </c>
      <c r="E218" t="s">
        <v>709</v>
      </c>
      <c r="F218">
        <v>25</v>
      </c>
      <c r="G218" t="s">
        <v>736</v>
      </c>
      <c r="H218" t="s">
        <v>344</v>
      </c>
      <c r="I218" t="s">
        <v>737</v>
      </c>
      <c r="K218">
        <v>34</v>
      </c>
      <c r="L218" t="s">
        <v>790</v>
      </c>
      <c r="M218">
        <v>76</v>
      </c>
      <c r="N218" t="s">
        <v>792</v>
      </c>
      <c r="P218" t="s">
        <v>1207</v>
      </c>
      <c r="Q218" s="103">
        <v>604</v>
      </c>
      <c r="R218" s="103">
        <v>572</v>
      </c>
      <c r="S218" s="103">
        <v>588</v>
      </c>
      <c r="T218" s="103">
        <v>606</v>
      </c>
      <c r="U218" s="103">
        <v>2370</v>
      </c>
      <c r="V218" s="104">
        <v>1.17E-2</v>
      </c>
      <c r="W218">
        <v>0</v>
      </c>
      <c r="X218" s="102">
        <v>3000</v>
      </c>
      <c r="Y218" s="106" t="s">
        <v>1062</v>
      </c>
      <c r="Z218" s="105">
        <v>43</v>
      </c>
      <c r="AA218" s="111">
        <v>23</v>
      </c>
      <c r="AB218" s="112" t="s">
        <v>794</v>
      </c>
      <c r="AC218" s="120"/>
      <c r="AD218" s="271" t="s">
        <v>269</v>
      </c>
      <c r="AE218" s="271" t="s">
        <v>795</v>
      </c>
      <c r="AF218" s="112" t="s">
        <v>796</v>
      </c>
    </row>
    <row r="219" spans="1:32">
      <c r="A219">
        <v>3</v>
      </c>
      <c r="B219" t="s">
        <v>8</v>
      </c>
      <c r="C219" t="s">
        <v>757</v>
      </c>
      <c r="D219">
        <v>4</v>
      </c>
      <c r="E219" t="s">
        <v>709</v>
      </c>
      <c r="F219">
        <v>25</v>
      </c>
      <c r="G219" t="s">
        <v>736</v>
      </c>
      <c r="H219" t="s">
        <v>372</v>
      </c>
      <c r="I219" t="s">
        <v>719</v>
      </c>
      <c r="K219">
        <v>39</v>
      </c>
      <c r="L219" t="s">
        <v>779</v>
      </c>
      <c r="M219">
        <v>110</v>
      </c>
      <c r="N219" t="s">
        <v>786</v>
      </c>
      <c r="P219" t="s">
        <v>1208</v>
      </c>
      <c r="Q219" s="103">
        <v>391</v>
      </c>
      <c r="R219" s="103">
        <v>371</v>
      </c>
      <c r="S219" s="103">
        <v>381</v>
      </c>
      <c r="T219" s="103">
        <v>393</v>
      </c>
      <c r="U219" s="103">
        <v>1536</v>
      </c>
      <c r="V219" s="104">
        <v>7.6E-3</v>
      </c>
      <c r="W219">
        <v>0</v>
      </c>
      <c r="X219" s="102">
        <v>40</v>
      </c>
      <c r="Y219" s="106" t="s">
        <v>1039</v>
      </c>
      <c r="Z219" s="105">
        <v>33</v>
      </c>
      <c r="AA219" s="111">
        <v>23</v>
      </c>
      <c r="AB219" s="112" t="s">
        <v>788</v>
      </c>
      <c r="AC219" s="120"/>
      <c r="AD219" s="271" t="s">
        <v>269</v>
      </c>
      <c r="AE219" s="271" t="s">
        <v>269</v>
      </c>
      <c r="AF219" s="112" t="s">
        <v>789</v>
      </c>
    </row>
    <row r="220" spans="1:32">
      <c r="A220">
        <v>3</v>
      </c>
      <c r="B220" t="s">
        <v>8</v>
      </c>
      <c r="C220" t="s">
        <v>594</v>
      </c>
      <c r="D220">
        <v>4</v>
      </c>
      <c r="E220" t="s">
        <v>709</v>
      </c>
      <c r="F220">
        <v>25</v>
      </c>
      <c r="G220" t="s">
        <v>736</v>
      </c>
      <c r="H220" t="s">
        <v>344</v>
      </c>
      <c r="I220" t="s">
        <v>737</v>
      </c>
      <c r="K220">
        <v>32</v>
      </c>
      <c r="L220" t="s">
        <v>738</v>
      </c>
      <c r="M220">
        <v>64</v>
      </c>
      <c r="N220" s="317" t="s">
        <v>745</v>
      </c>
      <c r="P220" t="s">
        <v>1209</v>
      </c>
      <c r="Q220" s="103">
        <v>221</v>
      </c>
      <c r="R220" s="103">
        <v>210</v>
      </c>
      <c r="S220" s="103">
        <v>216</v>
      </c>
      <c r="T220" s="103">
        <v>222</v>
      </c>
      <c r="U220" s="103">
        <v>869</v>
      </c>
      <c r="V220" s="104">
        <v>4.3E-3</v>
      </c>
      <c r="W220">
        <v>0</v>
      </c>
      <c r="X220" s="102">
        <v>5</v>
      </c>
      <c r="Y220" s="106" t="s">
        <v>1039</v>
      </c>
      <c r="Z220" s="105">
        <v>33</v>
      </c>
      <c r="AA220" s="111">
        <v>24</v>
      </c>
      <c r="AB220" s="112" t="s">
        <v>747</v>
      </c>
      <c r="AC220" s="120"/>
      <c r="AD220" s="271" t="s">
        <v>743</v>
      </c>
      <c r="AE220" s="271" t="s">
        <v>748</v>
      </c>
      <c r="AF220" s="112" t="s">
        <v>744</v>
      </c>
    </row>
    <row r="221" spans="1:32">
      <c r="A221">
        <v>3</v>
      </c>
      <c r="B221" t="s">
        <v>8</v>
      </c>
      <c r="C221" t="s">
        <v>421</v>
      </c>
      <c r="D221">
        <v>4</v>
      </c>
      <c r="E221" t="s">
        <v>709</v>
      </c>
      <c r="F221">
        <v>26</v>
      </c>
      <c r="G221" t="s">
        <v>797</v>
      </c>
      <c r="H221" t="s">
        <v>344</v>
      </c>
      <c r="I221" t="s">
        <v>422</v>
      </c>
      <c r="K221">
        <v>17</v>
      </c>
      <c r="L221" t="s">
        <v>799</v>
      </c>
      <c r="M221">
        <v>77</v>
      </c>
      <c r="N221" t="s">
        <v>181</v>
      </c>
      <c r="P221" t="s">
        <v>1210</v>
      </c>
      <c r="Q221" s="103">
        <v>6865</v>
      </c>
      <c r="R221" s="103">
        <v>6503</v>
      </c>
      <c r="S221" s="103">
        <v>6692</v>
      </c>
      <c r="T221" s="103">
        <v>6887</v>
      </c>
      <c r="U221" s="103">
        <v>26947</v>
      </c>
      <c r="V221" s="104">
        <v>0.13320000000000001</v>
      </c>
      <c r="W221">
        <v>0</v>
      </c>
      <c r="X221" s="102" t="s">
        <v>1211</v>
      </c>
      <c r="Y221" s="106" t="s">
        <v>1006</v>
      </c>
      <c r="Z221" s="105">
        <v>37</v>
      </c>
      <c r="AA221" s="111">
        <v>25</v>
      </c>
      <c r="AB221" s="112" t="s">
        <v>218</v>
      </c>
      <c r="AC221" s="120"/>
      <c r="AD221" s="271" t="s">
        <v>269</v>
      </c>
      <c r="AE221" s="271" t="s">
        <v>802</v>
      </c>
      <c r="AF221" s="112" t="s">
        <v>803</v>
      </c>
    </row>
    <row r="222" spans="1:32">
      <c r="A222">
        <v>3</v>
      </c>
      <c r="B222" t="s">
        <v>8</v>
      </c>
      <c r="C222" t="s">
        <v>421</v>
      </c>
      <c r="D222">
        <v>4</v>
      </c>
      <c r="E222" t="s">
        <v>709</v>
      </c>
      <c r="F222">
        <v>26</v>
      </c>
      <c r="G222" t="s">
        <v>797</v>
      </c>
      <c r="H222" t="s">
        <v>344</v>
      </c>
      <c r="I222" t="s">
        <v>422</v>
      </c>
      <c r="K222">
        <v>17</v>
      </c>
      <c r="L222" t="s">
        <v>799</v>
      </c>
      <c r="M222">
        <v>78</v>
      </c>
      <c r="N222" t="s">
        <v>804</v>
      </c>
      <c r="P222" t="s">
        <v>1212</v>
      </c>
      <c r="Q222" s="103">
        <v>438</v>
      </c>
      <c r="R222" s="103">
        <v>415</v>
      </c>
      <c r="S222" s="103">
        <v>427</v>
      </c>
      <c r="T222" s="103">
        <v>440</v>
      </c>
      <c r="U222" s="103">
        <v>1720</v>
      </c>
      <c r="V222" s="104">
        <v>8.5000000000000006E-3</v>
      </c>
      <c r="W222">
        <v>0</v>
      </c>
      <c r="X222" s="102" t="s">
        <v>1213</v>
      </c>
      <c r="Y222" s="106" t="s">
        <v>1006</v>
      </c>
      <c r="Z222" s="105">
        <v>37</v>
      </c>
      <c r="AA222" s="111">
        <v>25</v>
      </c>
      <c r="AB222" s="112" t="s">
        <v>806</v>
      </c>
      <c r="AC222" s="120"/>
      <c r="AD222" s="271" t="s">
        <v>269</v>
      </c>
      <c r="AE222" s="271" t="s">
        <v>802</v>
      </c>
      <c r="AF222" s="112" t="s">
        <v>803</v>
      </c>
    </row>
    <row r="223" spans="1:32">
      <c r="A223">
        <v>3</v>
      </c>
      <c r="B223" t="s">
        <v>8</v>
      </c>
      <c r="C223" t="s">
        <v>594</v>
      </c>
      <c r="D223">
        <v>4</v>
      </c>
      <c r="E223" t="s">
        <v>709</v>
      </c>
      <c r="F223">
        <v>27</v>
      </c>
      <c r="G223" t="s">
        <v>807</v>
      </c>
      <c r="H223" t="s">
        <v>372</v>
      </c>
      <c r="I223" t="s">
        <v>737</v>
      </c>
      <c r="K223">
        <v>40</v>
      </c>
      <c r="L223" t="s">
        <v>808</v>
      </c>
      <c r="M223">
        <v>113</v>
      </c>
      <c r="N223" t="s">
        <v>970</v>
      </c>
      <c r="P223" t="s">
        <v>1214</v>
      </c>
      <c r="Q223" s="103">
        <v>704</v>
      </c>
      <c r="R223" s="103">
        <v>667</v>
      </c>
      <c r="S223" s="103">
        <v>687</v>
      </c>
      <c r="T223" s="103">
        <v>707</v>
      </c>
      <c r="U223" s="103">
        <v>2765</v>
      </c>
      <c r="V223" s="104">
        <v>1.37E-2</v>
      </c>
      <c r="W223">
        <v>0</v>
      </c>
      <c r="X223" s="102">
        <v>2</v>
      </c>
      <c r="Y223" s="106" t="s">
        <v>1039</v>
      </c>
      <c r="Z223" s="105">
        <v>33</v>
      </c>
      <c r="AA223" s="111">
        <v>26</v>
      </c>
      <c r="AB223" s="112" t="s">
        <v>972</v>
      </c>
      <c r="AC223" s="120"/>
      <c r="AD223" s="271" t="s">
        <v>269</v>
      </c>
      <c r="AE223" s="271" t="s">
        <v>269</v>
      </c>
      <c r="AF223" s="112" t="s">
        <v>973</v>
      </c>
    </row>
    <row r="224" spans="1:32">
      <c r="A224">
        <v>3</v>
      </c>
      <c r="B224" t="s">
        <v>8</v>
      </c>
      <c r="C224" t="s">
        <v>708</v>
      </c>
      <c r="D224">
        <v>4</v>
      </c>
      <c r="E224" t="s">
        <v>709</v>
      </c>
      <c r="F224">
        <v>29</v>
      </c>
      <c r="G224" t="s">
        <v>814</v>
      </c>
      <c r="H224" t="s">
        <v>344</v>
      </c>
      <c r="I224" t="s">
        <v>711</v>
      </c>
      <c r="K224">
        <v>13</v>
      </c>
      <c r="L224" t="s">
        <v>815</v>
      </c>
      <c r="M224">
        <v>80</v>
      </c>
      <c r="N224" t="s">
        <v>817</v>
      </c>
      <c r="P224" t="s">
        <v>1215</v>
      </c>
      <c r="Q224" s="103">
        <v>281</v>
      </c>
      <c r="R224" s="103">
        <v>267</v>
      </c>
      <c r="S224" s="103">
        <v>274</v>
      </c>
      <c r="T224" s="103">
        <v>282</v>
      </c>
      <c r="U224" s="103">
        <v>1104</v>
      </c>
      <c r="V224" s="104">
        <v>5.4999999999999997E-3</v>
      </c>
      <c r="W224">
        <v>0</v>
      </c>
      <c r="X224" s="102">
        <v>1</v>
      </c>
      <c r="Y224" s="106" t="s">
        <v>1062</v>
      </c>
      <c r="Z224" s="105">
        <v>43</v>
      </c>
      <c r="AA224" s="111">
        <v>27</v>
      </c>
      <c r="AB224" s="112" t="s">
        <v>819</v>
      </c>
      <c r="AC224" s="120"/>
      <c r="AD224" s="271" t="s">
        <v>820</v>
      </c>
      <c r="AE224" s="271" t="s">
        <v>269</v>
      </c>
      <c r="AF224" s="112" t="s">
        <v>821</v>
      </c>
    </row>
    <row r="225" spans="1:32">
      <c r="A225">
        <v>3</v>
      </c>
      <c r="B225" t="s">
        <v>8</v>
      </c>
      <c r="C225" t="s">
        <v>611</v>
      </c>
      <c r="D225">
        <v>4</v>
      </c>
      <c r="E225" t="s">
        <v>709</v>
      </c>
      <c r="F225">
        <v>30</v>
      </c>
      <c r="G225" t="s">
        <v>828</v>
      </c>
      <c r="H225" t="s">
        <v>344</v>
      </c>
      <c r="I225" t="s">
        <v>719</v>
      </c>
      <c r="K225">
        <v>11</v>
      </c>
      <c r="L225" t="s">
        <v>829</v>
      </c>
      <c r="M225">
        <v>82</v>
      </c>
      <c r="N225" t="s">
        <v>831</v>
      </c>
      <c r="P225" t="s">
        <v>1216</v>
      </c>
      <c r="Q225" s="103">
        <v>169</v>
      </c>
      <c r="R225" s="103">
        <v>160</v>
      </c>
      <c r="S225" s="103">
        <v>164</v>
      </c>
      <c r="T225" s="103">
        <v>169</v>
      </c>
      <c r="U225" s="103">
        <v>662</v>
      </c>
      <c r="V225" s="104">
        <v>3.3E-3</v>
      </c>
      <c r="W225">
        <v>0</v>
      </c>
      <c r="X225" s="102">
        <v>10</v>
      </c>
      <c r="Y225" s="106" t="s">
        <v>1009</v>
      </c>
      <c r="Z225" s="105">
        <v>24</v>
      </c>
      <c r="AA225" s="111">
        <v>28</v>
      </c>
      <c r="AB225" s="112" t="s">
        <v>379</v>
      </c>
      <c r="AC225" s="120"/>
      <c r="AD225" s="271" t="s">
        <v>269</v>
      </c>
      <c r="AE225" s="271" t="s">
        <v>833</v>
      </c>
      <c r="AF225" s="112" t="s">
        <v>834</v>
      </c>
    </row>
    <row r="226" spans="1:32">
      <c r="A226">
        <v>3</v>
      </c>
      <c r="B226" t="s">
        <v>8</v>
      </c>
      <c r="C226" t="s">
        <v>611</v>
      </c>
      <c r="D226">
        <v>4</v>
      </c>
      <c r="E226" t="s">
        <v>709</v>
      </c>
      <c r="F226">
        <v>30</v>
      </c>
      <c r="G226" t="s">
        <v>828</v>
      </c>
      <c r="H226" t="s">
        <v>344</v>
      </c>
      <c r="I226" t="s">
        <v>719</v>
      </c>
      <c r="K226">
        <v>11</v>
      </c>
      <c r="L226" t="s">
        <v>829</v>
      </c>
      <c r="M226">
        <v>83</v>
      </c>
      <c r="N226" t="s">
        <v>835</v>
      </c>
      <c r="P226" t="s">
        <v>1217</v>
      </c>
      <c r="Q226" s="103">
        <v>84</v>
      </c>
      <c r="R226" s="103">
        <v>80</v>
      </c>
      <c r="S226" s="103">
        <v>82</v>
      </c>
      <c r="T226" s="103">
        <v>85</v>
      </c>
      <c r="U226" s="103">
        <v>331</v>
      </c>
      <c r="V226" s="104">
        <v>1.6000000000000001E-3</v>
      </c>
      <c r="W226">
        <v>0</v>
      </c>
      <c r="X226" s="102">
        <v>1</v>
      </c>
      <c r="Y226" s="106" t="s">
        <v>1009</v>
      </c>
      <c r="Z226" s="105">
        <v>24</v>
      </c>
      <c r="AA226" s="111">
        <v>28</v>
      </c>
      <c r="AB226" s="112" t="s">
        <v>379</v>
      </c>
      <c r="AC226" s="120"/>
      <c r="AD226" s="271" t="s">
        <v>269</v>
      </c>
      <c r="AE226" s="271" t="s">
        <v>833</v>
      </c>
      <c r="AF226" s="112" t="s">
        <v>837</v>
      </c>
    </row>
    <row r="227" spans="1:32">
      <c r="A227">
        <v>3</v>
      </c>
      <c r="B227" t="s">
        <v>8</v>
      </c>
      <c r="C227" t="s">
        <v>611</v>
      </c>
      <c r="D227">
        <v>4</v>
      </c>
      <c r="E227" t="s">
        <v>709</v>
      </c>
      <c r="F227">
        <v>30</v>
      </c>
      <c r="G227" t="s">
        <v>828</v>
      </c>
      <c r="H227" t="s">
        <v>344</v>
      </c>
      <c r="I227" t="s">
        <v>719</v>
      </c>
      <c r="K227">
        <v>11</v>
      </c>
      <c r="L227" t="s">
        <v>829</v>
      </c>
      <c r="M227">
        <v>84</v>
      </c>
      <c r="N227" t="s">
        <v>838</v>
      </c>
      <c r="P227" t="s">
        <v>1218</v>
      </c>
      <c r="Q227" s="103">
        <v>84</v>
      </c>
      <c r="R227" s="103">
        <v>80</v>
      </c>
      <c r="S227" s="103">
        <v>82</v>
      </c>
      <c r="T227" s="103">
        <v>85</v>
      </c>
      <c r="U227" s="103">
        <v>331</v>
      </c>
      <c r="V227" s="104">
        <v>1.6000000000000001E-3</v>
      </c>
      <c r="W227">
        <v>0</v>
      </c>
      <c r="X227" s="102">
        <v>1</v>
      </c>
      <c r="Y227" s="106" t="s">
        <v>1009</v>
      </c>
      <c r="Z227" s="105">
        <v>24</v>
      </c>
      <c r="AA227" s="111">
        <v>28</v>
      </c>
      <c r="AB227" s="112" t="s">
        <v>379</v>
      </c>
      <c r="AC227" s="120"/>
      <c r="AD227" s="271" t="s">
        <v>269</v>
      </c>
      <c r="AE227" s="271" t="s">
        <v>833</v>
      </c>
      <c r="AF227" s="112" t="s">
        <v>840</v>
      </c>
    </row>
    <row r="228" spans="1:32">
      <c r="A228">
        <v>3</v>
      </c>
      <c r="B228" t="s">
        <v>8</v>
      </c>
      <c r="C228" t="s">
        <v>611</v>
      </c>
      <c r="D228">
        <v>4</v>
      </c>
      <c r="E228" t="s">
        <v>709</v>
      </c>
      <c r="F228">
        <v>30</v>
      </c>
      <c r="G228" t="s">
        <v>828</v>
      </c>
      <c r="H228" t="s">
        <v>344</v>
      </c>
      <c r="I228" t="s">
        <v>719</v>
      </c>
      <c r="K228">
        <v>11</v>
      </c>
      <c r="L228" t="s">
        <v>829</v>
      </c>
      <c r="M228">
        <v>85</v>
      </c>
      <c r="N228" t="s">
        <v>841</v>
      </c>
      <c r="P228" t="s">
        <v>1219</v>
      </c>
      <c r="Q228" s="103">
        <v>84</v>
      </c>
      <c r="R228" s="103">
        <v>80</v>
      </c>
      <c r="S228" s="103">
        <v>82</v>
      </c>
      <c r="T228" s="103">
        <v>85</v>
      </c>
      <c r="U228" s="103">
        <v>331</v>
      </c>
      <c r="V228" s="104">
        <v>1.6000000000000001E-3</v>
      </c>
      <c r="W228">
        <v>0</v>
      </c>
      <c r="X228" s="102">
        <v>1</v>
      </c>
      <c r="Y228" s="106" t="s">
        <v>1009</v>
      </c>
      <c r="Z228" s="105">
        <v>24</v>
      </c>
      <c r="AA228" s="111">
        <v>28</v>
      </c>
      <c r="AB228" s="112" t="s">
        <v>379</v>
      </c>
      <c r="AC228" s="120"/>
      <c r="AD228" s="271" t="s">
        <v>269</v>
      </c>
      <c r="AE228" s="271" t="s">
        <v>833</v>
      </c>
      <c r="AF228" s="112" t="s">
        <v>843</v>
      </c>
    </row>
    <row r="229" spans="1:32">
      <c r="A229">
        <v>3</v>
      </c>
      <c r="B229" t="s">
        <v>8</v>
      </c>
      <c r="C229" t="s">
        <v>412</v>
      </c>
      <c r="D229">
        <v>5</v>
      </c>
      <c r="E229" t="s">
        <v>861</v>
      </c>
      <c r="F229">
        <v>33</v>
      </c>
      <c r="G229" t="s">
        <v>862</v>
      </c>
      <c r="H229" t="s">
        <v>372</v>
      </c>
      <c r="I229" t="s">
        <v>863</v>
      </c>
      <c r="K229">
        <v>42</v>
      </c>
      <c r="L229" t="s">
        <v>865</v>
      </c>
      <c r="M229">
        <v>91</v>
      </c>
      <c r="N229" t="s">
        <v>873</v>
      </c>
      <c r="P229" t="s">
        <v>1220</v>
      </c>
      <c r="Q229" s="103">
        <v>0</v>
      </c>
      <c r="R229" s="103">
        <v>0</v>
      </c>
      <c r="S229" s="103">
        <v>0</v>
      </c>
      <c r="T229" s="103">
        <v>20</v>
      </c>
      <c r="U229" s="103">
        <v>20</v>
      </c>
      <c r="V229" s="104">
        <v>1E-4</v>
      </c>
      <c r="W229">
        <v>0</v>
      </c>
      <c r="X229" s="102">
        <v>1</v>
      </c>
      <c r="Y229" s="106" t="s">
        <v>1020</v>
      </c>
      <c r="Z229" s="105">
        <v>3</v>
      </c>
      <c r="AA229" s="111">
        <v>30</v>
      </c>
      <c r="AB229" s="112" t="s">
        <v>724</v>
      </c>
      <c r="AC229" s="120"/>
      <c r="AD229" s="271" t="s">
        <v>870</v>
      </c>
      <c r="AE229" s="271" t="s">
        <v>269</v>
      </c>
      <c r="AF229" s="112" t="s">
        <v>871</v>
      </c>
    </row>
    <row r="230" spans="1:32">
      <c r="A230">
        <v>3</v>
      </c>
      <c r="B230" t="s">
        <v>8</v>
      </c>
      <c r="C230" t="s">
        <v>412</v>
      </c>
      <c r="D230">
        <v>5</v>
      </c>
      <c r="E230" t="s">
        <v>861</v>
      </c>
      <c r="F230">
        <v>33</v>
      </c>
      <c r="G230" t="s">
        <v>862</v>
      </c>
      <c r="H230" t="s">
        <v>372</v>
      </c>
      <c r="I230" t="s">
        <v>863</v>
      </c>
      <c r="K230">
        <v>43</v>
      </c>
      <c r="L230" t="s">
        <v>878</v>
      </c>
      <c r="M230">
        <v>93</v>
      </c>
      <c r="N230" t="s">
        <v>880</v>
      </c>
      <c r="P230" t="s">
        <v>881</v>
      </c>
      <c r="Q230" s="103">
        <v>6151</v>
      </c>
      <c r="R230" s="103">
        <v>5826</v>
      </c>
      <c r="S230" s="103">
        <v>5996</v>
      </c>
      <c r="T230" s="103">
        <v>6170</v>
      </c>
      <c r="U230" s="103">
        <v>24143</v>
      </c>
      <c r="V230" s="104">
        <v>0.1193</v>
      </c>
      <c r="W230">
        <v>0</v>
      </c>
      <c r="X230" s="102">
        <v>4</v>
      </c>
      <c r="Y230" s="106" t="s">
        <v>1020</v>
      </c>
      <c r="Z230" s="105">
        <v>3</v>
      </c>
      <c r="AA230" s="111">
        <v>30</v>
      </c>
      <c r="AB230" s="112" t="s">
        <v>882</v>
      </c>
      <c r="AC230" s="120"/>
      <c r="AD230" s="271" t="s">
        <v>870</v>
      </c>
      <c r="AE230" s="271" t="s">
        <v>269</v>
      </c>
      <c r="AF230" s="112" t="s">
        <v>883</v>
      </c>
    </row>
    <row r="231" spans="1:32">
      <c r="A231">
        <v>3</v>
      </c>
      <c r="B231" t="s">
        <v>8</v>
      </c>
      <c r="C231" t="s">
        <v>412</v>
      </c>
      <c r="D231">
        <v>5</v>
      </c>
      <c r="E231" t="s">
        <v>861</v>
      </c>
      <c r="F231">
        <v>33</v>
      </c>
      <c r="G231" t="s">
        <v>862</v>
      </c>
      <c r="H231" t="s">
        <v>372</v>
      </c>
      <c r="I231" t="s">
        <v>863</v>
      </c>
      <c r="K231">
        <v>45</v>
      </c>
      <c r="L231" t="s">
        <v>884</v>
      </c>
      <c r="M231">
        <v>94</v>
      </c>
      <c r="N231" t="s">
        <v>886</v>
      </c>
      <c r="P231" t="s">
        <v>887</v>
      </c>
      <c r="Q231" s="103">
        <v>1043</v>
      </c>
      <c r="R231" s="103">
        <v>988</v>
      </c>
      <c r="S231" s="103">
        <v>1017</v>
      </c>
      <c r="T231" s="103">
        <v>1048</v>
      </c>
      <c r="U231" s="103">
        <v>4096</v>
      </c>
      <c r="V231" s="104">
        <v>2.0199999999999999E-2</v>
      </c>
      <c r="W231">
        <v>0</v>
      </c>
      <c r="X231" s="102">
        <v>4</v>
      </c>
      <c r="Y231" s="106" t="s">
        <v>1020</v>
      </c>
      <c r="Z231" s="105">
        <v>3</v>
      </c>
      <c r="AA231" s="111">
        <v>30</v>
      </c>
      <c r="AB231" s="112" t="s">
        <v>888</v>
      </c>
      <c r="AC231" s="120"/>
      <c r="AD231" s="271" t="s">
        <v>870</v>
      </c>
      <c r="AE231" s="271" t="s">
        <v>269</v>
      </c>
      <c r="AF231" s="112" t="s">
        <v>889</v>
      </c>
    </row>
    <row r="232" spans="1:32">
      <c r="A232">
        <v>3</v>
      </c>
      <c r="B232" t="s">
        <v>8</v>
      </c>
      <c r="C232" t="s">
        <v>520</v>
      </c>
      <c r="D232">
        <v>5</v>
      </c>
      <c r="E232" t="s">
        <v>861</v>
      </c>
      <c r="F232">
        <v>35</v>
      </c>
      <c r="G232" t="s">
        <v>897</v>
      </c>
      <c r="H232" t="s">
        <v>344</v>
      </c>
      <c r="I232" t="s">
        <v>898</v>
      </c>
      <c r="K232">
        <v>12</v>
      </c>
      <c r="L232" t="s">
        <v>899</v>
      </c>
      <c r="M232">
        <v>95</v>
      </c>
      <c r="N232" t="s">
        <v>901</v>
      </c>
      <c r="P232" t="s">
        <v>1221</v>
      </c>
      <c r="Q232" s="103">
        <v>542</v>
      </c>
      <c r="R232" s="103">
        <v>514</v>
      </c>
      <c r="S232" s="103">
        <v>530</v>
      </c>
      <c r="T232" s="103">
        <v>544</v>
      </c>
      <c r="U232" s="103">
        <v>2130</v>
      </c>
      <c r="V232" s="104">
        <v>1.0500000000000001E-2</v>
      </c>
      <c r="W232">
        <v>0</v>
      </c>
      <c r="X232" s="102">
        <v>30</v>
      </c>
      <c r="Y232" s="106" t="s">
        <v>1026</v>
      </c>
      <c r="Z232" s="105">
        <v>1</v>
      </c>
      <c r="AA232" s="111">
        <v>31</v>
      </c>
      <c r="AB232" s="112" t="s">
        <v>903</v>
      </c>
      <c r="AC232" s="120"/>
      <c r="AD232" s="271" t="s">
        <v>269</v>
      </c>
      <c r="AE232" s="271" t="s">
        <v>269</v>
      </c>
      <c r="AF232" s="112" t="s">
        <v>904</v>
      </c>
    </row>
    <row r="233" spans="1:32">
      <c r="A233">
        <v>3</v>
      </c>
      <c r="B233" t="s">
        <v>8</v>
      </c>
      <c r="C233" t="s">
        <v>520</v>
      </c>
      <c r="D233">
        <v>5</v>
      </c>
      <c r="E233" t="s">
        <v>861</v>
      </c>
      <c r="F233">
        <v>35</v>
      </c>
      <c r="G233" t="s">
        <v>897</v>
      </c>
      <c r="H233" t="s">
        <v>344</v>
      </c>
      <c r="I233" t="s">
        <v>898</v>
      </c>
      <c r="K233">
        <v>12</v>
      </c>
      <c r="L233" t="s">
        <v>899</v>
      </c>
      <c r="M233">
        <v>96</v>
      </c>
      <c r="N233" t="s">
        <v>905</v>
      </c>
      <c r="P233" t="s">
        <v>1222</v>
      </c>
      <c r="Q233" s="103">
        <v>181</v>
      </c>
      <c r="R233" s="103">
        <v>171</v>
      </c>
      <c r="S233" s="103">
        <v>176</v>
      </c>
      <c r="T233" s="103">
        <v>181</v>
      </c>
      <c r="U233" s="103">
        <v>709</v>
      </c>
      <c r="V233" s="104">
        <v>3.5000000000000001E-3</v>
      </c>
      <c r="W233">
        <v>0</v>
      </c>
      <c r="X233" s="102">
        <v>30</v>
      </c>
      <c r="Y233" s="106" t="s">
        <v>1026</v>
      </c>
      <c r="Z233" s="105">
        <v>1</v>
      </c>
      <c r="AA233" s="111">
        <v>31</v>
      </c>
      <c r="AB233" s="112" t="s">
        <v>350</v>
      </c>
      <c r="AC233" s="120"/>
      <c r="AD233" s="271" t="s">
        <v>269</v>
      </c>
      <c r="AE233" s="271" t="s">
        <v>269</v>
      </c>
      <c r="AF233" s="112" t="s">
        <v>907</v>
      </c>
    </row>
    <row r="234" spans="1:32">
      <c r="A234">
        <v>3</v>
      </c>
      <c r="B234" t="s">
        <v>8</v>
      </c>
      <c r="C234" t="s">
        <v>412</v>
      </c>
      <c r="D234">
        <v>5</v>
      </c>
      <c r="E234" t="s">
        <v>861</v>
      </c>
      <c r="F234">
        <v>39</v>
      </c>
      <c r="G234" t="s">
        <v>908</v>
      </c>
      <c r="H234" t="s">
        <v>344</v>
      </c>
      <c r="I234" t="s">
        <v>909</v>
      </c>
      <c r="K234">
        <v>18</v>
      </c>
      <c r="L234" t="s">
        <v>910</v>
      </c>
      <c r="M234">
        <v>97</v>
      </c>
      <c r="N234" t="s">
        <v>912</v>
      </c>
      <c r="P234" t="s">
        <v>1223</v>
      </c>
      <c r="Q234" s="103">
        <v>635</v>
      </c>
      <c r="R234" s="103">
        <v>601</v>
      </c>
      <c r="S234" s="103">
        <v>619</v>
      </c>
      <c r="T234" s="103">
        <v>638</v>
      </c>
      <c r="U234" s="103">
        <v>2493</v>
      </c>
      <c r="V234" s="104">
        <v>4.0000000000000001E-3</v>
      </c>
      <c r="W234">
        <v>0</v>
      </c>
      <c r="X234" s="102">
        <v>120</v>
      </c>
      <c r="Y234" s="106" t="s">
        <v>1020</v>
      </c>
      <c r="Z234" s="105">
        <v>3</v>
      </c>
      <c r="AA234" s="111">
        <v>32</v>
      </c>
      <c r="AB234" s="112" t="s">
        <v>914</v>
      </c>
      <c r="AC234" s="120"/>
      <c r="AD234" s="271" t="s">
        <v>269</v>
      </c>
      <c r="AE234" s="271" t="s">
        <v>269</v>
      </c>
      <c r="AF234" s="112" t="s">
        <v>915</v>
      </c>
    </row>
    <row r="235" spans="1:32">
      <c r="A235">
        <v>3</v>
      </c>
      <c r="B235" t="s">
        <v>8</v>
      </c>
      <c r="C235" t="s">
        <v>412</v>
      </c>
      <c r="D235">
        <v>5</v>
      </c>
      <c r="E235" t="s">
        <v>861</v>
      </c>
      <c r="F235">
        <v>39</v>
      </c>
      <c r="G235" t="s">
        <v>908</v>
      </c>
      <c r="H235" t="s">
        <v>344</v>
      </c>
      <c r="I235" t="s">
        <v>909</v>
      </c>
      <c r="K235">
        <v>20</v>
      </c>
      <c r="L235" t="s">
        <v>916</v>
      </c>
      <c r="M235">
        <v>98</v>
      </c>
      <c r="N235" t="s">
        <v>918</v>
      </c>
      <c r="P235" t="s">
        <v>1224</v>
      </c>
      <c r="Q235" s="103">
        <v>567</v>
      </c>
      <c r="R235" s="103">
        <v>537</v>
      </c>
      <c r="S235" s="103">
        <v>553</v>
      </c>
      <c r="T235" s="103">
        <v>569</v>
      </c>
      <c r="U235" s="103">
        <v>2226</v>
      </c>
      <c r="V235" s="104">
        <v>1.0999999999999999E-2</v>
      </c>
      <c r="W235">
        <v>0</v>
      </c>
      <c r="X235" s="102">
        <v>2000</v>
      </c>
      <c r="Y235" s="106" t="s">
        <v>1020</v>
      </c>
      <c r="Z235" s="105">
        <v>3</v>
      </c>
      <c r="AA235" s="111">
        <v>32</v>
      </c>
      <c r="AB235" s="112" t="s">
        <v>560</v>
      </c>
      <c r="AC235" s="120"/>
      <c r="AD235" s="271" t="s">
        <v>269</v>
      </c>
      <c r="AE235" s="271" t="s">
        <v>920</v>
      </c>
      <c r="AF235" s="112" t="s">
        <v>915</v>
      </c>
    </row>
    <row r="236" spans="1:32">
      <c r="A236">
        <v>3</v>
      </c>
      <c r="B236" t="s">
        <v>8</v>
      </c>
      <c r="C236" t="s">
        <v>412</v>
      </c>
      <c r="D236">
        <v>5</v>
      </c>
      <c r="E236" t="s">
        <v>861</v>
      </c>
      <c r="F236">
        <v>39</v>
      </c>
      <c r="G236" t="s">
        <v>908</v>
      </c>
      <c r="H236" t="s">
        <v>372</v>
      </c>
      <c r="I236" t="s">
        <v>909</v>
      </c>
      <c r="K236">
        <v>41</v>
      </c>
      <c r="L236" t="s">
        <v>921</v>
      </c>
      <c r="M236">
        <v>99</v>
      </c>
      <c r="N236" t="s">
        <v>923</v>
      </c>
      <c r="P236" t="s">
        <v>1225</v>
      </c>
      <c r="Q236" s="103">
        <v>209</v>
      </c>
      <c r="R236" s="103">
        <v>198</v>
      </c>
      <c r="S236" s="103">
        <v>203</v>
      </c>
      <c r="T236" s="103">
        <v>209</v>
      </c>
      <c r="U236" s="103">
        <v>819</v>
      </c>
      <c r="X236" s="102">
        <v>31</v>
      </c>
      <c r="Y236" s="106" t="s">
        <v>1020</v>
      </c>
      <c r="Z236" s="105">
        <v>3</v>
      </c>
      <c r="AA236" s="111">
        <v>32</v>
      </c>
      <c r="AB236" s="112" t="s">
        <v>925</v>
      </c>
      <c r="AC236" s="120"/>
      <c r="AD236" s="271" t="s">
        <v>269</v>
      </c>
      <c r="AE236" s="271" t="s">
        <v>269</v>
      </c>
      <c r="AF236" s="112" t="s">
        <v>915</v>
      </c>
    </row>
    <row r="237" spans="1:32">
      <c r="A237">
        <v>3</v>
      </c>
      <c r="B237" t="s">
        <v>8</v>
      </c>
      <c r="C237" t="s">
        <v>412</v>
      </c>
      <c r="D237">
        <v>5</v>
      </c>
      <c r="E237" t="s">
        <v>861</v>
      </c>
      <c r="F237">
        <v>39</v>
      </c>
      <c r="G237" t="s">
        <v>908</v>
      </c>
      <c r="H237" t="s">
        <v>344</v>
      </c>
      <c r="I237" t="s">
        <v>909</v>
      </c>
      <c r="K237">
        <v>58</v>
      </c>
      <c r="L237" t="s">
        <v>950</v>
      </c>
      <c r="M237">
        <v>107</v>
      </c>
      <c r="N237" t="s">
        <v>952</v>
      </c>
      <c r="P237" t="s">
        <v>1226</v>
      </c>
      <c r="Q237" s="103">
        <v>458</v>
      </c>
      <c r="R237" s="103">
        <v>434</v>
      </c>
      <c r="S237" s="103">
        <v>446</v>
      </c>
      <c r="T237" s="103">
        <v>459</v>
      </c>
      <c r="U237" s="103">
        <v>1797</v>
      </c>
      <c r="V237" s="104">
        <v>8.8999999999999999E-3</v>
      </c>
      <c r="W237">
        <v>0</v>
      </c>
      <c r="X237" s="102">
        <v>8</v>
      </c>
      <c r="Y237" s="106" t="s">
        <v>1020</v>
      </c>
      <c r="Z237" s="105">
        <v>3</v>
      </c>
      <c r="AA237" s="111">
        <v>32</v>
      </c>
      <c r="AB237" s="112" t="s">
        <v>954</v>
      </c>
      <c r="AC237" s="120"/>
      <c r="AD237" s="271" t="s">
        <v>269</v>
      </c>
      <c r="AE237" s="271" t="s">
        <v>269</v>
      </c>
      <c r="AF237" s="112" t="s">
        <v>955</v>
      </c>
    </row>
    <row r="238" spans="1:32">
      <c r="A238">
        <v>3</v>
      </c>
      <c r="B238" t="s">
        <v>8</v>
      </c>
      <c r="C238" t="s">
        <v>412</v>
      </c>
      <c r="D238">
        <v>5</v>
      </c>
      <c r="E238" t="s">
        <v>861</v>
      </c>
      <c r="F238">
        <v>39</v>
      </c>
      <c r="G238" t="s">
        <v>908</v>
      </c>
      <c r="H238" t="s">
        <v>344</v>
      </c>
      <c r="I238" t="s">
        <v>863</v>
      </c>
      <c r="K238">
        <v>59</v>
      </c>
      <c r="L238" t="s">
        <v>964</v>
      </c>
      <c r="M238">
        <v>109</v>
      </c>
      <c r="N238" t="s">
        <v>966</v>
      </c>
      <c r="P238" t="s">
        <v>1227</v>
      </c>
      <c r="Q238" s="103">
        <v>312</v>
      </c>
      <c r="R238" s="103">
        <v>296</v>
      </c>
      <c r="S238" s="103">
        <v>304</v>
      </c>
      <c r="T238" s="103">
        <v>313</v>
      </c>
      <c r="U238" s="103">
        <v>1225</v>
      </c>
      <c r="V238" s="104">
        <v>6.1000000000000004E-3</v>
      </c>
      <c r="W238">
        <v>0</v>
      </c>
      <c r="X238" s="102">
        <v>40</v>
      </c>
      <c r="Y238" s="106" t="s">
        <v>1020</v>
      </c>
      <c r="Z238" s="105">
        <v>3</v>
      </c>
      <c r="AA238" s="111">
        <v>32</v>
      </c>
      <c r="AB238" s="112" t="s">
        <v>968</v>
      </c>
      <c r="AC238" s="120"/>
      <c r="AD238" s="271" t="s">
        <v>269</v>
      </c>
      <c r="AE238" s="271" t="s">
        <v>269</v>
      </c>
      <c r="AF238" s="112" t="s">
        <v>969</v>
      </c>
    </row>
    <row r="239" spans="1:32">
      <c r="A239">
        <v>3</v>
      </c>
      <c r="B239" t="s">
        <v>8</v>
      </c>
      <c r="C239" t="s">
        <v>535</v>
      </c>
      <c r="D239">
        <v>4</v>
      </c>
      <c r="E239" t="s">
        <v>709</v>
      </c>
      <c r="F239">
        <v>24</v>
      </c>
      <c r="G239" t="s">
        <v>718</v>
      </c>
      <c r="H239" t="s">
        <v>344</v>
      </c>
      <c r="I239" t="s">
        <v>719</v>
      </c>
      <c r="K239">
        <v>31</v>
      </c>
      <c r="L239" t="s">
        <v>730</v>
      </c>
      <c r="M239">
        <v>62</v>
      </c>
      <c r="N239" t="s">
        <v>732</v>
      </c>
      <c r="P239" t="s">
        <v>1228</v>
      </c>
      <c r="Q239" s="103">
        <v>239</v>
      </c>
      <c r="R239" s="103">
        <v>226</v>
      </c>
      <c r="S239" s="103">
        <v>233</v>
      </c>
      <c r="T239" s="103">
        <v>240</v>
      </c>
      <c r="U239" s="103">
        <v>938</v>
      </c>
      <c r="V239" s="104">
        <v>4.5999999999999999E-3</v>
      </c>
      <c r="W239">
        <v>0</v>
      </c>
      <c r="X239" s="102">
        <v>12</v>
      </c>
      <c r="Y239" s="106" t="s">
        <v>1030</v>
      </c>
      <c r="Z239" s="105">
        <v>26</v>
      </c>
      <c r="AA239" s="111">
        <v>33</v>
      </c>
      <c r="AB239" s="112" t="s">
        <v>383</v>
      </c>
      <c r="AC239" s="120"/>
      <c r="AD239" s="271" t="s">
        <v>269</v>
      </c>
      <c r="AE239" s="271" t="s">
        <v>734</v>
      </c>
      <c r="AF239" s="112" t="s">
        <v>735</v>
      </c>
    </row>
    <row r="240" spans="1:32">
      <c r="A240">
        <v>3</v>
      </c>
      <c r="B240" t="s">
        <v>8</v>
      </c>
      <c r="C240" t="s">
        <v>412</v>
      </c>
      <c r="D240">
        <v>5</v>
      </c>
      <c r="E240" t="s">
        <v>861</v>
      </c>
      <c r="F240">
        <v>39</v>
      </c>
      <c r="G240" t="s">
        <v>908</v>
      </c>
      <c r="H240" t="s">
        <v>372</v>
      </c>
      <c r="I240" t="s">
        <v>931</v>
      </c>
      <c r="K240">
        <v>46</v>
      </c>
      <c r="L240" t="s">
        <v>932</v>
      </c>
      <c r="M240">
        <v>103</v>
      </c>
      <c r="N240" t="s">
        <v>938</v>
      </c>
      <c r="P240" t="s">
        <v>1229</v>
      </c>
      <c r="Q240" s="103">
        <v>182</v>
      </c>
      <c r="R240" s="103">
        <v>173</v>
      </c>
      <c r="S240" s="103">
        <v>178</v>
      </c>
      <c r="T240" s="103">
        <v>184</v>
      </c>
      <c r="U240" s="103">
        <v>717</v>
      </c>
      <c r="V240" s="104">
        <v>3.5000000000000001E-3</v>
      </c>
      <c r="W240">
        <v>0</v>
      </c>
      <c r="X240" s="102">
        <v>4</v>
      </c>
      <c r="Y240" s="106" t="s">
        <v>1020</v>
      </c>
      <c r="Z240" s="105">
        <v>3</v>
      </c>
      <c r="AA240" s="111">
        <v>34</v>
      </c>
      <c r="AB240" s="112" t="s">
        <v>940</v>
      </c>
      <c r="AC240" s="120"/>
      <c r="AD240" s="271" t="s">
        <v>269</v>
      </c>
      <c r="AE240" s="271" t="s">
        <v>269</v>
      </c>
      <c r="AF240" s="112" t="s">
        <v>937</v>
      </c>
    </row>
    <row r="241" spans="1:32">
      <c r="A241">
        <v>3</v>
      </c>
      <c r="B241" t="s">
        <v>8</v>
      </c>
      <c r="C241" t="s">
        <v>412</v>
      </c>
      <c r="D241">
        <v>5</v>
      </c>
      <c r="E241" t="s">
        <v>861</v>
      </c>
      <c r="F241">
        <v>39</v>
      </c>
      <c r="G241" t="s">
        <v>908</v>
      </c>
      <c r="H241" t="s">
        <v>372</v>
      </c>
      <c r="I241" t="s">
        <v>931</v>
      </c>
      <c r="K241">
        <v>46</v>
      </c>
      <c r="L241" t="s">
        <v>932</v>
      </c>
      <c r="M241">
        <v>104</v>
      </c>
      <c r="N241" t="s">
        <v>941</v>
      </c>
      <c r="P241" t="s">
        <v>1230</v>
      </c>
      <c r="Q241" s="103">
        <v>182</v>
      </c>
      <c r="R241" s="103">
        <v>173</v>
      </c>
      <c r="S241" s="103">
        <v>178</v>
      </c>
      <c r="T241" s="103">
        <v>184</v>
      </c>
      <c r="U241" s="103">
        <v>717</v>
      </c>
      <c r="V241" s="104">
        <v>3.5000000000000001E-3</v>
      </c>
      <c r="W241">
        <v>0</v>
      </c>
      <c r="X241" s="102">
        <v>4</v>
      </c>
      <c r="Y241" s="106" t="s">
        <v>1020</v>
      </c>
      <c r="Z241" s="105">
        <v>3</v>
      </c>
      <c r="AA241" s="111">
        <v>34</v>
      </c>
      <c r="AB241" s="112" t="s">
        <v>943</v>
      </c>
      <c r="AC241" s="120"/>
      <c r="AD241" s="271" t="s">
        <v>269</v>
      </c>
      <c r="AE241" s="271" t="s">
        <v>269</v>
      </c>
      <c r="AF241" s="112" t="s">
        <v>937</v>
      </c>
    </row>
    <row r="242" spans="1:32">
      <c r="A242">
        <v>4</v>
      </c>
      <c r="B242" t="s">
        <v>10</v>
      </c>
      <c r="C242" t="s">
        <v>341</v>
      </c>
      <c r="D242">
        <v>1</v>
      </c>
      <c r="E242" t="s">
        <v>342</v>
      </c>
      <c r="F242">
        <v>1</v>
      </c>
      <c r="G242" t="s">
        <v>343</v>
      </c>
      <c r="H242" t="s">
        <v>344</v>
      </c>
      <c r="I242" t="s">
        <v>345</v>
      </c>
      <c r="K242">
        <v>15</v>
      </c>
      <c r="L242" t="s">
        <v>346</v>
      </c>
      <c r="M242">
        <v>1</v>
      </c>
      <c r="N242" t="s">
        <v>348</v>
      </c>
      <c r="P242" t="s">
        <v>1231</v>
      </c>
      <c r="Q242" s="103">
        <v>470</v>
      </c>
      <c r="R242" s="103">
        <v>484</v>
      </c>
      <c r="S242" s="103">
        <v>498</v>
      </c>
      <c r="T242" s="103">
        <v>512</v>
      </c>
      <c r="U242" s="103">
        <v>1964</v>
      </c>
      <c r="V242" s="104">
        <v>4.0000000000000001E-3</v>
      </c>
      <c r="W242">
        <v>0</v>
      </c>
      <c r="X242" s="102">
        <v>100</v>
      </c>
      <c r="Y242" s="106" t="s">
        <v>991</v>
      </c>
      <c r="Z242" s="105">
        <v>51</v>
      </c>
      <c r="AA242" s="111">
        <v>1</v>
      </c>
      <c r="AB242" s="112" t="s">
        <v>350</v>
      </c>
      <c r="AC242" s="120"/>
      <c r="AD242" s="271" t="s">
        <v>351</v>
      </c>
      <c r="AE242" s="271" t="s">
        <v>269</v>
      </c>
      <c r="AF242" s="112" t="s">
        <v>352</v>
      </c>
    </row>
    <row r="243" spans="1:32">
      <c r="A243">
        <v>4</v>
      </c>
      <c r="B243" t="s">
        <v>10</v>
      </c>
      <c r="C243" t="s">
        <v>341</v>
      </c>
      <c r="D243">
        <v>1</v>
      </c>
      <c r="E243" t="s">
        <v>342</v>
      </c>
      <c r="F243">
        <v>1</v>
      </c>
      <c r="G243" t="s">
        <v>343</v>
      </c>
      <c r="H243" t="s">
        <v>344</v>
      </c>
      <c r="I243" t="s">
        <v>345</v>
      </c>
      <c r="K243">
        <v>15</v>
      </c>
      <c r="L243" t="s">
        <v>346</v>
      </c>
      <c r="M243">
        <v>2</v>
      </c>
      <c r="N243" t="s">
        <v>353</v>
      </c>
      <c r="P243" t="s">
        <v>1232</v>
      </c>
      <c r="Q243" s="103">
        <v>533</v>
      </c>
      <c r="R243" s="103">
        <v>548</v>
      </c>
      <c r="S243" s="103">
        <v>564</v>
      </c>
      <c r="T243" s="103">
        <v>581</v>
      </c>
      <c r="U243" s="103">
        <v>2226</v>
      </c>
      <c r="V243" s="104">
        <v>4.4999999999999997E-3</v>
      </c>
      <c r="W243">
        <v>0</v>
      </c>
      <c r="X243" s="102">
        <v>120</v>
      </c>
      <c r="Y243" s="106" t="s">
        <v>991</v>
      </c>
      <c r="Z243" s="105">
        <v>51</v>
      </c>
      <c r="AA243" s="111">
        <v>1</v>
      </c>
      <c r="AB243" s="112" t="s">
        <v>355</v>
      </c>
      <c r="AC243" s="120"/>
      <c r="AD243" s="271" t="s">
        <v>356</v>
      </c>
      <c r="AE243" s="271" t="s">
        <v>269</v>
      </c>
      <c r="AF243" s="112" t="s">
        <v>357</v>
      </c>
    </row>
    <row r="244" spans="1:32">
      <c r="A244">
        <v>4</v>
      </c>
      <c r="B244" t="s">
        <v>10</v>
      </c>
      <c r="C244" t="s">
        <v>341</v>
      </c>
      <c r="D244">
        <v>1</v>
      </c>
      <c r="E244" t="s">
        <v>342</v>
      </c>
      <c r="F244">
        <v>1</v>
      </c>
      <c r="G244" t="s">
        <v>343</v>
      </c>
      <c r="H244" t="s">
        <v>344</v>
      </c>
      <c r="I244" t="s">
        <v>345</v>
      </c>
      <c r="K244">
        <v>15</v>
      </c>
      <c r="L244" t="s">
        <v>346</v>
      </c>
      <c r="M244">
        <v>3</v>
      </c>
      <c r="N244" t="s">
        <v>358</v>
      </c>
      <c r="P244" t="s">
        <v>1233</v>
      </c>
      <c r="Q244" s="103">
        <v>533</v>
      </c>
      <c r="R244" s="103">
        <v>548</v>
      </c>
      <c r="S244" s="103">
        <v>564</v>
      </c>
      <c r="T244" s="103">
        <v>581</v>
      </c>
      <c r="U244" s="103">
        <v>2226</v>
      </c>
      <c r="V244" s="104">
        <v>4.4999999999999997E-3</v>
      </c>
      <c r="W244">
        <v>0</v>
      </c>
      <c r="X244" s="102">
        <v>120</v>
      </c>
      <c r="Y244" s="106" t="s">
        <v>991</v>
      </c>
      <c r="Z244" s="105">
        <v>51</v>
      </c>
      <c r="AA244" s="111">
        <v>1</v>
      </c>
      <c r="AB244" s="112" t="s">
        <v>360</v>
      </c>
      <c r="AC244" s="120"/>
      <c r="AD244" s="271" t="s">
        <v>356</v>
      </c>
      <c r="AE244" s="271" t="s">
        <v>269</v>
      </c>
      <c r="AF244" s="112" t="s">
        <v>352</v>
      </c>
    </row>
    <row r="245" spans="1:32">
      <c r="A245">
        <v>4</v>
      </c>
      <c r="B245" t="s">
        <v>10</v>
      </c>
      <c r="C245" t="s">
        <v>361</v>
      </c>
      <c r="D245">
        <v>1</v>
      </c>
      <c r="E245" t="s">
        <v>342</v>
      </c>
      <c r="F245">
        <v>2</v>
      </c>
      <c r="G245" t="s">
        <v>362</v>
      </c>
      <c r="H245" t="s">
        <v>344</v>
      </c>
      <c r="I245" t="s">
        <v>363</v>
      </c>
      <c r="K245">
        <v>22</v>
      </c>
      <c r="L245" t="s">
        <v>364</v>
      </c>
      <c r="M245">
        <v>4</v>
      </c>
      <c r="N245" t="s">
        <v>366</v>
      </c>
      <c r="P245" t="s">
        <v>1234</v>
      </c>
      <c r="Q245" s="103">
        <v>1831</v>
      </c>
      <c r="R245" s="103">
        <v>1884</v>
      </c>
      <c r="S245" s="103">
        <v>1939</v>
      </c>
      <c r="T245" s="103">
        <v>1996</v>
      </c>
      <c r="U245" s="103">
        <v>7650</v>
      </c>
      <c r="V245" s="104">
        <v>1.55E-2</v>
      </c>
      <c r="W245">
        <v>0</v>
      </c>
      <c r="X245" s="102">
        <v>6000</v>
      </c>
      <c r="Y245" s="106" t="s">
        <v>995</v>
      </c>
      <c r="Z245" s="105">
        <v>50</v>
      </c>
      <c r="AA245" s="111">
        <v>2</v>
      </c>
      <c r="AB245" s="112" t="s">
        <v>368</v>
      </c>
      <c r="AC245" s="120"/>
      <c r="AD245" s="271" t="s">
        <v>369</v>
      </c>
      <c r="AE245" s="271" t="s">
        <v>269</v>
      </c>
      <c r="AF245" s="112" t="s">
        <v>370</v>
      </c>
    </row>
    <row r="246" spans="1:32">
      <c r="A246">
        <v>4</v>
      </c>
      <c r="B246" t="s">
        <v>10</v>
      </c>
      <c r="C246" t="s">
        <v>341</v>
      </c>
      <c r="D246">
        <v>1</v>
      </c>
      <c r="E246" t="s">
        <v>342</v>
      </c>
      <c r="F246">
        <v>3</v>
      </c>
      <c r="G246" t="s">
        <v>371</v>
      </c>
      <c r="H246" t="s">
        <v>372</v>
      </c>
      <c r="I246" t="s">
        <v>373</v>
      </c>
      <c r="K246">
        <v>2</v>
      </c>
      <c r="L246" t="s">
        <v>375</v>
      </c>
      <c r="M246">
        <v>5</v>
      </c>
      <c r="N246" t="s">
        <v>377</v>
      </c>
      <c r="P246" t="s">
        <v>996</v>
      </c>
      <c r="Q246" s="103">
        <v>2000</v>
      </c>
      <c r="R246" s="103">
        <v>1858</v>
      </c>
      <c r="S246" s="103">
        <v>1918</v>
      </c>
      <c r="T246" s="103">
        <v>2180</v>
      </c>
      <c r="U246" s="103">
        <v>7956</v>
      </c>
      <c r="V246" s="104">
        <v>1.6199999999999999E-2</v>
      </c>
      <c r="W246">
        <v>0</v>
      </c>
      <c r="X246" s="102">
        <v>4</v>
      </c>
      <c r="Y246" s="106" t="s">
        <v>991</v>
      </c>
      <c r="Z246" s="105">
        <v>51</v>
      </c>
      <c r="AA246" s="111">
        <v>3</v>
      </c>
      <c r="AB246" s="112" t="s">
        <v>379</v>
      </c>
      <c r="AC246" s="120"/>
      <c r="AD246" s="271" t="s">
        <v>269</v>
      </c>
      <c r="AE246" s="271" t="s">
        <v>269</v>
      </c>
      <c r="AF246" s="112" t="s">
        <v>380</v>
      </c>
    </row>
    <row r="247" spans="1:32">
      <c r="A247">
        <v>4</v>
      </c>
      <c r="B247" t="s">
        <v>10</v>
      </c>
      <c r="C247" t="s">
        <v>341</v>
      </c>
      <c r="D247">
        <v>1</v>
      </c>
      <c r="E247" t="s">
        <v>342</v>
      </c>
      <c r="F247">
        <v>3</v>
      </c>
      <c r="G247" t="s">
        <v>371</v>
      </c>
      <c r="H247" t="s">
        <v>372</v>
      </c>
      <c r="I247" t="s">
        <v>373</v>
      </c>
      <c r="K247">
        <v>2</v>
      </c>
      <c r="L247" t="s">
        <v>375</v>
      </c>
      <c r="M247">
        <v>6</v>
      </c>
      <c r="N247" t="s">
        <v>381</v>
      </c>
      <c r="P247" t="s">
        <v>1235</v>
      </c>
      <c r="Q247" s="103">
        <v>1000</v>
      </c>
      <c r="R247" s="103">
        <v>1029</v>
      </c>
      <c r="S247" s="103">
        <v>1059</v>
      </c>
      <c r="T247" s="103">
        <v>1090</v>
      </c>
      <c r="U247" s="103">
        <v>4178</v>
      </c>
      <c r="V247" s="104">
        <v>8.5000000000000006E-3</v>
      </c>
      <c r="W247">
        <v>0</v>
      </c>
      <c r="X247" s="102">
        <v>11</v>
      </c>
      <c r="Y247" s="106" t="s">
        <v>991</v>
      </c>
      <c r="Z247" s="105">
        <v>51</v>
      </c>
      <c r="AA247" s="111">
        <v>3</v>
      </c>
      <c r="AB247" s="112" t="s">
        <v>383</v>
      </c>
      <c r="AC247" s="120"/>
      <c r="AD247" s="271" t="s">
        <v>269</v>
      </c>
      <c r="AE247" s="271" t="s">
        <v>269</v>
      </c>
      <c r="AF247" s="112" t="s">
        <v>384</v>
      </c>
    </row>
    <row r="248" spans="1:32">
      <c r="A248">
        <v>4</v>
      </c>
      <c r="B248" t="s">
        <v>10</v>
      </c>
      <c r="C248" t="s">
        <v>341</v>
      </c>
      <c r="D248">
        <v>1</v>
      </c>
      <c r="E248" t="s">
        <v>342</v>
      </c>
      <c r="F248">
        <v>4</v>
      </c>
      <c r="G248" t="s">
        <v>385</v>
      </c>
      <c r="H248" t="s">
        <v>344</v>
      </c>
      <c r="I248" t="s">
        <v>345</v>
      </c>
      <c r="K248">
        <v>14</v>
      </c>
      <c r="L248" t="s">
        <v>386</v>
      </c>
      <c r="M248">
        <v>7</v>
      </c>
      <c r="N248" t="s">
        <v>388</v>
      </c>
      <c r="P248" t="s">
        <v>1236</v>
      </c>
      <c r="Q248" s="103">
        <v>178</v>
      </c>
      <c r="R248" s="103">
        <v>184</v>
      </c>
      <c r="S248" s="103">
        <v>189</v>
      </c>
      <c r="T248" s="103">
        <v>195</v>
      </c>
      <c r="U248" s="103">
        <v>746</v>
      </c>
      <c r="V248" s="104">
        <v>1.5E-3</v>
      </c>
      <c r="W248">
        <v>0</v>
      </c>
      <c r="X248" s="102">
        <v>4</v>
      </c>
      <c r="Y248" s="106" t="s">
        <v>991</v>
      </c>
      <c r="Z248" s="105">
        <v>51</v>
      </c>
      <c r="AA248" s="111">
        <v>4</v>
      </c>
      <c r="AB248" s="112" t="s">
        <v>390</v>
      </c>
      <c r="AC248" s="120"/>
      <c r="AD248" s="271" t="s">
        <v>269</v>
      </c>
      <c r="AE248" s="271" t="s">
        <v>269</v>
      </c>
      <c r="AF248" s="112" t="s">
        <v>391</v>
      </c>
    </row>
    <row r="249" spans="1:32">
      <c r="A249">
        <v>4</v>
      </c>
      <c r="B249" t="s">
        <v>10</v>
      </c>
      <c r="C249" t="s">
        <v>341</v>
      </c>
      <c r="D249">
        <v>1</v>
      </c>
      <c r="E249" t="s">
        <v>342</v>
      </c>
      <c r="F249">
        <v>4</v>
      </c>
      <c r="G249" t="s">
        <v>385</v>
      </c>
      <c r="H249" t="s">
        <v>344</v>
      </c>
      <c r="I249" t="s">
        <v>345</v>
      </c>
      <c r="K249">
        <v>14</v>
      </c>
      <c r="L249" t="s">
        <v>386</v>
      </c>
      <c r="M249">
        <v>8</v>
      </c>
      <c r="N249" t="s">
        <v>392</v>
      </c>
      <c r="P249" t="s">
        <v>1237</v>
      </c>
      <c r="Q249" s="103">
        <v>357</v>
      </c>
      <c r="R249" s="103">
        <v>367</v>
      </c>
      <c r="S249" s="103">
        <v>378</v>
      </c>
      <c r="T249" s="103">
        <v>389</v>
      </c>
      <c r="U249" s="103">
        <v>1491</v>
      </c>
      <c r="V249" s="104">
        <v>3.0000000000000001E-3</v>
      </c>
      <c r="W249">
        <v>0</v>
      </c>
      <c r="X249" s="102">
        <v>1600</v>
      </c>
      <c r="Y249" s="106" t="s">
        <v>991</v>
      </c>
      <c r="Z249" s="105">
        <v>51</v>
      </c>
      <c r="AA249" s="111">
        <v>4</v>
      </c>
      <c r="AB249" s="112" t="s">
        <v>350</v>
      </c>
      <c r="AC249" s="120"/>
      <c r="AD249" s="271" t="s">
        <v>269</v>
      </c>
      <c r="AE249" s="271" t="s">
        <v>269</v>
      </c>
      <c r="AF249" s="112" t="s">
        <v>391</v>
      </c>
    </row>
    <row r="250" spans="1:32">
      <c r="A250">
        <v>4</v>
      </c>
      <c r="B250" t="s">
        <v>10</v>
      </c>
      <c r="C250" t="s">
        <v>341</v>
      </c>
      <c r="D250">
        <v>1</v>
      </c>
      <c r="E250" t="s">
        <v>342</v>
      </c>
      <c r="F250">
        <v>4</v>
      </c>
      <c r="G250" t="s">
        <v>385</v>
      </c>
      <c r="H250" t="s">
        <v>344</v>
      </c>
      <c r="I250" t="s">
        <v>345</v>
      </c>
      <c r="K250">
        <v>14</v>
      </c>
      <c r="L250" t="s">
        <v>386</v>
      </c>
      <c r="M250">
        <v>9</v>
      </c>
      <c r="N250" t="s">
        <v>394</v>
      </c>
      <c r="P250" t="s">
        <v>1238</v>
      </c>
      <c r="Q250" s="103">
        <v>119</v>
      </c>
      <c r="R250" s="103">
        <v>122</v>
      </c>
      <c r="S250" s="103">
        <v>126</v>
      </c>
      <c r="T250" s="103">
        <v>130</v>
      </c>
      <c r="U250" s="103">
        <v>497</v>
      </c>
      <c r="V250" s="104">
        <v>1E-3</v>
      </c>
      <c r="W250">
        <v>0</v>
      </c>
      <c r="X250" s="102">
        <v>24</v>
      </c>
      <c r="Y250" s="106" t="s">
        <v>991</v>
      </c>
      <c r="Z250" s="105">
        <v>51</v>
      </c>
      <c r="AA250" s="111">
        <v>4</v>
      </c>
      <c r="AB250" s="112" t="s">
        <v>396</v>
      </c>
      <c r="AC250" s="120"/>
      <c r="AD250" s="271" t="s">
        <v>269</v>
      </c>
      <c r="AE250" s="271" t="s">
        <v>269</v>
      </c>
      <c r="AF250" s="112" t="s">
        <v>397</v>
      </c>
    </row>
    <row r="251" spans="1:32">
      <c r="A251">
        <v>4</v>
      </c>
      <c r="B251" t="s">
        <v>10</v>
      </c>
      <c r="C251" t="s">
        <v>341</v>
      </c>
      <c r="D251">
        <v>1</v>
      </c>
      <c r="E251" t="s">
        <v>342</v>
      </c>
      <c r="F251">
        <v>4</v>
      </c>
      <c r="G251" t="s">
        <v>385</v>
      </c>
      <c r="H251" t="s">
        <v>344</v>
      </c>
      <c r="I251" t="s">
        <v>345</v>
      </c>
      <c r="K251">
        <v>14</v>
      </c>
      <c r="L251" t="s">
        <v>386</v>
      </c>
      <c r="M251">
        <v>10</v>
      </c>
      <c r="N251" t="s">
        <v>398</v>
      </c>
      <c r="P251" t="s">
        <v>1239</v>
      </c>
      <c r="Q251" s="103">
        <v>238</v>
      </c>
      <c r="R251" s="103">
        <v>245</v>
      </c>
      <c r="S251" s="103">
        <v>252</v>
      </c>
      <c r="T251" s="103">
        <v>259</v>
      </c>
      <c r="U251" s="103">
        <v>994</v>
      </c>
      <c r="V251" s="104">
        <v>2E-3</v>
      </c>
      <c r="W251">
        <v>0</v>
      </c>
      <c r="X251" s="102">
        <v>680</v>
      </c>
      <c r="Y251" s="106" t="s">
        <v>991</v>
      </c>
      <c r="Z251" s="105">
        <v>51</v>
      </c>
      <c r="AA251" s="111">
        <v>4</v>
      </c>
      <c r="AB251" s="112" t="s">
        <v>400</v>
      </c>
      <c r="AC251" s="120"/>
      <c r="AD251" s="271" t="s">
        <v>269</v>
      </c>
      <c r="AE251" s="271" t="s">
        <v>269</v>
      </c>
      <c r="AF251" s="112" t="s">
        <v>352</v>
      </c>
    </row>
    <row r="252" spans="1:32">
      <c r="A252">
        <v>4</v>
      </c>
      <c r="B252" t="s">
        <v>10</v>
      </c>
      <c r="C252" t="s">
        <v>341</v>
      </c>
      <c r="D252">
        <v>1</v>
      </c>
      <c r="E252" t="s">
        <v>342</v>
      </c>
      <c r="F252">
        <v>4</v>
      </c>
      <c r="G252" t="s">
        <v>385</v>
      </c>
      <c r="H252" t="s">
        <v>344</v>
      </c>
      <c r="I252" t="s">
        <v>345</v>
      </c>
      <c r="K252">
        <v>14</v>
      </c>
      <c r="L252" t="s">
        <v>386</v>
      </c>
      <c r="M252">
        <v>11</v>
      </c>
      <c r="N252" t="s">
        <v>401</v>
      </c>
      <c r="P252" t="s">
        <v>1240</v>
      </c>
      <c r="Q252" s="103">
        <v>119</v>
      </c>
      <c r="R252" s="103">
        <v>122</v>
      </c>
      <c r="S252" s="103">
        <v>126</v>
      </c>
      <c r="T252" s="103">
        <v>130</v>
      </c>
      <c r="U252" s="103">
        <v>497</v>
      </c>
      <c r="V252" s="104">
        <v>1E-3</v>
      </c>
      <c r="W252">
        <v>0</v>
      </c>
      <c r="X252" s="102">
        <v>24</v>
      </c>
      <c r="Y252" s="106" t="s">
        <v>991</v>
      </c>
      <c r="Z252" s="105">
        <v>51</v>
      </c>
      <c r="AA252" s="111">
        <v>4</v>
      </c>
      <c r="AB252" s="112" t="s">
        <v>403</v>
      </c>
      <c r="AC252" s="120"/>
      <c r="AD252" s="271" t="s">
        <v>356</v>
      </c>
      <c r="AE252" s="271" t="s">
        <v>269</v>
      </c>
      <c r="AF252" s="112" t="s">
        <v>352</v>
      </c>
    </row>
    <row r="253" spans="1:32">
      <c r="A253">
        <v>4</v>
      </c>
      <c r="B253" t="s">
        <v>10</v>
      </c>
      <c r="C253" t="s">
        <v>341</v>
      </c>
      <c r="D253">
        <v>1</v>
      </c>
      <c r="E253" t="s">
        <v>342</v>
      </c>
      <c r="F253">
        <v>4</v>
      </c>
      <c r="G253" t="s">
        <v>385</v>
      </c>
      <c r="H253" t="s">
        <v>344</v>
      </c>
      <c r="I253" t="s">
        <v>345</v>
      </c>
      <c r="K253">
        <v>14</v>
      </c>
      <c r="L253" t="s">
        <v>386</v>
      </c>
      <c r="M253">
        <v>12</v>
      </c>
      <c r="N253" t="s">
        <v>404</v>
      </c>
      <c r="P253" t="s">
        <v>1241</v>
      </c>
      <c r="Q253" s="103">
        <v>404</v>
      </c>
      <c r="R253" s="103">
        <v>416</v>
      </c>
      <c r="S253" s="103">
        <v>428</v>
      </c>
      <c r="T253" s="103">
        <v>441</v>
      </c>
      <c r="U253" s="103">
        <v>1689</v>
      </c>
      <c r="V253" s="104">
        <v>3.3999999999999998E-3</v>
      </c>
      <c r="W253">
        <v>0</v>
      </c>
      <c r="X253" s="102">
        <v>80</v>
      </c>
      <c r="Y253" s="106" t="s">
        <v>991</v>
      </c>
      <c r="Z253" s="105">
        <v>51</v>
      </c>
      <c r="AA253" s="111">
        <v>4</v>
      </c>
      <c r="AB253" s="112" t="s">
        <v>406</v>
      </c>
      <c r="AC253" s="120"/>
      <c r="AD253" s="271" t="s">
        <v>407</v>
      </c>
      <c r="AE253" s="271" t="s">
        <v>269</v>
      </c>
      <c r="AF253" s="112" t="s">
        <v>408</v>
      </c>
    </row>
    <row r="254" spans="1:32">
      <c r="A254">
        <v>4</v>
      </c>
      <c r="B254" t="s">
        <v>10</v>
      </c>
      <c r="C254" t="s">
        <v>341</v>
      </c>
      <c r="D254">
        <v>1</v>
      </c>
      <c r="E254" t="s">
        <v>342</v>
      </c>
      <c r="F254">
        <v>4</v>
      </c>
      <c r="G254" t="s">
        <v>385</v>
      </c>
      <c r="H254" t="s">
        <v>344</v>
      </c>
      <c r="I254" t="s">
        <v>345</v>
      </c>
      <c r="K254">
        <v>14</v>
      </c>
      <c r="L254" t="s">
        <v>386</v>
      </c>
      <c r="M254">
        <v>13</v>
      </c>
      <c r="N254" t="s">
        <v>409</v>
      </c>
      <c r="P254" t="s">
        <v>1242</v>
      </c>
      <c r="Q254" s="103">
        <v>178</v>
      </c>
      <c r="R254" s="103">
        <v>184</v>
      </c>
      <c r="S254" s="103">
        <v>189</v>
      </c>
      <c r="T254" s="103">
        <v>195</v>
      </c>
      <c r="U254" s="103">
        <v>746</v>
      </c>
      <c r="V254" s="104">
        <v>1.5E-3</v>
      </c>
      <c r="W254">
        <v>0</v>
      </c>
      <c r="X254" s="102">
        <v>4</v>
      </c>
      <c r="Y254" s="106" t="s">
        <v>991</v>
      </c>
      <c r="Z254" s="105">
        <v>51</v>
      </c>
      <c r="AA254" s="111">
        <v>4</v>
      </c>
      <c r="AB254" s="112" t="s">
        <v>411</v>
      </c>
      <c r="AC254" s="120"/>
      <c r="AD254" s="271" t="s">
        <v>351</v>
      </c>
      <c r="AE254" s="271" t="s">
        <v>269</v>
      </c>
      <c r="AF254" s="112" t="s">
        <v>352</v>
      </c>
    </row>
    <row r="255" spans="1:32">
      <c r="A255">
        <v>4</v>
      </c>
      <c r="B255" t="s">
        <v>10</v>
      </c>
      <c r="C255" t="s">
        <v>412</v>
      </c>
      <c r="D255">
        <v>1</v>
      </c>
      <c r="E255" t="s">
        <v>342</v>
      </c>
      <c r="F255">
        <v>5</v>
      </c>
      <c r="G255" t="s">
        <v>413</v>
      </c>
      <c r="H255" t="s">
        <v>344</v>
      </c>
      <c r="I255" t="s">
        <v>345</v>
      </c>
      <c r="K255">
        <v>60</v>
      </c>
      <c r="L255" t="s">
        <v>414</v>
      </c>
      <c r="M255">
        <v>14</v>
      </c>
      <c r="N255" t="s">
        <v>416</v>
      </c>
      <c r="P255" t="s">
        <v>1243</v>
      </c>
      <c r="Q255" s="103">
        <v>1712</v>
      </c>
      <c r="R255" s="103">
        <v>1762</v>
      </c>
      <c r="S255" s="103">
        <v>1813</v>
      </c>
      <c r="T255" s="103">
        <v>1866</v>
      </c>
      <c r="U255" s="103">
        <v>7153</v>
      </c>
      <c r="V255" s="104">
        <v>1.4500000000000001E-2</v>
      </c>
      <c r="W255">
        <v>0</v>
      </c>
      <c r="X255" s="102">
        <v>16</v>
      </c>
      <c r="Y255" s="106" t="s">
        <v>1020</v>
      </c>
      <c r="Z255" s="105">
        <v>3</v>
      </c>
      <c r="AA255" s="111">
        <v>5</v>
      </c>
      <c r="AB255" s="112" t="s">
        <v>418</v>
      </c>
      <c r="AC255" s="120"/>
      <c r="AD255" s="271" t="s">
        <v>419</v>
      </c>
      <c r="AE255" s="271" t="s">
        <v>269</v>
      </c>
      <c r="AF255" s="112" t="s">
        <v>420</v>
      </c>
    </row>
    <row r="256" spans="1:32">
      <c r="A256">
        <v>4</v>
      </c>
      <c r="B256" t="s">
        <v>10</v>
      </c>
      <c r="C256" t="s">
        <v>421</v>
      </c>
      <c r="D256">
        <v>1</v>
      </c>
      <c r="E256" t="s">
        <v>342</v>
      </c>
      <c r="F256">
        <v>5</v>
      </c>
      <c r="G256" t="s">
        <v>413</v>
      </c>
      <c r="H256" t="s">
        <v>344</v>
      </c>
      <c r="I256" t="s">
        <v>422</v>
      </c>
      <c r="K256">
        <v>16</v>
      </c>
      <c r="L256" t="s">
        <v>423</v>
      </c>
      <c r="M256">
        <v>15</v>
      </c>
      <c r="N256" t="s">
        <v>425</v>
      </c>
      <c r="P256" t="s">
        <v>1244</v>
      </c>
      <c r="Q256" s="103">
        <v>1890</v>
      </c>
      <c r="R256" s="103">
        <v>1945</v>
      </c>
      <c r="S256" s="103">
        <v>2002</v>
      </c>
      <c r="T256" s="103">
        <v>2060</v>
      </c>
      <c r="U256" s="103">
        <v>7897</v>
      </c>
      <c r="V256" s="104">
        <v>1.6E-2</v>
      </c>
      <c r="W256">
        <v>0</v>
      </c>
      <c r="X256" s="102">
        <v>4290</v>
      </c>
      <c r="Y256" s="106" t="s">
        <v>1006</v>
      </c>
      <c r="Z256" s="105">
        <v>37</v>
      </c>
      <c r="AA256" s="111">
        <v>6</v>
      </c>
      <c r="AB256" s="112" t="s">
        <v>383</v>
      </c>
      <c r="AC256" s="120"/>
      <c r="AD256" s="271" t="s">
        <v>419</v>
      </c>
      <c r="AE256" s="271" t="s">
        <v>427</v>
      </c>
      <c r="AF256" s="112" t="s">
        <v>429</v>
      </c>
    </row>
    <row r="257" spans="1:32">
      <c r="A257">
        <v>4</v>
      </c>
      <c r="B257" t="s">
        <v>10</v>
      </c>
      <c r="C257" t="s">
        <v>341</v>
      </c>
      <c r="D257">
        <v>1</v>
      </c>
      <c r="E257" t="s">
        <v>342</v>
      </c>
      <c r="F257">
        <v>5</v>
      </c>
      <c r="G257" t="s">
        <v>413</v>
      </c>
      <c r="H257" t="s">
        <v>372</v>
      </c>
      <c r="I257" t="s">
        <v>345</v>
      </c>
      <c r="K257">
        <v>1</v>
      </c>
      <c r="L257" t="s">
        <v>431</v>
      </c>
      <c r="M257">
        <v>16</v>
      </c>
      <c r="N257" t="s">
        <v>433</v>
      </c>
      <c r="P257" t="s">
        <v>1007</v>
      </c>
      <c r="Q257" s="103">
        <v>2356</v>
      </c>
      <c r="R257" s="103">
        <v>2425</v>
      </c>
      <c r="S257" s="103">
        <v>2496</v>
      </c>
      <c r="T257" s="103">
        <v>2569</v>
      </c>
      <c r="U257" s="103">
        <v>9846</v>
      </c>
      <c r="V257" s="104">
        <v>0.02</v>
      </c>
      <c r="W257">
        <v>0</v>
      </c>
      <c r="X257" s="102">
        <v>4</v>
      </c>
      <c r="Y257" s="106" t="s">
        <v>991</v>
      </c>
      <c r="Z257" s="105">
        <v>51</v>
      </c>
      <c r="AA257" s="111">
        <v>7</v>
      </c>
      <c r="AB257" s="112" t="s">
        <v>435</v>
      </c>
      <c r="AC257" s="120"/>
      <c r="AD257" s="271" t="s">
        <v>436</v>
      </c>
      <c r="AE257" s="271" t="s">
        <v>269</v>
      </c>
      <c r="AF257" s="112" t="s">
        <v>437</v>
      </c>
    </row>
    <row r="258" spans="1:32">
      <c r="A258">
        <v>4</v>
      </c>
      <c r="B258" t="s">
        <v>10</v>
      </c>
      <c r="C258" t="s">
        <v>611</v>
      </c>
      <c r="D258">
        <v>2</v>
      </c>
      <c r="E258" t="s">
        <v>439</v>
      </c>
      <c r="F258">
        <v>7</v>
      </c>
      <c r="G258" t="s">
        <v>612</v>
      </c>
      <c r="H258" t="s">
        <v>372</v>
      </c>
      <c r="I258" t="s">
        <v>613</v>
      </c>
      <c r="K258">
        <v>4</v>
      </c>
      <c r="L258" t="s">
        <v>614</v>
      </c>
      <c r="M258">
        <v>46</v>
      </c>
      <c r="N258" t="s">
        <v>616</v>
      </c>
      <c r="P258" t="s">
        <v>1245</v>
      </c>
      <c r="Q258" s="103">
        <v>1655</v>
      </c>
      <c r="R258" s="103">
        <v>1712</v>
      </c>
      <c r="S258" s="103">
        <v>1770</v>
      </c>
      <c r="T258" s="103">
        <v>1831</v>
      </c>
      <c r="U258" s="103">
        <v>6968</v>
      </c>
      <c r="V258" s="104">
        <v>1.66E-2</v>
      </c>
      <c r="W258">
        <v>0</v>
      </c>
      <c r="X258" s="102">
        <v>1160</v>
      </c>
      <c r="Y258" s="106" t="s">
        <v>1009</v>
      </c>
      <c r="Z258" s="105">
        <v>24</v>
      </c>
      <c r="AA258" s="111">
        <v>8</v>
      </c>
      <c r="AB258" s="112" t="s">
        <v>618</v>
      </c>
      <c r="AC258" s="120"/>
      <c r="AD258" s="271" t="s">
        <v>619</v>
      </c>
      <c r="AE258" s="271" t="s">
        <v>620</v>
      </c>
      <c r="AF258" s="112" t="s">
        <v>621</v>
      </c>
    </row>
    <row r="259" spans="1:32">
      <c r="A259">
        <v>4</v>
      </c>
      <c r="B259" t="s">
        <v>10</v>
      </c>
      <c r="C259" t="s">
        <v>611</v>
      </c>
      <c r="D259">
        <v>2</v>
      </c>
      <c r="E259" t="s">
        <v>439</v>
      </c>
      <c r="F259">
        <v>7</v>
      </c>
      <c r="G259" t="s">
        <v>612</v>
      </c>
      <c r="H259" t="s">
        <v>372</v>
      </c>
      <c r="I259" t="s">
        <v>613</v>
      </c>
      <c r="K259">
        <v>5</v>
      </c>
      <c r="L259" t="s">
        <v>622</v>
      </c>
      <c r="M259">
        <v>47</v>
      </c>
      <c r="N259" t="s">
        <v>624</v>
      </c>
      <c r="P259" t="s">
        <v>1246</v>
      </c>
      <c r="Q259" s="103">
        <v>1300</v>
      </c>
      <c r="R259" s="103">
        <v>1344</v>
      </c>
      <c r="S259" s="103">
        <v>1389</v>
      </c>
      <c r="T259" s="103">
        <v>1435</v>
      </c>
      <c r="U259" s="103">
        <v>5468</v>
      </c>
      <c r="V259" s="104">
        <v>1.2699999999999999E-2</v>
      </c>
      <c r="W259">
        <v>0</v>
      </c>
      <c r="X259" s="102">
        <v>8000</v>
      </c>
      <c r="Y259" s="106" t="s">
        <v>1009</v>
      </c>
      <c r="Z259" s="105">
        <v>24</v>
      </c>
      <c r="AA259" s="111">
        <v>8</v>
      </c>
      <c r="AB259" s="112" t="s">
        <v>626</v>
      </c>
      <c r="AC259" s="120"/>
      <c r="AD259" s="271" t="s">
        <v>619</v>
      </c>
      <c r="AE259" s="271" t="s">
        <v>627</v>
      </c>
      <c r="AF259" s="112" t="s">
        <v>628</v>
      </c>
    </row>
    <row r="260" spans="1:32">
      <c r="A260">
        <v>4</v>
      </c>
      <c r="B260" t="s">
        <v>10</v>
      </c>
      <c r="C260" t="s">
        <v>611</v>
      </c>
      <c r="D260">
        <v>2</v>
      </c>
      <c r="E260" t="s">
        <v>439</v>
      </c>
      <c r="F260">
        <v>7</v>
      </c>
      <c r="G260" t="s">
        <v>612</v>
      </c>
      <c r="H260" t="s">
        <v>372</v>
      </c>
      <c r="I260" t="s">
        <v>613</v>
      </c>
      <c r="K260">
        <v>6</v>
      </c>
      <c r="L260" t="s">
        <v>629</v>
      </c>
      <c r="M260">
        <v>48</v>
      </c>
      <c r="N260" t="s">
        <v>631</v>
      </c>
      <c r="P260" t="s">
        <v>1247</v>
      </c>
      <c r="Q260" s="103">
        <v>11000</v>
      </c>
      <c r="R260" s="103">
        <v>11321</v>
      </c>
      <c r="S260" s="103">
        <v>11652</v>
      </c>
      <c r="T260" s="103">
        <v>11992</v>
      </c>
      <c r="U260" s="103">
        <v>45965</v>
      </c>
      <c r="V260" s="104">
        <v>9.3399999999999997E-2</v>
      </c>
      <c r="W260">
        <v>0</v>
      </c>
      <c r="X260" s="102">
        <v>6250</v>
      </c>
      <c r="Y260" s="106" t="s">
        <v>1009</v>
      </c>
      <c r="Z260" s="105">
        <v>24</v>
      </c>
      <c r="AA260" s="111">
        <v>8</v>
      </c>
      <c r="AB260" s="112" t="s">
        <v>633</v>
      </c>
      <c r="AC260" s="120"/>
      <c r="AD260" s="271" t="s">
        <v>619</v>
      </c>
      <c r="AE260" s="271" t="s">
        <v>627</v>
      </c>
      <c r="AF260" s="112" t="s">
        <v>634</v>
      </c>
    </row>
    <row r="261" spans="1:32">
      <c r="A261">
        <v>4</v>
      </c>
      <c r="B261" t="s">
        <v>10</v>
      </c>
      <c r="C261" t="s">
        <v>611</v>
      </c>
      <c r="D261">
        <v>2</v>
      </c>
      <c r="E261" t="s">
        <v>439</v>
      </c>
      <c r="F261">
        <v>8</v>
      </c>
      <c r="G261" t="s">
        <v>635</v>
      </c>
      <c r="H261" t="s">
        <v>372</v>
      </c>
      <c r="I261" t="s">
        <v>613</v>
      </c>
      <c r="K261">
        <v>7</v>
      </c>
      <c r="L261" t="s">
        <v>636</v>
      </c>
      <c r="M261">
        <v>49</v>
      </c>
      <c r="N261" t="s">
        <v>638</v>
      </c>
      <c r="P261" t="s">
        <v>1248</v>
      </c>
      <c r="Q261" s="103">
        <v>517</v>
      </c>
      <c r="R261" s="103">
        <v>532</v>
      </c>
      <c r="S261" s="103">
        <v>548</v>
      </c>
      <c r="T261" s="103">
        <v>564</v>
      </c>
      <c r="U261" s="103">
        <v>2161</v>
      </c>
      <c r="V261" s="104">
        <v>4.4000000000000003E-3</v>
      </c>
      <c r="W261">
        <v>0</v>
      </c>
      <c r="X261" s="102">
        <v>300</v>
      </c>
      <c r="Y261" s="106" t="s">
        <v>1009</v>
      </c>
      <c r="Z261" s="105">
        <v>24</v>
      </c>
      <c r="AA261" s="111">
        <v>9</v>
      </c>
      <c r="AB261" s="112" t="s">
        <v>640</v>
      </c>
      <c r="AC261" s="120"/>
      <c r="AD261" s="271" t="s">
        <v>641</v>
      </c>
      <c r="AE261" s="271" t="s">
        <v>269</v>
      </c>
      <c r="AF261" s="112" t="s">
        <v>642</v>
      </c>
    </row>
    <row r="262" spans="1:32">
      <c r="A262">
        <v>4</v>
      </c>
      <c r="B262" t="s">
        <v>10</v>
      </c>
      <c r="C262" t="s">
        <v>438</v>
      </c>
      <c r="D262">
        <v>2</v>
      </c>
      <c r="E262" t="s">
        <v>439</v>
      </c>
      <c r="F262">
        <v>10</v>
      </c>
      <c r="G262" t="s">
        <v>440</v>
      </c>
      <c r="H262" t="s">
        <v>372</v>
      </c>
      <c r="I262" t="s">
        <v>441</v>
      </c>
      <c r="K262">
        <v>8</v>
      </c>
      <c r="L262" t="s">
        <v>442</v>
      </c>
      <c r="M262">
        <v>17</v>
      </c>
      <c r="N262" t="s">
        <v>444</v>
      </c>
      <c r="P262" t="s">
        <v>1249</v>
      </c>
      <c r="Q262" s="103">
        <v>650</v>
      </c>
      <c r="R262" s="103">
        <v>669</v>
      </c>
      <c r="S262" s="103">
        <v>688</v>
      </c>
      <c r="T262" s="103">
        <v>709</v>
      </c>
      <c r="U262" s="103">
        <v>2716</v>
      </c>
      <c r="V262" s="104">
        <v>5.4999999999999997E-3</v>
      </c>
      <c r="W262">
        <v>0</v>
      </c>
      <c r="X262" s="102">
        <v>1200</v>
      </c>
      <c r="Y262" s="106" t="s">
        <v>1013</v>
      </c>
      <c r="Z262" s="105">
        <v>18</v>
      </c>
      <c r="AA262" s="111">
        <v>10</v>
      </c>
      <c r="AB262" s="112" t="s">
        <v>446</v>
      </c>
      <c r="AC262" s="120"/>
      <c r="AD262" s="271" t="s">
        <v>269</v>
      </c>
      <c r="AE262" s="271" t="s">
        <v>447</v>
      </c>
      <c r="AF262" s="112" t="s">
        <v>449</v>
      </c>
    </row>
    <row r="263" spans="1:32">
      <c r="A263">
        <v>4</v>
      </c>
      <c r="B263" t="s">
        <v>10</v>
      </c>
      <c r="C263" t="s">
        <v>438</v>
      </c>
      <c r="D263">
        <v>2</v>
      </c>
      <c r="E263" t="s">
        <v>439</v>
      </c>
      <c r="F263">
        <v>10</v>
      </c>
      <c r="G263" t="s">
        <v>440</v>
      </c>
      <c r="H263" t="s">
        <v>372</v>
      </c>
      <c r="I263" t="s">
        <v>441</v>
      </c>
      <c r="K263">
        <v>9</v>
      </c>
      <c r="L263" t="s">
        <v>450</v>
      </c>
      <c r="M263">
        <v>18</v>
      </c>
      <c r="N263" t="s">
        <v>452</v>
      </c>
      <c r="P263" t="s">
        <v>1250</v>
      </c>
      <c r="Q263" s="103">
        <v>535</v>
      </c>
      <c r="R263" s="103">
        <v>550</v>
      </c>
      <c r="S263" s="103">
        <v>566</v>
      </c>
      <c r="T263" s="103">
        <v>583</v>
      </c>
      <c r="U263" s="103">
        <v>2234</v>
      </c>
      <c r="V263" s="104">
        <v>4.4999999999999997E-3</v>
      </c>
      <c r="W263">
        <v>0</v>
      </c>
      <c r="X263" s="102">
        <v>1600</v>
      </c>
      <c r="Y263" s="106" t="s">
        <v>1013</v>
      </c>
      <c r="Z263" s="105">
        <v>18</v>
      </c>
      <c r="AA263" s="111">
        <v>10</v>
      </c>
      <c r="AB263" s="112" t="s">
        <v>454</v>
      </c>
      <c r="AC263" s="120"/>
      <c r="AD263" s="271" t="s">
        <v>269</v>
      </c>
      <c r="AE263" s="271" t="s">
        <v>269</v>
      </c>
      <c r="AF263" s="112" t="s">
        <v>455</v>
      </c>
    </row>
    <row r="264" spans="1:32">
      <c r="A264">
        <v>4</v>
      </c>
      <c r="B264" t="s">
        <v>10</v>
      </c>
      <c r="C264" t="s">
        <v>438</v>
      </c>
      <c r="D264">
        <v>2</v>
      </c>
      <c r="E264" t="s">
        <v>439</v>
      </c>
      <c r="F264">
        <v>10</v>
      </c>
      <c r="G264" t="s">
        <v>440</v>
      </c>
      <c r="H264" t="s">
        <v>372</v>
      </c>
      <c r="I264" t="s">
        <v>441</v>
      </c>
      <c r="K264">
        <v>10</v>
      </c>
      <c r="L264" t="s">
        <v>456</v>
      </c>
      <c r="M264">
        <v>19</v>
      </c>
      <c r="N264" t="s">
        <v>458</v>
      </c>
      <c r="P264" t="s">
        <v>1251</v>
      </c>
      <c r="Q264" s="103">
        <v>2100</v>
      </c>
      <c r="R264" s="103">
        <v>2153</v>
      </c>
      <c r="S264" s="103">
        <v>2207</v>
      </c>
      <c r="T264" s="103">
        <v>2262</v>
      </c>
      <c r="U264" s="103">
        <v>8722</v>
      </c>
      <c r="V264" s="104">
        <v>1.5299999999999999E-2</v>
      </c>
      <c r="W264">
        <v>0</v>
      </c>
      <c r="X264" s="102">
        <v>2000</v>
      </c>
      <c r="Y264" s="106" t="s">
        <v>1013</v>
      </c>
      <c r="Z264" s="105">
        <v>18</v>
      </c>
      <c r="AA264" s="111">
        <v>10</v>
      </c>
      <c r="AB264" s="112" t="s">
        <v>460</v>
      </c>
      <c r="AC264" s="120"/>
      <c r="AD264" s="271" t="s">
        <v>269</v>
      </c>
      <c r="AE264" s="271" t="s">
        <v>447</v>
      </c>
      <c r="AF264" s="112" t="s">
        <v>449</v>
      </c>
    </row>
    <row r="265" spans="1:32">
      <c r="A265">
        <v>4</v>
      </c>
      <c r="B265" t="s">
        <v>10</v>
      </c>
      <c r="C265" t="s">
        <v>438</v>
      </c>
      <c r="D265">
        <v>2</v>
      </c>
      <c r="E265" t="s">
        <v>439</v>
      </c>
      <c r="F265">
        <v>10</v>
      </c>
      <c r="G265" t="s">
        <v>440</v>
      </c>
      <c r="H265" t="s">
        <v>372</v>
      </c>
      <c r="I265" t="s">
        <v>441</v>
      </c>
      <c r="K265">
        <v>19</v>
      </c>
      <c r="L265" t="s">
        <v>461</v>
      </c>
      <c r="M265">
        <v>20</v>
      </c>
      <c r="N265" t="s">
        <v>463</v>
      </c>
      <c r="P265" t="s">
        <v>1252</v>
      </c>
      <c r="Q265" s="103">
        <v>550</v>
      </c>
      <c r="R265" s="103">
        <v>566</v>
      </c>
      <c r="S265" s="103">
        <v>583</v>
      </c>
      <c r="T265" s="103">
        <v>600</v>
      </c>
      <c r="U265" s="103">
        <v>2299</v>
      </c>
      <c r="V265" s="104">
        <v>4.7000000000000002E-3</v>
      </c>
      <c r="W265">
        <v>0</v>
      </c>
      <c r="X265" s="102">
        <v>2000</v>
      </c>
      <c r="Y265" s="106" t="s">
        <v>1013</v>
      </c>
      <c r="Z265" s="105">
        <v>18</v>
      </c>
      <c r="AA265" s="111">
        <v>10</v>
      </c>
      <c r="AB265" s="112" t="s">
        <v>465</v>
      </c>
      <c r="AC265" s="120"/>
      <c r="AD265" s="271" t="s">
        <v>269</v>
      </c>
      <c r="AE265" s="271" t="s">
        <v>269</v>
      </c>
      <c r="AF265" s="112" t="s">
        <v>466</v>
      </c>
    </row>
    <row r="266" spans="1:32">
      <c r="A266">
        <v>4</v>
      </c>
      <c r="B266" t="s">
        <v>10</v>
      </c>
      <c r="C266" t="s">
        <v>438</v>
      </c>
      <c r="D266">
        <v>2</v>
      </c>
      <c r="E266" t="s">
        <v>439</v>
      </c>
      <c r="F266">
        <v>10</v>
      </c>
      <c r="G266" t="s">
        <v>440</v>
      </c>
      <c r="H266" t="s">
        <v>372</v>
      </c>
      <c r="I266" t="s">
        <v>441</v>
      </c>
      <c r="K266">
        <v>49</v>
      </c>
      <c r="L266" t="s">
        <v>473</v>
      </c>
      <c r="M266">
        <v>22</v>
      </c>
      <c r="N266" t="s">
        <v>475</v>
      </c>
      <c r="P266" t="s">
        <v>1253</v>
      </c>
      <c r="Q266" s="103">
        <v>800</v>
      </c>
      <c r="R266" s="103">
        <v>818</v>
      </c>
      <c r="S266" s="103">
        <v>836</v>
      </c>
      <c r="T266" s="103">
        <v>854</v>
      </c>
      <c r="U266" s="103">
        <v>3308</v>
      </c>
      <c r="V266" s="104">
        <v>5.1000000000000004E-3</v>
      </c>
      <c r="W266">
        <v>0</v>
      </c>
      <c r="X266" s="102">
        <v>3200</v>
      </c>
      <c r="Y266" s="106" t="s">
        <v>1013</v>
      </c>
      <c r="Z266" s="105">
        <v>18</v>
      </c>
      <c r="AA266" s="111">
        <v>10</v>
      </c>
      <c r="AB266" s="112" t="s">
        <v>477</v>
      </c>
      <c r="AC266" s="120"/>
      <c r="AD266" s="271" t="s">
        <v>269</v>
      </c>
      <c r="AE266" s="271" t="s">
        <v>269</v>
      </c>
      <c r="AF266" s="112" t="s">
        <v>472</v>
      </c>
    </row>
    <row r="267" spans="1:32">
      <c r="A267">
        <v>4</v>
      </c>
      <c r="B267" t="s">
        <v>10</v>
      </c>
      <c r="C267" t="s">
        <v>438</v>
      </c>
      <c r="D267">
        <v>2</v>
      </c>
      <c r="E267" t="s">
        <v>439</v>
      </c>
      <c r="F267">
        <v>10</v>
      </c>
      <c r="G267" t="s">
        <v>440</v>
      </c>
      <c r="H267" t="s">
        <v>344</v>
      </c>
      <c r="I267" t="s">
        <v>441</v>
      </c>
      <c r="K267">
        <v>70</v>
      </c>
      <c r="L267" t="s">
        <v>478</v>
      </c>
      <c r="M267">
        <v>23</v>
      </c>
      <c r="N267" t="s">
        <v>480</v>
      </c>
      <c r="P267" t="s">
        <v>1254</v>
      </c>
      <c r="Q267" s="103">
        <v>1772</v>
      </c>
      <c r="R267" s="103">
        <v>1824</v>
      </c>
      <c r="S267" s="103">
        <v>1877</v>
      </c>
      <c r="T267" s="103">
        <v>1932</v>
      </c>
      <c r="U267" s="103">
        <v>7405</v>
      </c>
      <c r="V267" s="104">
        <v>1.4999999999999999E-2</v>
      </c>
      <c r="W267">
        <v>0</v>
      </c>
      <c r="X267" s="102">
        <v>6000</v>
      </c>
      <c r="Y267" s="106" t="s">
        <v>1013</v>
      </c>
      <c r="Z267" s="105">
        <v>18</v>
      </c>
      <c r="AA267" s="111">
        <v>10</v>
      </c>
      <c r="AB267" s="112" t="s">
        <v>482</v>
      </c>
      <c r="AC267" s="120"/>
      <c r="AD267" s="271" t="s">
        <v>483</v>
      </c>
      <c r="AE267" s="271" t="s">
        <v>269</v>
      </c>
      <c r="AF267" s="112" t="s">
        <v>472</v>
      </c>
    </row>
    <row r="268" spans="1:32">
      <c r="A268">
        <v>4</v>
      </c>
      <c r="B268" t="s">
        <v>10</v>
      </c>
      <c r="C268" t="s">
        <v>412</v>
      </c>
      <c r="D268">
        <v>5</v>
      </c>
      <c r="E268" t="s">
        <v>861</v>
      </c>
      <c r="F268">
        <v>39</v>
      </c>
      <c r="G268" t="s">
        <v>908</v>
      </c>
      <c r="H268" t="s">
        <v>372</v>
      </c>
      <c r="I268" t="s">
        <v>863</v>
      </c>
      <c r="K268">
        <v>44</v>
      </c>
      <c r="L268" t="s">
        <v>926</v>
      </c>
      <c r="M268">
        <v>100</v>
      </c>
      <c r="N268" t="s">
        <v>927</v>
      </c>
      <c r="P268" t="s">
        <v>1019</v>
      </c>
      <c r="Q268" s="103">
        <v>400</v>
      </c>
      <c r="R268" s="103">
        <v>412</v>
      </c>
      <c r="S268" s="103">
        <v>424</v>
      </c>
      <c r="T268" s="103">
        <v>436</v>
      </c>
      <c r="U268" s="103">
        <v>1672</v>
      </c>
      <c r="V268" s="104">
        <v>3.3999999999999998E-3</v>
      </c>
      <c r="W268">
        <v>0</v>
      </c>
      <c r="X268" s="102">
        <v>4</v>
      </c>
      <c r="Y268" s="106" t="s">
        <v>1020</v>
      </c>
      <c r="Z268" s="105">
        <v>3</v>
      </c>
      <c r="AA268" s="111">
        <v>11</v>
      </c>
      <c r="AB268" s="112" t="s">
        <v>929</v>
      </c>
      <c r="AC268" s="120"/>
      <c r="AD268" s="271" t="s">
        <v>930</v>
      </c>
      <c r="AE268" s="271" t="s">
        <v>269</v>
      </c>
      <c r="AF268" s="112" t="s">
        <v>896</v>
      </c>
    </row>
    <row r="269" spans="1:32">
      <c r="A269">
        <v>4</v>
      </c>
      <c r="B269" t="s">
        <v>10</v>
      </c>
      <c r="C269" t="s">
        <v>412</v>
      </c>
      <c r="D269">
        <v>5</v>
      </c>
      <c r="E269" t="s">
        <v>861</v>
      </c>
      <c r="F269">
        <v>39</v>
      </c>
      <c r="G269" t="s">
        <v>908</v>
      </c>
      <c r="H269" t="s">
        <v>372</v>
      </c>
      <c r="I269" t="s">
        <v>863</v>
      </c>
      <c r="K269">
        <v>44</v>
      </c>
      <c r="L269" t="s">
        <v>926</v>
      </c>
      <c r="M269">
        <v>101</v>
      </c>
      <c r="N269" t="s">
        <v>892</v>
      </c>
      <c r="P269" t="s">
        <v>1255</v>
      </c>
      <c r="Q269" s="103">
        <v>200</v>
      </c>
      <c r="R269" s="103">
        <v>206</v>
      </c>
      <c r="S269" s="103">
        <v>212</v>
      </c>
      <c r="T269" s="103">
        <v>218</v>
      </c>
      <c r="U269" s="103">
        <v>836</v>
      </c>
      <c r="V269" s="104">
        <v>1.6999999999999999E-3</v>
      </c>
      <c r="W269">
        <v>0</v>
      </c>
      <c r="X269" s="102">
        <v>1</v>
      </c>
      <c r="Y269" s="106" t="s">
        <v>1020</v>
      </c>
      <c r="Z269" s="105">
        <v>3</v>
      </c>
      <c r="AA269" s="111">
        <v>11</v>
      </c>
      <c r="AB269" s="112" t="s">
        <v>894</v>
      </c>
      <c r="AC269" s="120"/>
      <c r="AD269" s="271" t="s">
        <v>895</v>
      </c>
      <c r="AE269" s="271" t="s">
        <v>269</v>
      </c>
      <c r="AF269" s="112" t="s">
        <v>896</v>
      </c>
    </row>
    <row r="270" spans="1:32">
      <c r="A270">
        <v>4</v>
      </c>
      <c r="B270" t="s">
        <v>10</v>
      </c>
      <c r="C270" t="s">
        <v>491</v>
      </c>
      <c r="D270">
        <v>2</v>
      </c>
      <c r="E270" t="s">
        <v>439</v>
      </c>
      <c r="F270">
        <v>12</v>
      </c>
      <c r="G270" t="s">
        <v>492</v>
      </c>
      <c r="H270" t="s">
        <v>344</v>
      </c>
      <c r="I270" t="s">
        <v>493</v>
      </c>
      <c r="K270">
        <v>66</v>
      </c>
      <c r="L270" t="s">
        <v>494</v>
      </c>
      <c r="M270">
        <v>25</v>
      </c>
      <c r="N270" t="s">
        <v>496</v>
      </c>
      <c r="P270" t="s">
        <v>1256</v>
      </c>
      <c r="Q270" s="103">
        <v>1181</v>
      </c>
      <c r="R270" s="103">
        <v>1215</v>
      </c>
      <c r="S270" s="103">
        <v>1251</v>
      </c>
      <c r="T270" s="103">
        <v>1287</v>
      </c>
      <c r="U270" s="103">
        <v>4934</v>
      </c>
      <c r="V270" s="104">
        <v>0.01</v>
      </c>
      <c r="W270">
        <v>0</v>
      </c>
      <c r="X270" s="102">
        <v>4000</v>
      </c>
      <c r="Y270" s="106" t="s">
        <v>1009</v>
      </c>
      <c r="Z270" s="105">
        <v>24</v>
      </c>
      <c r="AA270" s="111">
        <v>12</v>
      </c>
      <c r="AB270" s="112" t="s">
        <v>368</v>
      </c>
      <c r="AC270" s="120"/>
      <c r="AD270" s="271" t="s">
        <v>269</v>
      </c>
      <c r="AE270" s="271" t="s">
        <v>269</v>
      </c>
      <c r="AF270" s="112" t="s">
        <v>370</v>
      </c>
    </row>
    <row r="271" spans="1:32">
      <c r="A271">
        <v>4</v>
      </c>
      <c r="B271" t="s">
        <v>10</v>
      </c>
      <c r="C271" t="s">
        <v>491</v>
      </c>
      <c r="D271">
        <v>2</v>
      </c>
      <c r="E271" t="s">
        <v>439</v>
      </c>
      <c r="F271">
        <v>12</v>
      </c>
      <c r="G271" t="s">
        <v>492</v>
      </c>
      <c r="H271" t="s">
        <v>344</v>
      </c>
      <c r="I271" t="s">
        <v>493</v>
      </c>
      <c r="K271">
        <v>23</v>
      </c>
      <c r="L271" t="s">
        <v>498</v>
      </c>
      <c r="M271">
        <v>26</v>
      </c>
      <c r="N271" t="s">
        <v>500</v>
      </c>
      <c r="P271" t="s">
        <v>1257</v>
      </c>
      <c r="Q271" s="103">
        <v>1594</v>
      </c>
      <c r="R271" s="103">
        <v>1641</v>
      </c>
      <c r="S271" s="103">
        <v>1689</v>
      </c>
      <c r="T271" s="103">
        <v>1738</v>
      </c>
      <c r="U271" s="103">
        <v>6662</v>
      </c>
      <c r="V271" s="104">
        <v>1.35E-2</v>
      </c>
      <c r="W271">
        <v>0</v>
      </c>
      <c r="X271" s="102">
        <v>6000</v>
      </c>
      <c r="Y271" s="106" t="s">
        <v>995</v>
      </c>
      <c r="Z271" s="105">
        <v>50</v>
      </c>
      <c r="AA271" s="111">
        <v>12</v>
      </c>
      <c r="AB271" s="112" t="s">
        <v>502</v>
      </c>
      <c r="AC271" s="120"/>
      <c r="AD271" s="271" t="s">
        <v>269</v>
      </c>
      <c r="AE271" s="271" t="s">
        <v>269</v>
      </c>
      <c r="AF271" s="112" t="s">
        <v>370</v>
      </c>
    </row>
    <row r="272" spans="1:32">
      <c r="A272">
        <v>4</v>
      </c>
      <c r="B272" t="s">
        <v>10</v>
      </c>
      <c r="C272" t="s">
        <v>491</v>
      </c>
      <c r="D272">
        <v>2</v>
      </c>
      <c r="E272" t="s">
        <v>439</v>
      </c>
      <c r="F272">
        <v>12</v>
      </c>
      <c r="G272" t="s">
        <v>492</v>
      </c>
      <c r="H272" t="s">
        <v>344</v>
      </c>
      <c r="I272" t="s">
        <v>493</v>
      </c>
      <c r="K272">
        <v>50</v>
      </c>
      <c r="L272" t="s">
        <v>503</v>
      </c>
      <c r="M272">
        <v>27</v>
      </c>
      <c r="N272" t="s">
        <v>505</v>
      </c>
      <c r="P272" t="s">
        <v>1258</v>
      </c>
      <c r="Q272" s="103">
        <v>1819</v>
      </c>
      <c r="R272" s="103">
        <v>1872</v>
      </c>
      <c r="S272" s="103">
        <v>1927</v>
      </c>
      <c r="T272" s="103">
        <v>1983</v>
      </c>
      <c r="U272" s="103">
        <v>7601</v>
      </c>
      <c r="V272" s="104">
        <v>1.54E-2</v>
      </c>
      <c r="W272">
        <v>0</v>
      </c>
      <c r="X272" s="102">
        <v>1600</v>
      </c>
      <c r="Y272" s="106" t="s">
        <v>995</v>
      </c>
      <c r="Z272" s="105">
        <v>50</v>
      </c>
      <c r="AA272" s="111">
        <v>12</v>
      </c>
      <c r="AB272" s="112" t="s">
        <v>350</v>
      </c>
      <c r="AC272" s="120"/>
      <c r="AD272" s="271" t="s">
        <v>269</v>
      </c>
      <c r="AE272" s="271" t="s">
        <v>507</v>
      </c>
      <c r="AF272" s="112" t="s">
        <v>508</v>
      </c>
    </row>
    <row r="273" spans="1:32">
      <c r="A273">
        <v>4</v>
      </c>
      <c r="B273" t="s">
        <v>10</v>
      </c>
      <c r="C273" t="s">
        <v>491</v>
      </c>
      <c r="D273">
        <v>2</v>
      </c>
      <c r="E273" t="s">
        <v>439</v>
      </c>
      <c r="F273">
        <v>12</v>
      </c>
      <c r="G273" t="s">
        <v>492</v>
      </c>
      <c r="H273" t="s">
        <v>372</v>
      </c>
      <c r="I273" t="s">
        <v>493</v>
      </c>
      <c r="K273">
        <v>71</v>
      </c>
      <c r="L273" t="s">
        <v>509</v>
      </c>
      <c r="M273">
        <v>28</v>
      </c>
      <c r="N273" t="s">
        <v>511</v>
      </c>
      <c r="P273" t="s">
        <v>1259</v>
      </c>
      <c r="Q273" s="103">
        <v>0</v>
      </c>
      <c r="R273" s="103">
        <v>450</v>
      </c>
      <c r="S273" s="103">
        <v>450</v>
      </c>
      <c r="T273" s="103">
        <v>0</v>
      </c>
      <c r="U273" s="103">
        <v>900</v>
      </c>
      <c r="V273" s="104">
        <v>1.8E-3</v>
      </c>
      <c r="W273">
        <v>0</v>
      </c>
      <c r="X273" s="102">
        <v>2</v>
      </c>
      <c r="Y273" s="106" t="s">
        <v>995</v>
      </c>
      <c r="Z273" s="105">
        <v>50</v>
      </c>
      <c r="AA273" s="111">
        <v>12</v>
      </c>
      <c r="AB273" s="112" t="s">
        <v>379</v>
      </c>
      <c r="AC273" s="120"/>
      <c r="AD273" s="271" t="s">
        <v>269</v>
      </c>
      <c r="AE273" s="271" t="s">
        <v>513</v>
      </c>
      <c r="AF273" s="112" t="s">
        <v>514</v>
      </c>
    </row>
    <row r="274" spans="1:32">
      <c r="A274">
        <v>4</v>
      </c>
      <c r="B274" t="s">
        <v>10</v>
      </c>
      <c r="C274" t="s">
        <v>520</v>
      </c>
      <c r="D274">
        <v>2</v>
      </c>
      <c r="E274" t="s">
        <v>439</v>
      </c>
      <c r="F274">
        <v>13</v>
      </c>
      <c r="G274" t="s">
        <v>521</v>
      </c>
      <c r="H274" t="s">
        <v>344</v>
      </c>
      <c r="I274" t="s">
        <v>493</v>
      </c>
      <c r="K274">
        <v>21</v>
      </c>
      <c r="L274" t="s">
        <v>522</v>
      </c>
      <c r="M274">
        <v>30</v>
      </c>
      <c r="N274" t="s">
        <v>524</v>
      </c>
      <c r="P274" t="s">
        <v>1181</v>
      </c>
      <c r="Q274" s="103">
        <v>250</v>
      </c>
      <c r="R274" s="103">
        <v>257</v>
      </c>
      <c r="S274" s="103">
        <v>265</v>
      </c>
      <c r="T274" s="103">
        <v>273</v>
      </c>
      <c r="U274" s="103">
        <v>1045</v>
      </c>
      <c r="V274" s="104">
        <v>2.0999999999999999E-3</v>
      </c>
      <c r="W274">
        <v>0</v>
      </c>
      <c r="X274" s="102">
        <v>4</v>
      </c>
      <c r="Y274" s="106" t="s">
        <v>1026</v>
      </c>
      <c r="Z274" s="105">
        <v>1</v>
      </c>
      <c r="AA274" s="111">
        <v>13</v>
      </c>
      <c r="AB274" s="112" t="s">
        <v>360</v>
      </c>
      <c r="AC274" s="120"/>
      <c r="AD274" s="271" t="s">
        <v>269</v>
      </c>
      <c r="AE274" s="271" t="s">
        <v>526</v>
      </c>
      <c r="AF274" s="112" t="s">
        <v>527</v>
      </c>
    </row>
    <row r="275" spans="1:32">
      <c r="A275">
        <v>4</v>
      </c>
      <c r="B275" t="s">
        <v>10</v>
      </c>
      <c r="C275" t="s">
        <v>520</v>
      </c>
      <c r="D275">
        <v>2</v>
      </c>
      <c r="E275" t="s">
        <v>439</v>
      </c>
      <c r="F275">
        <v>13</v>
      </c>
      <c r="G275" t="s">
        <v>521</v>
      </c>
      <c r="H275" t="s">
        <v>344</v>
      </c>
      <c r="I275" t="s">
        <v>493</v>
      </c>
      <c r="K275">
        <v>21</v>
      </c>
      <c r="L275" t="s">
        <v>522</v>
      </c>
      <c r="M275">
        <v>31</v>
      </c>
      <c r="N275" t="s">
        <v>528</v>
      </c>
      <c r="P275" t="s">
        <v>1027</v>
      </c>
      <c r="Q275" s="103">
        <v>362</v>
      </c>
      <c r="R275" s="103">
        <v>373</v>
      </c>
      <c r="S275" s="103">
        <v>384</v>
      </c>
      <c r="T275" s="103">
        <v>395</v>
      </c>
      <c r="U275" s="103">
        <v>1514</v>
      </c>
      <c r="V275" s="104">
        <v>3.0999999999999999E-3</v>
      </c>
      <c r="W275">
        <v>0</v>
      </c>
      <c r="X275" s="102">
        <v>4</v>
      </c>
      <c r="Y275" s="106" t="s">
        <v>1026</v>
      </c>
      <c r="Z275" s="105">
        <v>1</v>
      </c>
      <c r="AA275" s="111">
        <v>13</v>
      </c>
      <c r="AB275" s="112" t="s">
        <v>530</v>
      </c>
      <c r="AC275" s="120"/>
      <c r="AD275" s="271" t="s">
        <v>269</v>
      </c>
      <c r="AE275" s="271" t="s">
        <v>269</v>
      </c>
      <c r="AF275" s="112" t="s">
        <v>531</v>
      </c>
    </row>
    <row r="276" spans="1:32">
      <c r="A276">
        <v>4</v>
      </c>
      <c r="B276" t="s">
        <v>10</v>
      </c>
      <c r="C276" t="s">
        <v>520</v>
      </c>
      <c r="D276">
        <v>2</v>
      </c>
      <c r="E276" t="s">
        <v>439</v>
      </c>
      <c r="F276">
        <v>13</v>
      </c>
      <c r="G276" t="s">
        <v>521</v>
      </c>
      <c r="H276" t="s">
        <v>344</v>
      </c>
      <c r="I276" t="s">
        <v>493</v>
      </c>
      <c r="K276">
        <v>21</v>
      </c>
      <c r="L276" t="s">
        <v>522</v>
      </c>
      <c r="M276">
        <v>32</v>
      </c>
      <c r="N276" t="s">
        <v>532</v>
      </c>
      <c r="P276" t="s">
        <v>1028</v>
      </c>
      <c r="Q276" s="103">
        <v>250</v>
      </c>
      <c r="R276" s="103">
        <v>257</v>
      </c>
      <c r="S276" s="103">
        <v>265</v>
      </c>
      <c r="T276" s="103">
        <v>273</v>
      </c>
      <c r="U276" s="103">
        <v>1045</v>
      </c>
      <c r="V276" s="104">
        <v>2.0999999999999999E-3</v>
      </c>
      <c r="W276">
        <v>0</v>
      </c>
      <c r="X276" s="102">
        <v>4</v>
      </c>
      <c r="Y276" s="106" t="s">
        <v>1026</v>
      </c>
      <c r="Z276" s="105">
        <v>1</v>
      </c>
      <c r="AA276" s="111">
        <v>13</v>
      </c>
      <c r="AB276" s="112" t="s">
        <v>350</v>
      </c>
      <c r="AC276" s="120"/>
      <c r="AD276" s="271" t="s">
        <v>269</v>
      </c>
      <c r="AE276" s="271" t="s">
        <v>269</v>
      </c>
      <c r="AF276" s="112" t="s">
        <v>534</v>
      </c>
    </row>
    <row r="277" spans="1:32">
      <c r="A277">
        <v>4</v>
      </c>
      <c r="B277" t="s">
        <v>10</v>
      </c>
      <c r="C277" t="s">
        <v>535</v>
      </c>
      <c r="D277">
        <v>2</v>
      </c>
      <c r="E277" t="s">
        <v>439</v>
      </c>
      <c r="F277">
        <v>14</v>
      </c>
      <c r="G277" t="s">
        <v>536</v>
      </c>
      <c r="H277" t="s">
        <v>372</v>
      </c>
      <c r="I277" t="s">
        <v>537</v>
      </c>
      <c r="K277">
        <v>3</v>
      </c>
      <c r="L277" t="s">
        <v>539</v>
      </c>
      <c r="M277">
        <v>33</v>
      </c>
      <c r="N277" t="s">
        <v>541</v>
      </c>
      <c r="P277" t="s">
        <v>1260</v>
      </c>
      <c r="Q277" s="103">
        <v>625</v>
      </c>
      <c r="R277" s="103">
        <v>643</v>
      </c>
      <c r="S277" s="103">
        <v>662</v>
      </c>
      <c r="T277" s="103">
        <v>681</v>
      </c>
      <c r="U277" s="103">
        <v>2611</v>
      </c>
      <c r="V277" s="104">
        <v>5.3E-3</v>
      </c>
      <c r="W277">
        <v>0</v>
      </c>
      <c r="X277" s="102">
        <v>100</v>
      </c>
      <c r="Y277" s="106" t="s">
        <v>1030</v>
      </c>
      <c r="Z277" s="105">
        <v>26</v>
      </c>
      <c r="AA277" s="111">
        <v>14</v>
      </c>
      <c r="AB277" s="112" t="s">
        <v>543</v>
      </c>
      <c r="AC277" s="120"/>
      <c r="AD277" s="271" t="s">
        <v>544</v>
      </c>
      <c r="AE277" s="271" t="s">
        <v>545</v>
      </c>
      <c r="AF277" s="112" t="s">
        <v>547</v>
      </c>
    </row>
    <row r="278" spans="1:32">
      <c r="A278">
        <v>4</v>
      </c>
      <c r="B278" t="s">
        <v>10</v>
      </c>
      <c r="C278" t="s">
        <v>535</v>
      </c>
      <c r="D278">
        <v>2</v>
      </c>
      <c r="E278" t="s">
        <v>439</v>
      </c>
      <c r="F278">
        <v>14</v>
      </c>
      <c r="G278" t="s">
        <v>536</v>
      </c>
      <c r="H278" t="s">
        <v>344</v>
      </c>
      <c r="I278" t="s">
        <v>537</v>
      </c>
      <c r="K278">
        <v>25</v>
      </c>
      <c r="L278" t="s">
        <v>566</v>
      </c>
      <c r="M278">
        <v>38</v>
      </c>
      <c r="N278" t="s">
        <v>568</v>
      </c>
      <c r="P278" t="s">
        <v>1261</v>
      </c>
      <c r="Q278" s="103">
        <v>2142</v>
      </c>
      <c r="R278" s="103">
        <v>2205</v>
      </c>
      <c r="S278" s="103">
        <v>2269</v>
      </c>
      <c r="T278" s="103">
        <v>2335</v>
      </c>
      <c r="U278" s="103">
        <v>8951</v>
      </c>
      <c r="V278" s="104">
        <v>1.8200000000000001E-2</v>
      </c>
      <c r="W278">
        <v>0</v>
      </c>
      <c r="X278" s="102">
        <v>80</v>
      </c>
      <c r="Y278" s="106" t="s">
        <v>1030</v>
      </c>
      <c r="Z278" s="105">
        <v>26</v>
      </c>
      <c r="AA278" s="111">
        <v>14</v>
      </c>
      <c r="AB278" s="112" t="s">
        <v>570</v>
      </c>
      <c r="AC278" s="120"/>
      <c r="AD278" s="271" t="s">
        <v>544</v>
      </c>
      <c r="AE278" s="271" t="s">
        <v>571</v>
      </c>
      <c r="AF278" s="112" t="s">
        <v>572</v>
      </c>
    </row>
    <row r="279" spans="1:32">
      <c r="A279">
        <v>4</v>
      </c>
      <c r="B279" t="s">
        <v>10</v>
      </c>
      <c r="C279" t="s">
        <v>535</v>
      </c>
      <c r="D279">
        <v>2</v>
      </c>
      <c r="E279" t="s">
        <v>439</v>
      </c>
      <c r="F279">
        <v>14</v>
      </c>
      <c r="G279" t="s">
        <v>536</v>
      </c>
      <c r="H279" t="s">
        <v>344</v>
      </c>
      <c r="I279" t="s">
        <v>537</v>
      </c>
      <c r="K279">
        <v>25</v>
      </c>
      <c r="L279" t="s">
        <v>566</v>
      </c>
      <c r="M279">
        <v>39</v>
      </c>
      <c r="N279" t="s">
        <v>573</v>
      </c>
      <c r="P279" t="s">
        <v>1262</v>
      </c>
      <c r="Q279" s="103">
        <v>700</v>
      </c>
      <c r="R279" s="103">
        <v>722</v>
      </c>
      <c r="S279" s="103">
        <v>744</v>
      </c>
      <c r="T279" s="103">
        <v>766</v>
      </c>
      <c r="U279" s="103">
        <v>2932</v>
      </c>
      <c r="V279" s="104">
        <v>6.1999999999999998E-3</v>
      </c>
      <c r="W279">
        <v>0</v>
      </c>
      <c r="X279" s="102">
        <v>1480</v>
      </c>
      <c r="Y279" s="106" t="s">
        <v>1030</v>
      </c>
      <c r="Z279" s="105">
        <v>26</v>
      </c>
      <c r="AA279" s="111">
        <v>14</v>
      </c>
      <c r="AB279" s="112" t="s">
        <v>560</v>
      </c>
      <c r="AC279" s="120"/>
      <c r="AD279" s="271" t="s">
        <v>544</v>
      </c>
      <c r="AE279" s="271" t="s">
        <v>575</v>
      </c>
      <c r="AF279" s="112" t="s">
        <v>576</v>
      </c>
    </row>
    <row r="280" spans="1:32">
      <c r="A280">
        <v>4</v>
      </c>
      <c r="B280" t="s">
        <v>10</v>
      </c>
      <c r="C280" t="s">
        <v>535</v>
      </c>
      <c r="D280">
        <v>2</v>
      </c>
      <c r="E280" t="s">
        <v>439</v>
      </c>
      <c r="F280">
        <v>14</v>
      </c>
      <c r="G280" t="s">
        <v>536</v>
      </c>
      <c r="H280" t="s">
        <v>344</v>
      </c>
      <c r="I280" t="s">
        <v>537</v>
      </c>
      <c r="K280">
        <v>25</v>
      </c>
      <c r="L280" t="s">
        <v>566</v>
      </c>
      <c r="M280">
        <v>40</v>
      </c>
      <c r="N280" t="s">
        <v>577</v>
      </c>
      <c r="P280" t="s">
        <v>1263</v>
      </c>
      <c r="Q280" s="103">
        <v>322</v>
      </c>
      <c r="R280" s="103">
        <v>331</v>
      </c>
      <c r="S280" s="103">
        <v>339</v>
      </c>
      <c r="T280" s="103">
        <v>349</v>
      </c>
      <c r="U280" s="103">
        <v>1341</v>
      </c>
      <c r="V280" s="104">
        <v>2.5000000000000001E-3</v>
      </c>
      <c r="W280">
        <v>0</v>
      </c>
      <c r="X280" s="102">
        <v>60</v>
      </c>
      <c r="Y280" s="106" t="s">
        <v>1030</v>
      </c>
      <c r="Z280" s="105">
        <v>26</v>
      </c>
      <c r="AA280" s="111">
        <v>14</v>
      </c>
      <c r="AB280" s="112" t="s">
        <v>579</v>
      </c>
      <c r="AC280" s="120"/>
      <c r="AD280" s="271" t="s">
        <v>269</v>
      </c>
      <c r="AE280" s="271" t="s">
        <v>269</v>
      </c>
      <c r="AF280" s="112" t="s">
        <v>580</v>
      </c>
    </row>
    <row r="281" spans="1:32">
      <c r="A281">
        <v>4</v>
      </c>
      <c r="B281" t="s">
        <v>10</v>
      </c>
      <c r="C281" t="s">
        <v>535</v>
      </c>
      <c r="D281">
        <v>2</v>
      </c>
      <c r="E281" t="s">
        <v>439</v>
      </c>
      <c r="F281">
        <v>14</v>
      </c>
      <c r="G281" t="s">
        <v>536</v>
      </c>
      <c r="H281" t="s">
        <v>344</v>
      </c>
      <c r="I281" t="s">
        <v>537</v>
      </c>
      <c r="K281">
        <v>24</v>
      </c>
      <c r="L281" t="s">
        <v>548</v>
      </c>
      <c r="M281">
        <v>34</v>
      </c>
      <c r="N281" t="s">
        <v>550</v>
      </c>
      <c r="P281" t="s">
        <v>1264</v>
      </c>
      <c r="Q281" s="103">
        <v>694</v>
      </c>
      <c r="R281" s="103">
        <v>715</v>
      </c>
      <c r="S281" s="103">
        <v>735</v>
      </c>
      <c r="T281" s="103">
        <v>757</v>
      </c>
      <c r="U281" s="103">
        <v>2901</v>
      </c>
      <c r="V281" s="104">
        <v>5.8999999999999999E-3</v>
      </c>
      <c r="W281">
        <v>0</v>
      </c>
      <c r="X281" s="102">
        <v>120</v>
      </c>
      <c r="Y281" s="106" t="s">
        <v>1030</v>
      </c>
      <c r="Z281" s="105">
        <v>26</v>
      </c>
      <c r="AA281" s="111">
        <v>15</v>
      </c>
      <c r="AB281" s="112" t="s">
        <v>552</v>
      </c>
      <c r="AC281" s="120"/>
      <c r="AD281" s="271" t="s">
        <v>544</v>
      </c>
      <c r="AE281" s="271" t="s">
        <v>269</v>
      </c>
      <c r="AF281" s="112" t="s">
        <v>553</v>
      </c>
    </row>
    <row r="282" spans="1:32">
      <c r="A282">
        <v>4</v>
      </c>
      <c r="B282" t="s">
        <v>10</v>
      </c>
      <c r="C282" t="s">
        <v>535</v>
      </c>
      <c r="D282">
        <v>2</v>
      </c>
      <c r="E282" t="s">
        <v>439</v>
      </c>
      <c r="F282">
        <v>14</v>
      </c>
      <c r="G282" t="s">
        <v>536</v>
      </c>
      <c r="H282" t="s">
        <v>344</v>
      </c>
      <c r="I282" t="s">
        <v>537</v>
      </c>
      <c r="K282">
        <v>24</v>
      </c>
      <c r="L282" t="s">
        <v>548</v>
      </c>
      <c r="M282">
        <v>35</v>
      </c>
      <c r="N282" t="s">
        <v>554</v>
      </c>
      <c r="P282" t="s">
        <v>1265</v>
      </c>
      <c r="Q282" s="103">
        <v>1389</v>
      </c>
      <c r="R282" s="103">
        <v>1429</v>
      </c>
      <c r="S282" s="103">
        <v>1471</v>
      </c>
      <c r="T282" s="103">
        <v>1514</v>
      </c>
      <c r="U282" s="103">
        <v>5803</v>
      </c>
      <c r="V282" s="104">
        <v>1.18E-2</v>
      </c>
      <c r="W282">
        <v>0</v>
      </c>
      <c r="X282" s="102">
        <v>13200</v>
      </c>
      <c r="Y282" s="106" t="s">
        <v>1030</v>
      </c>
      <c r="Z282" s="105">
        <v>26</v>
      </c>
      <c r="AA282" s="111">
        <v>15</v>
      </c>
      <c r="AB282" s="112" t="s">
        <v>556</v>
      </c>
      <c r="AC282" s="120"/>
      <c r="AD282" s="271" t="s">
        <v>544</v>
      </c>
      <c r="AE282" s="271" t="s">
        <v>269</v>
      </c>
      <c r="AF282" s="112" t="s">
        <v>557</v>
      </c>
    </row>
    <row r="283" spans="1:32">
      <c r="A283">
        <v>4</v>
      </c>
      <c r="B283" t="s">
        <v>10</v>
      </c>
      <c r="C283" t="s">
        <v>535</v>
      </c>
      <c r="D283">
        <v>2</v>
      </c>
      <c r="E283" t="s">
        <v>439</v>
      </c>
      <c r="F283">
        <v>14</v>
      </c>
      <c r="G283" t="s">
        <v>536</v>
      </c>
      <c r="H283" t="s">
        <v>344</v>
      </c>
      <c r="I283" t="s">
        <v>537</v>
      </c>
      <c r="K283">
        <v>24</v>
      </c>
      <c r="L283" t="s">
        <v>548</v>
      </c>
      <c r="M283">
        <v>36</v>
      </c>
      <c r="N283" t="s">
        <v>558</v>
      </c>
      <c r="P283" t="s">
        <v>1266</v>
      </c>
      <c r="Q283" s="103">
        <v>1042</v>
      </c>
      <c r="R283" s="103">
        <v>1072</v>
      </c>
      <c r="S283" s="103">
        <v>1103</v>
      </c>
      <c r="T283" s="103">
        <v>1135</v>
      </c>
      <c r="U283" s="103">
        <v>4352</v>
      </c>
      <c r="V283" s="104">
        <v>8.8000000000000005E-3</v>
      </c>
      <c r="W283">
        <v>0</v>
      </c>
      <c r="X283" s="102">
        <v>6400</v>
      </c>
      <c r="Y283" s="106" t="s">
        <v>1030</v>
      </c>
      <c r="Z283" s="105">
        <v>26</v>
      </c>
      <c r="AA283" s="111">
        <v>15</v>
      </c>
      <c r="AB283" s="112" t="s">
        <v>560</v>
      </c>
      <c r="AC283" s="120"/>
      <c r="AD283" s="271" t="s">
        <v>544</v>
      </c>
      <c r="AE283" s="271" t="s">
        <v>561</v>
      </c>
      <c r="AF283" s="112" t="s">
        <v>562</v>
      </c>
    </row>
    <row r="284" spans="1:32">
      <c r="A284">
        <v>4</v>
      </c>
      <c r="B284" t="s">
        <v>10</v>
      </c>
      <c r="C284" t="s">
        <v>535</v>
      </c>
      <c r="D284">
        <v>2</v>
      </c>
      <c r="E284" t="s">
        <v>439</v>
      </c>
      <c r="F284">
        <v>14</v>
      </c>
      <c r="G284" t="s">
        <v>536</v>
      </c>
      <c r="H284" t="s">
        <v>344</v>
      </c>
      <c r="I284" t="s">
        <v>537</v>
      </c>
      <c r="K284">
        <v>24</v>
      </c>
      <c r="L284" t="s">
        <v>548</v>
      </c>
      <c r="M284">
        <v>37</v>
      </c>
      <c r="N284" t="s">
        <v>563</v>
      </c>
      <c r="P284" t="s">
        <v>1267</v>
      </c>
      <c r="Q284" s="103">
        <v>903</v>
      </c>
      <c r="R284" s="103">
        <v>929</v>
      </c>
      <c r="S284" s="103">
        <v>956</v>
      </c>
      <c r="T284" s="103">
        <v>984</v>
      </c>
      <c r="U284" s="103">
        <v>3772</v>
      </c>
      <c r="V284" s="104">
        <v>7.7000000000000002E-3</v>
      </c>
      <c r="W284">
        <v>0</v>
      </c>
      <c r="X284" s="102">
        <v>4000</v>
      </c>
      <c r="Y284" s="106" t="s">
        <v>1030</v>
      </c>
      <c r="Z284" s="105">
        <v>26</v>
      </c>
      <c r="AA284" s="111">
        <v>15</v>
      </c>
      <c r="AB284" s="112" t="s">
        <v>379</v>
      </c>
      <c r="AC284" s="120"/>
      <c r="AD284" s="271" t="s">
        <v>269</v>
      </c>
      <c r="AE284" s="271" t="s">
        <v>269</v>
      </c>
      <c r="AF284" s="112" t="s">
        <v>565</v>
      </c>
    </row>
    <row r="285" spans="1:32">
      <c r="A285">
        <v>4</v>
      </c>
      <c r="B285" t="s">
        <v>10</v>
      </c>
      <c r="C285" t="s">
        <v>594</v>
      </c>
      <c r="D285">
        <v>2</v>
      </c>
      <c r="E285" t="s">
        <v>439</v>
      </c>
      <c r="F285">
        <v>15</v>
      </c>
      <c r="G285" t="s">
        <v>595</v>
      </c>
      <c r="H285" t="s">
        <v>344</v>
      </c>
      <c r="I285" t="s">
        <v>493</v>
      </c>
      <c r="K285">
        <v>33</v>
      </c>
      <c r="L285" t="s">
        <v>596</v>
      </c>
      <c r="M285">
        <v>43</v>
      </c>
      <c r="N285" t="s">
        <v>598</v>
      </c>
      <c r="P285" t="s">
        <v>1268</v>
      </c>
      <c r="Q285" s="103">
        <v>204</v>
      </c>
      <c r="R285" s="103">
        <v>210</v>
      </c>
      <c r="S285" s="103">
        <v>217</v>
      </c>
      <c r="T285" s="103">
        <v>223</v>
      </c>
      <c r="U285" s="103">
        <v>854</v>
      </c>
      <c r="V285" s="104">
        <v>1.6999999999999999E-3</v>
      </c>
      <c r="W285">
        <v>0</v>
      </c>
      <c r="X285" s="102">
        <v>2400</v>
      </c>
      <c r="Y285" s="106" t="s">
        <v>1039</v>
      </c>
      <c r="Z285" s="105">
        <v>33</v>
      </c>
      <c r="AA285" s="111">
        <v>16</v>
      </c>
      <c r="AB285" s="112" t="s">
        <v>406</v>
      </c>
      <c r="AC285" s="120"/>
      <c r="AD285" s="271" t="s">
        <v>269</v>
      </c>
      <c r="AE285" s="271" t="s">
        <v>600</v>
      </c>
      <c r="AF285" s="112" t="s">
        <v>601</v>
      </c>
    </row>
    <row r="286" spans="1:32">
      <c r="A286">
        <v>4</v>
      </c>
      <c r="B286" t="s">
        <v>10</v>
      </c>
      <c r="C286" t="s">
        <v>594</v>
      </c>
      <c r="D286">
        <v>2</v>
      </c>
      <c r="E286" t="s">
        <v>439</v>
      </c>
      <c r="F286">
        <v>15</v>
      </c>
      <c r="G286" t="s">
        <v>595</v>
      </c>
      <c r="H286" t="s">
        <v>344</v>
      </c>
      <c r="I286" t="s">
        <v>493</v>
      </c>
      <c r="K286">
        <v>33</v>
      </c>
      <c r="L286" t="s">
        <v>596</v>
      </c>
      <c r="M286">
        <v>44</v>
      </c>
      <c r="N286" t="s">
        <v>602</v>
      </c>
      <c r="P286" t="s">
        <v>1269</v>
      </c>
      <c r="Q286" s="103">
        <v>682</v>
      </c>
      <c r="R286" s="103">
        <v>702</v>
      </c>
      <c r="S286" s="103">
        <v>722</v>
      </c>
      <c r="T286" s="103">
        <v>743</v>
      </c>
      <c r="U286" s="103">
        <v>2849</v>
      </c>
      <c r="V286" s="104">
        <v>5.7999999999999996E-3</v>
      </c>
      <c r="W286">
        <v>0</v>
      </c>
      <c r="X286" s="102">
        <v>10000</v>
      </c>
      <c r="Y286" s="106" t="s">
        <v>1039</v>
      </c>
      <c r="Z286" s="105">
        <v>33</v>
      </c>
      <c r="AA286" s="111">
        <v>16</v>
      </c>
      <c r="AB286" s="112" t="s">
        <v>604</v>
      </c>
      <c r="AC286" s="120"/>
      <c r="AD286" s="271" t="s">
        <v>269</v>
      </c>
      <c r="AE286" s="271" t="s">
        <v>605</v>
      </c>
      <c r="AF286" s="112" t="s">
        <v>606</v>
      </c>
    </row>
    <row r="287" spans="1:32">
      <c r="A287">
        <v>4</v>
      </c>
      <c r="B287" t="s">
        <v>10</v>
      </c>
      <c r="C287" t="s">
        <v>594</v>
      </c>
      <c r="D287">
        <v>2</v>
      </c>
      <c r="E287" t="s">
        <v>439</v>
      </c>
      <c r="F287">
        <v>15</v>
      </c>
      <c r="G287" t="s">
        <v>595</v>
      </c>
      <c r="H287" t="s">
        <v>344</v>
      </c>
      <c r="I287" t="s">
        <v>493</v>
      </c>
      <c r="K287">
        <v>33</v>
      </c>
      <c r="L287" t="s">
        <v>596</v>
      </c>
      <c r="M287">
        <v>45</v>
      </c>
      <c r="N287" t="s">
        <v>607</v>
      </c>
      <c r="P287" t="s">
        <v>1270</v>
      </c>
      <c r="Q287" s="103">
        <v>886</v>
      </c>
      <c r="R287" s="103">
        <v>912</v>
      </c>
      <c r="S287" s="103">
        <v>939</v>
      </c>
      <c r="T287" s="103">
        <v>966</v>
      </c>
      <c r="U287" s="103">
        <v>3703</v>
      </c>
      <c r="V287" s="104">
        <v>7.4999999999999997E-3</v>
      </c>
      <c r="W287">
        <v>0</v>
      </c>
      <c r="X287" s="102">
        <v>15000</v>
      </c>
      <c r="Y287" s="106" t="s">
        <v>1039</v>
      </c>
      <c r="Z287" s="105">
        <v>33</v>
      </c>
      <c r="AA287" s="111">
        <v>16</v>
      </c>
      <c r="AB287" s="112" t="s">
        <v>609</v>
      </c>
      <c r="AC287" s="120"/>
      <c r="AD287" s="271" t="s">
        <v>269</v>
      </c>
      <c r="AE287" s="271" t="s">
        <v>610</v>
      </c>
      <c r="AF287" s="112" t="s">
        <v>606</v>
      </c>
    </row>
    <row r="288" spans="1:32">
      <c r="A288">
        <v>4</v>
      </c>
      <c r="B288" t="s">
        <v>10</v>
      </c>
      <c r="C288" t="s">
        <v>643</v>
      </c>
      <c r="D288">
        <v>3</v>
      </c>
      <c r="E288" t="s">
        <v>644</v>
      </c>
      <c r="F288">
        <v>16</v>
      </c>
      <c r="G288" t="s">
        <v>645</v>
      </c>
      <c r="H288" t="s">
        <v>372</v>
      </c>
      <c r="I288" t="s">
        <v>646</v>
      </c>
      <c r="K288">
        <v>28</v>
      </c>
      <c r="L288" t="s">
        <v>647</v>
      </c>
      <c r="M288">
        <v>50</v>
      </c>
      <c r="N288" t="s">
        <v>649</v>
      </c>
      <c r="P288" t="s">
        <v>1271</v>
      </c>
      <c r="Q288" s="103">
        <v>2250</v>
      </c>
      <c r="R288" s="103">
        <v>2316</v>
      </c>
      <c r="S288" s="103">
        <v>2383</v>
      </c>
      <c r="T288" s="103">
        <v>2453</v>
      </c>
      <c r="U288" s="103">
        <v>9402</v>
      </c>
      <c r="V288" s="104">
        <v>1.9099999999999999E-2</v>
      </c>
      <c r="W288">
        <v>0</v>
      </c>
      <c r="X288" s="102">
        <v>61</v>
      </c>
      <c r="Y288" s="106" t="s">
        <v>1043</v>
      </c>
      <c r="Z288" s="105">
        <v>15</v>
      </c>
      <c r="AA288" s="111">
        <v>17</v>
      </c>
      <c r="AB288" s="112" t="s">
        <v>379</v>
      </c>
      <c r="AC288" s="120"/>
      <c r="AD288" s="271" t="s">
        <v>269</v>
      </c>
      <c r="AE288" s="271" t="s">
        <v>651</v>
      </c>
      <c r="AF288" s="112" t="s">
        <v>652</v>
      </c>
    </row>
    <row r="289" spans="1:32">
      <c r="A289">
        <v>4</v>
      </c>
      <c r="B289" t="s">
        <v>10</v>
      </c>
      <c r="C289" t="s">
        <v>643</v>
      </c>
      <c r="D289">
        <v>3</v>
      </c>
      <c r="E289" t="s">
        <v>644</v>
      </c>
      <c r="F289">
        <v>16</v>
      </c>
      <c r="G289" t="s">
        <v>645</v>
      </c>
      <c r="H289" t="s">
        <v>372</v>
      </c>
      <c r="I289" t="s">
        <v>646</v>
      </c>
      <c r="K289">
        <v>29</v>
      </c>
      <c r="L289" t="s">
        <v>653</v>
      </c>
      <c r="M289">
        <v>51</v>
      </c>
      <c r="N289" t="s">
        <v>655</v>
      </c>
      <c r="P289" t="s">
        <v>1272</v>
      </c>
      <c r="Q289" s="103">
        <v>2500</v>
      </c>
      <c r="R289" s="103">
        <v>2573</v>
      </c>
      <c r="S289" s="103">
        <v>2648</v>
      </c>
      <c r="T289" s="103">
        <v>2725</v>
      </c>
      <c r="U289" s="103">
        <v>10446</v>
      </c>
      <c r="V289" s="104">
        <v>2.12E-2</v>
      </c>
      <c r="W289">
        <v>0</v>
      </c>
      <c r="X289" s="102">
        <v>840</v>
      </c>
      <c r="Y289" s="106" t="s">
        <v>1043</v>
      </c>
      <c r="Z289" s="105">
        <v>15</v>
      </c>
      <c r="AA289" s="111">
        <v>17</v>
      </c>
      <c r="AB289" s="112" t="s">
        <v>657</v>
      </c>
      <c r="AC289" s="120"/>
      <c r="AD289" s="271" t="s">
        <v>658</v>
      </c>
      <c r="AE289" s="271" t="s">
        <v>659</v>
      </c>
      <c r="AF289" s="112" t="s">
        <v>660</v>
      </c>
    </row>
    <row r="290" spans="1:32">
      <c r="A290">
        <v>4</v>
      </c>
      <c r="B290" t="s">
        <v>10</v>
      </c>
      <c r="C290" t="s">
        <v>643</v>
      </c>
      <c r="D290">
        <v>3</v>
      </c>
      <c r="E290" t="s">
        <v>644</v>
      </c>
      <c r="F290">
        <v>16</v>
      </c>
      <c r="G290" t="s">
        <v>645</v>
      </c>
      <c r="H290" t="s">
        <v>372</v>
      </c>
      <c r="I290" t="s">
        <v>646</v>
      </c>
      <c r="K290">
        <v>29</v>
      </c>
      <c r="L290" t="s">
        <v>653</v>
      </c>
      <c r="M290">
        <v>52</v>
      </c>
      <c r="N290" t="s">
        <v>661</v>
      </c>
      <c r="P290" t="s">
        <v>1273</v>
      </c>
      <c r="Q290" s="103">
        <v>6500</v>
      </c>
      <c r="R290" s="103">
        <v>6690</v>
      </c>
      <c r="S290" s="103">
        <v>6885</v>
      </c>
      <c r="T290" s="103">
        <v>7086</v>
      </c>
      <c r="U290" s="103">
        <v>27161</v>
      </c>
      <c r="V290" s="104">
        <v>5.5199999999999999E-2</v>
      </c>
      <c r="W290">
        <v>0</v>
      </c>
      <c r="X290" s="102">
        <v>840</v>
      </c>
      <c r="Y290" s="106" t="s">
        <v>1043</v>
      </c>
      <c r="Z290" s="105">
        <v>15</v>
      </c>
      <c r="AA290" s="111">
        <v>17</v>
      </c>
      <c r="AB290" s="112" t="s">
        <v>663</v>
      </c>
      <c r="AC290" s="120"/>
      <c r="AD290" s="271" t="s">
        <v>658</v>
      </c>
      <c r="AE290" s="271" t="s">
        <v>659</v>
      </c>
      <c r="AF290" s="112" t="s">
        <v>664</v>
      </c>
    </row>
    <row r="291" spans="1:32">
      <c r="A291">
        <v>4</v>
      </c>
      <c r="B291" t="s">
        <v>10</v>
      </c>
      <c r="C291" t="s">
        <v>671</v>
      </c>
      <c r="D291">
        <v>3</v>
      </c>
      <c r="E291" t="s">
        <v>644</v>
      </c>
      <c r="F291">
        <v>19</v>
      </c>
      <c r="G291" t="s">
        <v>672</v>
      </c>
      <c r="H291" t="s">
        <v>344</v>
      </c>
      <c r="I291" t="s">
        <v>673</v>
      </c>
      <c r="K291">
        <v>35</v>
      </c>
      <c r="L291" t="s">
        <v>674</v>
      </c>
      <c r="M291">
        <v>54</v>
      </c>
      <c r="N291" t="s">
        <v>676</v>
      </c>
      <c r="P291" t="s">
        <v>1046</v>
      </c>
      <c r="Q291" s="103">
        <v>1772</v>
      </c>
      <c r="R291" s="103">
        <v>1824</v>
      </c>
      <c r="S291" s="103">
        <v>1877</v>
      </c>
      <c r="T291" s="103">
        <v>1932</v>
      </c>
      <c r="U291" s="103">
        <v>7405</v>
      </c>
      <c r="V291" s="104">
        <v>1.4999999999999999E-2</v>
      </c>
      <c r="W291">
        <v>0</v>
      </c>
      <c r="X291" s="102">
        <v>8</v>
      </c>
      <c r="Y291" s="106" t="s">
        <v>1047</v>
      </c>
      <c r="Z291" s="105">
        <v>11</v>
      </c>
      <c r="AA291" s="111">
        <v>18</v>
      </c>
      <c r="AB291" s="112" t="s">
        <v>350</v>
      </c>
      <c r="AC291" s="120"/>
      <c r="AD291" s="271" t="s">
        <v>678</v>
      </c>
      <c r="AE291" s="271" t="s">
        <v>269</v>
      </c>
      <c r="AF291" s="112" t="s">
        <v>679</v>
      </c>
    </row>
    <row r="292" spans="1:32">
      <c r="A292">
        <v>4</v>
      </c>
      <c r="B292" t="s">
        <v>10</v>
      </c>
      <c r="C292" t="s">
        <v>671</v>
      </c>
      <c r="D292">
        <v>3</v>
      </c>
      <c r="E292" t="s">
        <v>644</v>
      </c>
      <c r="F292">
        <v>19</v>
      </c>
      <c r="G292" t="s">
        <v>672</v>
      </c>
      <c r="H292" t="s">
        <v>344</v>
      </c>
      <c r="I292" t="s">
        <v>680</v>
      </c>
      <c r="K292">
        <v>36</v>
      </c>
      <c r="L292" t="s">
        <v>681</v>
      </c>
      <c r="M292">
        <v>55</v>
      </c>
      <c r="N292" t="s">
        <v>683</v>
      </c>
      <c r="P292" t="s">
        <v>1274</v>
      </c>
      <c r="Q292" s="103">
        <v>1417</v>
      </c>
      <c r="R292" s="103">
        <v>1459</v>
      </c>
      <c r="S292" s="103">
        <v>1501</v>
      </c>
      <c r="T292" s="103">
        <v>1545</v>
      </c>
      <c r="U292" s="103">
        <v>5922</v>
      </c>
      <c r="V292" s="104">
        <v>1.2E-2</v>
      </c>
      <c r="W292">
        <v>0</v>
      </c>
      <c r="X292" s="102">
        <v>120</v>
      </c>
      <c r="Y292" s="106" t="s">
        <v>1047</v>
      </c>
      <c r="Z292" s="105">
        <v>11</v>
      </c>
      <c r="AA292" s="111">
        <v>18</v>
      </c>
      <c r="AB292" s="112" t="s">
        <v>685</v>
      </c>
      <c r="AC292" s="120"/>
      <c r="AD292" s="271" t="s">
        <v>269</v>
      </c>
      <c r="AE292" s="271" t="s">
        <v>269</v>
      </c>
      <c r="AF292" s="112" t="s">
        <v>686</v>
      </c>
    </row>
    <row r="293" spans="1:32">
      <c r="A293">
        <v>4</v>
      </c>
      <c r="B293" t="s">
        <v>10</v>
      </c>
      <c r="C293" t="s">
        <v>535</v>
      </c>
      <c r="D293">
        <v>3</v>
      </c>
      <c r="E293" t="s">
        <v>644</v>
      </c>
      <c r="F293">
        <v>20</v>
      </c>
      <c r="G293" t="s">
        <v>687</v>
      </c>
      <c r="H293" t="s">
        <v>344</v>
      </c>
      <c r="I293" t="s">
        <v>537</v>
      </c>
      <c r="K293">
        <v>30</v>
      </c>
      <c r="L293" t="s">
        <v>688</v>
      </c>
      <c r="M293">
        <v>56</v>
      </c>
      <c r="N293" t="s">
        <v>690</v>
      </c>
      <c r="P293" t="s">
        <v>1275</v>
      </c>
      <c r="Q293" s="103">
        <v>1181</v>
      </c>
      <c r="R293" s="103">
        <v>1215</v>
      </c>
      <c r="S293" s="103">
        <v>1251</v>
      </c>
      <c r="T293" s="103">
        <v>1287</v>
      </c>
      <c r="U293" s="103">
        <v>4934</v>
      </c>
      <c r="V293" s="104">
        <v>0.01</v>
      </c>
      <c r="W293">
        <v>0</v>
      </c>
      <c r="X293" s="102">
        <v>120</v>
      </c>
      <c r="Y293" s="106" t="s">
        <v>1030</v>
      </c>
      <c r="Z293" s="105">
        <v>26</v>
      </c>
      <c r="AA293" s="111">
        <v>19</v>
      </c>
      <c r="AB293" s="112" t="s">
        <v>692</v>
      </c>
      <c r="AC293" s="120"/>
      <c r="AD293" s="271" t="s">
        <v>544</v>
      </c>
      <c r="AE293" s="271" t="s">
        <v>269</v>
      </c>
      <c r="AF293" s="112" t="s">
        <v>693</v>
      </c>
    </row>
    <row r="294" spans="1:32">
      <c r="A294">
        <v>4</v>
      </c>
      <c r="B294" t="s">
        <v>10</v>
      </c>
      <c r="C294" t="s">
        <v>671</v>
      </c>
      <c r="D294">
        <v>3</v>
      </c>
      <c r="E294" t="s">
        <v>644</v>
      </c>
      <c r="F294">
        <v>20</v>
      </c>
      <c r="G294" t="s">
        <v>687</v>
      </c>
      <c r="H294" t="s">
        <v>344</v>
      </c>
      <c r="I294" t="s">
        <v>680</v>
      </c>
      <c r="K294">
        <v>38</v>
      </c>
      <c r="L294" t="s">
        <v>701</v>
      </c>
      <c r="M294">
        <v>58</v>
      </c>
      <c r="N294" t="s">
        <v>703</v>
      </c>
      <c r="P294" t="s">
        <v>1276</v>
      </c>
      <c r="Q294" s="103">
        <v>1181</v>
      </c>
      <c r="R294" s="103">
        <v>1215</v>
      </c>
      <c r="S294" s="103">
        <v>1251</v>
      </c>
      <c r="T294" s="103">
        <v>1287</v>
      </c>
      <c r="U294" s="103">
        <v>4934</v>
      </c>
      <c r="V294" s="104">
        <v>0.01</v>
      </c>
      <c r="W294">
        <v>0</v>
      </c>
      <c r="X294" s="102">
        <v>800</v>
      </c>
      <c r="Y294" s="106" t="s">
        <v>1047</v>
      </c>
      <c r="Z294" s="105">
        <v>11</v>
      </c>
      <c r="AA294" s="111">
        <v>20</v>
      </c>
      <c r="AB294" s="112" t="s">
        <v>705</v>
      </c>
      <c r="AC294" s="120"/>
      <c r="AD294" s="271" t="s">
        <v>269</v>
      </c>
      <c r="AE294" s="271" t="s">
        <v>706</v>
      </c>
      <c r="AF294" s="112" t="s">
        <v>707</v>
      </c>
    </row>
    <row r="295" spans="1:32">
      <c r="A295">
        <v>4</v>
      </c>
      <c r="B295" t="s">
        <v>10</v>
      </c>
      <c r="C295" t="s">
        <v>535</v>
      </c>
      <c r="D295">
        <v>4</v>
      </c>
      <c r="E295" t="s">
        <v>709</v>
      </c>
      <c r="F295">
        <v>24</v>
      </c>
      <c r="G295" t="s">
        <v>718</v>
      </c>
      <c r="H295" t="s">
        <v>344</v>
      </c>
      <c r="I295" t="s">
        <v>719</v>
      </c>
      <c r="K295">
        <v>26</v>
      </c>
      <c r="L295" t="s">
        <v>720</v>
      </c>
      <c r="M295">
        <v>60</v>
      </c>
      <c r="N295" t="s">
        <v>722</v>
      </c>
      <c r="P295" t="s">
        <v>1277</v>
      </c>
      <c r="Q295" s="103">
        <v>1361</v>
      </c>
      <c r="R295" s="103">
        <v>1401</v>
      </c>
      <c r="S295" s="103">
        <v>1442</v>
      </c>
      <c r="T295" s="103">
        <v>1484</v>
      </c>
      <c r="U295" s="103">
        <v>5688</v>
      </c>
      <c r="V295" s="104">
        <v>1.1599999999999999E-2</v>
      </c>
      <c r="W295">
        <v>0</v>
      </c>
      <c r="X295" s="102">
        <v>880</v>
      </c>
      <c r="Y295" s="106" t="s">
        <v>1030</v>
      </c>
      <c r="Z295" s="105">
        <v>26</v>
      </c>
      <c r="AA295" s="111">
        <v>22</v>
      </c>
      <c r="AB295" s="112" t="s">
        <v>724</v>
      </c>
      <c r="AC295" s="120"/>
      <c r="AD295" s="271" t="s">
        <v>269</v>
      </c>
      <c r="AE295" s="271" t="s">
        <v>269</v>
      </c>
      <c r="AF295" s="112" t="s">
        <v>725</v>
      </c>
    </row>
    <row r="296" spans="1:32">
      <c r="A296">
        <v>4</v>
      </c>
      <c r="B296" t="s">
        <v>10</v>
      </c>
      <c r="C296" t="s">
        <v>535</v>
      </c>
      <c r="D296">
        <v>4</v>
      </c>
      <c r="E296" t="s">
        <v>709</v>
      </c>
      <c r="F296">
        <v>24</v>
      </c>
      <c r="G296" t="s">
        <v>718</v>
      </c>
      <c r="H296" t="s">
        <v>344</v>
      </c>
      <c r="I296" t="s">
        <v>719</v>
      </c>
      <c r="K296">
        <v>26</v>
      </c>
      <c r="L296" t="s">
        <v>720</v>
      </c>
      <c r="M296">
        <v>61</v>
      </c>
      <c r="N296" t="s">
        <v>726</v>
      </c>
      <c r="P296" t="s">
        <v>1278</v>
      </c>
      <c r="Q296" s="103">
        <v>647</v>
      </c>
      <c r="R296" s="103">
        <v>665</v>
      </c>
      <c r="S296" s="103">
        <v>685</v>
      </c>
      <c r="T296" s="103">
        <v>705</v>
      </c>
      <c r="U296" s="103">
        <v>2702</v>
      </c>
      <c r="V296" s="104">
        <v>5.4999999999999997E-3</v>
      </c>
      <c r="W296">
        <v>0</v>
      </c>
      <c r="X296" s="102">
        <v>32</v>
      </c>
      <c r="Y296" s="106" t="s">
        <v>1030</v>
      </c>
      <c r="Z296" s="105">
        <v>26</v>
      </c>
      <c r="AA296" s="111">
        <v>22</v>
      </c>
      <c r="AB296" s="112" t="s">
        <v>383</v>
      </c>
      <c r="AC296" s="120"/>
      <c r="AD296" s="271" t="s">
        <v>269</v>
      </c>
      <c r="AE296" s="271" t="s">
        <v>728</v>
      </c>
      <c r="AF296" s="112" t="s">
        <v>729</v>
      </c>
    </row>
    <row r="297" spans="1:32">
      <c r="A297">
        <v>4</v>
      </c>
      <c r="B297" t="s">
        <v>10</v>
      </c>
      <c r="C297" t="s">
        <v>757</v>
      </c>
      <c r="D297">
        <v>4</v>
      </c>
      <c r="E297" t="s">
        <v>709</v>
      </c>
      <c r="F297">
        <v>25</v>
      </c>
      <c r="G297" t="s">
        <v>736</v>
      </c>
      <c r="H297" t="s">
        <v>344</v>
      </c>
      <c r="I297" t="s">
        <v>737</v>
      </c>
      <c r="K297">
        <v>32</v>
      </c>
      <c r="L297" t="s">
        <v>738</v>
      </c>
      <c r="M297">
        <v>67</v>
      </c>
      <c r="N297" t="s">
        <v>758</v>
      </c>
      <c r="P297" t="s">
        <v>1140</v>
      </c>
      <c r="Q297" s="103">
        <v>186</v>
      </c>
      <c r="R297" s="103">
        <v>191</v>
      </c>
      <c r="S297" s="103">
        <v>197</v>
      </c>
      <c r="T297" s="103">
        <v>203</v>
      </c>
      <c r="U297" s="103">
        <v>777</v>
      </c>
      <c r="V297" s="104">
        <v>1.6000000000000001E-3</v>
      </c>
      <c r="W297">
        <v>0</v>
      </c>
      <c r="X297" s="102">
        <v>4</v>
      </c>
      <c r="Y297" s="106" t="s">
        <v>1039</v>
      </c>
      <c r="Z297" s="105">
        <v>33</v>
      </c>
      <c r="AA297" s="111">
        <v>23</v>
      </c>
      <c r="AB297" s="112" t="s">
        <v>760</v>
      </c>
      <c r="AC297" s="120"/>
      <c r="AD297" s="271" t="s">
        <v>761</v>
      </c>
      <c r="AE297" s="271" t="s">
        <v>269</v>
      </c>
      <c r="AF297" s="112" t="s">
        <v>601</v>
      </c>
    </row>
    <row r="298" spans="1:32">
      <c r="A298">
        <v>4</v>
      </c>
      <c r="B298" t="s">
        <v>10</v>
      </c>
      <c r="C298" t="s">
        <v>757</v>
      </c>
      <c r="D298">
        <v>4</v>
      </c>
      <c r="E298" t="s">
        <v>709</v>
      </c>
      <c r="F298">
        <v>25</v>
      </c>
      <c r="G298" t="s">
        <v>736</v>
      </c>
      <c r="H298" t="s">
        <v>344</v>
      </c>
      <c r="I298" t="s">
        <v>737</v>
      </c>
      <c r="K298">
        <v>32</v>
      </c>
      <c r="L298" t="s">
        <v>738</v>
      </c>
      <c r="M298">
        <v>68</v>
      </c>
      <c r="N298" t="s">
        <v>762</v>
      </c>
      <c r="P298" t="s">
        <v>1279</v>
      </c>
      <c r="Q298" s="103">
        <v>399</v>
      </c>
      <c r="R298" s="103">
        <v>410</v>
      </c>
      <c r="S298" s="103">
        <v>422</v>
      </c>
      <c r="T298" s="103">
        <v>435</v>
      </c>
      <c r="U298" s="103">
        <v>1666</v>
      </c>
      <c r="V298" s="104">
        <v>3.3999999999999998E-3</v>
      </c>
      <c r="W298">
        <v>0</v>
      </c>
      <c r="X298" s="102">
        <v>160</v>
      </c>
      <c r="Y298" s="106" t="s">
        <v>1039</v>
      </c>
      <c r="Z298" s="105">
        <v>33</v>
      </c>
      <c r="AA298" s="111">
        <v>23</v>
      </c>
      <c r="AB298" s="112" t="s">
        <v>764</v>
      </c>
      <c r="AC298" s="120"/>
      <c r="AD298" s="271" t="s">
        <v>269</v>
      </c>
      <c r="AE298" s="271" t="s">
        <v>765</v>
      </c>
      <c r="AF298" s="112" t="s">
        <v>766</v>
      </c>
    </row>
    <row r="299" spans="1:32">
      <c r="A299">
        <v>4</v>
      </c>
      <c r="B299" t="s">
        <v>10</v>
      </c>
      <c r="C299" t="s">
        <v>757</v>
      </c>
      <c r="D299">
        <v>4</v>
      </c>
      <c r="E299" t="s">
        <v>709</v>
      </c>
      <c r="F299">
        <v>25</v>
      </c>
      <c r="G299" t="s">
        <v>736</v>
      </c>
      <c r="H299" t="s">
        <v>344</v>
      </c>
      <c r="I299" t="s">
        <v>737</v>
      </c>
      <c r="K299">
        <v>32</v>
      </c>
      <c r="L299" t="s">
        <v>738</v>
      </c>
      <c r="M299">
        <v>70</v>
      </c>
      <c r="N299" t="s">
        <v>770</v>
      </c>
      <c r="P299" t="s">
        <v>1280</v>
      </c>
      <c r="Q299" s="103">
        <v>186</v>
      </c>
      <c r="R299" s="103">
        <v>191</v>
      </c>
      <c r="S299" s="103">
        <v>197</v>
      </c>
      <c r="T299" s="103">
        <v>203</v>
      </c>
      <c r="U299" s="103">
        <v>777</v>
      </c>
      <c r="V299" s="104">
        <v>1.6000000000000001E-3</v>
      </c>
      <c r="W299">
        <v>0</v>
      </c>
      <c r="X299" s="102">
        <v>2000</v>
      </c>
      <c r="Y299" s="106" t="s">
        <v>1039</v>
      </c>
      <c r="Z299" s="105">
        <v>33</v>
      </c>
      <c r="AA299" s="111">
        <v>23</v>
      </c>
      <c r="AB299" s="112" t="s">
        <v>772</v>
      </c>
      <c r="AC299" s="120"/>
      <c r="AD299" s="271" t="s">
        <v>269</v>
      </c>
      <c r="AE299" s="271" t="s">
        <v>773</v>
      </c>
      <c r="AF299" s="112" t="s">
        <v>744</v>
      </c>
    </row>
    <row r="300" spans="1:32">
      <c r="A300">
        <v>4</v>
      </c>
      <c r="B300" t="s">
        <v>10</v>
      </c>
      <c r="C300" t="s">
        <v>757</v>
      </c>
      <c r="D300">
        <v>4</v>
      </c>
      <c r="E300" t="s">
        <v>709</v>
      </c>
      <c r="F300">
        <v>25</v>
      </c>
      <c r="G300" t="s">
        <v>736</v>
      </c>
      <c r="H300" t="s">
        <v>344</v>
      </c>
      <c r="I300" t="s">
        <v>737</v>
      </c>
      <c r="K300">
        <v>32</v>
      </c>
      <c r="L300" t="s">
        <v>738</v>
      </c>
      <c r="M300">
        <v>71</v>
      </c>
      <c r="N300" t="s">
        <v>774</v>
      </c>
      <c r="P300" t="s">
        <v>1281</v>
      </c>
      <c r="Q300" s="103">
        <v>120</v>
      </c>
      <c r="R300" s="103">
        <v>123</v>
      </c>
      <c r="S300" s="103">
        <v>127</v>
      </c>
      <c r="T300" s="103">
        <v>130</v>
      </c>
      <c r="U300" s="103">
        <v>500</v>
      </c>
      <c r="V300" s="104">
        <v>1E-3</v>
      </c>
      <c r="W300">
        <v>0</v>
      </c>
      <c r="X300" s="102">
        <v>1000</v>
      </c>
      <c r="Y300" s="106" t="s">
        <v>1039</v>
      </c>
      <c r="Z300" s="105">
        <v>33</v>
      </c>
      <c r="AA300" s="111">
        <v>23</v>
      </c>
      <c r="AB300" s="112" t="s">
        <v>776</v>
      </c>
      <c r="AC300" s="120"/>
      <c r="AD300" s="271" t="s">
        <v>269</v>
      </c>
      <c r="AE300" s="271" t="s">
        <v>777</v>
      </c>
      <c r="AF300" s="112" t="s">
        <v>778</v>
      </c>
    </row>
    <row r="301" spans="1:32">
      <c r="A301">
        <v>4</v>
      </c>
      <c r="B301" t="s">
        <v>10</v>
      </c>
      <c r="C301" t="s">
        <v>757</v>
      </c>
      <c r="D301">
        <v>4</v>
      </c>
      <c r="E301" t="s">
        <v>709</v>
      </c>
      <c r="F301">
        <v>25</v>
      </c>
      <c r="G301" t="s">
        <v>736</v>
      </c>
      <c r="H301" t="s">
        <v>344</v>
      </c>
      <c r="I301" t="s">
        <v>737</v>
      </c>
      <c r="K301">
        <v>34</v>
      </c>
      <c r="L301" t="s">
        <v>790</v>
      </c>
      <c r="M301">
        <v>76</v>
      </c>
      <c r="N301" t="s">
        <v>792</v>
      </c>
      <c r="P301" t="s">
        <v>1282</v>
      </c>
      <c r="Q301" s="103">
        <v>1358</v>
      </c>
      <c r="R301" s="103">
        <v>1398</v>
      </c>
      <c r="S301" s="103">
        <v>1439</v>
      </c>
      <c r="T301" s="103">
        <v>1481</v>
      </c>
      <c r="U301" s="103">
        <v>5676</v>
      </c>
      <c r="V301" s="104">
        <v>1.15E-2</v>
      </c>
      <c r="W301">
        <v>0</v>
      </c>
      <c r="X301" s="102">
        <v>6000</v>
      </c>
      <c r="Y301" s="106" t="s">
        <v>1062</v>
      </c>
      <c r="Z301" s="105">
        <v>43</v>
      </c>
      <c r="AA301" s="111">
        <v>23</v>
      </c>
      <c r="AB301" s="112" t="s">
        <v>794</v>
      </c>
      <c r="AC301" s="120"/>
      <c r="AD301" s="271" t="s">
        <v>269</v>
      </c>
      <c r="AE301" s="271" t="s">
        <v>795</v>
      </c>
      <c r="AF301" s="112" t="s">
        <v>796</v>
      </c>
    </row>
    <row r="302" spans="1:32">
      <c r="A302">
        <v>4</v>
      </c>
      <c r="B302" t="s">
        <v>10</v>
      </c>
      <c r="C302" t="s">
        <v>594</v>
      </c>
      <c r="D302">
        <v>4</v>
      </c>
      <c r="E302" t="s">
        <v>709</v>
      </c>
      <c r="F302">
        <v>25</v>
      </c>
      <c r="G302" t="s">
        <v>736</v>
      </c>
      <c r="H302" t="s">
        <v>344</v>
      </c>
      <c r="I302" t="s">
        <v>737</v>
      </c>
      <c r="K302">
        <v>32</v>
      </c>
      <c r="L302" t="s">
        <v>738</v>
      </c>
      <c r="M302">
        <v>63</v>
      </c>
      <c r="N302" t="s">
        <v>740</v>
      </c>
      <c r="P302" t="s">
        <v>1283</v>
      </c>
      <c r="Q302" s="103">
        <v>143</v>
      </c>
      <c r="R302" s="103">
        <v>148</v>
      </c>
      <c r="S302" s="103">
        <v>152</v>
      </c>
      <c r="T302" s="103">
        <v>156</v>
      </c>
      <c r="U302" s="103">
        <v>599</v>
      </c>
      <c r="V302" s="104">
        <v>1.1999999999999999E-3</v>
      </c>
      <c r="W302">
        <v>0</v>
      </c>
      <c r="X302" s="102">
        <v>4000</v>
      </c>
      <c r="Y302" s="106" t="s">
        <v>1039</v>
      </c>
      <c r="Z302" s="105">
        <v>33</v>
      </c>
      <c r="AA302" s="111">
        <v>24</v>
      </c>
      <c r="AB302" s="112" t="s">
        <v>742</v>
      </c>
      <c r="AC302" s="120"/>
      <c r="AD302" s="271" t="s">
        <v>743</v>
      </c>
      <c r="AE302" s="271" t="s">
        <v>269</v>
      </c>
      <c r="AF302" s="112" t="s">
        <v>744</v>
      </c>
    </row>
    <row r="303" spans="1:32">
      <c r="A303">
        <v>4</v>
      </c>
      <c r="B303" t="s">
        <v>10</v>
      </c>
      <c r="C303" t="s">
        <v>594</v>
      </c>
      <c r="D303">
        <v>4</v>
      </c>
      <c r="E303" t="s">
        <v>709</v>
      </c>
      <c r="F303">
        <v>25</v>
      </c>
      <c r="G303" t="s">
        <v>736</v>
      </c>
      <c r="H303" t="s">
        <v>344</v>
      </c>
      <c r="I303" t="s">
        <v>737</v>
      </c>
      <c r="K303">
        <v>32</v>
      </c>
      <c r="L303" t="s">
        <v>738</v>
      </c>
      <c r="M303">
        <v>64</v>
      </c>
      <c r="N303" s="317" t="s">
        <v>745</v>
      </c>
      <c r="P303" t="s">
        <v>1284</v>
      </c>
      <c r="Q303" s="103">
        <v>266</v>
      </c>
      <c r="R303" s="103">
        <v>274</v>
      </c>
      <c r="S303" s="103">
        <v>281</v>
      </c>
      <c r="T303" s="103">
        <v>290</v>
      </c>
      <c r="U303" s="103">
        <v>1111</v>
      </c>
      <c r="V303" s="104">
        <v>2.3E-3</v>
      </c>
      <c r="W303">
        <v>0</v>
      </c>
      <c r="X303" s="102">
        <v>10</v>
      </c>
      <c r="Y303" s="106" t="s">
        <v>1039</v>
      </c>
      <c r="Z303" s="105">
        <v>33</v>
      </c>
      <c r="AA303" s="111">
        <v>24</v>
      </c>
      <c r="AB303" s="112" t="s">
        <v>747</v>
      </c>
      <c r="AC303" s="120"/>
      <c r="AD303" s="271" t="s">
        <v>743</v>
      </c>
      <c r="AE303" s="271" t="s">
        <v>748</v>
      </c>
      <c r="AF303" s="112" t="s">
        <v>744</v>
      </c>
    </row>
    <row r="304" spans="1:32">
      <c r="A304">
        <v>4</v>
      </c>
      <c r="B304" t="s">
        <v>10</v>
      </c>
      <c r="C304" t="s">
        <v>594</v>
      </c>
      <c r="D304">
        <v>4</v>
      </c>
      <c r="E304" t="s">
        <v>709</v>
      </c>
      <c r="F304">
        <v>25</v>
      </c>
      <c r="G304" t="s">
        <v>736</v>
      </c>
      <c r="H304" t="s">
        <v>344</v>
      </c>
      <c r="I304" t="s">
        <v>737</v>
      </c>
      <c r="K304">
        <v>32</v>
      </c>
      <c r="L304" t="s">
        <v>738</v>
      </c>
      <c r="M304">
        <v>65</v>
      </c>
      <c r="N304" t="s">
        <v>749</v>
      </c>
      <c r="P304" t="s">
        <v>1285</v>
      </c>
      <c r="Q304" s="103">
        <v>53</v>
      </c>
      <c r="R304" s="103">
        <v>55</v>
      </c>
      <c r="S304" s="103">
        <v>56</v>
      </c>
      <c r="T304" s="103">
        <v>58</v>
      </c>
      <c r="U304" s="103">
        <v>222</v>
      </c>
      <c r="V304" s="104">
        <v>5.0000000000000001E-4</v>
      </c>
      <c r="W304">
        <v>0</v>
      </c>
      <c r="X304" s="102">
        <v>5</v>
      </c>
      <c r="Y304" s="106" t="s">
        <v>1039</v>
      </c>
      <c r="Z304" s="105">
        <v>33</v>
      </c>
      <c r="AA304" s="111">
        <v>24</v>
      </c>
      <c r="AB304" s="112" t="s">
        <v>751</v>
      </c>
      <c r="AC304" s="120"/>
      <c r="AD304" s="271" t="s">
        <v>743</v>
      </c>
      <c r="AE304" s="271" t="s">
        <v>752</v>
      </c>
      <c r="AF304" s="112" t="s">
        <v>744</v>
      </c>
    </row>
    <row r="305" spans="1:32">
      <c r="A305">
        <v>4</v>
      </c>
      <c r="B305" t="s">
        <v>10</v>
      </c>
      <c r="C305" t="s">
        <v>594</v>
      </c>
      <c r="D305">
        <v>4</v>
      </c>
      <c r="E305" t="s">
        <v>709</v>
      </c>
      <c r="F305">
        <v>25</v>
      </c>
      <c r="G305" t="s">
        <v>736</v>
      </c>
      <c r="H305" t="s">
        <v>344</v>
      </c>
      <c r="I305" t="s">
        <v>737</v>
      </c>
      <c r="K305">
        <v>32</v>
      </c>
      <c r="L305" t="s">
        <v>738</v>
      </c>
      <c r="M305">
        <v>66</v>
      </c>
      <c r="N305" t="s">
        <v>753</v>
      </c>
      <c r="P305" t="s">
        <v>1286</v>
      </c>
      <c r="Q305" s="103">
        <v>53</v>
      </c>
      <c r="R305" s="103">
        <v>55</v>
      </c>
      <c r="S305" s="103">
        <v>56</v>
      </c>
      <c r="T305" s="103">
        <v>58</v>
      </c>
      <c r="U305" s="103">
        <v>222</v>
      </c>
      <c r="V305" s="104">
        <v>5.0000000000000001E-4</v>
      </c>
      <c r="W305">
        <v>0</v>
      </c>
      <c r="X305" s="102">
        <v>4</v>
      </c>
      <c r="Y305" s="106" t="s">
        <v>1039</v>
      </c>
      <c r="Z305" s="105">
        <v>33</v>
      </c>
      <c r="AA305" s="111">
        <v>24</v>
      </c>
      <c r="AB305" s="112" t="s">
        <v>755</v>
      </c>
      <c r="AC305" s="120"/>
      <c r="AD305" s="271" t="s">
        <v>743</v>
      </c>
      <c r="AE305" s="271" t="s">
        <v>756</v>
      </c>
      <c r="AF305" s="112" t="s">
        <v>744</v>
      </c>
    </row>
    <row r="306" spans="1:32">
      <c r="A306">
        <v>4</v>
      </c>
      <c r="B306" t="s">
        <v>10</v>
      </c>
      <c r="C306" t="s">
        <v>421</v>
      </c>
      <c r="D306">
        <v>4</v>
      </c>
      <c r="E306" t="s">
        <v>709</v>
      </c>
      <c r="F306">
        <v>26</v>
      </c>
      <c r="G306" t="s">
        <v>797</v>
      </c>
      <c r="H306" t="s">
        <v>344</v>
      </c>
      <c r="I306" t="s">
        <v>422</v>
      </c>
      <c r="K306">
        <v>17</v>
      </c>
      <c r="L306" t="s">
        <v>799</v>
      </c>
      <c r="M306">
        <v>77</v>
      </c>
      <c r="N306" t="s">
        <v>181</v>
      </c>
      <c r="P306" t="s">
        <v>1287</v>
      </c>
      <c r="Q306" s="103">
        <v>17056</v>
      </c>
      <c r="R306" s="103">
        <v>17554</v>
      </c>
      <c r="S306" s="103">
        <v>18066</v>
      </c>
      <c r="T306" s="103">
        <v>18594</v>
      </c>
      <c r="U306" s="103">
        <v>71270</v>
      </c>
      <c r="V306" s="104">
        <v>0.14480000000000001</v>
      </c>
      <c r="W306">
        <v>0</v>
      </c>
      <c r="X306" s="102">
        <v>17</v>
      </c>
      <c r="Y306" s="106" t="s">
        <v>1006</v>
      </c>
      <c r="Z306" s="105">
        <v>37</v>
      </c>
      <c r="AA306" s="111">
        <v>25</v>
      </c>
      <c r="AB306" s="112" t="s">
        <v>218</v>
      </c>
      <c r="AC306" s="120"/>
      <c r="AD306" s="271" t="s">
        <v>269</v>
      </c>
      <c r="AE306" s="271" t="s">
        <v>802</v>
      </c>
      <c r="AF306" s="112" t="s">
        <v>803</v>
      </c>
    </row>
    <row r="307" spans="1:32">
      <c r="A307">
        <v>4</v>
      </c>
      <c r="B307" t="s">
        <v>10</v>
      </c>
      <c r="C307" t="s">
        <v>594</v>
      </c>
      <c r="D307">
        <v>4</v>
      </c>
      <c r="E307" t="s">
        <v>709</v>
      </c>
      <c r="F307">
        <v>27</v>
      </c>
      <c r="G307" t="s">
        <v>807</v>
      </c>
      <c r="H307" t="s">
        <v>372</v>
      </c>
      <c r="I307" t="s">
        <v>737</v>
      </c>
      <c r="K307">
        <v>40</v>
      </c>
      <c r="L307" t="s">
        <v>808</v>
      </c>
      <c r="M307">
        <v>79</v>
      </c>
      <c r="N307" t="s">
        <v>810</v>
      </c>
      <c r="P307" t="s">
        <v>1069</v>
      </c>
      <c r="Q307" s="103">
        <v>500</v>
      </c>
      <c r="R307" s="103">
        <v>515</v>
      </c>
      <c r="S307" s="103">
        <v>530</v>
      </c>
      <c r="T307" s="103">
        <v>545</v>
      </c>
      <c r="U307" s="103">
        <v>2090</v>
      </c>
      <c r="V307" s="104">
        <v>4.1999999999999997E-3</v>
      </c>
      <c r="W307">
        <v>0</v>
      </c>
      <c r="X307" s="102">
        <v>4</v>
      </c>
      <c r="Y307" s="106" t="s">
        <v>1039</v>
      </c>
      <c r="Z307" s="105">
        <v>33</v>
      </c>
      <c r="AA307" s="111">
        <v>26</v>
      </c>
      <c r="AB307" s="112" t="s">
        <v>812</v>
      </c>
      <c r="AC307" s="120"/>
      <c r="AD307" s="271" t="s">
        <v>269</v>
      </c>
      <c r="AE307" s="271" t="s">
        <v>269</v>
      </c>
      <c r="AF307" s="112" t="s">
        <v>813</v>
      </c>
    </row>
    <row r="308" spans="1:32">
      <c r="A308">
        <v>4</v>
      </c>
      <c r="B308" t="s">
        <v>10</v>
      </c>
      <c r="C308" t="s">
        <v>594</v>
      </c>
      <c r="D308">
        <v>4</v>
      </c>
      <c r="E308" t="s">
        <v>709</v>
      </c>
      <c r="F308">
        <v>27</v>
      </c>
      <c r="G308" t="s">
        <v>807</v>
      </c>
      <c r="H308" t="s">
        <v>372</v>
      </c>
      <c r="I308" t="s">
        <v>737</v>
      </c>
      <c r="K308">
        <v>40</v>
      </c>
      <c r="L308" t="s">
        <v>808</v>
      </c>
      <c r="M308">
        <v>113</v>
      </c>
      <c r="N308" t="s">
        <v>970</v>
      </c>
      <c r="P308" t="s">
        <v>1288</v>
      </c>
      <c r="Q308" s="103">
        <v>2000</v>
      </c>
      <c r="R308" s="103">
        <v>1858</v>
      </c>
      <c r="S308" s="103">
        <v>1918</v>
      </c>
      <c r="T308" s="103">
        <v>2180</v>
      </c>
      <c r="U308" s="103">
        <v>7956</v>
      </c>
      <c r="V308" s="104">
        <v>1.6199999999999999E-2</v>
      </c>
      <c r="W308">
        <v>0</v>
      </c>
      <c r="X308" s="102">
        <v>4</v>
      </c>
      <c r="Y308" s="106" t="s">
        <v>1039</v>
      </c>
      <c r="Z308" s="105">
        <v>33</v>
      </c>
      <c r="AA308" s="111">
        <v>26</v>
      </c>
      <c r="AB308" s="112" t="s">
        <v>972</v>
      </c>
      <c r="AC308" s="120"/>
      <c r="AD308" s="271" t="s">
        <v>269</v>
      </c>
      <c r="AE308" s="271" t="s">
        <v>269</v>
      </c>
      <c r="AF308" s="112" t="s">
        <v>973</v>
      </c>
    </row>
    <row r="309" spans="1:32">
      <c r="A309">
        <v>4</v>
      </c>
      <c r="B309" t="s">
        <v>10</v>
      </c>
      <c r="C309" t="s">
        <v>611</v>
      </c>
      <c r="D309">
        <v>4</v>
      </c>
      <c r="E309" t="s">
        <v>709</v>
      </c>
      <c r="F309">
        <v>30</v>
      </c>
      <c r="G309" t="s">
        <v>828</v>
      </c>
      <c r="H309" t="s">
        <v>344</v>
      </c>
      <c r="I309" t="s">
        <v>719</v>
      </c>
      <c r="K309">
        <v>11</v>
      </c>
      <c r="L309" t="s">
        <v>829</v>
      </c>
      <c r="M309">
        <v>82</v>
      </c>
      <c r="N309" t="s">
        <v>831</v>
      </c>
      <c r="P309" t="s">
        <v>1289</v>
      </c>
      <c r="Q309" s="103">
        <v>585</v>
      </c>
      <c r="R309" s="103">
        <v>403</v>
      </c>
      <c r="S309" s="103">
        <v>688</v>
      </c>
      <c r="T309" s="103">
        <v>874</v>
      </c>
      <c r="U309" s="103">
        <v>2550</v>
      </c>
      <c r="V309" s="104">
        <v>5.1999999999999998E-3</v>
      </c>
      <c r="W309">
        <v>0</v>
      </c>
      <c r="X309" s="102">
        <v>16</v>
      </c>
      <c r="Y309" s="106" t="s">
        <v>1009</v>
      </c>
      <c r="Z309" s="105">
        <v>24</v>
      </c>
      <c r="AA309" s="111">
        <v>28</v>
      </c>
      <c r="AB309" s="112" t="s">
        <v>379</v>
      </c>
      <c r="AC309" s="120"/>
      <c r="AD309" s="271" t="s">
        <v>269</v>
      </c>
      <c r="AE309" s="271" t="s">
        <v>833</v>
      </c>
      <c r="AF309" s="112" t="s">
        <v>834</v>
      </c>
    </row>
    <row r="310" spans="1:32">
      <c r="A310">
        <v>4</v>
      </c>
      <c r="B310" t="s">
        <v>10</v>
      </c>
      <c r="C310" t="s">
        <v>611</v>
      </c>
      <c r="D310">
        <v>4</v>
      </c>
      <c r="E310" t="s">
        <v>709</v>
      </c>
      <c r="F310">
        <v>30</v>
      </c>
      <c r="G310" t="s">
        <v>828</v>
      </c>
      <c r="H310" t="s">
        <v>344</v>
      </c>
      <c r="I310" t="s">
        <v>719</v>
      </c>
      <c r="K310">
        <v>11</v>
      </c>
      <c r="L310" t="s">
        <v>829</v>
      </c>
      <c r="M310">
        <v>83</v>
      </c>
      <c r="N310" t="s">
        <v>835</v>
      </c>
      <c r="P310" t="s">
        <v>1290</v>
      </c>
      <c r="Q310" s="103">
        <v>0</v>
      </c>
      <c r="R310" s="103">
        <v>200</v>
      </c>
      <c r="S310" s="103">
        <v>200</v>
      </c>
      <c r="T310" s="103">
        <v>0</v>
      </c>
      <c r="U310" s="103">
        <v>400</v>
      </c>
      <c r="V310" s="104">
        <v>8.0000000000000004E-4</v>
      </c>
      <c r="W310">
        <v>0</v>
      </c>
      <c r="X310" s="102">
        <v>2</v>
      </c>
      <c r="Y310" s="106" t="s">
        <v>1009</v>
      </c>
      <c r="Z310" s="105">
        <v>24</v>
      </c>
      <c r="AA310" s="111">
        <v>28</v>
      </c>
      <c r="AB310" s="112" t="s">
        <v>379</v>
      </c>
      <c r="AC310" s="120"/>
      <c r="AD310" s="271" t="s">
        <v>269</v>
      </c>
      <c r="AE310" s="271" t="s">
        <v>833</v>
      </c>
      <c r="AF310" s="112" t="s">
        <v>837</v>
      </c>
    </row>
    <row r="311" spans="1:32">
      <c r="A311">
        <v>4</v>
      </c>
      <c r="B311" t="s">
        <v>10</v>
      </c>
      <c r="C311" t="s">
        <v>611</v>
      </c>
      <c r="D311">
        <v>4</v>
      </c>
      <c r="E311" t="s">
        <v>709</v>
      </c>
      <c r="F311">
        <v>30</v>
      </c>
      <c r="G311" t="s">
        <v>828</v>
      </c>
      <c r="H311" t="s">
        <v>344</v>
      </c>
      <c r="I311" t="s">
        <v>719</v>
      </c>
      <c r="K311">
        <v>11</v>
      </c>
      <c r="L311" t="s">
        <v>829</v>
      </c>
      <c r="M311">
        <v>84</v>
      </c>
      <c r="N311" t="s">
        <v>838</v>
      </c>
      <c r="P311" t="s">
        <v>1291</v>
      </c>
      <c r="Q311" s="103">
        <v>0</v>
      </c>
      <c r="R311" s="103">
        <v>0</v>
      </c>
      <c r="S311" s="103">
        <v>150</v>
      </c>
      <c r="T311" s="103">
        <v>0</v>
      </c>
      <c r="U311" s="103">
        <v>150</v>
      </c>
      <c r="V311" s="104">
        <v>2.9999999999999997E-4</v>
      </c>
      <c r="W311">
        <v>0</v>
      </c>
      <c r="X311" s="102">
        <v>1</v>
      </c>
      <c r="Y311" s="106" t="s">
        <v>1009</v>
      </c>
      <c r="Z311" s="105">
        <v>24</v>
      </c>
      <c r="AA311" s="111">
        <v>28</v>
      </c>
      <c r="AB311" s="112" t="s">
        <v>379</v>
      </c>
      <c r="AC311" s="120"/>
      <c r="AD311" s="271" t="s">
        <v>269</v>
      </c>
      <c r="AE311" s="271" t="s">
        <v>833</v>
      </c>
      <c r="AF311" s="112" t="s">
        <v>840</v>
      </c>
    </row>
    <row r="312" spans="1:32">
      <c r="A312">
        <v>4</v>
      </c>
      <c r="B312" t="s">
        <v>10</v>
      </c>
      <c r="C312" t="s">
        <v>611</v>
      </c>
      <c r="D312">
        <v>4</v>
      </c>
      <c r="E312" t="s">
        <v>709</v>
      </c>
      <c r="F312">
        <v>30</v>
      </c>
      <c r="G312" t="s">
        <v>828</v>
      </c>
      <c r="H312" t="s">
        <v>344</v>
      </c>
      <c r="I312" t="s">
        <v>719</v>
      </c>
      <c r="K312">
        <v>11</v>
      </c>
      <c r="L312" t="s">
        <v>829</v>
      </c>
      <c r="M312">
        <v>85</v>
      </c>
      <c r="N312" t="s">
        <v>841</v>
      </c>
      <c r="P312" t="s">
        <v>1292</v>
      </c>
      <c r="Q312" s="103">
        <v>0</v>
      </c>
      <c r="R312" s="103">
        <v>400</v>
      </c>
      <c r="S312" s="103">
        <v>200</v>
      </c>
      <c r="T312" s="103">
        <v>0</v>
      </c>
      <c r="U312" s="103">
        <v>600</v>
      </c>
      <c r="V312" s="104">
        <v>1.1999999999999999E-3</v>
      </c>
      <c r="W312">
        <v>0</v>
      </c>
      <c r="X312" s="102">
        <v>2</v>
      </c>
      <c r="Y312" s="106" t="s">
        <v>1009</v>
      </c>
      <c r="Z312" s="105">
        <v>24</v>
      </c>
      <c r="AA312" s="111">
        <v>28</v>
      </c>
      <c r="AB312" s="112" t="s">
        <v>379</v>
      </c>
      <c r="AC312" s="120"/>
      <c r="AD312" s="271" t="s">
        <v>269</v>
      </c>
      <c r="AE312" s="271" t="s">
        <v>833</v>
      </c>
      <c r="AF312" s="112" t="s">
        <v>843</v>
      </c>
    </row>
    <row r="313" spans="1:32">
      <c r="A313">
        <v>4</v>
      </c>
      <c r="B313" t="s">
        <v>10</v>
      </c>
      <c r="C313" t="s">
        <v>611</v>
      </c>
      <c r="D313">
        <v>4</v>
      </c>
      <c r="E313" t="s">
        <v>709</v>
      </c>
      <c r="F313">
        <v>30</v>
      </c>
      <c r="G313" t="s">
        <v>828</v>
      </c>
      <c r="H313" t="s">
        <v>344</v>
      </c>
      <c r="I313" t="s">
        <v>719</v>
      </c>
      <c r="K313">
        <v>11</v>
      </c>
      <c r="L313" t="s">
        <v>829</v>
      </c>
      <c r="M313">
        <v>87</v>
      </c>
      <c r="N313" t="s">
        <v>847</v>
      </c>
      <c r="P313" t="s">
        <v>1293</v>
      </c>
      <c r="Q313" s="103">
        <v>584</v>
      </c>
      <c r="R313" s="103">
        <v>0</v>
      </c>
      <c r="S313" s="103">
        <v>0</v>
      </c>
      <c r="T313" s="103">
        <v>0</v>
      </c>
      <c r="U313" s="103">
        <v>584</v>
      </c>
      <c r="V313" s="104">
        <v>1.1999999999999999E-3</v>
      </c>
      <c r="W313">
        <v>0</v>
      </c>
      <c r="X313" s="102">
        <v>1</v>
      </c>
      <c r="Y313" s="106" t="s">
        <v>1009</v>
      </c>
      <c r="Z313" s="105">
        <v>24</v>
      </c>
      <c r="AA313" s="111">
        <v>28</v>
      </c>
      <c r="AB313" s="112" t="s">
        <v>379</v>
      </c>
      <c r="AC313" s="120"/>
      <c r="AD313" s="271" t="s">
        <v>269</v>
      </c>
      <c r="AE313" s="271" t="s">
        <v>833</v>
      </c>
      <c r="AF313" s="112" t="s">
        <v>849</v>
      </c>
    </row>
    <row r="314" spans="1:32">
      <c r="A314">
        <v>4</v>
      </c>
      <c r="B314" t="s">
        <v>10</v>
      </c>
      <c r="C314" t="s">
        <v>611</v>
      </c>
      <c r="D314">
        <v>4</v>
      </c>
      <c r="E314" t="s">
        <v>709</v>
      </c>
      <c r="F314">
        <v>30</v>
      </c>
      <c r="G314" t="s">
        <v>828</v>
      </c>
      <c r="H314" t="s">
        <v>344</v>
      </c>
      <c r="I314" t="s">
        <v>719</v>
      </c>
      <c r="K314">
        <v>11</v>
      </c>
      <c r="L314" t="s">
        <v>829</v>
      </c>
      <c r="M314">
        <v>88</v>
      </c>
      <c r="N314" t="s">
        <v>850</v>
      </c>
      <c r="P314" t="s">
        <v>1294</v>
      </c>
      <c r="Q314" s="103">
        <v>0</v>
      </c>
      <c r="R314" s="103">
        <v>200</v>
      </c>
      <c r="S314" s="103">
        <v>0</v>
      </c>
      <c r="T314" s="103">
        <v>400</v>
      </c>
      <c r="U314" s="103">
        <v>600</v>
      </c>
      <c r="V314" s="104">
        <v>1.1999999999999999E-3</v>
      </c>
      <c r="W314">
        <v>0</v>
      </c>
      <c r="X314" s="102">
        <v>2</v>
      </c>
      <c r="Y314" s="106" t="s">
        <v>1009</v>
      </c>
      <c r="Z314" s="105">
        <v>24</v>
      </c>
      <c r="AA314" s="111">
        <v>28</v>
      </c>
      <c r="AB314" s="112" t="s">
        <v>379</v>
      </c>
      <c r="AC314" s="120"/>
      <c r="AD314" s="271" t="s">
        <v>269</v>
      </c>
      <c r="AE314" s="271" t="s">
        <v>833</v>
      </c>
      <c r="AF314" s="112" t="s">
        <v>852</v>
      </c>
    </row>
    <row r="315" spans="1:32">
      <c r="A315">
        <v>4</v>
      </c>
      <c r="B315" t="s">
        <v>10</v>
      </c>
      <c r="C315" t="s">
        <v>412</v>
      </c>
      <c r="D315">
        <v>5</v>
      </c>
      <c r="E315" t="s">
        <v>861</v>
      </c>
      <c r="F315">
        <v>33</v>
      </c>
      <c r="G315" t="s">
        <v>862</v>
      </c>
      <c r="H315" t="s">
        <v>372</v>
      </c>
      <c r="I315" t="s">
        <v>863</v>
      </c>
      <c r="K315">
        <v>43</v>
      </c>
      <c r="L315" t="s">
        <v>878</v>
      </c>
      <c r="M315">
        <v>93</v>
      </c>
      <c r="N315" t="s">
        <v>880</v>
      </c>
      <c r="P315" t="s">
        <v>881</v>
      </c>
      <c r="Q315" s="103">
        <v>14073</v>
      </c>
      <c r="R315" s="103">
        <v>14434</v>
      </c>
      <c r="S315" s="103">
        <v>14857</v>
      </c>
      <c r="T315" s="103">
        <v>15342</v>
      </c>
      <c r="U315" s="103">
        <v>58706</v>
      </c>
      <c r="V315" s="104">
        <v>0.1192</v>
      </c>
      <c r="W315">
        <v>0</v>
      </c>
      <c r="X315" s="102">
        <v>4</v>
      </c>
      <c r="Y315" s="106" t="s">
        <v>1020</v>
      </c>
      <c r="Z315" s="105">
        <v>3</v>
      </c>
      <c r="AA315" s="111">
        <v>30</v>
      </c>
      <c r="AB315" s="112" t="s">
        <v>882</v>
      </c>
      <c r="AC315" s="120"/>
      <c r="AD315" s="271" t="s">
        <v>870</v>
      </c>
      <c r="AE315" s="271" t="s">
        <v>269</v>
      </c>
      <c r="AF315" s="112" t="s">
        <v>883</v>
      </c>
    </row>
    <row r="316" spans="1:32">
      <c r="A316">
        <v>4</v>
      </c>
      <c r="B316" t="s">
        <v>10</v>
      </c>
      <c r="C316" t="s">
        <v>412</v>
      </c>
      <c r="D316">
        <v>5</v>
      </c>
      <c r="E316" t="s">
        <v>861</v>
      </c>
      <c r="F316">
        <v>33</v>
      </c>
      <c r="G316" t="s">
        <v>862</v>
      </c>
      <c r="H316" t="s">
        <v>372</v>
      </c>
      <c r="I316" t="s">
        <v>863</v>
      </c>
      <c r="K316">
        <v>45</v>
      </c>
      <c r="L316" t="s">
        <v>884</v>
      </c>
      <c r="M316">
        <v>94</v>
      </c>
      <c r="N316" t="s">
        <v>886</v>
      </c>
      <c r="P316" t="s">
        <v>1295</v>
      </c>
      <c r="Q316" s="103">
        <v>3000</v>
      </c>
      <c r="R316" s="103">
        <v>3088</v>
      </c>
      <c r="S316" s="103">
        <v>3178</v>
      </c>
      <c r="T316" s="103">
        <v>3271</v>
      </c>
      <c r="U316" s="103">
        <v>12537</v>
      </c>
      <c r="V316" s="104">
        <v>2.5499999999999998E-2</v>
      </c>
      <c r="W316">
        <v>0</v>
      </c>
      <c r="X316" s="102">
        <v>1</v>
      </c>
      <c r="Y316" s="106" t="s">
        <v>1020</v>
      </c>
      <c r="Z316" s="105">
        <v>3</v>
      </c>
      <c r="AA316" s="111">
        <v>30</v>
      </c>
      <c r="AB316" s="112" t="s">
        <v>888</v>
      </c>
      <c r="AC316" s="120"/>
      <c r="AD316" s="271" t="s">
        <v>870</v>
      </c>
      <c r="AE316" s="271" t="s">
        <v>269</v>
      </c>
      <c r="AF316" s="112" t="s">
        <v>889</v>
      </c>
    </row>
    <row r="317" spans="1:32">
      <c r="A317">
        <v>4</v>
      </c>
      <c r="B317" t="s">
        <v>10</v>
      </c>
      <c r="C317" t="s">
        <v>520</v>
      </c>
      <c r="D317">
        <v>5</v>
      </c>
      <c r="E317" t="s">
        <v>861</v>
      </c>
      <c r="F317">
        <v>35</v>
      </c>
      <c r="G317" t="s">
        <v>897</v>
      </c>
      <c r="H317" t="s">
        <v>344</v>
      </c>
      <c r="I317" t="s">
        <v>898</v>
      </c>
      <c r="K317">
        <v>12</v>
      </c>
      <c r="L317" t="s">
        <v>899</v>
      </c>
      <c r="M317">
        <v>95</v>
      </c>
      <c r="N317" t="s">
        <v>901</v>
      </c>
      <c r="P317" t="s">
        <v>1296</v>
      </c>
      <c r="Q317" s="103">
        <v>1000</v>
      </c>
      <c r="R317" s="103">
        <v>1029</v>
      </c>
      <c r="S317" s="103">
        <v>1059</v>
      </c>
      <c r="T317" s="103">
        <v>1090</v>
      </c>
      <c r="U317" s="103">
        <v>4178</v>
      </c>
      <c r="V317" s="104">
        <v>8.5000000000000006E-3</v>
      </c>
      <c r="W317">
        <v>0</v>
      </c>
      <c r="X317" s="102">
        <v>20</v>
      </c>
      <c r="Y317" s="106" t="s">
        <v>1026</v>
      </c>
      <c r="Z317" s="105">
        <v>1</v>
      </c>
      <c r="AA317" s="111">
        <v>31</v>
      </c>
      <c r="AB317" s="112" t="s">
        <v>903</v>
      </c>
      <c r="AC317" s="120"/>
      <c r="AD317" s="271" t="s">
        <v>269</v>
      </c>
      <c r="AE317" s="271" t="s">
        <v>269</v>
      </c>
      <c r="AF317" s="112" t="s">
        <v>904</v>
      </c>
    </row>
    <row r="318" spans="1:32">
      <c r="A318">
        <v>4</v>
      </c>
      <c r="B318" t="s">
        <v>10</v>
      </c>
      <c r="C318" t="s">
        <v>520</v>
      </c>
      <c r="D318">
        <v>5</v>
      </c>
      <c r="E318" t="s">
        <v>861</v>
      </c>
      <c r="F318">
        <v>35</v>
      </c>
      <c r="G318" t="s">
        <v>897</v>
      </c>
      <c r="H318" t="s">
        <v>344</v>
      </c>
      <c r="I318" t="s">
        <v>898</v>
      </c>
      <c r="K318">
        <v>12</v>
      </c>
      <c r="L318" t="s">
        <v>899</v>
      </c>
      <c r="M318">
        <v>96</v>
      </c>
      <c r="N318" t="s">
        <v>905</v>
      </c>
      <c r="P318" t="s">
        <v>1297</v>
      </c>
      <c r="Q318" s="103">
        <v>476</v>
      </c>
      <c r="R318" s="103">
        <v>490</v>
      </c>
      <c r="S318" s="103">
        <v>505</v>
      </c>
      <c r="T318" s="103">
        <v>519</v>
      </c>
      <c r="U318" s="103">
        <v>1990</v>
      </c>
      <c r="V318" s="104">
        <v>8.5000000000000006E-3</v>
      </c>
      <c r="W318">
        <v>0</v>
      </c>
      <c r="X318" s="102">
        <v>20</v>
      </c>
      <c r="Y318" s="106" t="s">
        <v>1026</v>
      </c>
      <c r="Z318" s="105">
        <v>1</v>
      </c>
      <c r="AA318" s="111">
        <v>31</v>
      </c>
      <c r="AB318" s="112" t="s">
        <v>350</v>
      </c>
      <c r="AC318" s="120"/>
      <c r="AD318" s="271" t="s">
        <v>269</v>
      </c>
      <c r="AE318" s="271" t="s">
        <v>269</v>
      </c>
      <c r="AF318" s="112" t="s">
        <v>907</v>
      </c>
    </row>
    <row r="319" spans="1:32">
      <c r="A319">
        <v>4</v>
      </c>
      <c r="B319" t="s">
        <v>10</v>
      </c>
      <c r="C319" t="s">
        <v>412</v>
      </c>
      <c r="D319">
        <v>5</v>
      </c>
      <c r="E319" t="s">
        <v>861</v>
      </c>
      <c r="F319">
        <v>39</v>
      </c>
      <c r="G319" t="s">
        <v>908</v>
      </c>
      <c r="H319" t="s">
        <v>344</v>
      </c>
      <c r="I319" t="s">
        <v>909</v>
      </c>
      <c r="K319">
        <v>18</v>
      </c>
      <c r="L319" t="s">
        <v>910</v>
      </c>
      <c r="M319">
        <v>97</v>
      </c>
      <c r="N319" t="s">
        <v>912</v>
      </c>
      <c r="P319" t="s">
        <v>1298</v>
      </c>
      <c r="Q319" s="103">
        <v>1476</v>
      </c>
      <c r="R319" s="103">
        <v>1519</v>
      </c>
      <c r="S319" s="103">
        <v>1564</v>
      </c>
      <c r="T319" s="103">
        <v>1609</v>
      </c>
      <c r="U319" s="103">
        <v>6168</v>
      </c>
      <c r="V319" s="104">
        <v>1.2500000000000001E-2</v>
      </c>
      <c r="W319">
        <v>0</v>
      </c>
      <c r="X319" s="102">
        <v>200</v>
      </c>
      <c r="Y319" s="106" t="s">
        <v>1020</v>
      </c>
      <c r="Z319" s="105">
        <v>3</v>
      </c>
      <c r="AA319" s="111">
        <v>32</v>
      </c>
      <c r="AB319" s="112" t="s">
        <v>914</v>
      </c>
      <c r="AC319" s="120"/>
      <c r="AD319" s="271" t="s">
        <v>269</v>
      </c>
      <c r="AE319" s="271" t="s">
        <v>269</v>
      </c>
      <c r="AF319" s="112" t="s">
        <v>915</v>
      </c>
    </row>
    <row r="320" spans="1:32">
      <c r="A320">
        <v>4</v>
      </c>
      <c r="B320" t="s">
        <v>10</v>
      </c>
      <c r="C320" t="s">
        <v>412</v>
      </c>
      <c r="D320">
        <v>5</v>
      </c>
      <c r="E320" t="s">
        <v>861</v>
      </c>
      <c r="F320">
        <v>39</v>
      </c>
      <c r="G320" t="s">
        <v>908</v>
      </c>
      <c r="H320" t="s">
        <v>344</v>
      </c>
      <c r="I320" t="s">
        <v>909</v>
      </c>
      <c r="K320">
        <v>20</v>
      </c>
      <c r="L320" t="s">
        <v>916</v>
      </c>
      <c r="M320">
        <v>98</v>
      </c>
      <c r="N320" t="s">
        <v>918</v>
      </c>
      <c r="P320" t="s">
        <v>1299</v>
      </c>
      <c r="Q320" s="103">
        <v>1476</v>
      </c>
      <c r="R320" s="103">
        <v>1519</v>
      </c>
      <c r="S320" s="103">
        <v>1564</v>
      </c>
      <c r="T320" s="103">
        <v>1609</v>
      </c>
      <c r="U320" s="103">
        <v>6168</v>
      </c>
      <c r="V320" s="104">
        <v>1.2500000000000001E-2</v>
      </c>
      <c r="W320">
        <v>0</v>
      </c>
      <c r="X320" s="102">
        <v>2600</v>
      </c>
      <c r="Y320" s="106" t="s">
        <v>1020</v>
      </c>
      <c r="Z320" s="105">
        <v>3</v>
      </c>
      <c r="AA320" s="111">
        <v>32</v>
      </c>
      <c r="AB320" s="112" t="s">
        <v>560</v>
      </c>
      <c r="AC320" s="120"/>
      <c r="AD320" s="271" t="s">
        <v>269</v>
      </c>
      <c r="AE320" s="271" t="s">
        <v>920</v>
      </c>
      <c r="AF320" s="112" t="s">
        <v>915</v>
      </c>
    </row>
    <row r="321" spans="1:32">
      <c r="A321">
        <v>4</v>
      </c>
      <c r="B321" t="s">
        <v>10</v>
      </c>
      <c r="C321" t="s">
        <v>412</v>
      </c>
      <c r="D321">
        <v>5</v>
      </c>
      <c r="E321" t="s">
        <v>861</v>
      </c>
      <c r="F321">
        <v>39</v>
      </c>
      <c r="G321" t="s">
        <v>908</v>
      </c>
      <c r="H321" t="s">
        <v>372</v>
      </c>
      <c r="I321" t="s">
        <v>909</v>
      </c>
      <c r="K321">
        <v>41</v>
      </c>
      <c r="L321" t="s">
        <v>921</v>
      </c>
      <c r="M321">
        <v>99</v>
      </c>
      <c r="N321" t="s">
        <v>923</v>
      </c>
      <c r="P321" t="s">
        <v>1300</v>
      </c>
      <c r="Q321" s="103">
        <v>800</v>
      </c>
      <c r="R321" s="103">
        <v>823</v>
      </c>
      <c r="S321" s="103">
        <v>847</v>
      </c>
      <c r="T321" s="103">
        <v>872</v>
      </c>
      <c r="U321" s="103">
        <v>3342</v>
      </c>
      <c r="V321" s="104">
        <v>6.7999999999999996E-3</v>
      </c>
      <c r="W321">
        <v>0</v>
      </c>
      <c r="X321" s="102">
        <v>100</v>
      </c>
      <c r="Y321" s="106" t="s">
        <v>1020</v>
      </c>
      <c r="Z321" s="105">
        <v>3</v>
      </c>
      <c r="AA321" s="111">
        <v>32</v>
      </c>
      <c r="AB321" s="112" t="s">
        <v>925</v>
      </c>
      <c r="AC321" s="120"/>
      <c r="AD321" s="271" t="s">
        <v>269</v>
      </c>
      <c r="AE321" s="271" t="s">
        <v>269</v>
      </c>
      <c r="AF321" s="112" t="s">
        <v>915</v>
      </c>
    </row>
    <row r="322" spans="1:32">
      <c r="A322">
        <v>4</v>
      </c>
      <c r="B322" t="s">
        <v>10</v>
      </c>
      <c r="C322" t="s">
        <v>535</v>
      </c>
      <c r="D322">
        <v>4</v>
      </c>
      <c r="E322" t="s">
        <v>709</v>
      </c>
      <c r="F322">
        <v>24</v>
      </c>
      <c r="G322" t="s">
        <v>718</v>
      </c>
      <c r="H322" t="s">
        <v>344</v>
      </c>
      <c r="I322" t="s">
        <v>719</v>
      </c>
      <c r="K322">
        <v>31</v>
      </c>
      <c r="L322" t="s">
        <v>730</v>
      </c>
      <c r="M322">
        <v>62</v>
      </c>
      <c r="N322" t="s">
        <v>732</v>
      </c>
      <c r="P322" t="s">
        <v>1301</v>
      </c>
      <c r="Q322" s="103">
        <v>1181</v>
      </c>
      <c r="R322" s="103">
        <v>1215</v>
      </c>
      <c r="S322" s="103">
        <v>1251</v>
      </c>
      <c r="T322" s="103">
        <v>1287</v>
      </c>
      <c r="U322" s="103">
        <v>4934</v>
      </c>
      <c r="V322" s="104">
        <v>0.01</v>
      </c>
      <c r="W322">
        <v>0</v>
      </c>
      <c r="X322" s="102">
        <v>4</v>
      </c>
      <c r="Y322" s="106" t="s">
        <v>1030</v>
      </c>
      <c r="Z322" s="105">
        <v>26</v>
      </c>
      <c r="AA322" s="111">
        <v>33</v>
      </c>
      <c r="AB322" s="112" t="s">
        <v>383</v>
      </c>
      <c r="AC322" s="120"/>
      <c r="AD322" s="271" t="s">
        <v>269</v>
      </c>
      <c r="AE322" s="271" t="s">
        <v>734</v>
      </c>
      <c r="AF322" s="112" t="s">
        <v>735</v>
      </c>
    </row>
    <row r="323" spans="1:32">
      <c r="A323">
        <v>4</v>
      </c>
      <c r="B323" t="s">
        <v>10</v>
      </c>
      <c r="C323" t="s">
        <v>412</v>
      </c>
      <c r="D323">
        <v>5</v>
      </c>
      <c r="E323" t="s">
        <v>861</v>
      </c>
      <c r="F323">
        <v>39</v>
      </c>
      <c r="G323" t="s">
        <v>908</v>
      </c>
      <c r="H323" t="s">
        <v>372</v>
      </c>
      <c r="I323" t="s">
        <v>931</v>
      </c>
      <c r="K323">
        <v>46</v>
      </c>
      <c r="L323" t="s">
        <v>932</v>
      </c>
      <c r="M323">
        <v>103</v>
      </c>
      <c r="N323" t="s">
        <v>938</v>
      </c>
      <c r="P323" t="s">
        <v>1157</v>
      </c>
      <c r="Q323" s="103">
        <v>800</v>
      </c>
      <c r="R323" s="103">
        <v>823</v>
      </c>
      <c r="S323" s="103">
        <v>847</v>
      </c>
      <c r="T323" s="103">
        <v>872</v>
      </c>
      <c r="U323" s="103">
        <v>3342</v>
      </c>
      <c r="V323" s="104">
        <v>6.7999999999999996E-3</v>
      </c>
      <c r="W323">
        <v>0</v>
      </c>
      <c r="X323" s="102">
        <v>4</v>
      </c>
      <c r="Y323" s="106" t="s">
        <v>1020</v>
      </c>
      <c r="Z323" s="105">
        <v>3</v>
      </c>
      <c r="AA323" s="111">
        <v>34</v>
      </c>
      <c r="AB323" s="112" t="s">
        <v>940</v>
      </c>
      <c r="AC323" s="120"/>
      <c r="AD323" s="271" t="s">
        <v>269</v>
      </c>
      <c r="AE323" s="271" t="s">
        <v>269</v>
      </c>
      <c r="AF323" s="112" t="s">
        <v>937</v>
      </c>
    </row>
    <row r="324" spans="1:32">
      <c r="A324">
        <v>4</v>
      </c>
      <c r="B324" t="s">
        <v>10</v>
      </c>
      <c r="C324" t="s">
        <v>412</v>
      </c>
      <c r="D324">
        <v>5</v>
      </c>
      <c r="E324" t="s">
        <v>861</v>
      </c>
      <c r="F324">
        <v>39</v>
      </c>
      <c r="G324" t="s">
        <v>908</v>
      </c>
      <c r="H324" t="s">
        <v>372</v>
      </c>
      <c r="I324" t="s">
        <v>931</v>
      </c>
      <c r="K324">
        <v>46</v>
      </c>
      <c r="L324" t="s">
        <v>932</v>
      </c>
      <c r="M324">
        <v>104</v>
      </c>
      <c r="N324" t="s">
        <v>941</v>
      </c>
      <c r="P324" t="s">
        <v>1158</v>
      </c>
      <c r="Q324" s="103">
        <v>800</v>
      </c>
      <c r="R324" s="103">
        <v>823</v>
      </c>
      <c r="S324" s="103">
        <v>847</v>
      </c>
      <c r="T324" s="103">
        <v>872</v>
      </c>
      <c r="U324" s="103">
        <v>3342</v>
      </c>
      <c r="V324" s="104">
        <v>6.7999999999999996E-3</v>
      </c>
      <c r="W324">
        <v>0</v>
      </c>
      <c r="X324" s="102">
        <v>4</v>
      </c>
      <c r="Y324" s="106" t="s">
        <v>1020</v>
      </c>
      <c r="Z324" s="105">
        <v>3</v>
      </c>
      <c r="AA324" s="111">
        <v>34</v>
      </c>
      <c r="AB324" s="112" t="s">
        <v>943</v>
      </c>
      <c r="AC324" s="120"/>
      <c r="AD324" s="271" t="s">
        <v>269</v>
      </c>
      <c r="AE324" s="271" t="s">
        <v>269</v>
      </c>
      <c r="AF324" s="112" t="s">
        <v>937</v>
      </c>
    </row>
    <row r="325" spans="1:32">
      <c r="A325">
        <v>5</v>
      </c>
      <c r="B325" t="s">
        <v>12</v>
      </c>
      <c r="C325" t="s">
        <v>341</v>
      </c>
      <c r="D325">
        <v>1</v>
      </c>
      <c r="E325" t="s">
        <v>342</v>
      </c>
      <c r="F325">
        <v>1</v>
      </c>
      <c r="G325" t="s">
        <v>343</v>
      </c>
      <c r="H325" t="s">
        <v>344</v>
      </c>
      <c r="I325" t="s">
        <v>345</v>
      </c>
      <c r="K325">
        <v>15</v>
      </c>
      <c r="L325" t="s">
        <v>346</v>
      </c>
      <c r="M325">
        <v>1</v>
      </c>
      <c r="N325" t="s">
        <v>348</v>
      </c>
      <c r="P325" t="s">
        <v>1302</v>
      </c>
      <c r="Q325" s="103">
        <v>305.16000000000003</v>
      </c>
      <c r="R325" s="103">
        <v>314</v>
      </c>
      <c r="S325" s="103">
        <v>323</v>
      </c>
      <c r="T325" s="103">
        <v>333</v>
      </c>
      <c r="U325" s="103">
        <v>1275</v>
      </c>
      <c r="V325" s="104">
        <v>2.5999999999999999E-3</v>
      </c>
      <c r="W325">
        <v>0</v>
      </c>
      <c r="X325" s="102">
        <v>200</v>
      </c>
      <c r="Y325" t="s">
        <v>991</v>
      </c>
      <c r="Z325" s="102">
        <v>51</v>
      </c>
      <c r="AA325" s="111">
        <v>1</v>
      </c>
      <c r="AB325" s="112" t="s">
        <v>350</v>
      </c>
      <c r="AC325" s="120"/>
      <c r="AD325" s="271" t="s">
        <v>351</v>
      </c>
      <c r="AE325" s="271" t="s">
        <v>269</v>
      </c>
      <c r="AF325" s="112" t="s">
        <v>352</v>
      </c>
    </row>
    <row r="326" spans="1:32">
      <c r="A326">
        <v>5</v>
      </c>
      <c r="B326" t="s">
        <v>12</v>
      </c>
      <c r="C326" t="s">
        <v>341</v>
      </c>
      <c r="D326">
        <v>1</v>
      </c>
      <c r="E326" t="s">
        <v>342</v>
      </c>
      <c r="F326">
        <v>1</v>
      </c>
      <c r="G326" t="s">
        <v>343</v>
      </c>
      <c r="H326" t="s">
        <v>344</v>
      </c>
      <c r="I326" t="s">
        <v>345</v>
      </c>
      <c r="K326">
        <v>15</v>
      </c>
      <c r="L326" t="s">
        <v>346</v>
      </c>
      <c r="M326">
        <v>2</v>
      </c>
      <c r="N326" t="s">
        <v>353</v>
      </c>
      <c r="P326" t="s">
        <v>1303</v>
      </c>
      <c r="Q326" s="103">
        <v>305.16000000000003</v>
      </c>
      <c r="R326" s="103">
        <v>314</v>
      </c>
      <c r="S326" s="103">
        <v>323</v>
      </c>
      <c r="T326" s="103">
        <v>333</v>
      </c>
      <c r="U326" s="103">
        <v>1275</v>
      </c>
      <c r="V326" s="104">
        <v>2.5999999999999999E-3</v>
      </c>
      <c r="W326">
        <v>0</v>
      </c>
      <c r="X326" s="102">
        <v>4</v>
      </c>
      <c r="Y326" t="s">
        <v>991</v>
      </c>
      <c r="Z326" s="102">
        <v>51</v>
      </c>
      <c r="AA326" s="111">
        <v>1</v>
      </c>
      <c r="AB326" s="112" t="s">
        <v>355</v>
      </c>
      <c r="AC326" s="120"/>
      <c r="AD326" s="271" t="s">
        <v>356</v>
      </c>
      <c r="AE326" s="271" t="s">
        <v>269</v>
      </c>
      <c r="AF326" s="112" t="s">
        <v>357</v>
      </c>
    </row>
    <row r="327" spans="1:32">
      <c r="A327">
        <v>5</v>
      </c>
      <c r="B327" t="s">
        <v>12</v>
      </c>
      <c r="C327" t="s">
        <v>341</v>
      </c>
      <c r="D327">
        <v>1</v>
      </c>
      <c r="E327" t="s">
        <v>342</v>
      </c>
      <c r="F327">
        <v>1</v>
      </c>
      <c r="G327" t="s">
        <v>343</v>
      </c>
      <c r="H327" t="s">
        <v>344</v>
      </c>
      <c r="I327" t="s">
        <v>345</v>
      </c>
      <c r="K327">
        <v>15</v>
      </c>
      <c r="L327" t="s">
        <v>346</v>
      </c>
      <c r="M327">
        <v>3</v>
      </c>
      <c r="N327" t="s">
        <v>358</v>
      </c>
      <c r="P327" t="s">
        <v>1304</v>
      </c>
      <c r="Q327" s="103">
        <v>305.16000000000003</v>
      </c>
      <c r="R327" s="103">
        <v>314</v>
      </c>
      <c r="S327" s="103">
        <v>323</v>
      </c>
      <c r="T327" s="103">
        <v>333</v>
      </c>
      <c r="U327" s="103">
        <v>1275</v>
      </c>
      <c r="V327" s="104">
        <v>2.5999999999999999E-3</v>
      </c>
      <c r="W327">
        <v>0</v>
      </c>
      <c r="X327" s="102">
        <v>4</v>
      </c>
      <c r="Y327" t="s">
        <v>991</v>
      </c>
      <c r="Z327" s="102">
        <v>51</v>
      </c>
      <c r="AA327" s="111">
        <v>1</v>
      </c>
      <c r="AB327" s="112" t="s">
        <v>360</v>
      </c>
      <c r="AC327" s="120"/>
      <c r="AD327" s="271" t="s">
        <v>356</v>
      </c>
      <c r="AE327" s="271" t="s">
        <v>269</v>
      </c>
      <c r="AF327" s="112" t="s">
        <v>352</v>
      </c>
    </row>
    <row r="328" spans="1:32">
      <c r="A328">
        <v>5</v>
      </c>
      <c r="B328" t="s">
        <v>12</v>
      </c>
      <c r="C328" t="s">
        <v>361</v>
      </c>
      <c r="D328">
        <v>1</v>
      </c>
      <c r="E328" t="s">
        <v>342</v>
      </c>
      <c r="F328">
        <v>2</v>
      </c>
      <c r="G328" t="s">
        <v>362</v>
      </c>
      <c r="H328" t="s">
        <v>344</v>
      </c>
      <c r="I328" t="s">
        <v>363</v>
      </c>
      <c r="K328">
        <v>22</v>
      </c>
      <c r="L328" t="s">
        <v>364</v>
      </c>
      <c r="M328">
        <v>4</v>
      </c>
      <c r="N328" t="s">
        <v>366</v>
      </c>
      <c r="P328" t="s">
        <v>1305</v>
      </c>
      <c r="Q328" s="103">
        <v>1749.66</v>
      </c>
      <c r="R328" s="103">
        <v>1801</v>
      </c>
      <c r="S328" s="103">
        <v>1853</v>
      </c>
      <c r="T328" s="103">
        <v>1907</v>
      </c>
      <c r="U328" s="103">
        <v>7311</v>
      </c>
      <c r="V328" s="104">
        <v>1.49E-2</v>
      </c>
      <c r="W328">
        <v>0</v>
      </c>
      <c r="X328" s="102">
        <v>2000</v>
      </c>
      <c r="Y328" t="s">
        <v>995</v>
      </c>
      <c r="Z328" s="102">
        <v>50</v>
      </c>
      <c r="AA328" s="111">
        <v>2</v>
      </c>
      <c r="AB328" s="112" t="s">
        <v>368</v>
      </c>
      <c r="AC328" s="120"/>
      <c r="AD328" s="271" t="s">
        <v>369</v>
      </c>
      <c r="AE328" s="271" t="s">
        <v>269</v>
      </c>
      <c r="AF328" s="112" t="s">
        <v>370</v>
      </c>
    </row>
    <row r="329" spans="1:32">
      <c r="A329">
        <v>5</v>
      </c>
      <c r="B329" t="s">
        <v>12</v>
      </c>
      <c r="C329" t="s">
        <v>341</v>
      </c>
      <c r="D329">
        <v>1</v>
      </c>
      <c r="E329" t="s">
        <v>342</v>
      </c>
      <c r="F329">
        <v>3</v>
      </c>
      <c r="G329" t="s">
        <v>371</v>
      </c>
      <c r="H329" t="s">
        <v>372</v>
      </c>
      <c r="I329" t="s">
        <v>373</v>
      </c>
      <c r="K329">
        <v>2</v>
      </c>
      <c r="L329" t="s">
        <v>375</v>
      </c>
      <c r="M329">
        <v>5</v>
      </c>
      <c r="N329" t="s">
        <v>377</v>
      </c>
      <c r="P329" t="s">
        <v>1306</v>
      </c>
      <c r="Q329" s="103">
        <v>785.48</v>
      </c>
      <c r="R329" s="103">
        <v>808</v>
      </c>
      <c r="S329" s="103">
        <v>832</v>
      </c>
      <c r="T329" s="103">
        <v>856</v>
      </c>
      <c r="U329" s="103">
        <v>3282</v>
      </c>
      <c r="V329" s="104">
        <v>6.7000000000000002E-3</v>
      </c>
      <c r="W329">
        <v>0</v>
      </c>
      <c r="X329" s="102">
        <v>4</v>
      </c>
      <c r="Y329" t="s">
        <v>991</v>
      </c>
      <c r="Z329" s="102">
        <v>51</v>
      </c>
      <c r="AA329" s="111">
        <v>3</v>
      </c>
      <c r="AB329" s="112" t="s">
        <v>379</v>
      </c>
      <c r="AC329" s="120"/>
      <c r="AD329" s="271" t="s">
        <v>269</v>
      </c>
      <c r="AE329" s="271" t="s">
        <v>269</v>
      </c>
      <c r="AF329" s="112" t="s">
        <v>380</v>
      </c>
    </row>
    <row r="330" spans="1:32">
      <c r="A330">
        <v>5</v>
      </c>
      <c r="B330" t="s">
        <v>12</v>
      </c>
      <c r="C330" t="s">
        <v>341</v>
      </c>
      <c r="D330">
        <v>1</v>
      </c>
      <c r="E330" t="s">
        <v>342</v>
      </c>
      <c r="F330">
        <v>3</v>
      </c>
      <c r="G330" t="s">
        <v>371</v>
      </c>
      <c r="H330" t="s">
        <v>372</v>
      </c>
      <c r="I330" t="s">
        <v>373</v>
      </c>
      <c r="K330">
        <v>2</v>
      </c>
      <c r="L330" t="s">
        <v>375</v>
      </c>
      <c r="M330">
        <v>6</v>
      </c>
      <c r="N330" t="s">
        <v>381</v>
      </c>
      <c r="P330" t="s">
        <v>1307</v>
      </c>
      <c r="Q330" s="103">
        <v>785.48</v>
      </c>
      <c r="R330" s="103">
        <v>808</v>
      </c>
      <c r="S330" s="103">
        <v>832</v>
      </c>
      <c r="T330" s="103">
        <v>856</v>
      </c>
      <c r="U330" s="103">
        <v>3282</v>
      </c>
      <c r="V330" s="104">
        <v>6.7000000000000002E-3</v>
      </c>
      <c r="W330">
        <v>0</v>
      </c>
      <c r="X330" s="102">
        <v>4</v>
      </c>
      <c r="Y330" t="s">
        <v>991</v>
      </c>
      <c r="Z330" s="102">
        <v>51</v>
      </c>
      <c r="AA330" s="111">
        <v>3</v>
      </c>
      <c r="AB330" s="112" t="s">
        <v>383</v>
      </c>
      <c r="AC330" s="120"/>
      <c r="AD330" s="271" t="s">
        <v>269</v>
      </c>
      <c r="AE330" s="271" t="s">
        <v>269</v>
      </c>
      <c r="AF330" s="112" t="s">
        <v>384</v>
      </c>
    </row>
    <row r="331" spans="1:32">
      <c r="A331">
        <v>5</v>
      </c>
      <c r="B331" t="s">
        <v>12</v>
      </c>
      <c r="C331" t="s">
        <v>341</v>
      </c>
      <c r="D331">
        <v>1</v>
      </c>
      <c r="E331" t="s">
        <v>342</v>
      </c>
      <c r="F331">
        <v>4</v>
      </c>
      <c r="G331" t="s">
        <v>385</v>
      </c>
      <c r="H331" t="s">
        <v>344</v>
      </c>
      <c r="I331" t="s">
        <v>345</v>
      </c>
      <c r="K331">
        <v>14</v>
      </c>
      <c r="L331" t="s">
        <v>386</v>
      </c>
      <c r="M331">
        <v>7</v>
      </c>
      <c r="N331" t="s">
        <v>388</v>
      </c>
      <c r="P331" t="s">
        <v>1308</v>
      </c>
      <c r="Q331" s="103">
        <v>145.93</v>
      </c>
      <c r="R331" s="103">
        <v>150</v>
      </c>
      <c r="S331" s="103">
        <v>155</v>
      </c>
      <c r="T331" s="103">
        <v>159</v>
      </c>
      <c r="U331" s="103">
        <v>610</v>
      </c>
      <c r="V331" s="104">
        <v>1.1999999999999999E-3</v>
      </c>
      <c r="W331">
        <v>0</v>
      </c>
      <c r="X331" s="102">
        <v>20</v>
      </c>
      <c r="Y331" t="s">
        <v>991</v>
      </c>
      <c r="Z331" s="102">
        <v>51</v>
      </c>
      <c r="AA331" s="111">
        <v>4</v>
      </c>
      <c r="AB331" s="112" t="s">
        <v>390</v>
      </c>
      <c r="AC331" s="120"/>
      <c r="AD331" s="271" t="s">
        <v>269</v>
      </c>
      <c r="AE331" s="271" t="s">
        <v>269</v>
      </c>
      <c r="AF331" s="112" t="s">
        <v>391</v>
      </c>
    </row>
    <row r="332" spans="1:32">
      <c r="A332">
        <v>5</v>
      </c>
      <c r="B332" t="s">
        <v>12</v>
      </c>
      <c r="C332" t="s">
        <v>341</v>
      </c>
      <c r="D332">
        <v>1</v>
      </c>
      <c r="E332" t="s">
        <v>342</v>
      </c>
      <c r="F332">
        <v>4</v>
      </c>
      <c r="G332" t="s">
        <v>385</v>
      </c>
      <c r="H332" t="s">
        <v>344</v>
      </c>
      <c r="I332" t="s">
        <v>345</v>
      </c>
      <c r="K332">
        <v>14</v>
      </c>
      <c r="L332" t="s">
        <v>386</v>
      </c>
      <c r="M332">
        <v>8</v>
      </c>
      <c r="N332" t="s">
        <v>392</v>
      </c>
      <c r="P332" t="s">
        <v>1309</v>
      </c>
      <c r="Q332" s="103">
        <v>145.93</v>
      </c>
      <c r="R332" s="103">
        <v>150</v>
      </c>
      <c r="S332" s="103">
        <v>155</v>
      </c>
      <c r="T332" s="103">
        <v>159</v>
      </c>
      <c r="U332" s="103">
        <v>610</v>
      </c>
      <c r="V332" s="104">
        <v>1.1999999999999999E-3</v>
      </c>
      <c r="W332">
        <v>0</v>
      </c>
      <c r="X332" s="102">
        <v>400</v>
      </c>
      <c r="Y332" t="s">
        <v>991</v>
      </c>
      <c r="Z332" s="102">
        <v>51</v>
      </c>
      <c r="AA332" s="111">
        <v>4</v>
      </c>
      <c r="AB332" s="112" t="s">
        <v>350</v>
      </c>
      <c r="AC332" s="120"/>
      <c r="AD332" s="271" t="s">
        <v>269</v>
      </c>
      <c r="AE332" s="271" t="s">
        <v>269</v>
      </c>
      <c r="AF332" s="112" t="s">
        <v>391</v>
      </c>
    </row>
    <row r="333" spans="1:32">
      <c r="A333">
        <v>5</v>
      </c>
      <c r="B333" t="s">
        <v>12</v>
      </c>
      <c r="C333" t="s">
        <v>341</v>
      </c>
      <c r="D333">
        <v>1</v>
      </c>
      <c r="E333" t="s">
        <v>342</v>
      </c>
      <c r="F333">
        <v>4</v>
      </c>
      <c r="G333" t="s">
        <v>385</v>
      </c>
      <c r="H333" t="s">
        <v>344</v>
      </c>
      <c r="I333" t="s">
        <v>345</v>
      </c>
      <c r="K333">
        <v>14</v>
      </c>
      <c r="L333" t="s">
        <v>386</v>
      </c>
      <c r="M333">
        <v>9</v>
      </c>
      <c r="N333" t="s">
        <v>394</v>
      </c>
      <c r="P333" t="s">
        <v>1310</v>
      </c>
      <c r="Q333" s="103">
        <v>145.93</v>
      </c>
      <c r="R333" s="103">
        <v>150</v>
      </c>
      <c r="S333" s="103">
        <v>155</v>
      </c>
      <c r="T333" s="103">
        <v>159</v>
      </c>
      <c r="U333" s="103">
        <v>610</v>
      </c>
      <c r="V333" s="104">
        <v>1.1999999999999999E-3</v>
      </c>
      <c r="W333">
        <v>0</v>
      </c>
      <c r="X333" s="102">
        <v>4</v>
      </c>
      <c r="Y333" t="s">
        <v>991</v>
      </c>
      <c r="Z333" s="102">
        <v>51</v>
      </c>
      <c r="AA333" s="111">
        <v>4</v>
      </c>
      <c r="AB333" s="112" t="s">
        <v>396</v>
      </c>
      <c r="AC333" s="120"/>
      <c r="AD333" s="271" t="s">
        <v>269</v>
      </c>
      <c r="AE333" s="271" t="s">
        <v>269</v>
      </c>
      <c r="AF333" s="112" t="s">
        <v>397</v>
      </c>
    </row>
    <row r="334" spans="1:32">
      <c r="A334">
        <v>5</v>
      </c>
      <c r="B334" t="s">
        <v>12</v>
      </c>
      <c r="C334" t="s">
        <v>341</v>
      </c>
      <c r="D334">
        <v>1</v>
      </c>
      <c r="E334" t="s">
        <v>342</v>
      </c>
      <c r="F334">
        <v>4</v>
      </c>
      <c r="G334" t="s">
        <v>385</v>
      </c>
      <c r="H334" t="s">
        <v>344</v>
      </c>
      <c r="I334" t="s">
        <v>345</v>
      </c>
      <c r="K334">
        <v>14</v>
      </c>
      <c r="L334" t="s">
        <v>386</v>
      </c>
      <c r="M334">
        <v>10</v>
      </c>
      <c r="N334" t="s">
        <v>398</v>
      </c>
      <c r="P334" t="s">
        <v>1311</v>
      </c>
      <c r="Q334" s="103">
        <v>145.93</v>
      </c>
      <c r="R334" s="103">
        <v>150</v>
      </c>
      <c r="S334" s="103">
        <v>155</v>
      </c>
      <c r="T334" s="103">
        <v>159</v>
      </c>
      <c r="U334" s="103">
        <v>610</v>
      </c>
      <c r="V334" s="104">
        <v>1.1999999999999999E-3</v>
      </c>
      <c r="W334">
        <v>0</v>
      </c>
      <c r="X334" s="102">
        <v>400</v>
      </c>
      <c r="Y334" t="s">
        <v>991</v>
      </c>
      <c r="Z334" s="102">
        <v>51</v>
      </c>
      <c r="AA334" s="111">
        <v>4</v>
      </c>
      <c r="AB334" s="112" t="s">
        <v>400</v>
      </c>
      <c r="AC334" s="120"/>
      <c r="AD334" s="271" t="s">
        <v>269</v>
      </c>
      <c r="AE334" s="271" t="s">
        <v>269</v>
      </c>
      <c r="AF334" s="112" t="s">
        <v>352</v>
      </c>
    </row>
    <row r="335" spans="1:32">
      <c r="A335">
        <v>5</v>
      </c>
      <c r="B335" t="s">
        <v>12</v>
      </c>
      <c r="C335" t="s">
        <v>341</v>
      </c>
      <c r="D335">
        <v>1</v>
      </c>
      <c r="E335" t="s">
        <v>342</v>
      </c>
      <c r="F335">
        <v>4</v>
      </c>
      <c r="G335" t="s">
        <v>385</v>
      </c>
      <c r="H335" t="s">
        <v>344</v>
      </c>
      <c r="I335" t="s">
        <v>345</v>
      </c>
      <c r="K335">
        <v>14</v>
      </c>
      <c r="L335" t="s">
        <v>386</v>
      </c>
      <c r="M335">
        <v>11</v>
      </c>
      <c r="N335" t="s">
        <v>401</v>
      </c>
      <c r="P335" t="s">
        <v>1312</v>
      </c>
      <c r="Q335" s="103">
        <v>145.93</v>
      </c>
      <c r="R335" s="103">
        <v>150</v>
      </c>
      <c r="S335" s="103">
        <v>155</v>
      </c>
      <c r="T335" s="103">
        <v>159</v>
      </c>
      <c r="U335" s="103">
        <v>610</v>
      </c>
      <c r="V335" s="104">
        <v>1.1999999999999999E-3</v>
      </c>
      <c r="W335">
        <v>0</v>
      </c>
      <c r="X335" s="102">
        <v>4</v>
      </c>
      <c r="Y335" t="s">
        <v>991</v>
      </c>
      <c r="Z335" s="102">
        <v>51</v>
      </c>
      <c r="AA335" s="111">
        <v>4</v>
      </c>
      <c r="AB335" s="112" t="s">
        <v>403</v>
      </c>
      <c r="AC335" s="120"/>
      <c r="AD335" s="271" t="s">
        <v>356</v>
      </c>
      <c r="AE335" s="271" t="s">
        <v>269</v>
      </c>
      <c r="AF335" s="112" t="s">
        <v>352</v>
      </c>
    </row>
    <row r="336" spans="1:32">
      <c r="A336">
        <v>5</v>
      </c>
      <c r="B336" t="s">
        <v>12</v>
      </c>
      <c r="C336" t="s">
        <v>341</v>
      </c>
      <c r="D336">
        <v>1</v>
      </c>
      <c r="E336" t="s">
        <v>342</v>
      </c>
      <c r="F336">
        <v>4</v>
      </c>
      <c r="G336" t="s">
        <v>385</v>
      </c>
      <c r="H336" t="s">
        <v>344</v>
      </c>
      <c r="I336" t="s">
        <v>345</v>
      </c>
      <c r="K336">
        <v>14</v>
      </c>
      <c r="L336" t="s">
        <v>386</v>
      </c>
      <c r="M336">
        <v>12</v>
      </c>
      <c r="N336" t="s">
        <v>404</v>
      </c>
      <c r="P336" t="s">
        <v>1313</v>
      </c>
      <c r="Q336" s="103">
        <v>145.93</v>
      </c>
      <c r="R336" s="103">
        <v>150</v>
      </c>
      <c r="S336" s="103">
        <v>155</v>
      </c>
      <c r="T336" s="103">
        <v>159</v>
      </c>
      <c r="U336" s="103">
        <v>610</v>
      </c>
      <c r="V336" s="104">
        <v>1.1999999999999999E-3</v>
      </c>
      <c r="W336">
        <v>0</v>
      </c>
      <c r="X336" s="102">
        <v>4</v>
      </c>
      <c r="Y336" t="s">
        <v>991</v>
      </c>
      <c r="Z336" s="102">
        <v>51</v>
      </c>
      <c r="AA336" s="111">
        <v>4</v>
      </c>
      <c r="AB336" s="112" t="s">
        <v>406</v>
      </c>
      <c r="AC336" s="120"/>
      <c r="AD336" s="271" t="s">
        <v>407</v>
      </c>
      <c r="AE336" s="271" t="s">
        <v>269</v>
      </c>
      <c r="AF336" s="112" t="s">
        <v>408</v>
      </c>
    </row>
    <row r="337" spans="1:32">
      <c r="A337">
        <v>5</v>
      </c>
      <c r="B337" t="s">
        <v>12</v>
      </c>
      <c r="C337" t="s">
        <v>341</v>
      </c>
      <c r="D337">
        <v>1</v>
      </c>
      <c r="E337" t="s">
        <v>342</v>
      </c>
      <c r="F337">
        <v>4</v>
      </c>
      <c r="G337" t="s">
        <v>385</v>
      </c>
      <c r="H337" t="s">
        <v>344</v>
      </c>
      <c r="I337" t="s">
        <v>345</v>
      </c>
      <c r="K337">
        <v>14</v>
      </c>
      <c r="L337" t="s">
        <v>386</v>
      </c>
      <c r="M337">
        <v>13</v>
      </c>
      <c r="N337" t="s">
        <v>409</v>
      </c>
      <c r="P337" t="s">
        <v>1314</v>
      </c>
      <c r="Q337" s="103">
        <v>145.93</v>
      </c>
      <c r="R337" s="103">
        <v>150</v>
      </c>
      <c r="S337" s="103">
        <v>155</v>
      </c>
      <c r="T337" s="103">
        <v>159</v>
      </c>
      <c r="U337" s="103">
        <v>610</v>
      </c>
      <c r="V337" s="104">
        <v>1.1999999999999999E-3</v>
      </c>
      <c r="W337">
        <v>0</v>
      </c>
      <c r="X337" s="102">
        <v>4</v>
      </c>
      <c r="Y337" t="s">
        <v>991</v>
      </c>
      <c r="Z337" s="102">
        <v>51</v>
      </c>
      <c r="AA337" s="111">
        <v>4</v>
      </c>
      <c r="AB337" s="112" t="s">
        <v>411</v>
      </c>
      <c r="AC337" s="120"/>
      <c r="AD337" s="271" t="s">
        <v>351</v>
      </c>
      <c r="AE337" s="271" t="s">
        <v>269</v>
      </c>
      <c r="AF337" s="112" t="s">
        <v>352</v>
      </c>
    </row>
    <row r="338" spans="1:32">
      <c r="A338">
        <v>5</v>
      </c>
      <c r="B338" t="s">
        <v>12</v>
      </c>
      <c r="C338" t="s">
        <v>412</v>
      </c>
      <c r="D338">
        <v>1</v>
      </c>
      <c r="E338" t="s">
        <v>342</v>
      </c>
      <c r="F338">
        <v>5</v>
      </c>
      <c r="G338" t="s">
        <v>413</v>
      </c>
      <c r="H338" t="s">
        <v>344</v>
      </c>
      <c r="I338" t="s">
        <v>345</v>
      </c>
      <c r="K338">
        <v>60</v>
      </c>
      <c r="L338" t="s">
        <v>414</v>
      </c>
      <c r="M338">
        <v>14</v>
      </c>
      <c r="N338" t="s">
        <v>416</v>
      </c>
      <c r="P338" t="s">
        <v>1315</v>
      </c>
      <c r="Q338" s="103">
        <v>1631.84</v>
      </c>
      <c r="R338" s="103">
        <v>1679</v>
      </c>
      <c r="S338" s="103">
        <v>1729</v>
      </c>
      <c r="T338" s="103">
        <v>1779</v>
      </c>
      <c r="U338" s="103">
        <v>6819</v>
      </c>
      <c r="V338" s="104">
        <v>1.3899999999999999E-2</v>
      </c>
      <c r="W338">
        <v>0</v>
      </c>
      <c r="X338" s="102">
        <v>8</v>
      </c>
      <c r="Y338" t="s">
        <v>1020</v>
      </c>
      <c r="Z338" s="102">
        <v>3</v>
      </c>
      <c r="AA338" s="111">
        <v>5</v>
      </c>
      <c r="AB338" s="112" t="s">
        <v>418</v>
      </c>
      <c r="AC338" s="120"/>
      <c r="AD338" s="271" t="s">
        <v>419</v>
      </c>
      <c r="AE338" s="271" t="s">
        <v>269</v>
      </c>
      <c r="AF338" s="112" t="s">
        <v>420</v>
      </c>
    </row>
    <row r="339" spans="1:32">
      <c r="A339">
        <v>5</v>
      </c>
      <c r="B339" t="s">
        <v>12</v>
      </c>
      <c r="C339" t="s">
        <v>421</v>
      </c>
      <c r="D339">
        <v>1</v>
      </c>
      <c r="E339" t="s">
        <v>342</v>
      </c>
      <c r="F339">
        <v>5</v>
      </c>
      <c r="G339" t="s">
        <v>413</v>
      </c>
      <c r="H339" t="s">
        <v>344</v>
      </c>
      <c r="I339" t="s">
        <v>422</v>
      </c>
      <c r="K339">
        <v>16</v>
      </c>
      <c r="L339" t="s">
        <v>423</v>
      </c>
      <c r="M339">
        <v>15</v>
      </c>
      <c r="N339" t="s">
        <v>425</v>
      </c>
      <c r="P339" t="s">
        <v>1316</v>
      </c>
      <c r="Q339" s="103">
        <v>1826.24</v>
      </c>
      <c r="R339" s="103">
        <v>1880</v>
      </c>
      <c r="S339" s="103">
        <v>1934</v>
      </c>
      <c r="T339" s="103">
        <v>1991</v>
      </c>
      <c r="U339" s="103">
        <v>7631</v>
      </c>
      <c r="V339" s="104">
        <v>1.55E-2</v>
      </c>
      <c r="W339">
        <v>0</v>
      </c>
      <c r="X339" s="102">
        <v>4000</v>
      </c>
      <c r="Y339" t="s">
        <v>1006</v>
      </c>
      <c r="Z339" s="102">
        <v>37</v>
      </c>
      <c r="AA339" s="111">
        <v>6</v>
      </c>
      <c r="AB339" s="112" t="s">
        <v>383</v>
      </c>
      <c r="AC339" s="120"/>
      <c r="AD339" s="271" t="s">
        <v>419</v>
      </c>
      <c r="AE339" s="271" t="s">
        <v>427</v>
      </c>
      <c r="AF339" s="112" t="s">
        <v>429</v>
      </c>
    </row>
    <row r="340" spans="1:32">
      <c r="A340">
        <v>5</v>
      </c>
      <c r="B340" t="s">
        <v>12</v>
      </c>
      <c r="C340" t="s">
        <v>341</v>
      </c>
      <c r="D340">
        <v>1</v>
      </c>
      <c r="E340" t="s">
        <v>342</v>
      </c>
      <c r="F340">
        <v>5</v>
      </c>
      <c r="G340" t="s">
        <v>413</v>
      </c>
      <c r="H340" t="s">
        <v>372</v>
      </c>
      <c r="I340" t="s">
        <v>345</v>
      </c>
      <c r="K340">
        <v>1</v>
      </c>
      <c r="L340" t="s">
        <v>431</v>
      </c>
      <c r="M340">
        <v>16</v>
      </c>
      <c r="N340" t="s">
        <v>433</v>
      </c>
      <c r="P340" t="s">
        <v>1166</v>
      </c>
      <c r="Q340" s="103">
        <v>785.48</v>
      </c>
      <c r="R340" s="103">
        <v>808</v>
      </c>
      <c r="S340" s="103">
        <v>832</v>
      </c>
      <c r="T340" s="103">
        <v>856</v>
      </c>
      <c r="U340" s="103">
        <v>3282</v>
      </c>
      <c r="V340" s="104">
        <v>6.7000000000000002E-3</v>
      </c>
      <c r="W340">
        <v>0</v>
      </c>
      <c r="X340" s="102">
        <v>4</v>
      </c>
      <c r="Y340" t="s">
        <v>991</v>
      </c>
      <c r="Z340" s="102">
        <v>51</v>
      </c>
      <c r="AA340" s="111">
        <v>7</v>
      </c>
      <c r="AB340" s="112" t="s">
        <v>435</v>
      </c>
      <c r="AC340" s="120"/>
      <c r="AD340" s="271" t="s">
        <v>436</v>
      </c>
      <c r="AE340" s="271" t="s">
        <v>269</v>
      </c>
      <c r="AF340" s="112" t="s">
        <v>437</v>
      </c>
    </row>
    <row r="341" spans="1:32">
      <c r="A341">
        <v>5</v>
      </c>
      <c r="B341" t="s">
        <v>12</v>
      </c>
      <c r="C341" t="s">
        <v>611</v>
      </c>
      <c r="D341">
        <v>2</v>
      </c>
      <c r="E341" t="s">
        <v>439</v>
      </c>
      <c r="F341">
        <v>7</v>
      </c>
      <c r="G341" t="s">
        <v>612</v>
      </c>
      <c r="H341" t="s">
        <v>372</v>
      </c>
      <c r="I341" t="s">
        <v>613</v>
      </c>
      <c r="K341">
        <v>4</v>
      </c>
      <c r="L341" t="s">
        <v>614</v>
      </c>
      <c r="M341">
        <v>46</v>
      </c>
      <c r="N341" t="s">
        <v>616</v>
      </c>
      <c r="P341" t="s">
        <v>1317</v>
      </c>
      <c r="Q341" s="103">
        <v>1767.33</v>
      </c>
      <c r="R341" s="103">
        <v>1819</v>
      </c>
      <c r="S341" s="103">
        <v>1872</v>
      </c>
      <c r="T341" s="103">
        <v>1927</v>
      </c>
      <c r="U341" s="103">
        <v>7385</v>
      </c>
      <c r="V341" s="104">
        <v>1.4999999999999999E-2</v>
      </c>
      <c r="W341">
        <v>0</v>
      </c>
      <c r="X341" s="102">
        <v>1000</v>
      </c>
      <c r="Y341" t="s">
        <v>1009</v>
      </c>
      <c r="Z341" s="102">
        <v>24</v>
      </c>
      <c r="AA341" s="111">
        <v>8</v>
      </c>
      <c r="AB341" s="112" t="s">
        <v>618</v>
      </c>
      <c r="AC341" s="120"/>
      <c r="AD341" s="271" t="s">
        <v>619</v>
      </c>
      <c r="AE341" s="271" t="s">
        <v>620</v>
      </c>
      <c r="AF341" s="112" t="s">
        <v>621</v>
      </c>
    </row>
    <row r="342" spans="1:32">
      <c r="A342">
        <v>5</v>
      </c>
      <c r="B342" t="s">
        <v>12</v>
      </c>
      <c r="C342" t="s">
        <v>611</v>
      </c>
      <c r="D342">
        <v>2</v>
      </c>
      <c r="E342" t="s">
        <v>439</v>
      </c>
      <c r="F342">
        <v>7</v>
      </c>
      <c r="G342" t="s">
        <v>612</v>
      </c>
      <c r="H342" t="s">
        <v>372</v>
      </c>
      <c r="I342" t="s">
        <v>613</v>
      </c>
      <c r="K342">
        <v>5</v>
      </c>
      <c r="L342" t="s">
        <v>622</v>
      </c>
      <c r="M342">
        <v>47</v>
      </c>
      <c r="N342" t="s">
        <v>624</v>
      </c>
      <c r="P342" t="s">
        <v>1318</v>
      </c>
      <c r="Q342" s="103">
        <v>2238.62</v>
      </c>
      <c r="R342" s="103">
        <v>2304</v>
      </c>
      <c r="S342" s="103">
        <v>2371</v>
      </c>
      <c r="T342" s="103">
        <v>2440</v>
      </c>
      <c r="U342" s="103">
        <v>9354</v>
      </c>
      <c r="V342" s="104">
        <v>1.9E-2</v>
      </c>
      <c r="W342">
        <v>0</v>
      </c>
      <c r="X342" s="102">
        <v>4000</v>
      </c>
      <c r="Y342" t="s">
        <v>1009</v>
      </c>
      <c r="Z342" s="102">
        <v>24</v>
      </c>
      <c r="AA342" s="111">
        <v>8</v>
      </c>
      <c r="AB342" s="112" t="s">
        <v>626</v>
      </c>
      <c r="AC342" s="120"/>
      <c r="AD342" s="271" t="s">
        <v>619</v>
      </c>
      <c r="AE342" s="271" t="s">
        <v>627</v>
      </c>
      <c r="AF342" s="112" t="s">
        <v>628</v>
      </c>
    </row>
    <row r="343" spans="1:32">
      <c r="A343">
        <v>5</v>
      </c>
      <c r="B343" t="s">
        <v>12</v>
      </c>
      <c r="C343" t="s">
        <v>611</v>
      </c>
      <c r="D343">
        <v>2</v>
      </c>
      <c r="E343" t="s">
        <v>439</v>
      </c>
      <c r="F343">
        <v>7</v>
      </c>
      <c r="G343" t="s">
        <v>612</v>
      </c>
      <c r="H343" t="s">
        <v>372</v>
      </c>
      <c r="I343" t="s">
        <v>613</v>
      </c>
      <c r="K343">
        <v>6</v>
      </c>
      <c r="L343" t="s">
        <v>629</v>
      </c>
      <c r="M343">
        <v>48</v>
      </c>
      <c r="N343" t="s">
        <v>631</v>
      </c>
      <c r="P343" t="s">
        <v>1319</v>
      </c>
      <c r="Q343" s="103">
        <v>9425.7800000000007</v>
      </c>
      <c r="R343" s="103">
        <v>9701</v>
      </c>
      <c r="S343" s="103">
        <v>9984</v>
      </c>
      <c r="T343" s="103">
        <v>10276</v>
      </c>
      <c r="U343" s="103">
        <v>39386</v>
      </c>
      <c r="V343" s="104">
        <v>0.08</v>
      </c>
      <c r="W343">
        <v>0</v>
      </c>
      <c r="X343" s="102">
        <v>4661</v>
      </c>
      <c r="Y343" t="s">
        <v>1009</v>
      </c>
      <c r="Z343" s="102">
        <v>24</v>
      </c>
      <c r="AA343" s="111">
        <v>8</v>
      </c>
      <c r="AB343" s="112" t="s">
        <v>633</v>
      </c>
      <c r="AC343" s="120"/>
      <c r="AD343" s="271" t="s">
        <v>619</v>
      </c>
      <c r="AE343" s="271" t="s">
        <v>627</v>
      </c>
      <c r="AF343" s="112" t="s">
        <v>634</v>
      </c>
    </row>
    <row r="344" spans="1:32">
      <c r="A344">
        <v>5</v>
      </c>
      <c r="B344" t="s">
        <v>12</v>
      </c>
      <c r="C344" t="s">
        <v>611</v>
      </c>
      <c r="D344">
        <v>2</v>
      </c>
      <c r="E344" t="s">
        <v>439</v>
      </c>
      <c r="F344">
        <v>8</v>
      </c>
      <c r="G344" t="s">
        <v>635</v>
      </c>
      <c r="H344" t="s">
        <v>372</v>
      </c>
      <c r="I344" t="s">
        <v>613</v>
      </c>
      <c r="K344">
        <v>7</v>
      </c>
      <c r="L344" t="s">
        <v>636</v>
      </c>
      <c r="M344">
        <v>49</v>
      </c>
      <c r="N344" t="s">
        <v>638</v>
      </c>
      <c r="P344" t="s">
        <v>1320</v>
      </c>
      <c r="Q344" s="103">
        <v>706.93</v>
      </c>
      <c r="R344" s="103">
        <v>728</v>
      </c>
      <c r="S344" s="103">
        <v>749</v>
      </c>
      <c r="T344" s="103">
        <v>771</v>
      </c>
      <c r="U344" s="103">
        <v>2954</v>
      </c>
      <c r="V344" s="104">
        <v>6.0000000000000001E-3</v>
      </c>
      <c r="W344">
        <v>0</v>
      </c>
      <c r="X344" s="102">
        <v>600</v>
      </c>
      <c r="Y344" t="s">
        <v>1009</v>
      </c>
      <c r="Z344" s="102">
        <v>24</v>
      </c>
      <c r="AA344" s="111">
        <v>9</v>
      </c>
      <c r="AB344" s="112" t="s">
        <v>640</v>
      </c>
      <c r="AC344" s="120"/>
      <c r="AD344" s="271" t="s">
        <v>641</v>
      </c>
      <c r="AE344" s="271" t="s">
        <v>269</v>
      </c>
      <c r="AF344" s="112" t="s">
        <v>642</v>
      </c>
    </row>
    <row r="345" spans="1:32">
      <c r="A345">
        <v>5</v>
      </c>
      <c r="B345" t="s">
        <v>12</v>
      </c>
      <c r="C345" t="s">
        <v>438</v>
      </c>
      <c r="D345">
        <v>2</v>
      </c>
      <c r="E345" t="s">
        <v>439</v>
      </c>
      <c r="F345">
        <v>10</v>
      </c>
      <c r="G345" t="s">
        <v>440</v>
      </c>
      <c r="H345" t="s">
        <v>372</v>
      </c>
      <c r="I345" t="s">
        <v>441</v>
      </c>
      <c r="K345">
        <v>8</v>
      </c>
      <c r="L345" t="s">
        <v>442</v>
      </c>
      <c r="M345">
        <v>17</v>
      </c>
      <c r="N345" t="s">
        <v>444</v>
      </c>
      <c r="P345" t="s">
        <v>1321</v>
      </c>
      <c r="Q345" s="103">
        <v>942.58</v>
      </c>
      <c r="R345" s="103">
        <v>970</v>
      </c>
      <c r="S345" s="103">
        <v>998</v>
      </c>
      <c r="T345" s="103">
        <v>1028</v>
      </c>
      <c r="U345" s="103">
        <v>3939</v>
      </c>
      <c r="V345" s="104">
        <v>8.0000000000000002E-3</v>
      </c>
      <c r="W345">
        <v>0</v>
      </c>
      <c r="X345" s="102">
        <v>1000</v>
      </c>
      <c r="Y345" t="s">
        <v>1013</v>
      </c>
      <c r="Z345" s="102">
        <v>18</v>
      </c>
      <c r="AA345" s="111">
        <v>10</v>
      </c>
      <c r="AB345" s="112" t="s">
        <v>446</v>
      </c>
      <c r="AC345" s="120"/>
      <c r="AD345" s="271" t="s">
        <v>269</v>
      </c>
      <c r="AE345" s="271" t="s">
        <v>447</v>
      </c>
      <c r="AF345" s="112" t="s">
        <v>449</v>
      </c>
    </row>
    <row r="346" spans="1:32">
      <c r="A346">
        <v>5</v>
      </c>
      <c r="B346" t="s">
        <v>12</v>
      </c>
      <c r="C346" t="s">
        <v>438</v>
      </c>
      <c r="D346">
        <v>2</v>
      </c>
      <c r="E346" t="s">
        <v>439</v>
      </c>
      <c r="F346">
        <v>10</v>
      </c>
      <c r="G346" t="s">
        <v>440</v>
      </c>
      <c r="H346" t="s">
        <v>372</v>
      </c>
      <c r="I346" t="s">
        <v>441</v>
      </c>
      <c r="K346">
        <v>9</v>
      </c>
      <c r="L346" t="s">
        <v>450</v>
      </c>
      <c r="M346">
        <v>18</v>
      </c>
      <c r="N346" t="s">
        <v>452</v>
      </c>
      <c r="P346" t="s">
        <v>1322</v>
      </c>
      <c r="Q346" s="103">
        <v>353.47</v>
      </c>
      <c r="R346" s="103">
        <v>364</v>
      </c>
      <c r="S346" s="103">
        <v>374</v>
      </c>
      <c r="T346" s="103">
        <v>385</v>
      </c>
      <c r="U346" s="103">
        <v>1477</v>
      </c>
      <c r="V346" s="104">
        <v>3.0000000000000001E-3</v>
      </c>
      <c r="W346">
        <v>0</v>
      </c>
      <c r="X346" s="102">
        <v>2000</v>
      </c>
      <c r="Y346" t="s">
        <v>1013</v>
      </c>
      <c r="Z346" s="102">
        <v>18</v>
      </c>
      <c r="AA346" s="111">
        <v>10</v>
      </c>
      <c r="AB346" s="112" t="s">
        <v>454</v>
      </c>
      <c r="AC346" s="120"/>
      <c r="AD346" s="271" t="s">
        <v>269</v>
      </c>
      <c r="AE346" s="271" t="s">
        <v>269</v>
      </c>
      <c r="AF346" s="112" t="s">
        <v>455</v>
      </c>
    </row>
    <row r="347" spans="1:32">
      <c r="A347">
        <v>5</v>
      </c>
      <c r="B347" t="s">
        <v>12</v>
      </c>
      <c r="C347" t="s">
        <v>438</v>
      </c>
      <c r="D347">
        <v>2</v>
      </c>
      <c r="E347" t="s">
        <v>439</v>
      </c>
      <c r="F347">
        <v>10</v>
      </c>
      <c r="G347" t="s">
        <v>440</v>
      </c>
      <c r="H347" t="s">
        <v>372</v>
      </c>
      <c r="I347" t="s">
        <v>441</v>
      </c>
      <c r="K347">
        <v>10</v>
      </c>
      <c r="L347" t="s">
        <v>456</v>
      </c>
      <c r="M347">
        <v>19</v>
      </c>
      <c r="N347" t="s">
        <v>458</v>
      </c>
      <c r="P347" t="s">
        <v>1323</v>
      </c>
      <c r="Q347" s="103">
        <v>1885.16</v>
      </c>
      <c r="R347" s="103">
        <v>1940</v>
      </c>
      <c r="S347" s="103">
        <v>1997</v>
      </c>
      <c r="T347" s="103">
        <v>2055</v>
      </c>
      <c r="U347" s="103">
        <v>7877</v>
      </c>
      <c r="V347" s="104">
        <v>1.6E-2</v>
      </c>
      <c r="W347">
        <v>0</v>
      </c>
      <c r="X347" s="102">
        <v>1500</v>
      </c>
      <c r="Y347" t="s">
        <v>1013</v>
      </c>
      <c r="Z347" s="102">
        <v>18</v>
      </c>
      <c r="AA347" s="111">
        <v>10</v>
      </c>
      <c r="AB347" s="112" t="s">
        <v>460</v>
      </c>
      <c r="AC347" s="120"/>
      <c r="AD347" s="271" t="s">
        <v>269</v>
      </c>
      <c r="AE347" s="271" t="s">
        <v>447</v>
      </c>
      <c r="AF347" s="112" t="s">
        <v>449</v>
      </c>
    </row>
    <row r="348" spans="1:32">
      <c r="A348">
        <v>5</v>
      </c>
      <c r="B348" t="s">
        <v>12</v>
      </c>
      <c r="C348" t="s">
        <v>438</v>
      </c>
      <c r="D348">
        <v>2</v>
      </c>
      <c r="E348" t="s">
        <v>439</v>
      </c>
      <c r="F348">
        <v>10</v>
      </c>
      <c r="G348" t="s">
        <v>440</v>
      </c>
      <c r="H348" t="s">
        <v>372</v>
      </c>
      <c r="I348" t="s">
        <v>441</v>
      </c>
      <c r="K348">
        <v>19</v>
      </c>
      <c r="L348" t="s">
        <v>461</v>
      </c>
      <c r="M348">
        <v>20</v>
      </c>
      <c r="N348" t="s">
        <v>463</v>
      </c>
      <c r="P348" t="s">
        <v>1324</v>
      </c>
      <c r="Q348" s="103">
        <v>353.47</v>
      </c>
      <c r="R348" s="103">
        <v>364</v>
      </c>
      <c r="S348" s="103">
        <v>374</v>
      </c>
      <c r="T348" s="103">
        <v>385</v>
      </c>
      <c r="U348" s="103">
        <v>1477</v>
      </c>
      <c r="V348" s="104">
        <v>3.0000000000000001E-3</v>
      </c>
      <c r="W348">
        <v>0</v>
      </c>
      <c r="X348" s="102">
        <v>1600</v>
      </c>
      <c r="Y348" t="s">
        <v>1013</v>
      </c>
      <c r="Z348" s="102">
        <v>18</v>
      </c>
      <c r="AA348" s="111">
        <v>10</v>
      </c>
      <c r="AB348" s="112" t="s">
        <v>465</v>
      </c>
      <c r="AC348" s="120"/>
      <c r="AD348" s="271" t="s">
        <v>269</v>
      </c>
      <c r="AE348" s="271" t="s">
        <v>269</v>
      </c>
      <c r="AF348" s="112" t="s">
        <v>466</v>
      </c>
    </row>
    <row r="349" spans="1:32">
      <c r="A349">
        <v>5</v>
      </c>
      <c r="B349" t="s">
        <v>12</v>
      </c>
      <c r="C349" t="s">
        <v>438</v>
      </c>
      <c r="D349">
        <v>2</v>
      </c>
      <c r="E349" t="s">
        <v>439</v>
      </c>
      <c r="F349">
        <v>10</v>
      </c>
      <c r="G349" t="s">
        <v>440</v>
      </c>
      <c r="H349" t="s">
        <v>344</v>
      </c>
      <c r="I349" t="s">
        <v>441</v>
      </c>
      <c r="K349">
        <v>70</v>
      </c>
      <c r="L349" t="s">
        <v>478</v>
      </c>
      <c r="M349">
        <v>23</v>
      </c>
      <c r="N349" t="s">
        <v>480</v>
      </c>
      <c r="P349" t="s">
        <v>1325</v>
      </c>
      <c r="Q349" s="103">
        <v>1690.75</v>
      </c>
      <c r="R349" s="103">
        <v>1740</v>
      </c>
      <c r="S349" s="103">
        <v>1791</v>
      </c>
      <c r="T349" s="103">
        <v>1843</v>
      </c>
      <c r="U349" s="103">
        <v>7065</v>
      </c>
      <c r="V349" s="104">
        <v>1.44E-2</v>
      </c>
      <c r="W349">
        <v>0</v>
      </c>
      <c r="X349" s="102">
        <v>1200</v>
      </c>
      <c r="Y349" t="s">
        <v>1013</v>
      </c>
      <c r="Z349" s="102">
        <v>18</v>
      </c>
      <c r="AA349" s="111">
        <v>10</v>
      </c>
      <c r="AB349" s="112" t="s">
        <v>482</v>
      </c>
      <c r="AC349" s="120"/>
      <c r="AD349" s="271" t="s">
        <v>483</v>
      </c>
      <c r="AE349" s="271" t="s">
        <v>269</v>
      </c>
      <c r="AF349" s="112" t="s">
        <v>472</v>
      </c>
    </row>
    <row r="350" spans="1:32">
      <c r="A350">
        <v>5</v>
      </c>
      <c r="B350" t="s">
        <v>12</v>
      </c>
      <c r="C350" t="s">
        <v>412</v>
      </c>
      <c r="D350">
        <v>5</v>
      </c>
      <c r="E350" t="s">
        <v>861</v>
      </c>
      <c r="F350">
        <v>39</v>
      </c>
      <c r="G350" t="s">
        <v>908</v>
      </c>
      <c r="H350" t="s">
        <v>372</v>
      </c>
      <c r="I350" t="s">
        <v>863</v>
      </c>
      <c r="K350">
        <v>44</v>
      </c>
      <c r="L350" t="s">
        <v>926</v>
      </c>
      <c r="M350">
        <v>100</v>
      </c>
      <c r="N350" t="s">
        <v>927</v>
      </c>
      <c r="P350" t="s">
        <v>1326</v>
      </c>
      <c r="Q350" s="103">
        <v>294.56</v>
      </c>
      <c r="R350" s="103">
        <v>303</v>
      </c>
      <c r="S350" s="103">
        <v>312</v>
      </c>
      <c r="T350" s="103">
        <v>321</v>
      </c>
      <c r="U350" s="103">
        <v>1231</v>
      </c>
      <c r="V350" s="104">
        <v>2.5000000000000001E-3</v>
      </c>
      <c r="W350">
        <v>0</v>
      </c>
      <c r="X350" s="102">
        <v>4</v>
      </c>
      <c r="Y350" t="s">
        <v>1020</v>
      </c>
      <c r="Z350" s="102">
        <v>3</v>
      </c>
      <c r="AA350" s="111">
        <v>11</v>
      </c>
      <c r="AB350" s="112" t="s">
        <v>929</v>
      </c>
      <c r="AC350" s="120"/>
      <c r="AD350" s="271" t="s">
        <v>930</v>
      </c>
      <c r="AE350" s="271" t="s">
        <v>269</v>
      </c>
      <c r="AF350" s="112" t="s">
        <v>896</v>
      </c>
    </row>
    <row r="351" spans="1:32">
      <c r="A351">
        <v>5</v>
      </c>
      <c r="B351" t="s">
        <v>12</v>
      </c>
      <c r="C351" t="s">
        <v>412</v>
      </c>
      <c r="D351">
        <v>5</v>
      </c>
      <c r="E351" t="s">
        <v>861</v>
      </c>
      <c r="F351">
        <v>39</v>
      </c>
      <c r="G351" t="s">
        <v>908</v>
      </c>
      <c r="H351" t="s">
        <v>372</v>
      </c>
      <c r="I351" t="s">
        <v>863</v>
      </c>
      <c r="K351">
        <v>44</v>
      </c>
      <c r="L351" t="s">
        <v>926</v>
      </c>
      <c r="M351">
        <v>101</v>
      </c>
      <c r="N351" t="s">
        <v>892</v>
      </c>
      <c r="P351" t="s">
        <v>1327</v>
      </c>
      <c r="Q351" s="103">
        <v>294.56</v>
      </c>
      <c r="R351" s="103">
        <v>303</v>
      </c>
      <c r="S351" s="103">
        <v>312</v>
      </c>
      <c r="T351" s="103">
        <v>321</v>
      </c>
      <c r="U351" s="103">
        <v>1231</v>
      </c>
      <c r="V351" s="104">
        <v>2.5000000000000001E-3</v>
      </c>
      <c r="W351">
        <v>0</v>
      </c>
      <c r="X351" s="102">
        <v>1</v>
      </c>
      <c r="Y351" t="s">
        <v>1020</v>
      </c>
      <c r="Z351" s="102">
        <v>3</v>
      </c>
      <c r="AA351" s="111">
        <v>11</v>
      </c>
      <c r="AB351" s="112" t="s">
        <v>894</v>
      </c>
      <c r="AC351" s="120"/>
      <c r="AD351" s="271" t="s">
        <v>895</v>
      </c>
      <c r="AE351" s="271" t="s">
        <v>269</v>
      </c>
      <c r="AF351" s="112" t="s">
        <v>896</v>
      </c>
    </row>
    <row r="352" spans="1:32">
      <c r="A352">
        <v>5</v>
      </c>
      <c r="B352" t="s">
        <v>12</v>
      </c>
      <c r="C352" t="s">
        <v>491</v>
      </c>
      <c r="D352">
        <v>2</v>
      </c>
      <c r="E352" t="s">
        <v>439</v>
      </c>
      <c r="F352">
        <v>12</v>
      </c>
      <c r="G352" t="s">
        <v>492</v>
      </c>
      <c r="H352" t="s">
        <v>344</v>
      </c>
      <c r="I352" t="s">
        <v>493</v>
      </c>
      <c r="K352">
        <v>66</v>
      </c>
      <c r="L352" t="s">
        <v>494</v>
      </c>
      <c r="M352">
        <v>25</v>
      </c>
      <c r="N352" t="s">
        <v>496</v>
      </c>
      <c r="P352" t="s">
        <v>1328</v>
      </c>
      <c r="Q352" s="103">
        <v>1127.56</v>
      </c>
      <c r="R352" s="103">
        <v>1160</v>
      </c>
      <c r="S352" s="103">
        <v>1194</v>
      </c>
      <c r="T352" s="103">
        <v>1229</v>
      </c>
      <c r="U352" s="103">
        <v>4712</v>
      </c>
      <c r="V352" s="104">
        <v>9.5999999999999992E-3</v>
      </c>
      <c r="W352">
        <v>0</v>
      </c>
      <c r="X352" s="102">
        <v>1800</v>
      </c>
      <c r="Y352" t="s">
        <v>1009</v>
      </c>
      <c r="Z352" s="102">
        <v>24</v>
      </c>
      <c r="AA352" s="111">
        <v>12</v>
      </c>
      <c r="AB352" s="112" t="s">
        <v>368</v>
      </c>
      <c r="AC352" s="120"/>
      <c r="AD352" s="271" t="s">
        <v>269</v>
      </c>
      <c r="AE352" s="271" t="s">
        <v>269</v>
      </c>
      <c r="AF352" s="112" t="s">
        <v>370</v>
      </c>
    </row>
    <row r="353" spans="1:32">
      <c r="A353">
        <v>5</v>
      </c>
      <c r="B353" t="s">
        <v>12</v>
      </c>
      <c r="C353" t="s">
        <v>491</v>
      </c>
      <c r="D353">
        <v>2</v>
      </c>
      <c r="E353" t="s">
        <v>439</v>
      </c>
      <c r="F353">
        <v>12</v>
      </c>
      <c r="G353" t="s">
        <v>492</v>
      </c>
      <c r="H353" t="s">
        <v>344</v>
      </c>
      <c r="I353" t="s">
        <v>493</v>
      </c>
      <c r="K353">
        <v>23</v>
      </c>
      <c r="L353" t="s">
        <v>498</v>
      </c>
      <c r="M353">
        <v>26</v>
      </c>
      <c r="N353" t="s">
        <v>500</v>
      </c>
      <c r="P353" t="s">
        <v>1329</v>
      </c>
      <c r="Q353" s="103">
        <v>1525.8</v>
      </c>
      <c r="R353" s="103">
        <v>1570</v>
      </c>
      <c r="S353" s="103">
        <v>1616</v>
      </c>
      <c r="T353" s="103">
        <v>1663</v>
      </c>
      <c r="U353" s="103">
        <v>6376</v>
      </c>
      <c r="V353" s="104">
        <v>1.2999999999999999E-2</v>
      </c>
      <c r="W353">
        <v>0</v>
      </c>
      <c r="X353" s="102">
        <v>2000</v>
      </c>
      <c r="Y353" t="s">
        <v>995</v>
      </c>
      <c r="Z353" s="102">
        <v>50</v>
      </c>
      <c r="AA353" s="111">
        <v>12</v>
      </c>
      <c r="AB353" s="112" t="s">
        <v>502</v>
      </c>
      <c r="AC353" s="120"/>
      <c r="AD353" s="271" t="s">
        <v>269</v>
      </c>
      <c r="AE353" s="271" t="s">
        <v>269</v>
      </c>
      <c r="AF353" s="112" t="s">
        <v>370</v>
      </c>
    </row>
    <row r="354" spans="1:32">
      <c r="A354">
        <v>5</v>
      </c>
      <c r="B354" t="s">
        <v>12</v>
      </c>
      <c r="C354" t="s">
        <v>491</v>
      </c>
      <c r="D354">
        <v>2</v>
      </c>
      <c r="E354" t="s">
        <v>439</v>
      </c>
      <c r="F354">
        <v>12</v>
      </c>
      <c r="G354" t="s">
        <v>492</v>
      </c>
      <c r="H354" t="s">
        <v>344</v>
      </c>
      <c r="I354" t="s">
        <v>493</v>
      </c>
      <c r="K354">
        <v>50</v>
      </c>
      <c r="L354" t="s">
        <v>503</v>
      </c>
      <c r="M354">
        <v>27</v>
      </c>
      <c r="N354" t="s">
        <v>505</v>
      </c>
      <c r="P354" t="s">
        <v>1330</v>
      </c>
      <c r="Q354" s="103">
        <v>1514.02</v>
      </c>
      <c r="R354" s="103">
        <v>1558</v>
      </c>
      <c r="S354" s="103">
        <v>1604</v>
      </c>
      <c r="T354" s="103">
        <v>1651</v>
      </c>
      <c r="U354" s="103">
        <v>6326</v>
      </c>
      <c r="V354" s="104">
        <v>1.29E-2</v>
      </c>
      <c r="W354">
        <v>0</v>
      </c>
      <c r="X354" s="102">
        <v>2000</v>
      </c>
      <c r="Y354" t="s">
        <v>995</v>
      </c>
      <c r="Z354" s="102">
        <v>50</v>
      </c>
      <c r="AA354" s="111">
        <v>12</v>
      </c>
      <c r="AB354" s="112" t="s">
        <v>350</v>
      </c>
      <c r="AC354" s="120"/>
      <c r="AD354" s="271" t="s">
        <v>269</v>
      </c>
      <c r="AE354" s="271" t="s">
        <v>507</v>
      </c>
      <c r="AF354" s="112" t="s">
        <v>508</v>
      </c>
    </row>
    <row r="355" spans="1:32">
      <c r="A355">
        <v>5</v>
      </c>
      <c r="B355" t="s">
        <v>12</v>
      </c>
      <c r="C355" t="s">
        <v>520</v>
      </c>
      <c r="D355">
        <v>2</v>
      </c>
      <c r="E355" t="s">
        <v>439</v>
      </c>
      <c r="F355">
        <v>13</v>
      </c>
      <c r="G355" t="s">
        <v>521</v>
      </c>
      <c r="H355" t="s">
        <v>344</v>
      </c>
      <c r="I355" t="s">
        <v>493</v>
      </c>
      <c r="K355">
        <v>21</v>
      </c>
      <c r="L355" t="s">
        <v>522</v>
      </c>
      <c r="M355">
        <v>30</v>
      </c>
      <c r="N355" t="s">
        <v>524</v>
      </c>
      <c r="P355" t="s">
        <v>1331</v>
      </c>
      <c r="Q355" s="103">
        <v>250.57</v>
      </c>
      <c r="R355" s="103">
        <v>258</v>
      </c>
      <c r="S355" s="103">
        <v>265</v>
      </c>
      <c r="T355" s="103">
        <v>273</v>
      </c>
      <c r="U355" s="103">
        <v>1047</v>
      </c>
      <c r="V355" s="104">
        <v>2.0999999999999999E-3</v>
      </c>
      <c r="W355">
        <v>0</v>
      </c>
      <c r="X355" s="102">
        <v>8</v>
      </c>
      <c r="Y355" t="s">
        <v>1026</v>
      </c>
      <c r="Z355" s="102">
        <v>1</v>
      </c>
      <c r="AA355" s="111">
        <v>13</v>
      </c>
      <c r="AB355" s="112" t="s">
        <v>360</v>
      </c>
      <c r="AC355" s="120"/>
      <c r="AD355" s="271" t="s">
        <v>269</v>
      </c>
      <c r="AE355" s="271" t="s">
        <v>526</v>
      </c>
      <c r="AF355" s="112" t="s">
        <v>527</v>
      </c>
    </row>
    <row r="356" spans="1:32">
      <c r="A356">
        <v>5</v>
      </c>
      <c r="B356" t="s">
        <v>12</v>
      </c>
      <c r="C356" t="s">
        <v>520</v>
      </c>
      <c r="D356">
        <v>2</v>
      </c>
      <c r="E356" t="s">
        <v>439</v>
      </c>
      <c r="F356">
        <v>13</v>
      </c>
      <c r="G356" t="s">
        <v>521</v>
      </c>
      <c r="H356" t="s">
        <v>344</v>
      </c>
      <c r="I356" t="s">
        <v>493</v>
      </c>
      <c r="K356">
        <v>21</v>
      </c>
      <c r="L356" t="s">
        <v>522</v>
      </c>
      <c r="M356">
        <v>31</v>
      </c>
      <c r="N356" t="s">
        <v>528</v>
      </c>
      <c r="P356" t="s">
        <v>1332</v>
      </c>
      <c r="Q356" s="103">
        <v>250.57</v>
      </c>
      <c r="R356" s="103">
        <v>258</v>
      </c>
      <c r="S356" s="103">
        <v>265</v>
      </c>
      <c r="T356" s="103">
        <v>273</v>
      </c>
      <c r="U356" s="103">
        <v>1047</v>
      </c>
      <c r="V356" s="104">
        <v>2.0999999999999999E-3</v>
      </c>
      <c r="W356">
        <v>0</v>
      </c>
      <c r="X356" s="102">
        <v>8</v>
      </c>
      <c r="Y356" t="s">
        <v>1026</v>
      </c>
      <c r="Z356" s="102">
        <v>1</v>
      </c>
      <c r="AA356" s="111">
        <v>13</v>
      </c>
      <c r="AB356" s="112" t="s">
        <v>530</v>
      </c>
      <c r="AC356" s="120"/>
      <c r="AD356" s="271" t="s">
        <v>269</v>
      </c>
      <c r="AE356" s="271" t="s">
        <v>269</v>
      </c>
      <c r="AF356" s="112" t="s">
        <v>531</v>
      </c>
    </row>
    <row r="357" spans="1:32">
      <c r="A357">
        <v>5</v>
      </c>
      <c r="B357" t="s">
        <v>12</v>
      </c>
      <c r="C357" t="s">
        <v>520</v>
      </c>
      <c r="D357">
        <v>2</v>
      </c>
      <c r="E357" t="s">
        <v>439</v>
      </c>
      <c r="F357">
        <v>13</v>
      </c>
      <c r="G357" t="s">
        <v>521</v>
      </c>
      <c r="H357" t="s">
        <v>344</v>
      </c>
      <c r="I357" t="s">
        <v>493</v>
      </c>
      <c r="K357">
        <v>21</v>
      </c>
      <c r="L357" t="s">
        <v>522</v>
      </c>
      <c r="M357">
        <v>32</v>
      </c>
      <c r="N357" t="s">
        <v>532</v>
      </c>
      <c r="P357" t="s">
        <v>1333</v>
      </c>
      <c r="Q357" s="103">
        <v>250.57</v>
      </c>
      <c r="R357" s="103">
        <v>258</v>
      </c>
      <c r="S357" s="103">
        <v>265</v>
      </c>
      <c r="T357" s="103">
        <v>273</v>
      </c>
      <c r="U357" s="103">
        <v>1047</v>
      </c>
      <c r="V357" s="104">
        <v>2.0999999999999999E-3</v>
      </c>
      <c r="W357">
        <v>0</v>
      </c>
      <c r="X357" s="102">
        <v>8</v>
      </c>
      <c r="Y357" t="s">
        <v>1026</v>
      </c>
      <c r="Z357" s="102">
        <v>1</v>
      </c>
      <c r="AA357" s="111">
        <v>13</v>
      </c>
      <c r="AB357" s="112" t="s">
        <v>350</v>
      </c>
      <c r="AC357" s="120"/>
      <c r="AD357" s="271" t="s">
        <v>269</v>
      </c>
      <c r="AE357" s="271" t="s">
        <v>269</v>
      </c>
      <c r="AF357" s="112" t="s">
        <v>534</v>
      </c>
    </row>
    <row r="358" spans="1:32">
      <c r="A358">
        <v>5</v>
      </c>
      <c r="B358" t="s">
        <v>12</v>
      </c>
      <c r="C358" t="s">
        <v>535</v>
      </c>
      <c r="D358">
        <v>2</v>
      </c>
      <c r="E358" t="s">
        <v>439</v>
      </c>
      <c r="F358">
        <v>14</v>
      </c>
      <c r="G358" t="s">
        <v>536</v>
      </c>
      <c r="H358" t="s">
        <v>372</v>
      </c>
      <c r="I358" t="s">
        <v>537</v>
      </c>
      <c r="K358">
        <v>3</v>
      </c>
      <c r="L358" t="s">
        <v>539</v>
      </c>
      <c r="M358">
        <v>33</v>
      </c>
      <c r="N358" t="s">
        <v>541</v>
      </c>
      <c r="P358" t="s">
        <v>1334</v>
      </c>
      <c r="Q358" s="103">
        <v>392.74</v>
      </c>
      <c r="R358" s="103">
        <v>404</v>
      </c>
      <c r="S358" s="103">
        <v>416</v>
      </c>
      <c r="T358" s="103">
        <v>428</v>
      </c>
      <c r="U358" s="103">
        <v>1641</v>
      </c>
      <c r="V358" s="104">
        <v>3.3E-3</v>
      </c>
      <c r="W358">
        <v>0</v>
      </c>
      <c r="X358" s="102">
        <v>50</v>
      </c>
      <c r="Y358" t="s">
        <v>1030</v>
      </c>
      <c r="Z358" s="102">
        <v>26</v>
      </c>
      <c r="AA358" s="111">
        <v>14</v>
      </c>
      <c r="AB358" s="112" t="s">
        <v>543</v>
      </c>
      <c r="AC358" s="120"/>
      <c r="AD358" s="271" t="s">
        <v>544</v>
      </c>
      <c r="AE358" s="271" t="s">
        <v>545</v>
      </c>
      <c r="AF358" s="112" t="s">
        <v>547</v>
      </c>
    </row>
    <row r="359" spans="1:32">
      <c r="A359">
        <v>5</v>
      </c>
      <c r="B359" t="s">
        <v>12</v>
      </c>
      <c r="C359" t="s">
        <v>535</v>
      </c>
      <c r="D359">
        <v>2</v>
      </c>
      <c r="E359" t="s">
        <v>439</v>
      </c>
      <c r="F359">
        <v>14</v>
      </c>
      <c r="G359" t="s">
        <v>536</v>
      </c>
      <c r="H359" t="s">
        <v>344</v>
      </c>
      <c r="I359" t="s">
        <v>537</v>
      </c>
      <c r="K359">
        <v>25</v>
      </c>
      <c r="L359" t="s">
        <v>566</v>
      </c>
      <c r="M359">
        <v>38</v>
      </c>
      <c r="N359" t="s">
        <v>568</v>
      </c>
      <c r="P359" t="s">
        <v>1335</v>
      </c>
      <c r="Q359" s="103">
        <v>1178.22</v>
      </c>
      <c r="R359" s="103">
        <v>1213</v>
      </c>
      <c r="S359" s="103">
        <v>1248</v>
      </c>
      <c r="T359" s="103">
        <v>1284</v>
      </c>
      <c r="U359" s="103">
        <v>4923</v>
      </c>
      <c r="V359" s="104">
        <v>0.01</v>
      </c>
      <c r="W359">
        <v>0</v>
      </c>
      <c r="X359" s="102">
        <v>80</v>
      </c>
      <c r="Y359" t="s">
        <v>1030</v>
      </c>
      <c r="Z359" s="102">
        <v>26</v>
      </c>
      <c r="AA359" s="111">
        <v>14</v>
      </c>
      <c r="AB359" s="112" t="s">
        <v>570</v>
      </c>
      <c r="AC359" s="120"/>
      <c r="AD359" s="271" t="s">
        <v>544</v>
      </c>
      <c r="AE359" s="271" t="s">
        <v>571</v>
      </c>
      <c r="AF359" s="112" t="s">
        <v>572</v>
      </c>
    </row>
    <row r="360" spans="1:32">
      <c r="A360">
        <v>5</v>
      </c>
      <c r="B360" t="s">
        <v>12</v>
      </c>
      <c r="C360" t="s">
        <v>535</v>
      </c>
      <c r="D360">
        <v>2</v>
      </c>
      <c r="E360" t="s">
        <v>439</v>
      </c>
      <c r="F360">
        <v>14</v>
      </c>
      <c r="G360" t="s">
        <v>536</v>
      </c>
      <c r="H360" t="s">
        <v>344</v>
      </c>
      <c r="I360" t="s">
        <v>537</v>
      </c>
      <c r="K360">
        <v>25</v>
      </c>
      <c r="L360" t="s">
        <v>566</v>
      </c>
      <c r="M360">
        <v>39</v>
      </c>
      <c r="N360" t="s">
        <v>573</v>
      </c>
      <c r="P360" t="s">
        <v>1336</v>
      </c>
      <c r="Q360" s="103">
        <v>1296.04</v>
      </c>
      <c r="R360" s="103">
        <v>1334</v>
      </c>
      <c r="S360" s="103">
        <v>1373</v>
      </c>
      <c r="T360" s="103">
        <v>1413</v>
      </c>
      <c r="U360" s="103">
        <v>5416</v>
      </c>
      <c r="V360" s="104">
        <v>1.0999999999999999E-2</v>
      </c>
      <c r="W360">
        <v>0</v>
      </c>
      <c r="X360" s="102">
        <v>4000</v>
      </c>
      <c r="Y360" t="s">
        <v>1030</v>
      </c>
      <c r="Z360" s="102">
        <v>26</v>
      </c>
      <c r="AA360" s="111">
        <v>14</v>
      </c>
      <c r="AB360" s="112" t="s">
        <v>560</v>
      </c>
      <c r="AC360" s="120"/>
      <c r="AD360" s="271" t="s">
        <v>544</v>
      </c>
      <c r="AE360" s="271" t="s">
        <v>575</v>
      </c>
      <c r="AF360" s="112" t="s">
        <v>576</v>
      </c>
    </row>
    <row r="361" spans="1:32">
      <c r="A361">
        <v>5</v>
      </c>
      <c r="B361" t="s">
        <v>12</v>
      </c>
      <c r="C361" t="s">
        <v>535</v>
      </c>
      <c r="D361">
        <v>2</v>
      </c>
      <c r="E361" t="s">
        <v>439</v>
      </c>
      <c r="F361">
        <v>14</v>
      </c>
      <c r="G361" t="s">
        <v>536</v>
      </c>
      <c r="H361" t="s">
        <v>344</v>
      </c>
      <c r="I361" t="s">
        <v>537</v>
      </c>
      <c r="K361">
        <v>25</v>
      </c>
      <c r="L361" t="s">
        <v>566</v>
      </c>
      <c r="M361">
        <v>40</v>
      </c>
      <c r="N361" t="s">
        <v>577</v>
      </c>
      <c r="P361" t="s">
        <v>1263</v>
      </c>
      <c r="Q361" s="103">
        <v>413.56</v>
      </c>
      <c r="R361" s="103">
        <v>426</v>
      </c>
      <c r="S361" s="103">
        <v>438</v>
      </c>
      <c r="T361" s="103">
        <v>451</v>
      </c>
      <c r="U361" s="103">
        <v>1728</v>
      </c>
      <c r="V361" s="104">
        <v>3.5000000000000001E-3</v>
      </c>
      <c r="W361">
        <v>0</v>
      </c>
      <c r="X361" s="102">
        <v>60</v>
      </c>
      <c r="Y361" t="s">
        <v>1030</v>
      </c>
      <c r="Z361" s="102">
        <v>26</v>
      </c>
      <c r="AA361" s="111">
        <v>14</v>
      </c>
      <c r="AB361" s="112" t="s">
        <v>579</v>
      </c>
      <c r="AC361" s="120"/>
      <c r="AD361" s="271" t="s">
        <v>269</v>
      </c>
      <c r="AE361" s="271" t="s">
        <v>269</v>
      </c>
      <c r="AF361" s="112" t="s">
        <v>580</v>
      </c>
    </row>
    <row r="362" spans="1:32">
      <c r="A362">
        <v>5</v>
      </c>
      <c r="B362" t="s">
        <v>12</v>
      </c>
      <c r="C362" t="s">
        <v>535</v>
      </c>
      <c r="D362">
        <v>2</v>
      </c>
      <c r="E362" t="s">
        <v>439</v>
      </c>
      <c r="F362">
        <v>14</v>
      </c>
      <c r="G362" t="s">
        <v>536</v>
      </c>
      <c r="H362" t="s">
        <v>372</v>
      </c>
      <c r="I362" t="s">
        <v>537</v>
      </c>
      <c r="K362">
        <v>48</v>
      </c>
      <c r="L362" t="s">
        <v>587</v>
      </c>
      <c r="M362">
        <v>42</v>
      </c>
      <c r="N362" t="s">
        <v>589</v>
      </c>
      <c r="P362" t="s">
        <v>1337</v>
      </c>
      <c r="Q362" s="103">
        <v>392.74</v>
      </c>
      <c r="R362" s="103">
        <v>404</v>
      </c>
      <c r="S362" s="103">
        <v>416</v>
      </c>
      <c r="T362" s="103">
        <v>428</v>
      </c>
      <c r="U362" s="103">
        <v>1641</v>
      </c>
      <c r="V362" s="104">
        <v>3.3E-3</v>
      </c>
      <c r="W362">
        <v>0</v>
      </c>
      <c r="X362" s="102">
        <v>200</v>
      </c>
      <c r="Y362" t="s">
        <v>1030</v>
      </c>
      <c r="Z362" s="102">
        <v>26</v>
      </c>
      <c r="AA362" s="111">
        <v>14</v>
      </c>
      <c r="AB362" s="112" t="s">
        <v>591</v>
      </c>
      <c r="AC362" s="120"/>
      <c r="AD362" s="271" t="s">
        <v>592</v>
      </c>
      <c r="AE362" s="271" t="s">
        <v>269</v>
      </c>
      <c r="AF362" s="112" t="s">
        <v>593</v>
      </c>
    </row>
    <row r="363" spans="1:32">
      <c r="A363">
        <v>5</v>
      </c>
      <c r="B363" t="s">
        <v>12</v>
      </c>
      <c r="C363" t="s">
        <v>535</v>
      </c>
      <c r="D363">
        <v>2</v>
      </c>
      <c r="E363" t="s">
        <v>439</v>
      </c>
      <c r="F363">
        <v>14</v>
      </c>
      <c r="G363" t="s">
        <v>536</v>
      </c>
      <c r="H363" t="s">
        <v>344</v>
      </c>
      <c r="I363" t="s">
        <v>537</v>
      </c>
      <c r="K363">
        <v>24</v>
      </c>
      <c r="L363" t="s">
        <v>548</v>
      </c>
      <c r="M363">
        <v>34</v>
      </c>
      <c r="N363" t="s">
        <v>550</v>
      </c>
      <c r="P363" t="s">
        <v>1338</v>
      </c>
      <c r="Q363" s="103">
        <v>646.84</v>
      </c>
      <c r="R363" s="103">
        <v>666</v>
      </c>
      <c r="S363" s="103">
        <v>685</v>
      </c>
      <c r="T363" s="103">
        <v>705</v>
      </c>
      <c r="U363" s="103">
        <v>2703</v>
      </c>
      <c r="V363" s="104">
        <v>5.4999999999999997E-3</v>
      </c>
      <c r="W363">
        <v>0</v>
      </c>
      <c r="X363" s="102">
        <v>80</v>
      </c>
      <c r="Y363" t="s">
        <v>1030</v>
      </c>
      <c r="Z363" s="102">
        <v>26</v>
      </c>
      <c r="AA363" s="111">
        <v>15</v>
      </c>
      <c r="AB363" s="112" t="s">
        <v>552</v>
      </c>
      <c r="AC363" s="120"/>
      <c r="AD363" s="271" t="s">
        <v>544</v>
      </c>
      <c r="AE363" s="271" t="s">
        <v>269</v>
      </c>
      <c r="AF363" s="112" t="s">
        <v>553</v>
      </c>
    </row>
    <row r="364" spans="1:32">
      <c r="A364">
        <v>5</v>
      </c>
      <c r="B364" t="s">
        <v>12</v>
      </c>
      <c r="C364" t="s">
        <v>535</v>
      </c>
      <c r="D364">
        <v>2</v>
      </c>
      <c r="E364" t="s">
        <v>439</v>
      </c>
      <c r="F364">
        <v>14</v>
      </c>
      <c r="G364" t="s">
        <v>536</v>
      </c>
      <c r="H364" t="s">
        <v>344</v>
      </c>
      <c r="I364" t="s">
        <v>537</v>
      </c>
      <c r="K364">
        <v>24</v>
      </c>
      <c r="L364" t="s">
        <v>548</v>
      </c>
      <c r="M364">
        <v>35</v>
      </c>
      <c r="N364" t="s">
        <v>554</v>
      </c>
      <c r="P364" t="s">
        <v>1339</v>
      </c>
      <c r="Q364" s="103">
        <v>1294.8699999999999</v>
      </c>
      <c r="R364" s="103">
        <v>1333</v>
      </c>
      <c r="S364" s="103">
        <v>1372</v>
      </c>
      <c r="T364" s="103">
        <v>1412</v>
      </c>
      <c r="U364" s="103">
        <v>5411</v>
      </c>
      <c r="V364" s="104">
        <v>1.0999999999999999E-2</v>
      </c>
      <c r="W364">
        <v>0</v>
      </c>
      <c r="X364" s="102">
        <v>3500</v>
      </c>
      <c r="Y364" t="s">
        <v>1030</v>
      </c>
      <c r="Z364" s="102">
        <v>26</v>
      </c>
      <c r="AA364" s="111">
        <v>15</v>
      </c>
      <c r="AB364" s="112" t="s">
        <v>556</v>
      </c>
      <c r="AC364" s="120"/>
      <c r="AD364" s="271" t="s">
        <v>544</v>
      </c>
      <c r="AE364" s="271" t="s">
        <v>269</v>
      </c>
      <c r="AF364" s="112" t="s">
        <v>557</v>
      </c>
    </row>
    <row r="365" spans="1:32">
      <c r="A365">
        <v>5</v>
      </c>
      <c r="B365" t="s">
        <v>12</v>
      </c>
      <c r="C365" t="s">
        <v>535</v>
      </c>
      <c r="D365">
        <v>2</v>
      </c>
      <c r="E365" t="s">
        <v>439</v>
      </c>
      <c r="F365">
        <v>14</v>
      </c>
      <c r="G365" t="s">
        <v>536</v>
      </c>
      <c r="H365" t="s">
        <v>344</v>
      </c>
      <c r="I365" t="s">
        <v>537</v>
      </c>
      <c r="K365">
        <v>24</v>
      </c>
      <c r="L365" t="s">
        <v>548</v>
      </c>
      <c r="M365">
        <v>36</v>
      </c>
      <c r="N365" t="s">
        <v>558</v>
      </c>
      <c r="P365" t="s">
        <v>1340</v>
      </c>
      <c r="Q365" s="103">
        <v>1294.8699999999999</v>
      </c>
      <c r="R365" s="103">
        <v>1333</v>
      </c>
      <c r="S365" s="103">
        <v>1372</v>
      </c>
      <c r="T365" s="103">
        <v>1412</v>
      </c>
      <c r="U365" s="103">
        <v>5411</v>
      </c>
      <c r="V365" s="104">
        <v>1.0999999999999999E-2</v>
      </c>
      <c r="W365">
        <v>0</v>
      </c>
      <c r="X365" s="102">
        <v>3500</v>
      </c>
      <c r="Y365" t="s">
        <v>1030</v>
      </c>
      <c r="Z365" s="102">
        <v>26</v>
      </c>
      <c r="AA365" s="111">
        <v>15</v>
      </c>
      <c r="AB365" s="112" t="s">
        <v>560</v>
      </c>
      <c r="AC365" s="120"/>
      <c r="AD365" s="271" t="s">
        <v>544</v>
      </c>
      <c r="AE365" s="271" t="s">
        <v>561</v>
      </c>
      <c r="AF365" s="112" t="s">
        <v>562</v>
      </c>
    </row>
    <row r="366" spans="1:32">
      <c r="A366">
        <v>5</v>
      </c>
      <c r="B366" t="s">
        <v>12</v>
      </c>
      <c r="C366" t="s">
        <v>535</v>
      </c>
      <c r="D366">
        <v>2</v>
      </c>
      <c r="E366" t="s">
        <v>439</v>
      </c>
      <c r="F366">
        <v>14</v>
      </c>
      <c r="G366" t="s">
        <v>536</v>
      </c>
      <c r="H366" t="s">
        <v>344</v>
      </c>
      <c r="I366" t="s">
        <v>537</v>
      </c>
      <c r="K366">
        <v>24</v>
      </c>
      <c r="L366" t="s">
        <v>548</v>
      </c>
      <c r="M366">
        <v>37</v>
      </c>
      <c r="N366" t="s">
        <v>563</v>
      </c>
      <c r="P366" t="s">
        <v>1341</v>
      </c>
      <c r="Q366" s="103">
        <v>1294.8699999999999</v>
      </c>
      <c r="R366" s="103">
        <v>1333</v>
      </c>
      <c r="S366" s="103">
        <v>1372</v>
      </c>
      <c r="T366" s="103">
        <v>1412</v>
      </c>
      <c r="U366" s="103">
        <v>5411</v>
      </c>
      <c r="V366" s="104">
        <v>1.0999999999999999E-2</v>
      </c>
      <c r="W366">
        <v>0</v>
      </c>
      <c r="X366" s="102">
        <v>3500</v>
      </c>
      <c r="Y366" t="s">
        <v>1030</v>
      </c>
      <c r="Z366" s="102">
        <v>26</v>
      </c>
      <c r="AA366" s="111">
        <v>15</v>
      </c>
      <c r="AB366" s="112" t="s">
        <v>379</v>
      </c>
      <c r="AC366" s="120"/>
      <c r="AD366" s="271" t="s">
        <v>269</v>
      </c>
      <c r="AE366" s="271" t="s">
        <v>269</v>
      </c>
      <c r="AF366" s="112" t="s">
        <v>565</v>
      </c>
    </row>
    <row r="367" spans="1:32">
      <c r="A367">
        <v>5</v>
      </c>
      <c r="B367" t="s">
        <v>12</v>
      </c>
      <c r="C367" t="s">
        <v>535</v>
      </c>
      <c r="D367">
        <v>2</v>
      </c>
      <c r="E367" t="s">
        <v>439</v>
      </c>
      <c r="F367">
        <v>14</v>
      </c>
      <c r="G367" t="s">
        <v>536</v>
      </c>
      <c r="H367" t="s">
        <v>372</v>
      </c>
      <c r="I367" t="s">
        <v>537</v>
      </c>
      <c r="K367">
        <v>47</v>
      </c>
      <c r="L367" t="s">
        <v>581</v>
      </c>
      <c r="M367">
        <v>41</v>
      </c>
      <c r="N367" t="s">
        <v>583</v>
      </c>
      <c r="P367" t="s">
        <v>1342</v>
      </c>
      <c r="Q367" s="103">
        <v>392.74</v>
      </c>
      <c r="R367" s="103">
        <v>404</v>
      </c>
      <c r="S367" s="103">
        <v>416</v>
      </c>
      <c r="T367" s="103">
        <v>428</v>
      </c>
      <c r="U367" s="103">
        <v>1641</v>
      </c>
      <c r="V367" s="104">
        <v>3.3E-3</v>
      </c>
      <c r="W367">
        <v>0</v>
      </c>
      <c r="X367" s="102">
        <v>200</v>
      </c>
      <c r="Y367" t="s">
        <v>1030</v>
      </c>
      <c r="Z367" s="102">
        <v>26</v>
      </c>
      <c r="AA367" s="111">
        <v>15</v>
      </c>
      <c r="AB367" s="112" t="s">
        <v>585</v>
      </c>
      <c r="AC367" s="120"/>
      <c r="AD367" s="271" t="s">
        <v>269</v>
      </c>
      <c r="AE367" s="271" t="s">
        <v>269</v>
      </c>
      <c r="AF367" s="112" t="s">
        <v>586</v>
      </c>
    </row>
    <row r="368" spans="1:32">
      <c r="A368">
        <v>5</v>
      </c>
      <c r="B368" t="s">
        <v>12</v>
      </c>
      <c r="C368" t="s">
        <v>594</v>
      </c>
      <c r="D368">
        <v>2</v>
      </c>
      <c r="E368" t="s">
        <v>439</v>
      </c>
      <c r="F368">
        <v>15</v>
      </c>
      <c r="G368" t="s">
        <v>595</v>
      </c>
      <c r="H368" t="s">
        <v>344</v>
      </c>
      <c r="I368" t="s">
        <v>493</v>
      </c>
      <c r="K368">
        <v>33</v>
      </c>
      <c r="L368" t="s">
        <v>596</v>
      </c>
      <c r="M368">
        <v>43</v>
      </c>
      <c r="N368" t="s">
        <v>598</v>
      </c>
      <c r="P368" t="s">
        <v>1343</v>
      </c>
      <c r="Q368" s="103">
        <v>58.91</v>
      </c>
      <c r="R368" s="103">
        <v>61</v>
      </c>
      <c r="S368" s="103">
        <v>62</v>
      </c>
      <c r="T368" s="103">
        <v>64</v>
      </c>
      <c r="U368" s="103">
        <v>246</v>
      </c>
      <c r="V368" s="104">
        <v>5.0000000000000001E-4</v>
      </c>
      <c r="W368">
        <v>0</v>
      </c>
      <c r="X368" s="102">
        <v>2000</v>
      </c>
      <c r="Y368" t="s">
        <v>1039</v>
      </c>
      <c r="Z368" s="102">
        <v>33</v>
      </c>
      <c r="AA368" s="111">
        <v>16</v>
      </c>
      <c r="AB368" s="112" t="s">
        <v>406</v>
      </c>
      <c r="AC368" s="120"/>
      <c r="AD368" s="271" t="s">
        <v>269</v>
      </c>
      <c r="AE368" s="271" t="s">
        <v>600</v>
      </c>
      <c r="AF368" s="112" t="s">
        <v>601</v>
      </c>
    </row>
    <row r="369" spans="1:32">
      <c r="A369">
        <v>5</v>
      </c>
      <c r="B369" t="s">
        <v>12</v>
      </c>
      <c r="C369" t="s">
        <v>594</v>
      </c>
      <c r="D369">
        <v>2</v>
      </c>
      <c r="E369" t="s">
        <v>439</v>
      </c>
      <c r="F369">
        <v>15</v>
      </c>
      <c r="G369" t="s">
        <v>595</v>
      </c>
      <c r="H369" t="s">
        <v>344</v>
      </c>
      <c r="I369" t="s">
        <v>493</v>
      </c>
      <c r="K369">
        <v>33</v>
      </c>
      <c r="L369" t="s">
        <v>596</v>
      </c>
      <c r="M369">
        <v>44</v>
      </c>
      <c r="N369" t="s">
        <v>602</v>
      </c>
      <c r="P369" t="s">
        <v>1344</v>
      </c>
      <c r="Q369" s="103">
        <v>512.53</v>
      </c>
      <c r="R369" s="103">
        <v>527</v>
      </c>
      <c r="S369" s="103">
        <v>543</v>
      </c>
      <c r="T369" s="103">
        <v>559</v>
      </c>
      <c r="U369" s="103">
        <v>2142</v>
      </c>
      <c r="V369" s="104">
        <v>4.4000000000000003E-3</v>
      </c>
      <c r="W369">
        <v>0</v>
      </c>
      <c r="X369" s="102">
        <v>20000</v>
      </c>
      <c r="Y369" t="s">
        <v>1039</v>
      </c>
      <c r="Z369" s="102">
        <v>33</v>
      </c>
      <c r="AA369" s="111">
        <v>16</v>
      </c>
      <c r="AB369" s="112" t="s">
        <v>604</v>
      </c>
      <c r="AC369" s="120"/>
      <c r="AD369" s="271" t="s">
        <v>269</v>
      </c>
      <c r="AE369" s="271" t="s">
        <v>605</v>
      </c>
      <c r="AF369" s="112" t="s">
        <v>606</v>
      </c>
    </row>
    <row r="370" spans="1:32">
      <c r="A370">
        <v>5</v>
      </c>
      <c r="B370" t="s">
        <v>12</v>
      </c>
      <c r="C370" t="s">
        <v>594</v>
      </c>
      <c r="D370">
        <v>2</v>
      </c>
      <c r="E370" t="s">
        <v>439</v>
      </c>
      <c r="F370">
        <v>15</v>
      </c>
      <c r="G370" t="s">
        <v>595</v>
      </c>
      <c r="H370" t="s">
        <v>344</v>
      </c>
      <c r="I370" t="s">
        <v>493</v>
      </c>
      <c r="K370">
        <v>33</v>
      </c>
      <c r="L370" t="s">
        <v>596</v>
      </c>
      <c r="M370">
        <v>45</v>
      </c>
      <c r="N370" t="s">
        <v>607</v>
      </c>
      <c r="P370" t="s">
        <v>1345</v>
      </c>
      <c r="Q370" s="103">
        <v>1119.31</v>
      </c>
      <c r="R370" s="103">
        <v>1152</v>
      </c>
      <c r="S370" s="103">
        <v>1186</v>
      </c>
      <c r="T370" s="103">
        <v>1220</v>
      </c>
      <c r="U370" s="103">
        <v>4677</v>
      </c>
      <c r="V370" s="104">
        <v>9.4999999999999998E-3</v>
      </c>
      <c r="W370">
        <v>0</v>
      </c>
      <c r="X370" s="102">
        <v>20000</v>
      </c>
      <c r="Y370" t="s">
        <v>1039</v>
      </c>
      <c r="Z370" s="102">
        <v>33</v>
      </c>
      <c r="AA370" s="111">
        <v>16</v>
      </c>
      <c r="AB370" s="112" t="s">
        <v>609</v>
      </c>
      <c r="AC370" s="120"/>
      <c r="AD370" s="271" t="s">
        <v>269</v>
      </c>
      <c r="AE370" s="271" t="s">
        <v>610</v>
      </c>
      <c r="AF370" s="112" t="s">
        <v>606</v>
      </c>
    </row>
    <row r="371" spans="1:32">
      <c r="A371">
        <v>5</v>
      </c>
      <c r="B371" t="s">
        <v>12</v>
      </c>
      <c r="C371" t="s">
        <v>643</v>
      </c>
      <c r="D371">
        <v>3</v>
      </c>
      <c r="E371" t="s">
        <v>644</v>
      </c>
      <c r="F371">
        <v>16</v>
      </c>
      <c r="G371" t="s">
        <v>645</v>
      </c>
      <c r="H371" t="s">
        <v>372</v>
      </c>
      <c r="I371" t="s">
        <v>646</v>
      </c>
      <c r="K371">
        <v>28</v>
      </c>
      <c r="L371" t="s">
        <v>647</v>
      </c>
      <c r="M371">
        <v>50</v>
      </c>
      <c r="N371" t="s">
        <v>649</v>
      </c>
      <c r="P371" t="s">
        <v>1346</v>
      </c>
      <c r="Q371" s="103">
        <v>3534.67</v>
      </c>
      <c r="R371" s="103">
        <v>3638</v>
      </c>
      <c r="S371" s="103">
        <v>3744</v>
      </c>
      <c r="T371" s="103">
        <v>3853</v>
      </c>
      <c r="U371" s="103">
        <v>14770</v>
      </c>
      <c r="V371" s="104">
        <v>0.03</v>
      </c>
      <c r="W371">
        <v>0</v>
      </c>
      <c r="X371" s="102">
        <v>40</v>
      </c>
      <c r="Y371" t="s">
        <v>1043</v>
      </c>
      <c r="Z371" s="102">
        <v>15</v>
      </c>
      <c r="AA371" s="111">
        <v>17</v>
      </c>
      <c r="AB371" s="112" t="s">
        <v>379</v>
      </c>
      <c r="AC371" s="120"/>
      <c r="AD371" s="271" t="s">
        <v>269</v>
      </c>
      <c r="AE371" s="271" t="s">
        <v>651</v>
      </c>
      <c r="AF371" s="112" t="s">
        <v>652</v>
      </c>
    </row>
    <row r="372" spans="1:32">
      <c r="A372">
        <v>5</v>
      </c>
      <c r="B372" t="s">
        <v>12</v>
      </c>
      <c r="C372" t="s">
        <v>643</v>
      </c>
      <c r="D372">
        <v>3</v>
      </c>
      <c r="E372" t="s">
        <v>644</v>
      </c>
      <c r="F372">
        <v>16</v>
      </c>
      <c r="G372" t="s">
        <v>645</v>
      </c>
      <c r="H372" t="s">
        <v>372</v>
      </c>
      <c r="I372" t="s">
        <v>646</v>
      </c>
      <c r="K372">
        <v>29</v>
      </c>
      <c r="L372" t="s">
        <v>653</v>
      </c>
      <c r="M372">
        <v>51</v>
      </c>
      <c r="N372" t="s">
        <v>655</v>
      </c>
      <c r="P372" t="s">
        <v>1347</v>
      </c>
      <c r="Q372" s="103">
        <v>3534.67</v>
      </c>
      <c r="R372" s="103">
        <v>3638</v>
      </c>
      <c r="S372" s="103">
        <v>3744</v>
      </c>
      <c r="T372" s="103">
        <v>3853</v>
      </c>
      <c r="U372" s="103">
        <v>14770</v>
      </c>
      <c r="V372" s="104">
        <v>0.03</v>
      </c>
      <c r="W372">
        <v>0</v>
      </c>
      <c r="X372" s="102">
        <v>500</v>
      </c>
      <c r="Y372" t="s">
        <v>1043</v>
      </c>
      <c r="Z372" s="102">
        <v>15</v>
      </c>
      <c r="AA372" s="111">
        <v>17</v>
      </c>
      <c r="AB372" s="112" t="s">
        <v>657</v>
      </c>
      <c r="AC372" s="120"/>
      <c r="AD372" s="271" t="s">
        <v>658</v>
      </c>
      <c r="AE372" s="271" t="s">
        <v>659</v>
      </c>
      <c r="AF372" s="112" t="s">
        <v>660</v>
      </c>
    </row>
    <row r="373" spans="1:32">
      <c r="A373">
        <v>5</v>
      </c>
      <c r="B373" t="s">
        <v>12</v>
      </c>
      <c r="C373" t="s">
        <v>643</v>
      </c>
      <c r="D373">
        <v>3</v>
      </c>
      <c r="E373" t="s">
        <v>644</v>
      </c>
      <c r="F373">
        <v>16</v>
      </c>
      <c r="G373" t="s">
        <v>645</v>
      </c>
      <c r="H373" t="s">
        <v>372</v>
      </c>
      <c r="I373" t="s">
        <v>646</v>
      </c>
      <c r="K373">
        <v>29</v>
      </c>
      <c r="L373" t="s">
        <v>653</v>
      </c>
      <c r="M373">
        <v>52</v>
      </c>
      <c r="N373" t="s">
        <v>661</v>
      </c>
      <c r="P373" t="s">
        <v>1348</v>
      </c>
      <c r="Q373" s="103">
        <v>3534.67</v>
      </c>
      <c r="R373" s="103">
        <v>3638</v>
      </c>
      <c r="S373" s="103">
        <v>3744</v>
      </c>
      <c r="T373" s="103">
        <v>3853</v>
      </c>
      <c r="U373" s="103">
        <v>14770</v>
      </c>
      <c r="V373" s="104">
        <v>0.03</v>
      </c>
      <c r="W373">
        <v>0</v>
      </c>
      <c r="X373" s="102">
        <v>120</v>
      </c>
      <c r="Y373" t="s">
        <v>1043</v>
      </c>
      <c r="Z373" s="102">
        <v>15</v>
      </c>
      <c r="AA373" s="111">
        <v>17</v>
      </c>
      <c r="AB373" s="112" t="s">
        <v>663</v>
      </c>
      <c r="AC373" s="120"/>
      <c r="AD373" s="271" t="s">
        <v>658</v>
      </c>
      <c r="AE373" s="271" t="s">
        <v>659</v>
      </c>
      <c r="AF373" s="112" t="s">
        <v>664</v>
      </c>
    </row>
    <row r="374" spans="1:32">
      <c r="A374">
        <v>5</v>
      </c>
      <c r="B374" t="s">
        <v>12</v>
      </c>
      <c r="C374" t="s">
        <v>671</v>
      </c>
      <c r="D374">
        <v>3</v>
      </c>
      <c r="E374" t="s">
        <v>644</v>
      </c>
      <c r="F374">
        <v>19</v>
      </c>
      <c r="G374" t="s">
        <v>672</v>
      </c>
      <c r="H374" t="s">
        <v>344</v>
      </c>
      <c r="I374" t="s">
        <v>673</v>
      </c>
      <c r="K374">
        <v>35</v>
      </c>
      <c r="L374" t="s">
        <v>674</v>
      </c>
      <c r="M374">
        <v>54</v>
      </c>
      <c r="N374" t="s">
        <v>676</v>
      </c>
      <c r="P374" t="s">
        <v>1046</v>
      </c>
      <c r="Q374" s="103">
        <v>1690.75</v>
      </c>
      <c r="R374" s="103">
        <v>1740</v>
      </c>
      <c r="S374" s="103">
        <v>1791</v>
      </c>
      <c r="T374" s="103">
        <v>1843</v>
      </c>
      <c r="U374" s="103">
        <v>7065</v>
      </c>
      <c r="V374" s="104">
        <v>1.44E-2</v>
      </c>
      <c r="W374">
        <v>0</v>
      </c>
      <c r="X374" s="102">
        <v>8</v>
      </c>
      <c r="Y374" t="s">
        <v>1047</v>
      </c>
      <c r="Z374" s="102">
        <v>11</v>
      </c>
      <c r="AA374" s="111">
        <v>18</v>
      </c>
      <c r="AB374" s="112" t="s">
        <v>350</v>
      </c>
      <c r="AC374" s="120"/>
      <c r="AD374" s="271" t="s">
        <v>678</v>
      </c>
      <c r="AE374" s="271" t="s">
        <v>269</v>
      </c>
      <c r="AF374" s="112" t="s">
        <v>679</v>
      </c>
    </row>
    <row r="375" spans="1:32">
      <c r="A375">
        <v>5</v>
      </c>
      <c r="B375" t="s">
        <v>12</v>
      </c>
      <c r="C375" t="s">
        <v>671</v>
      </c>
      <c r="D375">
        <v>3</v>
      </c>
      <c r="E375" t="s">
        <v>644</v>
      </c>
      <c r="F375">
        <v>19</v>
      </c>
      <c r="G375" t="s">
        <v>672</v>
      </c>
      <c r="H375" t="s">
        <v>344</v>
      </c>
      <c r="I375" t="s">
        <v>680</v>
      </c>
      <c r="K375">
        <v>36</v>
      </c>
      <c r="L375" t="s">
        <v>681</v>
      </c>
      <c r="M375">
        <v>55</v>
      </c>
      <c r="N375" t="s">
        <v>683</v>
      </c>
      <c r="P375" t="s">
        <v>1349</v>
      </c>
      <c r="Q375" s="103">
        <v>1068.6500000000001</v>
      </c>
      <c r="R375" s="103">
        <v>1100</v>
      </c>
      <c r="S375" s="103">
        <v>1132</v>
      </c>
      <c r="T375" s="103">
        <v>1165</v>
      </c>
      <c r="U375" s="103">
        <v>4465</v>
      </c>
      <c r="V375" s="104">
        <v>9.1000000000000004E-3</v>
      </c>
      <c r="W375">
        <v>0</v>
      </c>
      <c r="X375" s="102">
        <v>40</v>
      </c>
      <c r="Y375" t="s">
        <v>1047</v>
      </c>
      <c r="Z375" s="102">
        <v>11</v>
      </c>
      <c r="AA375" s="111">
        <v>18</v>
      </c>
      <c r="AB375" s="112" t="s">
        <v>685</v>
      </c>
      <c r="AC375" s="120"/>
      <c r="AD375" s="271" t="s">
        <v>269</v>
      </c>
      <c r="AE375" s="271" t="s">
        <v>269</v>
      </c>
      <c r="AF375" s="112" t="s">
        <v>686</v>
      </c>
    </row>
    <row r="376" spans="1:32">
      <c r="A376">
        <v>5</v>
      </c>
      <c r="B376" t="s">
        <v>12</v>
      </c>
      <c r="C376" t="s">
        <v>535</v>
      </c>
      <c r="D376">
        <v>3</v>
      </c>
      <c r="E376" t="s">
        <v>644</v>
      </c>
      <c r="F376">
        <v>20</v>
      </c>
      <c r="G376" t="s">
        <v>687</v>
      </c>
      <c r="H376" t="s">
        <v>344</v>
      </c>
      <c r="I376" t="s">
        <v>537</v>
      </c>
      <c r="K376">
        <v>30</v>
      </c>
      <c r="L376" t="s">
        <v>688</v>
      </c>
      <c r="M376">
        <v>56</v>
      </c>
      <c r="N376" t="s">
        <v>690</v>
      </c>
      <c r="P376" t="s">
        <v>1350</v>
      </c>
      <c r="Q376" s="103">
        <v>1127.56</v>
      </c>
      <c r="R376" s="103">
        <v>1160</v>
      </c>
      <c r="S376" s="103">
        <v>1194</v>
      </c>
      <c r="T376" s="103">
        <v>1229</v>
      </c>
      <c r="U376" s="103">
        <v>4712</v>
      </c>
      <c r="V376" s="104">
        <v>0.01</v>
      </c>
      <c r="W376">
        <v>0</v>
      </c>
      <c r="X376" s="102">
        <v>200</v>
      </c>
      <c r="Y376" t="s">
        <v>1030</v>
      </c>
      <c r="Z376" s="102">
        <v>26</v>
      </c>
      <c r="AA376" s="111">
        <v>19</v>
      </c>
      <c r="AB376" s="112" t="s">
        <v>692</v>
      </c>
      <c r="AC376" s="120"/>
      <c r="AD376" s="271" t="s">
        <v>544</v>
      </c>
      <c r="AE376" s="271" t="s">
        <v>269</v>
      </c>
      <c r="AF376" s="112" t="s">
        <v>693</v>
      </c>
    </row>
    <row r="377" spans="1:32">
      <c r="A377">
        <v>5</v>
      </c>
      <c r="B377" t="s">
        <v>12</v>
      </c>
      <c r="C377" t="s">
        <v>671</v>
      </c>
      <c r="D377">
        <v>3</v>
      </c>
      <c r="E377" t="s">
        <v>644</v>
      </c>
      <c r="F377">
        <v>20</v>
      </c>
      <c r="G377" t="s">
        <v>687</v>
      </c>
      <c r="H377" t="s">
        <v>344</v>
      </c>
      <c r="I377" t="s">
        <v>680</v>
      </c>
      <c r="K377">
        <v>37</v>
      </c>
      <c r="L377" t="s">
        <v>694</v>
      </c>
      <c r="M377">
        <v>57</v>
      </c>
      <c r="N377" t="s">
        <v>696</v>
      </c>
      <c r="P377" t="s">
        <v>1351</v>
      </c>
      <c r="Q377" s="103">
        <v>1432.72</v>
      </c>
      <c r="R377" s="103">
        <v>1475</v>
      </c>
      <c r="S377" s="103">
        <v>1518</v>
      </c>
      <c r="T377" s="103">
        <v>1562</v>
      </c>
      <c r="U377" s="103">
        <v>5987</v>
      </c>
      <c r="V377" s="104">
        <v>1.2E-2</v>
      </c>
      <c r="W377">
        <v>0</v>
      </c>
      <c r="X377" s="102">
        <v>100</v>
      </c>
      <c r="Y377" t="s">
        <v>1047</v>
      </c>
      <c r="Z377" s="102">
        <v>11</v>
      </c>
      <c r="AA377" s="111">
        <v>20</v>
      </c>
      <c r="AB377" s="112" t="s">
        <v>698</v>
      </c>
      <c r="AC377" s="120"/>
      <c r="AD377" s="271" t="s">
        <v>269</v>
      </c>
      <c r="AE377" s="271" t="s">
        <v>699</v>
      </c>
      <c r="AF377" s="112" t="s">
        <v>700</v>
      </c>
    </row>
    <row r="378" spans="1:32">
      <c r="A378">
        <v>5</v>
      </c>
      <c r="B378" t="s">
        <v>12</v>
      </c>
      <c r="C378" t="s">
        <v>671</v>
      </c>
      <c r="D378">
        <v>3</v>
      </c>
      <c r="E378" t="s">
        <v>644</v>
      </c>
      <c r="F378">
        <v>20</v>
      </c>
      <c r="G378" t="s">
        <v>687</v>
      </c>
      <c r="H378" t="s">
        <v>344</v>
      </c>
      <c r="I378" t="s">
        <v>680</v>
      </c>
      <c r="K378">
        <v>38</v>
      </c>
      <c r="L378" t="s">
        <v>701</v>
      </c>
      <c r="M378">
        <v>58</v>
      </c>
      <c r="N378" t="s">
        <v>703</v>
      </c>
      <c r="P378" t="s">
        <v>1352</v>
      </c>
      <c r="Q378" s="103">
        <v>1127.56</v>
      </c>
      <c r="R378" s="103">
        <v>1160</v>
      </c>
      <c r="S378" s="103">
        <v>1194</v>
      </c>
      <c r="T378" s="103">
        <v>1229</v>
      </c>
      <c r="U378" s="103">
        <v>4712</v>
      </c>
      <c r="V378" s="104">
        <v>0.01</v>
      </c>
      <c r="W378">
        <v>0</v>
      </c>
      <c r="X378" s="102">
        <v>1000</v>
      </c>
      <c r="Y378" t="s">
        <v>1047</v>
      </c>
      <c r="Z378" s="102">
        <v>11</v>
      </c>
      <c r="AA378" s="111">
        <v>20</v>
      </c>
      <c r="AB378" s="112" t="s">
        <v>705</v>
      </c>
      <c r="AC378" s="120"/>
      <c r="AD378" s="271" t="s">
        <v>269</v>
      </c>
      <c r="AE378" s="271" t="s">
        <v>706</v>
      </c>
      <c r="AF378" s="112" t="s">
        <v>707</v>
      </c>
    </row>
    <row r="379" spans="1:32">
      <c r="A379">
        <v>5</v>
      </c>
      <c r="B379" t="s">
        <v>12</v>
      </c>
      <c r="C379" t="s">
        <v>535</v>
      </c>
      <c r="D379">
        <v>4</v>
      </c>
      <c r="E379" t="s">
        <v>709</v>
      </c>
      <c r="F379">
        <v>24</v>
      </c>
      <c r="G379" t="s">
        <v>718</v>
      </c>
      <c r="H379" t="s">
        <v>344</v>
      </c>
      <c r="I379" t="s">
        <v>719</v>
      </c>
      <c r="K379">
        <v>26</v>
      </c>
      <c r="L379" t="s">
        <v>720</v>
      </c>
      <c r="M379">
        <v>60</v>
      </c>
      <c r="N379" t="s">
        <v>722</v>
      </c>
      <c r="P379" t="s">
        <v>1353</v>
      </c>
      <c r="Q379" s="103">
        <v>765.84</v>
      </c>
      <c r="R379" s="103">
        <v>788</v>
      </c>
      <c r="S379" s="103">
        <v>811</v>
      </c>
      <c r="T379" s="103">
        <v>835</v>
      </c>
      <c r="U379" s="103">
        <v>3200</v>
      </c>
      <c r="V379" s="104">
        <v>6.4999999999999997E-3</v>
      </c>
      <c r="W379">
        <v>0</v>
      </c>
      <c r="X379" s="102">
        <v>200</v>
      </c>
      <c r="Y379" t="s">
        <v>1030</v>
      </c>
      <c r="Z379" s="102">
        <v>26</v>
      </c>
      <c r="AA379" s="111">
        <v>22</v>
      </c>
      <c r="AB379" s="112" t="s">
        <v>724</v>
      </c>
      <c r="AC379" s="120"/>
      <c r="AD379" s="271" t="s">
        <v>269</v>
      </c>
      <c r="AE379" s="271" t="s">
        <v>269</v>
      </c>
      <c r="AF379" s="112" t="s">
        <v>725</v>
      </c>
    </row>
    <row r="380" spans="1:32">
      <c r="A380">
        <v>5</v>
      </c>
      <c r="B380" t="s">
        <v>12</v>
      </c>
      <c r="C380" t="s">
        <v>535</v>
      </c>
      <c r="D380">
        <v>4</v>
      </c>
      <c r="E380" t="s">
        <v>709</v>
      </c>
      <c r="F380">
        <v>24</v>
      </c>
      <c r="G380" t="s">
        <v>718</v>
      </c>
      <c r="H380" t="s">
        <v>344</v>
      </c>
      <c r="I380" t="s">
        <v>719</v>
      </c>
      <c r="K380">
        <v>26</v>
      </c>
      <c r="L380" t="s">
        <v>720</v>
      </c>
      <c r="M380">
        <v>61</v>
      </c>
      <c r="N380" t="s">
        <v>726</v>
      </c>
      <c r="P380" t="s">
        <v>1354</v>
      </c>
      <c r="Q380" s="103">
        <v>1178.22</v>
      </c>
      <c r="R380" s="103">
        <v>1213</v>
      </c>
      <c r="S380" s="103">
        <v>1248</v>
      </c>
      <c r="T380" s="103">
        <v>1284</v>
      </c>
      <c r="U380" s="103">
        <v>4923</v>
      </c>
      <c r="V380" s="104">
        <v>0.01</v>
      </c>
      <c r="W380">
        <v>0</v>
      </c>
      <c r="X380" s="102">
        <v>20</v>
      </c>
      <c r="Y380" t="s">
        <v>1030</v>
      </c>
      <c r="Z380" s="102">
        <v>26</v>
      </c>
      <c r="AA380" s="111">
        <v>22</v>
      </c>
      <c r="AB380" s="112" t="s">
        <v>383</v>
      </c>
      <c r="AC380" s="120"/>
      <c r="AD380" s="271" t="s">
        <v>269</v>
      </c>
      <c r="AE380" s="271" t="s">
        <v>728</v>
      </c>
      <c r="AF380" s="112" t="s">
        <v>729</v>
      </c>
    </row>
    <row r="381" spans="1:32">
      <c r="A381">
        <v>5</v>
      </c>
      <c r="B381" t="s">
        <v>12</v>
      </c>
      <c r="C381" t="s">
        <v>757</v>
      </c>
      <c r="D381">
        <v>4</v>
      </c>
      <c r="E381" t="s">
        <v>709</v>
      </c>
      <c r="F381">
        <v>25</v>
      </c>
      <c r="G381" t="s">
        <v>736</v>
      </c>
      <c r="H381" t="s">
        <v>344</v>
      </c>
      <c r="I381" t="s">
        <v>737</v>
      </c>
      <c r="K381">
        <v>32</v>
      </c>
      <c r="L381" t="s">
        <v>738</v>
      </c>
      <c r="M381">
        <v>67</v>
      </c>
      <c r="N381" t="s">
        <v>758</v>
      </c>
      <c r="P381" t="s">
        <v>1355</v>
      </c>
      <c r="Q381" s="103">
        <v>82.48</v>
      </c>
      <c r="R381" s="103">
        <v>85</v>
      </c>
      <c r="S381" s="103">
        <v>87</v>
      </c>
      <c r="T381" s="103">
        <v>90</v>
      </c>
      <c r="U381" s="103">
        <v>345</v>
      </c>
      <c r="V381" s="104">
        <v>6.9999999999999999E-4</v>
      </c>
      <c r="W381">
        <v>0</v>
      </c>
      <c r="X381" s="102">
        <v>4</v>
      </c>
      <c r="Y381" t="s">
        <v>1039</v>
      </c>
      <c r="Z381" s="102">
        <v>33</v>
      </c>
      <c r="AA381" s="111">
        <v>23</v>
      </c>
      <c r="AB381" s="112" t="s">
        <v>760</v>
      </c>
      <c r="AC381" s="120"/>
      <c r="AD381" s="271" t="s">
        <v>761</v>
      </c>
      <c r="AE381" s="271" t="s">
        <v>269</v>
      </c>
      <c r="AF381" s="112" t="s">
        <v>601</v>
      </c>
    </row>
    <row r="382" spans="1:32">
      <c r="A382">
        <v>5</v>
      </c>
      <c r="B382" t="s">
        <v>12</v>
      </c>
      <c r="C382" t="s">
        <v>757</v>
      </c>
      <c r="D382">
        <v>4</v>
      </c>
      <c r="E382" t="s">
        <v>709</v>
      </c>
      <c r="F382">
        <v>25</v>
      </c>
      <c r="G382" t="s">
        <v>736</v>
      </c>
      <c r="H382" t="s">
        <v>344</v>
      </c>
      <c r="I382" t="s">
        <v>737</v>
      </c>
      <c r="K382">
        <v>32</v>
      </c>
      <c r="L382" t="s">
        <v>738</v>
      </c>
      <c r="M382">
        <v>68</v>
      </c>
      <c r="N382" t="s">
        <v>762</v>
      </c>
      <c r="P382" t="s">
        <v>1356</v>
      </c>
      <c r="Q382" s="103">
        <v>82.48</v>
      </c>
      <c r="R382" s="103">
        <v>85</v>
      </c>
      <c r="S382" s="103">
        <v>87</v>
      </c>
      <c r="T382" s="103">
        <v>90</v>
      </c>
      <c r="U382" s="103">
        <v>345</v>
      </c>
      <c r="V382" s="104">
        <v>6.9999999999999999E-4</v>
      </c>
      <c r="W382">
        <v>0</v>
      </c>
      <c r="X382" s="102">
        <v>400</v>
      </c>
      <c r="Y382" t="s">
        <v>1039</v>
      </c>
      <c r="Z382" s="102">
        <v>33</v>
      </c>
      <c r="AA382" s="111">
        <v>23</v>
      </c>
      <c r="AB382" s="112" t="s">
        <v>764</v>
      </c>
      <c r="AC382" s="120"/>
      <c r="AD382" s="271" t="s">
        <v>269</v>
      </c>
      <c r="AE382" s="271" t="s">
        <v>765</v>
      </c>
      <c r="AF382" s="112" t="s">
        <v>766</v>
      </c>
    </row>
    <row r="383" spans="1:32">
      <c r="A383">
        <v>5</v>
      </c>
      <c r="B383" t="s">
        <v>12</v>
      </c>
      <c r="C383" t="s">
        <v>757</v>
      </c>
      <c r="D383">
        <v>4</v>
      </c>
      <c r="E383" t="s">
        <v>709</v>
      </c>
      <c r="F383">
        <v>25</v>
      </c>
      <c r="G383" t="s">
        <v>736</v>
      </c>
      <c r="H383" t="s">
        <v>344</v>
      </c>
      <c r="I383" t="s">
        <v>737</v>
      </c>
      <c r="K383">
        <v>32</v>
      </c>
      <c r="L383" t="s">
        <v>738</v>
      </c>
      <c r="M383">
        <v>69</v>
      </c>
      <c r="N383" t="s">
        <v>767</v>
      </c>
      <c r="P383" t="s">
        <v>1357</v>
      </c>
      <c r="Q383" s="103">
        <v>176.73</v>
      </c>
      <c r="R383" s="103">
        <v>182</v>
      </c>
      <c r="S383" s="103">
        <v>187</v>
      </c>
      <c r="T383" s="103">
        <v>193</v>
      </c>
      <c r="U383" s="103">
        <v>738</v>
      </c>
      <c r="V383" s="104">
        <v>1.5E-3</v>
      </c>
      <c r="W383">
        <v>0</v>
      </c>
      <c r="X383" s="102">
        <v>200</v>
      </c>
      <c r="Y383" t="s">
        <v>1039</v>
      </c>
      <c r="Z383" s="102">
        <v>33</v>
      </c>
      <c r="AA383" s="111">
        <v>23</v>
      </c>
      <c r="AB383" s="112" t="s">
        <v>769</v>
      </c>
      <c r="AC383" s="120"/>
      <c r="AD383" s="271" t="s">
        <v>269</v>
      </c>
      <c r="AE383" s="271" t="s">
        <v>269</v>
      </c>
      <c r="AF383" s="112" t="s">
        <v>744</v>
      </c>
    </row>
    <row r="384" spans="1:32">
      <c r="A384">
        <v>5</v>
      </c>
      <c r="B384" t="s">
        <v>12</v>
      </c>
      <c r="C384" t="s">
        <v>757</v>
      </c>
      <c r="D384">
        <v>4</v>
      </c>
      <c r="E384" t="s">
        <v>709</v>
      </c>
      <c r="F384">
        <v>25</v>
      </c>
      <c r="G384" t="s">
        <v>736</v>
      </c>
      <c r="H384" t="s">
        <v>344</v>
      </c>
      <c r="I384" t="s">
        <v>737</v>
      </c>
      <c r="K384">
        <v>32</v>
      </c>
      <c r="L384" t="s">
        <v>738</v>
      </c>
      <c r="M384">
        <v>70</v>
      </c>
      <c r="N384" t="s">
        <v>770</v>
      </c>
      <c r="P384" t="s">
        <v>1358</v>
      </c>
      <c r="Q384" s="103">
        <v>106.04</v>
      </c>
      <c r="R384" s="103">
        <v>109</v>
      </c>
      <c r="S384" s="103">
        <v>112</v>
      </c>
      <c r="T384" s="103">
        <v>116</v>
      </c>
      <c r="U384" s="103">
        <v>443</v>
      </c>
      <c r="V384" s="104">
        <v>8.9999999999999998E-4</v>
      </c>
      <c r="W384">
        <v>0</v>
      </c>
      <c r="X384" s="102">
        <v>1600</v>
      </c>
      <c r="Y384" t="s">
        <v>1039</v>
      </c>
      <c r="Z384" s="102">
        <v>33</v>
      </c>
      <c r="AA384" s="111">
        <v>23</v>
      </c>
      <c r="AB384" s="112" t="s">
        <v>772</v>
      </c>
      <c r="AC384" s="120"/>
      <c r="AD384" s="271" t="s">
        <v>269</v>
      </c>
      <c r="AE384" s="271" t="s">
        <v>773</v>
      </c>
      <c r="AF384" s="112" t="s">
        <v>744</v>
      </c>
    </row>
    <row r="385" spans="1:32">
      <c r="A385">
        <v>5</v>
      </c>
      <c r="B385" t="s">
        <v>12</v>
      </c>
      <c r="C385" t="s">
        <v>757</v>
      </c>
      <c r="D385">
        <v>4</v>
      </c>
      <c r="E385" t="s">
        <v>709</v>
      </c>
      <c r="F385">
        <v>25</v>
      </c>
      <c r="G385" t="s">
        <v>736</v>
      </c>
      <c r="H385" t="s">
        <v>344</v>
      </c>
      <c r="I385" t="s">
        <v>737</v>
      </c>
      <c r="K385">
        <v>32</v>
      </c>
      <c r="L385" t="s">
        <v>738</v>
      </c>
      <c r="M385">
        <v>71</v>
      </c>
      <c r="N385" t="s">
        <v>774</v>
      </c>
      <c r="P385" t="s">
        <v>1359</v>
      </c>
      <c r="Q385" s="103">
        <v>106.04</v>
      </c>
      <c r="R385" s="103">
        <v>109</v>
      </c>
      <c r="S385" s="103">
        <v>112</v>
      </c>
      <c r="T385" s="103">
        <v>116</v>
      </c>
      <c r="U385" s="103">
        <v>443</v>
      </c>
      <c r="V385" s="104">
        <v>8.9999999999999998E-4</v>
      </c>
      <c r="W385">
        <v>0</v>
      </c>
      <c r="X385" s="102">
        <v>800</v>
      </c>
      <c r="Y385" t="s">
        <v>1039</v>
      </c>
      <c r="Z385" s="102">
        <v>33</v>
      </c>
      <c r="AA385" s="111">
        <v>23</v>
      </c>
      <c r="AB385" s="112" t="s">
        <v>776</v>
      </c>
      <c r="AC385" s="120"/>
      <c r="AD385" s="271" t="s">
        <v>269</v>
      </c>
      <c r="AE385" s="271" t="s">
        <v>777</v>
      </c>
      <c r="AF385" s="112" t="s">
        <v>778</v>
      </c>
    </row>
    <row r="386" spans="1:32">
      <c r="A386">
        <v>5</v>
      </c>
      <c r="B386" t="s">
        <v>12</v>
      </c>
      <c r="C386" t="s">
        <v>757</v>
      </c>
      <c r="D386">
        <v>4</v>
      </c>
      <c r="E386" t="s">
        <v>709</v>
      </c>
      <c r="F386">
        <v>25</v>
      </c>
      <c r="G386" t="s">
        <v>736</v>
      </c>
      <c r="H386" t="s">
        <v>372</v>
      </c>
      <c r="I386" t="s">
        <v>719</v>
      </c>
      <c r="K386">
        <v>39</v>
      </c>
      <c r="L386" t="s">
        <v>779</v>
      </c>
      <c r="M386">
        <v>73</v>
      </c>
      <c r="N386" t="s">
        <v>781</v>
      </c>
      <c r="P386" t="s">
        <v>1355</v>
      </c>
      <c r="Q386" s="103">
        <v>117.82</v>
      </c>
      <c r="R386" s="103">
        <v>121</v>
      </c>
      <c r="S386" s="103">
        <v>125</v>
      </c>
      <c r="T386" s="103">
        <v>128</v>
      </c>
      <c r="U386" s="103">
        <v>492</v>
      </c>
      <c r="V386" s="104">
        <v>1E-3</v>
      </c>
      <c r="W386">
        <v>0</v>
      </c>
      <c r="X386" s="102">
        <v>4</v>
      </c>
      <c r="Y386" t="s">
        <v>1039</v>
      </c>
      <c r="Z386" s="102">
        <v>33</v>
      </c>
      <c r="AA386" s="111">
        <v>23</v>
      </c>
      <c r="AB386" s="112" t="s">
        <v>760</v>
      </c>
      <c r="AC386" s="120"/>
      <c r="AD386" s="271" t="s">
        <v>269</v>
      </c>
      <c r="AE386" s="271" t="s">
        <v>269</v>
      </c>
      <c r="AF386" s="112" t="s">
        <v>601</v>
      </c>
    </row>
    <row r="387" spans="1:32">
      <c r="A387">
        <v>5</v>
      </c>
      <c r="B387" t="s">
        <v>12</v>
      </c>
      <c r="C387" t="s">
        <v>757</v>
      </c>
      <c r="D387">
        <v>4</v>
      </c>
      <c r="E387" t="s">
        <v>709</v>
      </c>
      <c r="F387">
        <v>25</v>
      </c>
      <c r="G387" t="s">
        <v>736</v>
      </c>
      <c r="H387" t="s">
        <v>372</v>
      </c>
      <c r="I387" t="s">
        <v>719</v>
      </c>
      <c r="K387">
        <v>39</v>
      </c>
      <c r="L387" t="s">
        <v>779</v>
      </c>
      <c r="M387">
        <v>74</v>
      </c>
      <c r="N387" t="s">
        <v>782</v>
      </c>
      <c r="P387" t="s">
        <v>1360</v>
      </c>
      <c r="Q387" s="103">
        <v>353.47</v>
      </c>
      <c r="R387" s="103">
        <v>364</v>
      </c>
      <c r="S387" s="103">
        <v>374</v>
      </c>
      <c r="T387" s="103">
        <v>385</v>
      </c>
      <c r="U387" s="103">
        <v>1477</v>
      </c>
      <c r="V387" s="104">
        <v>3.0000000000000001E-3</v>
      </c>
      <c r="W387">
        <v>0</v>
      </c>
      <c r="X387" s="102">
        <v>4000</v>
      </c>
      <c r="Y387" t="s">
        <v>1039</v>
      </c>
      <c r="Z387" s="102">
        <v>33</v>
      </c>
      <c r="AA387" s="111">
        <v>23</v>
      </c>
      <c r="AB387" s="112" t="s">
        <v>776</v>
      </c>
      <c r="AC387" s="120"/>
      <c r="AD387" s="271" t="s">
        <v>269</v>
      </c>
      <c r="AE387" s="271" t="s">
        <v>777</v>
      </c>
      <c r="AF387" s="112" t="s">
        <v>778</v>
      </c>
    </row>
    <row r="388" spans="1:32">
      <c r="A388">
        <v>5</v>
      </c>
      <c r="B388" t="s">
        <v>12</v>
      </c>
      <c r="C388" t="s">
        <v>757</v>
      </c>
      <c r="D388">
        <v>4</v>
      </c>
      <c r="E388" t="s">
        <v>709</v>
      </c>
      <c r="F388">
        <v>25</v>
      </c>
      <c r="G388" t="s">
        <v>736</v>
      </c>
      <c r="H388" t="s">
        <v>372</v>
      </c>
      <c r="I388" t="s">
        <v>719</v>
      </c>
      <c r="K388">
        <v>39</v>
      </c>
      <c r="L388" t="s">
        <v>779</v>
      </c>
      <c r="M388">
        <v>75</v>
      </c>
      <c r="N388" t="s">
        <v>784</v>
      </c>
      <c r="P388" t="s">
        <v>1361</v>
      </c>
      <c r="Q388" s="103">
        <v>117.82</v>
      </c>
      <c r="R388" s="103">
        <v>121</v>
      </c>
      <c r="S388" s="103">
        <v>125</v>
      </c>
      <c r="T388" s="103">
        <v>128</v>
      </c>
      <c r="U388" s="103">
        <v>492</v>
      </c>
      <c r="V388" s="104">
        <v>1E-3</v>
      </c>
      <c r="W388">
        <v>0</v>
      </c>
      <c r="X388" s="102">
        <v>100</v>
      </c>
      <c r="Y388" t="s">
        <v>1039</v>
      </c>
      <c r="Z388" s="102">
        <v>33</v>
      </c>
      <c r="AA388" s="111">
        <v>23</v>
      </c>
      <c r="AB388" s="112" t="s">
        <v>764</v>
      </c>
      <c r="AC388" s="120"/>
      <c r="AD388" s="271" t="s">
        <v>269</v>
      </c>
      <c r="AE388" s="271" t="s">
        <v>765</v>
      </c>
      <c r="AF388" s="112" t="s">
        <v>766</v>
      </c>
    </row>
    <row r="389" spans="1:32">
      <c r="A389">
        <v>5</v>
      </c>
      <c r="B389" t="s">
        <v>12</v>
      </c>
      <c r="C389" t="s">
        <v>757</v>
      </c>
      <c r="D389">
        <v>4</v>
      </c>
      <c r="E389" t="s">
        <v>709</v>
      </c>
      <c r="F389">
        <v>25</v>
      </c>
      <c r="G389" t="s">
        <v>736</v>
      </c>
      <c r="H389" t="s">
        <v>344</v>
      </c>
      <c r="I389" t="s">
        <v>737</v>
      </c>
      <c r="K389">
        <v>34</v>
      </c>
      <c r="L389" t="s">
        <v>790</v>
      </c>
      <c r="M389">
        <v>76</v>
      </c>
      <c r="N389" t="s">
        <v>792</v>
      </c>
      <c r="P389" t="s">
        <v>1362</v>
      </c>
      <c r="Q389" s="103">
        <v>877.78</v>
      </c>
      <c r="R389" s="103">
        <v>903</v>
      </c>
      <c r="S389" s="103">
        <v>930</v>
      </c>
      <c r="T389" s="103">
        <v>957</v>
      </c>
      <c r="U389" s="103">
        <v>3668</v>
      </c>
      <c r="V389" s="104">
        <v>7.4999999999999997E-3</v>
      </c>
      <c r="W389">
        <v>0</v>
      </c>
      <c r="X389" s="102">
        <v>2000</v>
      </c>
      <c r="Y389" t="s">
        <v>1062</v>
      </c>
      <c r="Z389" s="102">
        <v>43</v>
      </c>
      <c r="AA389" s="111">
        <v>23</v>
      </c>
      <c r="AB389" s="112" t="s">
        <v>794</v>
      </c>
      <c r="AC389" s="120"/>
      <c r="AD389" s="271" t="s">
        <v>269</v>
      </c>
      <c r="AE389" s="271" t="s">
        <v>795</v>
      </c>
      <c r="AF389" s="112" t="s">
        <v>796</v>
      </c>
    </row>
    <row r="390" spans="1:32">
      <c r="A390">
        <v>5</v>
      </c>
      <c r="B390" t="s">
        <v>12</v>
      </c>
      <c r="C390" t="s">
        <v>594</v>
      </c>
      <c r="D390">
        <v>4</v>
      </c>
      <c r="E390" t="s">
        <v>709</v>
      </c>
      <c r="F390">
        <v>25</v>
      </c>
      <c r="G390" t="s">
        <v>736</v>
      </c>
      <c r="H390" t="s">
        <v>344</v>
      </c>
      <c r="I390" s="223" t="s">
        <v>719</v>
      </c>
      <c r="K390" s="223">
        <v>39</v>
      </c>
      <c r="L390" s="223" t="s">
        <v>779</v>
      </c>
      <c r="M390" s="317">
        <v>72</v>
      </c>
      <c r="N390" s="317" t="s">
        <v>1065</v>
      </c>
      <c r="P390" t="s">
        <v>1363</v>
      </c>
      <c r="Q390" s="259">
        <v>1767.33</v>
      </c>
      <c r="R390" s="259">
        <v>1819</v>
      </c>
      <c r="S390" s="259">
        <v>1872</v>
      </c>
      <c r="T390" s="259">
        <v>1927</v>
      </c>
      <c r="U390" s="259">
        <v>7385</v>
      </c>
      <c r="V390" s="260">
        <v>1.4999999999999999E-2</v>
      </c>
      <c r="W390">
        <v>0</v>
      </c>
      <c r="X390" s="102">
        <v>8</v>
      </c>
      <c r="Y390" t="s">
        <v>1039</v>
      </c>
      <c r="Z390" s="102">
        <v>33</v>
      </c>
      <c r="AA390" s="111">
        <v>24</v>
      </c>
      <c r="AB390" s="112" t="s">
        <v>747</v>
      </c>
      <c r="AC390" s="120"/>
      <c r="AD390" s="271" t="s">
        <v>743</v>
      </c>
      <c r="AE390" s="271" t="s">
        <v>748</v>
      </c>
      <c r="AF390" s="112" t="s">
        <v>744</v>
      </c>
    </row>
    <row r="391" spans="1:32">
      <c r="A391">
        <v>5</v>
      </c>
      <c r="B391" t="s">
        <v>12</v>
      </c>
      <c r="C391" t="s">
        <v>594</v>
      </c>
      <c r="D391">
        <v>4</v>
      </c>
      <c r="E391" t="s">
        <v>709</v>
      </c>
      <c r="F391">
        <v>25</v>
      </c>
      <c r="G391" t="s">
        <v>736</v>
      </c>
      <c r="H391" t="s">
        <v>344</v>
      </c>
      <c r="I391" t="s">
        <v>737</v>
      </c>
      <c r="K391">
        <v>32</v>
      </c>
      <c r="L391" t="s">
        <v>738</v>
      </c>
      <c r="M391">
        <v>65</v>
      </c>
      <c r="N391" t="s">
        <v>749</v>
      </c>
      <c r="P391" t="s">
        <v>1364</v>
      </c>
      <c r="Q391" s="259">
        <v>117.82</v>
      </c>
      <c r="R391" s="259">
        <v>121</v>
      </c>
      <c r="S391" s="259">
        <v>125</v>
      </c>
      <c r="T391" s="259">
        <v>128</v>
      </c>
      <c r="U391" s="259">
        <v>492</v>
      </c>
      <c r="V391" s="260">
        <v>1E-3</v>
      </c>
      <c r="W391">
        <v>0</v>
      </c>
      <c r="X391" s="102">
        <v>1</v>
      </c>
      <c r="Y391" t="s">
        <v>1039</v>
      </c>
      <c r="Z391" s="102">
        <v>33</v>
      </c>
      <c r="AA391" s="111">
        <v>24</v>
      </c>
      <c r="AB391" s="112" t="s">
        <v>751</v>
      </c>
      <c r="AC391" s="120"/>
      <c r="AD391" s="271" t="s">
        <v>743</v>
      </c>
      <c r="AE391" s="271" t="s">
        <v>752</v>
      </c>
      <c r="AF391" s="112" t="s">
        <v>744</v>
      </c>
    </row>
    <row r="392" spans="1:32">
      <c r="A392">
        <v>5</v>
      </c>
      <c r="B392" t="s">
        <v>12</v>
      </c>
      <c r="C392" t="s">
        <v>594</v>
      </c>
      <c r="D392">
        <v>4</v>
      </c>
      <c r="E392" t="s">
        <v>709</v>
      </c>
      <c r="F392">
        <v>25</v>
      </c>
      <c r="G392" t="s">
        <v>736</v>
      </c>
      <c r="H392" t="s">
        <v>344</v>
      </c>
      <c r="I392" t="s">
        <v>737</v>
      </c>
      <c r="K392">
        <v>32</v>
      </c>
      <c r="L392" t="s">
        <v>738</v>
      </c>
      <c r="M392">
        <v>66</v>
      </c>
      <c r="N392" t="s">
        <v>753</v>
      </c>
      <c r="P392" t="s">
        <v>1365</v>
      </c>
      <c r="Q392" s="259">
        <v>117.82</v>
      </c>
      <c r="R392" s="259">
        <v>121</v>
      </c>
      <c r="S392" s="259">
        <v>125</v>
      </c>
      <c r="T392" s="259">
        <v>128</v>
      </c>
      <c r="U392" s="259">
        <v>492</v>
      </c>
      <c r="V392" s="260">
        <v>1E-3</v>
      </c>
      <c r="W392">
        <v>0</v>
      </c>
      <c r="X392" s="102">
        <v>1</v>
      </c>
      <c r="Y392" t="s">
        <v>1039</v>
      </c>
      <c r="Z392" s="102">
        <v>33</v>
      </c>
      <c r="AA392" s="111">
        <v>24</v>
      </c>
      <c r="AB392" s="112" t="s">
        <v>755</v>
      </c>
      <c r="AC392" s="120"/>
      <c r="AD392" s="271" t="s">
        <v>743</v>
      </c>
      <c r="AE392" s="271" t="s">
        <v>756</v>
      </c>
      <c r="AF392" s="112" t="s">
        <v>744</v>
      </c>
    </row>
    <row r="393" spans="1:32">
      <c r="A393">
        <v>5</v>
      </c>
      <c r="B393" t="s">
        <v>12</v>
      </c>
      <c r="C393" t="s">
        <v>594</v>
      </c>
      <c r="D393">
        <v>4</v>
      </c>
      <c r="E393" t="s">
        <v>709</v>
      </c>
      <c r="F393">
        <v>25</v>
      </c>
      <c r="G393" t="s">
        <v>736</v>
      </c>
      <c r="H393" t="s">
        <v>372</v>
      </c>
      <c r="I393" s="316" t="s">
        <v>737</v>
      </c>
      <c r="K393" s="316">
        <v>32</v>
      </c>
      <c r="L393" s="316" t="s">
        <v>738</v>
      </c>
      <c r="M393" s="317">
        <v>64</v>
      </c>
      <c r="N393" s="317" t="s">
        <v>745</v>
      </c>
      <c r="P393" t="s">
        <v>1366</v>
      </c>
      <c r="Q393" s="259">
        <v>208.55</v>
      </c>
      <c r="R393" s="259">
        <v>215</v>
      </c>
      <c r="S393" s="259">
        <v>221</v>
      </c>
      <c r="T393" s="259">
        <v>227</v>
      </c>
      <c r="U393" s="259">
        <v>871</v>
      </c>
      <c r="V393" s="260">
        <v>1.8E-3</v>
      </c>
      <c r="W393">
        <v>0</v>
      </c>
      <c r="X393" s="102">
        <v>2</v>
      </c>
      <c r="Y393" t="s">
        <v>1039</v>
      </c>
      <c r="Z393" s="102">
        <v>33</v>
      </c>
      <c r="AA393" s="111">
        <v>24</v>
      </c>
      <c r="AB393" s="112" t="s">
        <v>747</v>
      </c>
      <c r="AC393" s="120"/>
      <c r="AD393" s="271" t="s">
        <v>743</v>
      </c>
      <c r="AE393" s="271" t="s">
        <v>748</v>
      </c>
      <c r="AF393" s="112" t="s">
        <v>744</v>
      </c>
    </row>
    <row r="394" spans="1:32">
      <c r="A394">
        <v>5</v>
      </c>
      <c r="B394" t="s">
        <v>12</v>
      </c>
      <c r="C394" t="s">
        <v>421</v>
      </c>
      <c r="D394">
        <v>4</v>
      </c>
      <c r="E394" t="s">
        <v>709</v>
      </c>
      <c r="F394">
        <v>26</v>
      </c>
      <c r="G394" t="s">
        <v>797</v>
      </c>
      <c r="H394" t="s">
        <v>344</v>
      </c>
      <c r="I394" t="s">
        <v>422</v>
      </c>
      <c r="K394">
        <v>17</v>
      </c>
      <c r="L394" t="s">
        <v>799</v>
      </c>
      <c r="M394">
        <v>77</v>
      </c>
      <c r="N394" t="s">
        <v>181</v>
      </c>
      <c r="P394" t="s">
        <v>1367</v>
      </c>
      <c r="Q394" s="103">
        <v>12960.45</v>
      </c>
      <c r="R394" s="103">
        <v>13339</v>
      </c>
      <c r="S394" s="103">
        <v>13728</v>
      </c>
      <c r="T394" s="103">
        <v>14129</v>
      </c>
      <c r="U394" s="103">
        <v>54156</v>
      </c>
      <c r="V394" s="104">
        <v>0.11</v>
      </c>
      <c r="W394">
        <v>0</v>
      </c>
      <c r="X394" s="102">
        <v>6</v>
      </c>
      <c r="Y394" t="s">
        <v>1006</v>
      </c>
      <c r="Z394" s="102">
        <v>37</v>
      </c>
      <c r="AA394" s="111">
        <v>25</v>
      </c>
      <c r="AB394" s="112" t="s">
        <v>218</v>
      </c>
      <c r="AC394" s="120"/>
      <c r="AD394" s="271" t="s">
        <v>269</v>
      </c>
      <c r="AE394" s="271" t="s">
        <v>802</v>
      </c>
      <c r="AF394" s="112" t="s">
        <v>803</v>
      </c>
    </row>
    <row r="395" spans="1:32">
      <c r="A395">
        <v>5</v>
      </c>
      <c r="B395" t="s">
        <v>12</v>
      </c>
      <c r="C395" t="s">
        <v>421</v>
      </c>
      <c r="D395">
        <v>4</v>
      </c>
      <c r="E395" t="s">
        <v>709</v>
      </c>
      <c r="F395">
        <v>26</v>
      </c>
      <c r="G395" t="s">
        <v>797</v>
      </c>
      <c r="H395" t="s">
        <v>344</v>
      </c>
      <c r="I395" t="s">
        <v>422</v>
      </c>
      <c r="K395">
        <v>17</v>
      </c>
      <c r="L395" t="s">
        <v>799</v>
      </c>
      <c r="M395">
        <v>78</v>
      </c>
      <c r="N395" t="s">
        <v>804</v>
      </c>
      <c r="P395" t="s">
        <v>1368</v>
      </c>
      <c r="Q395" s="103">
        <v>3534.67</v>
      </c>
      <c r="R395" s="103">
        <v>3638</v>
      </c>
      <c r="S395" s="103">
        <v>3744</v>
      </c>
      <c r="T395" s="103">
        <v>3853</v>
      </c>
      <c r="U395" s="103">
        <v>14770</v>
      </c>
      <c r="V395" s="104">
        <v>0.03</v>
      </c>
      <c r="W395">
        <v>0</v>
      </c>
      <c r="X395" s="102">
        <v>5</v>
      </c>
      <c r="Y395" t="s">
        <v>1006</v>
      </c>
      <c r="Z395" s="102">
        <v>37</v>
      </c>
      <c r="AA395" s="111">
        <v>25</v>
      </c>
      <c r="AB395" s="112" t="s">
        <v>806</v>
      </c>
      <c r="AC395" s="120"/>
      <c r="AD395" s="271" t="s">
        <v>269</v>
      </c>
      <c r="AE395" s="271" t="s">
        <v>802</v>
      </c>
      <c r="AF395" s="112" t="s">
        <v>803</v>
      </c>
    </row>
    <row r="396" spans="1:32">
      <c r="A396">
        <v>5</v>
      </c>
      <c r="B396" t="s">
        <v>12</v>
      </c>
      <c r="C396" t="s">
        <v>594</v>
      </c>
      <c r="D396">
        <v>4</v>
      </c>
      <c r="E396" t="s">
        <v>709</v>
      </c>
      <c r="F396">
        <v>27</v>
      </c>
      <c r="G396" t="s">
        <v>807</v>
      </c>
      <c r="H396" t="s">
        <v>372</v>
      </c>
      <c r="I396" t="s">
        <v>737</v>
      </c>
      <c r="K396">
        <v>40</v>
      </c>
      <c r="L396" t="s">
        <v>808</v>
      </c>
      <c r="M396">
        <v>79</v>
      </c>
      <c r="N396" t="s">
        <v>810</v>
      </c>
      <c r="P396" t="s">
        <v>1369</v>
      </c>
      <c r="Q396" s="103">
        <v>585.58000000000004</v>
      </c>
      <c r="R396" s="103">
        <v>603</v>
      </c>
      <c r="S396" s="103">
        <v>620</v>
      </c>
      <c r="T396" s="103">
        <v>638</v>
      </c>
      <c r="U396" s="103">
        <v>2447</v>
      </c>
      <c r="V396" s="104">
        <v>5.0000000000000001E-3</v>
      </c>
      <c r="W396">
        <v>0</v>
      </c>
      <c r="X396" s="102">
        <v>4</v>
      </c>
      <c r="Y396" t="s">
        <v>1039</v>
      </c>
      <c r="Z396" s="102">
        <v>33</v>
      </c>
      <c r="AA396" s="111">
        <v>26</v>
      </c>
      <c r="AB396" s="112" t="s">
        <v>812</v>
      </c>
      <c r="AC396" s="120"/>
      <c r="AD396" s="271" t="s">
        <v>269</v>
      </c>
      <c r="AE396" s="271" t="s">
        <v>269</v>
      </c>
      <c r="AF396" s="112" t="s">
        <v>813</v>
      </c>
    </row>
    <row r="397" spans="1:32">
      <c r="A397">
        <v>5</v>
      </c>
      <c r="B397" t="s">
        <v>12</v>
      </c>
      <c r="C397" t="s">
        <v>594</v>
      </c>
      <c r="D397">
        <v>4</v>
      </c>
      <c r="E397" t="s">
        <v>709</v>
      </c>
      <c r="F397">
        <v>27</v>
      </c>
      <c r="G397" t="s">
        <v>807</v>
      </c>
      <c r="H397" t="s">
        <v>372</v>
      </c>
      <c r="I397" t="s">
        <v>737</v>
      </c>
      <c r="K397">
        <v>40</v>
      </c>
      <c r="L397" t="s">
        <v>808</v>
      </c>
      <c r="M397">
        <v>113</v>
      </c>
      <c r="N397" t="s">
        <v>970</v>
      </c>
      <c r="P397" t="s">
        <v>1370</v>
      </c>
      <c r="Q397" s="103">
        <v>1178.22</v>
      </c>
      <c r="R397" s="103">
        <v>1213</v>
      </c>
      <c r="S397" s="103">
        <v>1248</v>
      </c>
      <c r="T397" s="103">
        <v>1284</v>
      </c>
      <c r="U397" s="103">
        <v>4923</v>
      </c>
      <c r="V397" s="104">
        <v>0.01</v>
      </c>
      <c r="W397">
        <v>0</v>
      </c>
      <c r="X397" s="102">
        <v>4</v>
      </c>
      <c r="Y397" t="s">
        <v>1039</v>
      </c>
      <c r="Z397" s="102">
        <v>33</v>
      </c>
      <c r="AA397" s="111">
        <v>26</v>
      </c>
      <c r="AB397" s="112" t="s">
        <v>972</v>
      </c>
      <c r="AC397" s="120"/>
      <c r="AD397" s="271" t="s">
        <v>269</v>
      </c>
      <c r="AE397" s="271" t="s">
        <v>269</v>
      </c>
      <c r="AF397" s="112" t="s">
        <v>973</v>
      </c>
    </row>
    <row r="398" spans="1:32">
      <c r="A398">
        <v>5</v>
      </c>
      <c r="B398" t="s">
        <v>12</v>
      </c>
      <c r="C398" t="s">
        <v>708</v>
      </c>
      <c r="D398">
        <v>4</v>
      </c>
      <c r="E398" t="s">
        <v>709</v>
      </c>
      <c r="F398">
        <v>29</v>
      </c>
      <c r="G398" t="s">
        <v>814</v>
      </c>
      <c r="H398" t="s">
        <v>344</v>
      </c>
      <c r="I398" t="s">
        <v>711</v>
      </c>
      <c r="K398">
        <v>13</v>
      </c>
      <c r="L398" t="s">
        <v>815</v>
      </c>
      <c r="M398">
        <v>80</v>
      </c>
      <c r="N398" t="s">
        <v>817</v>
      </c>
      <c r="P398" t="s">
        <v>1371</v>
      </c>
      <c r="Q398" s="103">
        <v>1397.37</v>
      </c>
      <c r="R398" s="103">
        <v>1438</v>
      </c>
      <c r="S398" s="103">
        <v>1480</v>
      </c>
      <c r="T398" s="103">
        <v>1523</v>
      </c>
      <c r="U398" s="103">
        <v>5839</v>
      </c>
      <c r="V398" s="104">
        <v>1.1900000000000001E-2</v>
      </c>
      <c r="W398">
        <v>0</v>
      </c>
      <c r="X398" s="102">
        <v>10</v>
      </c>
      <c r="Y398" t="s">
        <v>1062</v>
      </c>
      <c r="Z398" s="102">
        <v>43</v>
      </c>
      <c r="AA398" s="111">
        <v>27</v>
      </c>
      <c r="AB398" s="112" t="s">
        <v>819</v>
      </c>
      <c r="AC398" s="120"/>
      <c r="AD398" s="271" t="s">
        <v>820</v>
      </c>
      <c r="AE398" s="271" t="s">
        <v>269</v>
      </c>
      <c r="AF398" s="112" t="s">
        <v>821</v>
      </c>
    </row>
    <row r="399" spans="1:32">
      <c r="A399">
        <v>5</v>
      </c>
      <c r="B399" t="s">
        <v>12</v>
      </c>
      <c r="C399" t="s">
        <v>611</v>
      </c>
      <c r="D399">
        <v>4</v>
      </c>
      <c r="E399" t="s">
        <v>709</v>
      </c>
      <c r="F399">
        <v>30</v>
      </c>
      <c r="G399" t="s">
        <v>828</v>
      </c>
      <c r="H399" t="s">
        <v>344</v>
      </c>
      <c r="I399" t="s">
        <v>719</v>
      </c>
      <c r="K399">
        <v>11</v>
      </c>
      <c r="L399" t="s">
        <v>829</v>
      </c>
      <c r="M399">
        <v>82</v>
      </c>
      <c r="N399" t="s">
        <v>831</v>
      </c>
      <c r="P399" t="s">
        <v>1372</v>
      </c>
      <c r="Q399" s="103">
        <v>824.76</v>
      </c>
      <c r="R399" s="103">
        <v>849</v>
      </c>
      <c r="S399" s="103">
        <v>874</v>
      </c>
      <c r="T399" s="103">
        <v>899</v>
      </c>
      <c r="U399" s="103">
        <v>3446</v>
      </c>
      <c r="V399" s="104">
        <v>7.0000000000000001E-3</v>
      </c>
      <c r="W399">
        <v>0</v>
      </c>
      <c r="X399" s="102">
        <v>8</v>
      </c>
      <c r="Y399" t="s">
        <v>1009</v>
      </c>
      <c r="Z399" s="102">
        <v>24</v>
      </c>
      <c r="AA399" s="111">
        <v>28</v>
      </c>
      <c r="AB399" s="112" t="s">
        <v>379</v>
      </c>
      <c r="AC399" s="120"/>
      <c r="AD399" s="271" t="s">
        <v>269</v>
      </c>
      <c r="AE399" s="271" t="s">
        <v>833</v>
      </c>
      <c r="AF399" s="112" t="s">
        <v>834</v>
      </c>
    </row>
    <row r="400" spans="1:32">
      <c r="A400">
        <v>5</v>
      </c>
      <c r="B400" t="s">
        <v>12</v>
      </c>
      <c r="C400" t="s">
        <v>611</v>
      </c>
      <c r="D400">
        <v>4</v>
      </c>
      <c r="E400" t="s">
        <v>709</v>
      </c>
      <c r="F400">
        <v>30</v>
      </c>
      <c r="G400" t="s">
        <v>828</v>
      </c>
      <c r="H400" t="s">
        <v>344</v>
      </c>
      <c r="I400" t="s">
        <v>719</v>
      </c>
      <c r="K400">
        <v>11</v>
      </c>
      <c r="L400" t="s">
        <v>829</v>
      </c>
      <c r="M400">
        <v>83</v>
      </c>
      <c r="N400" t="s">
        <v>835</v>
      </c>
      <c r="P400" t="s">
        <v>1373</v>
      </c>
      <c r="Q400" s="103">
        <v>128.43</v>
      </c>
      <c r="R400" s="103">
        <v>132</v>
      </c>
      <c r="S400" s="103">
        <v>136</v>
      </c>
      <c r="T400" s="103">
        <v>140</v>
      </c>
      <c r="U400" s="103">
        <v>537</v>
      </c>
      <c r="V400" s="104">
        <v>1.1000000000000001E-3</v>
      </c>
      <c r="W400">
        <v>0</v>
      </c>
      <c r="X400" s="102">
        <v>1</v>
      </c>
      <c r="Y400" t="s">
        <v>1009</v>
      </c>
      <c r="Z400" s="102">
        <v>24</v>
      </c>
      <c r="AA400" s="111">
        <v>28</v>
      </c>
      <c r="AB400" s="112" t="s">
        <v>379</v>
      </c>
      <c r="AC400" s="120"/>
      <c r="AD400" s="271" t="s">
        <v>269</v>
      </c>
      <c r="AE400" s="271" t="s">
        <v>833</v>
      </c>
      <c r="AF400" s="112" t="s">
        <v>837</v>
      </c>
    </row>
    <row r="401" spans="1:32">
      <c r="A401">
        <v>5</v>
      </c>
      <c r="B401" t="s">
        <v>12</v>
      </c>
      <c r="C401" t="s">
        <v>611</v>
      </c>
      <c r="D401">
        <v>4</v>
      </c>
      <c r="E401" t="s">
        <v>709</v>
      </c>
      <c r="F401">
        <v>30</v>
      </c>
      <c r="G401" t="s">
        <v>828</v>
      </c>
      <c r="H401" t="s">
        <v>344</v>
      </c>
      <c r="I401" t="s">
        <v>719</v>
      </c>
      <c r="K401">
        <v>11</v>
      </c>
      <c r="L401" t="s">
        <v>829</v>
      </c>
      <c r="M401">
        <v>84</v>
      </c>
      <c r="N401" t="s">
        <v>838</v>
      </c>
      <c r="P401" t="s">
        <v>1374</v>
      </c>
      <c r="Q401" s="103">
        <v>128.43</v>
      </c>
      <c r="R401" s="103">
        <v>132</v>
      </c>
      <c r="S401" s="103">
        <v>136</v>
      </c>
      <c r="T401" s="103">
        <v>140</v>
      </c>
      <c r="U401" s="103">
        <v>537</v>
      </c>
      <c r="V401" s="104">
        <v>1.1000000000000001E-3</v>
      </c>
      <c r="W401">
        <v>0</v>
      </c>
      <c r="X401" s="102">
        <v>1</v>
      </c>
      <c r="Y401" t="s">
        <v>1009</v>
      </c>
      <c r="Z401" s="102">
        <v>24</v>
      </c>
      <c r="AA401" s="111">
        <v>28</v>
      </c>
      <c r="AB401" s="112" t="s">
        <v>379</v>
      </c>
      <c r="AC401" s="120"/>
      <c r="AD401" s="271" t="s">
        <v>269</v>
      </c>
      <c r="AE401" s="271" t="s">
        <v>833</v>
      </c>
      <c r="AF401" s="112" t="s">
        <v>840</v>
      </c>
    </row>
    <row r="402" spans="1:32">
      <c r="A402">
        <v>5</v>
      </c>
      <c r="B402" t="s">
        <v>12</v>
      </c>
      <c r="C402" t="s">
        <v>611</v>
      </c>
      <c r="D402">
        <v>4</v>
      </c>
      <c r="E402" t="s">
        <v>709</v>
      </c>
      <c r="F402">
        <v>30</v>
      </c>
      <c r="G402" t="s">
        <v>828</v>
      </c>
      <c r="H402" t="s">
        <v>344</v>
      </c>
      <c r="I402" t="s">
        <v>719</v>
      </c>
      <c r="K402">
        <v>11</v>
      </c>
      <c r="L402" t="s">
        <v>829</v>
      </c>
      <c r="M402">
        <v>85</v>
      </c>
      <c r="N402" t="s">
        <v>841</v>
      </c>
      <c r="P402" t="s">
        <v>1375</v>
      </c>
      <c r="Q402" s="103">
        <v>128.43</v>
      </c>
      <c r="R402" s="103">
        <v>132</v>
      </c>
      <c r="S402" s="103">
        <v>136</v>
      </c>
      <c r="T402" s="103">
        <v>140</v>
      </c>
      <c r="U402" s="103">
        <v>537</v>
      </c>
      <c r="V402" s="104">
        <v>1.1000000000000001E-3</v>
      </c>
      <c r="W402">
        <v>0</v>
      </c>
      <c r="X402" s="102">
        <v>1</v>
      </c>
      <c r="Y402" t="s">
        <v>1009</v>
      </c>
      <c r="Z402" s="102">
        <v>24</v>
      </c>
      <c r="AA402" s="111">
        <v>28</v>
      </c>
      <c r="AB402" s="112" t="s">
        <v>379</v>
      </c>
      <c r="AC402" s="120"/>
      <c r="AD402" s="271" t="s">
        <v>269</v>
      </c>
      <c r="AE402" s="271" t="s">
        <v>833</v>
      </c>
      <c r="AF402" s="112" t="s">
        <v>843</v>
      </c>
    </row>
    <row r="403" spans="1:32">
      <c r="A403">
        <v>5</v>
      </c>
      <c r="B403" t="s">
        <v>12</v>
      </c>
      <c r="C403" t="s">
        <v>611</v>
      </c>
      <c r="D403">
        <v>4</v>
      </c>
      <c r="E403" t="s">
        <v>709</v>
      </c>
      <c r="F403">
        <v>30</v>
      </c>
      <c r="G403" t="s">
        <v>828</v>
      </c>
      <c r="H403" t="s">
        <v>344</v>
      </c>
      <c r="I403" t="s">
        <v>719</v>
      </c>
      <c r="K403">
        <v>11</v>
      </c>
      <c r="L403" t="s">
        <v>829</v>
      </c>
      <c r="M403">
        <v>88</v>
      </c>
      <c r="N403" t="s">
        <v>850</v>
      </c>
      <c r="P403" t="s">
        <v>1376</v>
      </c>
      <c r="Q403" s="103">
        <v>128.43</v>
      </c>
      <c r="R403" s="103">
        <v>132</v>
      </c>
      <c r="S403" s="103">
        <v>136</v>
      </c>
      <c r="T403" s="103">
        <v>140</v>
      </c>
      <c r="U403" s="103">
        <v>537</v>
      </c>
      <c r="V403" s="104">
        <v>1.1000000000000001E-3</v>
      </c>
      <c r="W403">
        <v>0</v>
      </c>
      <c r="X403" s="102">
        <v>1</v>
      </c>
      <c r="Y403" t="s">
        <v>1009</v>
      </c>
      <c r="Z403" s="102">
        <v>24</v>
      </c>
      <c r="AA403" s="111">
        <v>28</v>
      </c>
      <c r="AB403" s="112" t="s">
        <v>379</v>
      </c>
      <c r="AC403" s="120"/>
      <c r="AD403" s="271" t="s">
        <v>269</v>
      </c>
      <c r="AE403" s="271" t="s">
        <v>833</v>
      </c>
      <c r="AF403" s="112" t="s">
        <v>852</v>
      </c>
    </row>
    <row r="404" spans="1:32">
      <c r="A404">
        <v>5</v>
      </c>
      <c r="B404" t="s">
        <v>12</v>
      </c>
      <c r="C404" t="s">
        <v>708</v>
      </c>
      <c r="D404">
        <v>4</v>
      </c>
      <c r="E404" t="s">
        <v>709</v>
      </c>
      <c r="F404">
        <v>31</v>
      </c>
      <c r="G404" t="s">
        <v>853</v>
      </c>
      <c r="H404" t="s">
        <v>372</v>
      </c>
      <c r="I404" t="s">
        <v>711</v>
      </c>
      <c r="K404">
        <v>73</v>
      </c>
      <c r="L404" t="s">
        <v>854</v>
      </c>
      <c r="M404">
        <v>89</v>
      </c>
      <c r="N404" t="s">
        <v>856</v>
      </c>
      <c r="P404" t="s">
        <v>1377</v>
      </c>
      <c r="Q404" s="103">
        <v>1767.33</v>
      </c>
      <c r="R404" s="103">
        <v>1819</v>
      </c>
      <c r="S404" s="103">
        <v>1872</v>
      </c>
      <c r="T404" s="103">
        <v>1927</v>
      </c>
      <c r="U404" s="103">
        <v>7385</v>
      </c>
      <c r="V404" s="104">
        <v>1.4999999999999999E-2</v>
      </c>
      <c r="W404">
        <v>0</v>
      </c>
      <c r="X404" s="102">
        <v>200</v>
      </c>
      <c r="Y404" t="s">
        <v>1062</v>
      </c>
      <c r="Z404" s="102">
        <v>43</v>
      </c>
      <c r="AA404" s="111">
        <v>29</v>
      </c>
      <c r="AB404" s="112" t="s">
        <v>858</v>
      </c>
      <c r="AC404" s="120"/>
      <c r="AD404" s="271" t="s">
        <v>269</v>
      </c>
      <c r="AE404" s="271" t="s">
        <v>859</v>
      </c>
      <c r="AF404" s="112" t="s">
        <v>860</v>
      </c>
    </row>
    <row r="405" spans="1:32">
      <c r="A405">
        <v>5</v>
      </c>
      <c r="B405" t="s">
        <v>12</v>
      </c>
      <c r="C405" t="s">
        <v>412</v>
      </c>
      <c r="D405">
        <v>5</v>
      </c>
      <c r="E405" t="s">
        <v>861</v>
      </c>
      <c r="F405">
        <v>33</v>
      </c>
      <c r="G405" t="s">
        <v>862</v>
      </c>
      <c r="H405" t="s">
        <v>372</v>
      </c>
      <c r="I405" t="s">
        <v>863</v>
      </c>
      <c r="K405">
        <v>42</v>
      </c>
      <c r="L405" t="s">
        <v>865</v>
      </c>
      <c r="M405">
        <v>92</v>
      </c>
      <c r="N405" t="s">
        <v>875</v>
      </c>
      <c r="P405" t="s">
        <v>1378</v>
      </c>
      <c r="Q405" s="103">
        <v>589.11</v>
      </c>
      <c r="R405" s="103">
        <v>606</v>
      </c>
      <c r="S405" s="103">
        <v>624</v>
      </c>
      <c r="T405" s="103">
        <v>642</v>
      </c>
      <c r="U405" s="103">
        <v>2462</v>
      </c>
      <c r="V405" s="104">
        <v>5.0000000000000001E-3</v>
      </c>
      <c r="W405">
        <v>0</v>
      </c>
      <c r="X405" s="102">
        <v>1</v>
      </c>
      <c r="Y405" t="s">
        <v>1020</v>
      </c>
      <c r="Z405" s="102">
        <v>3</v>
      </c>
      <c r="AA405" s="111">
        <v>30</v>
      </c>
      <c r="AB405" s="112" t="s">
        <v>383</v>
      </c>
      <c r="AC405" s="120"/>
      <c r="AD405" s="271" t="s">
        <v>870</v>
      </c>
      <c r="AE405" s="271" t="s">
        <v>269</v>
      </c>
      <c r="AF405" s="112" t="s">
        <v>877</v>
      </c>
    </row>
    <row r="406" spans="1:32">
      <c r="A406">
        <v>5</v>
      </c>
      <c r="B406" t="s">
        <v>12</v>
      </c>
      <c r="C406" t="s">
        <v>412</v>
      </c>
      <c r="D406">
        <v>5</v>
      </c>
      <c r="E406" t="s">
        <v>861</v>
      </c>
      <c r="F406">
        <v>33</v>
      </c>
      <c r="G406" t="s">
        <v>862</v>
      </c>
      <c r="H406" t="s">
        <v>372</v>
      </c>
      <c r="I406" t="s">
        <v>863</v>
      </c>
      <c r="K406">
        <v>43</v>
      </c>
      <c r="L406" t="s">
        <v>878</v>
      </c>
      <c r="M406">
        <v>93</v>
      </c>
      <c r="N406" t="s">
        <v>880</v>
      </c>
      <c r="P406" t="s">
        <v>881</v>
      </c>
      <c r="Q406" s="103">
        <v>11782.22</v>
      </c>
      <c r="R406" s="103">
        <v>12126</v>
      </c>
      <c r="S406" s="103">
        <v>12480</v>
      </c>
      <c r="T406" s="103">
        <v>12845</v>
      </c>
      <c r="U406" s="103">
        <v>49233</v>
      </c>
      <c r="V406" s="104">
        <v>0.1</v>
      </c>
      <c r="W406">
        <v>0</v>
      </c>
      <c r="X406" s="102">
        <v>4</v>
      </c>
      <c r="Y406" t="s">
        <v>1020</v>
      </c>
      <c r="Z406" s="102">
        <v>3</v>
      </c>
      <c r="AA406" s="111">
        <v>30</v>
      </c>
      <c r="AB406" s="112" t="s">
        <v>882</v>
      </c>
      <c r="AC406" s="120"/>
      <c r="AD406" s="271" t="s">
        <v>870</v>
      </c>
      <c r="AE406" s="271" t="s">
        <v>269</v>
      </c>
      <c r="AF406" s="112" t="s">
        <v>883</v>
      </c>
    </row>
    <row r="407" spans="1:32">
      <c r="A407">
        <v>5</v>
      </c>
      <c r="B407" t="s">
        <v>12</v>
      </c>
      <c r="C407" t="s">
        <v>412</v>
      </c>
      <c r="D407">
        <v>5</v>
      </c>
      <c r="E407" t="s">
        <v>861</v>
      </c>
      <c r="F407">
        <v>33</v>
      </c>
      <c r="G407" t="s">
        <v>862</v>
      </c>
      <c r="H407" t="s">
        <v>372</v>
      </c>
      <c r="I407" t="s">
        <v>863</v>
      </c>
      <c r="K407">
        <v>45</v>
      </c>
      <c r="L407" t="s">
        <v>884</v>
      </c>
      <c r="M407">
        <v>94</v>
      </c>
      <c r="N407" t="s">
        <v>886</v>
      </c>
      <c r="P407" t="s">
        <v>887</v>
      </c>
      <c r="Q407" s="103">
        <v>5302</v>
      </c>
      <c r="R407" s="103">
        <v>5457</v>
      </c>
      <c r="S407" s="103">
        <v>5616</v>
      </c>
      <c r="T407" s="103">
        <v>5780</v>
      </c>
      <c r="U407" s="103">
        <v>22155</v>
      </c>
      <c r="V407" s="104">
        <v>4.4999999999999998E-2</v>
      </c>
      <c r="W407">
        <v>0</v>
      </c>
      <c r="X407" s="102">
        <v>4</v>
      </c>
      <c r="Y407" t="s">
        <v>1020</v>
      </c>
      <c r="Z407" s="102">
        <v>3</v>
      </c>
      <c r="AA407" s="111">
        <v>30</v>
      </c>
      <c r="AB407" s="112" t="s">
        <v>888</v>
      </c>
      <c r="AC407" s="120"/>
      <c r="AD407" s="271" t="s">
        <v>870</v>
      </c>
      <c r="AE407" s="271" t="s">
        <v>269</v>
      </c>
      <c r="AF407" s="112" t="s">
        <v>889</v>
      </c>
    </row>
    <row r="408" spans="1:32">
      <c r="A408">
        <v>5</v>
      </c>
      <c r="B408" t="s">
        <v>12</v>
      </c>
      <c r="C408" t="s">
        <v>520</v>
      </c>
      <c r="D408">
        <v>5</v>
      </c>
      <c r="E408" t="s">
        <v>861</v>
      </c>
      <c r="F408">
        <v>35</v>
      </c>
      <c r="G408" t="s">
        <v>897</v>
      </c>
      <c r="H408" t="s">
        <v>344</v>
      </c>
      <c r="I408" t="s">
        <v>898</v>
      </c>
      <c r="K408">
        <v>12</v>
      </c>
      <c r="L408" t="s">
        <v>899</v>
      </c>
      <c r="M408">
        <v>95</v>
      </c>
      <c r="N408" t="s">
        <v>901</v>
      </c>
      <c r="P408" t="s">
        <v>1379</v>
      </c>
      <c r="Q408" s="103">
        <v>1413.87</v>
      </c>
      <c r="R408" s="103">
        <v>1455</v>
      </c>
      <c r="S408" s="103">
        <v>1498</v>
      </c>
      <c r="T408" s="103">
        <v>1541</v>
      </c>
      <c r="U408" s="103">
        <v>5908</v>
      </c>
      <c r="V408" s="104">
        <v>1.2E-2</v>
      </c>
      <c r="W408">
        <v>0</v>
      </c>
      <c r="X408" s="102">
        <v>28</v>
      </c>
      <c r="Y408" t="s">
        <v>1026</v>
      </c>
      <c r="Z408" s="102">
        <v>1</v>
      </c>
      <c r="AA408" s="111">
        <v>31</v>
      </c>
      <c r="AB408" s="112" t="s">
        <v>903</v>
      </c>
      <c r="AC408" s="120"/>
      <c r="AD408" s="271" t="s">
        <v>269</v>
      </c>
      <c r="AE408" s="271" t="s">
        <v>269</v>
      </c>
      <c r="AF408" s="112" t="s">
        <v>904</v>
      </c>
    </row>
    <row r="409" spans="1:32">
      <c r="A409">
        <v>5</v>
      </c>
      <c r="B409" t="s">
        <v>12</v>
      </c>
      <c r="C409" t="s">
        <v>520</v>
      </c>
      <c r="D409">
        <v>5</v>
      </c>
      <c r="E409" t="s">
        <v>861</v>
      </c>
      <c r="F409">
        <v>35</v>
      </c>
      <c r="G409" t="s">
        <v>897</v>
      </c>
      <c r="H409" t="s">
        <v>344</v>
      </c>
      <c r="I409" t="s">
        <v>898</v>
      </c>
      <c r="K409">
        <v>12</v>
      </c>
      <c r="L409" t="s">
        <v>899</v>
      </c>
      <c r="M409">
        <v>96</v>
      </c>
      <c r="N409" t="s">
        <v>905</v>
      </c>
      <c r="P409" t="s">
        <v>1380</v>
      </c>
      <c r="Q409" s="103">
        <v>276.88</v>
      </c>
      <c r="R409" s="103">
        <v>285</v>
      </c>
      <c r="S409" s="103">
        <v>293</v>
      </c>
      <c r="T409" s="103">
        <v>302</v>
      </c>
      <c r="U409" s="103">
        <v>1157</v>
      </c>
      <c r="V409" s="104">
        <v>2.3999999999999998E-3</v>
      </c>
      <c r="W409">
        <v>0</v>
      </c>
      <c r="X409" s="102">
        <v>14</v>
      </c>
      <c r="Y409" t="s">
        <v>1026</v>
      </c>
      <c r="Z409" s="102">
        <v>1</v>
      </c>
      <c r="AA409" s="111">
        <v>31</v>
      </c>
      <c r="AB409" s="112" t="s">
        <v>350</v>
      </c>
      <c r="AC409" s="120"/>
      <c r="AD409" s="271" t="s">
        <v>269</v>
      </c>
      <c r="AE409" s="271" t="s">
        <v>269</v>
      </c>
      <c r="AF409" s="112" t="s">
        <v>907</v>
      </c>
    </row>
    <row r="410" spans="1:32">
      <c r="A410">
        <v>5</v>
      </c>
      <c r="B410" t="s">
        <v>12</v>
      </c>
      <c r="C410" t="s">
        <v>412</v>
      </c>
      <c r="D410">
        <v>5</v>
      </c>
      <c r="E410" t="s">
        <v>861</v>
      </c>
      <c r="F410">
        <v>39</v>
      </c>
      <c r="G410" t="s">
        <v>908</v>
      </c>
      <c r="H410" t="s">
        <v>344</v>
      </c>
      <c r="I410" t="s">
        <v>909</v>
      </c>
      <c r="K410">
        <v>18</v>
      </c>
      <c r="L410" t="s">
        <v>910</v>
      </c>
      <c r="M410">
        <v>97</v>
      </c>
      <c r="N410" t="s">
        <v>912</v>
      </c>
      <c r="P410" t="s">
        <v>1381</v>
      </c>
      <c r="Q410" s="103">
        <v>1420.94</v>
      </c>
      <c r="R410" s="103">
        <v>1462</v>
      </c>
      <c r="S410" s="103">
        <v>1505</v>
      </c>
      <c r="T410" s="103">
        <v>1549</v>
      </c>
      <c r="U410" s="103">
        <v>5938</v>
      </c>
      <c r="V410" s="104">
        <v>1.21E-2</v>
      </c>
      <c r="W410">
        <v>0</v>
      </c>
      <c r="X410" s="102">
        <v>300</v>
      </c>
      <c r="Y410" t="s">
        <v>1020</v>
      </c>
      <c r="Z410" s="102">
        <v>3</v>
      </c>
      <c r="AA410" s="111">
        <v>32</v>
      </c>
      <c r="AB410" s="112" t="s">
        <v>914</v>
      </c>
      <c r="AC410" s="120"/>
      <c r="AD410" s="271" t="s">
        <v>269</v>
      </c>
      <c r="AE410" s="271" t="s">
        <v>269</v>
      </c>
      <c r="AF410" s="112" t="s">
        <v>915</v>
      </c>
    </row>
    <row r="411" spans="1:32">
      <c r="A411">
        <v>5</v>
      </c>
      <c r="B411" t="s">
        <v>12</v>
      </c>
      <c r="C411" t="s">
        <v>412</v>
      </c>
      <c r="D411">
        <v>5</v>
      </c>
      <c r="E411" t="s">
        <v>861</v>
      </c>
      <c r="F411">
        <v>39</v>
      </c>
      <c r="G411" t="s">
        <v>908</v>
      </c>
      <c r="H411" t="s">
        <v>344</v>
      </c>
      <c r="I411" t="s">
        <v>909</v>
      </c>
      <c r="K411">
        <v>20</v>
      </c>
      <c r="L411" t="s">
        <v>916</v>
      </c>
      <c r="M411">
        <v>98</v>
      </c>
      <c r="N411" t="s">
        <v>918</v>
      </c>
      <c r="P411" t="s">
        <v>1382</v>
      </c>
      <c r="Q411" s="103">
        <v>633.88</v>
      </c>
      <c r="R411" s="103">
        <v>652</v>
      </c>
      <c r="S411" s="103">
        <v>671</v>
      </c>
      <c r="T411" s="103">
        <v>691</v>
      </c>
      <c r="U411" s="103">
        <v>2649</v>
      </c>
      <c r="V411" s="104">
        <v>5.4000000000000003E-3</v>
      </c>
      <c r="W411">
        <v>0</v>
      </c>
      <c r="X411" s="102">
        <v>2000</v>
      </c>
      <c r="Y411" t="s">
        <v>1020</v>
      </c>
      <c r="Z411" s="102">
        <v>3</v>
      </c>
      <c r="AA411" s="111">
        <v>32</v>
      </c>
      <c r="AB411" s="112" t="s">
        <v>560</v>
      </c>
      <c r="AC411" s="120"/>
      <c r="AD411" s="271" t="s">
        <v>269</v>
      </c>
      <c r="AE411" s="271" t="s">
        <v>920</v>
      </c>
      <c r="AF411" s="112" t="s">
        <v>915</v>
      </c>
    </row>
    <row r="412" spans="1:32">
      <c r="A412">
        <v>5</v>
      </c>
      <c r="B412" t="s">
        <v>12</v>
      </c>
      <c r="C412" t="s">
        <v>412</v>
      </c>
      <c r="D412">
        <v>5</v>
      </c>
      <c r="E412" t="s">
        <v>861</v>
      </c>
      <c r="F412">
        <v>39</v>
      </c>
      <c r="G412" t="s">
        <v>908</v>
      </c>
      <c r="H412" t="s">
        <v>372</v>
      </c>
      <c r="I412" t="s">
        <v>909</v>
      </c>
      <c r="K412">
        <v>41</v>
      </c>
      <c r="L412" t="s">
        <v>921</v>
      </c>
      <c r="M412">
        <v>99</v>
      </c>
      <c r="N412" t="s">
        <v>923</v>
      </c>
      <c r="P412" t="s">
        <v>1383</v>
      </c>
      <c r="Q412" s="103">
        <v>1178.22</v>
      </c>
      <c r="R412" s="103">
        <v>1213</v>
      </c>
      <c r="S412" s="103">
        <v>1248</v>
      </c>
      <c r="T412" s="103">
        <v>1284</v>
      </c>
      <c r="U412" s="103">
        <v>4923</v>
      </c>
      <c r="V412" s="104">
        <v>0.01</v>
      </c>
      <c r="W412">
        <v>0</v>
      </c>
      <c r="X412" s="102">
        <v>300</v>
      </c>
      <c r="Y412" t="s">
        <v>1020</v>
      </c>
      <c r="Z412" s="102">
        <v>3</v>
      </c>
      <c r="AA412" s="111">
        <v>32</v>
      </c>
      <c r="AB412" s="112" t="s">
        <v>925</v>
      </c>
      <c r="AC412" s="120"/>
      <c r="AD412" s="271" t="s">
        <v>269</v>
      </c>
      <c r="AE412" s="271" t="s">
        <v>269</v>
      </c>
      <c r="AF412" s="112" t="s">
        <v>915</v>
      </c>
    </row>
    <row r="413" spans="1:32">
      <c r="A413">
        <v>5</v>
      </c>
      <c r="B413" t="s">
        <v>12</v>
      </c>
      <c r="C413" t="s">
        <v>412</v>
      </c>
      <c r="D413">
        <v>5</v>
      </c>
      <c r="E413" t="s">
        <v>861</v>
      </c>
      <c r="F413">
        <v>39</v>
      </c>
      <c r="G413" t="s">
        <v>908</v>
      </c>
      <c r="H413" t="s">
        <v>344</v>
      </c>
      <c r="I413" t="s">
        <v>909</v>
      </c>
      <c r="K413">
        <v>58</v>
      </c>
      <c r="L413" t="s">
        <v>950</v>
      </c>
      <c r="M413">
        <v>107</v>
      </c>
      <c r="N413" t="s">
        <v>952</v>
      </c>
      <c r="P413" t="s">
        <v>1384</v>
      </c>
      <c r="Q413" s="103">
        <v>353.47</v>
      </c>
      <c r="R413" s="103">
        <v>364</v>
      </c>
      <c r="S413" s="103">
        <v>374</v>
      </c>
      <c r="T413" s="103">
        <v>385</v>
      </c>
      <c r="U413" s="103">
        <v>1477</v>
      </c>
      <c r="V413" s="104">
        <v>3.0000000000000001E-3</v>
      </c>
      <c r="W413">
        <v>0</v>
      </c>
      <c r="X413" s="102">
        <v>20</v>
      </c>
      <c r="Y413" t="s">
        <v>1020</v>
      </c>
      <c r="Z413" s="102">
        <v>3</v>
      </c>
      <c r="AA413" s="111">
        <v>32</v>
      </c>
      <c r="AB413" s="112" t="s">
        <v>954</v>
      </c>
      <c r="AC413" s="120"/>
      <c r="AD413" s="271" t="s">
        <v>269</v>
      </c>
      <c r="AE413" s="271" t="s">
        <v>269</v>
      </c>
      <c r="AF413" s="112" t="s">
        <v>955</v>
      </c>
    </row>
    <row r="414" spans="1:32">
      <c r="A414">
        <v>5</v>
      </c>
      <c r="B414" t="s">
        <v>12</v>
      </c>
      <c r="C414" t="s">
        <v>412</v>
      </c>
      <c r="D414">
        <v>5</v>
      </c>
      <c r="E414" t="s">
        <v>861</v>
      </c>
      <c r="F414">
        <v>39</v>
      </c>
      <c r="G414" t="s">
        <v>908</v>
      </c>
      <c r="H414" t="s">
        <v>344</v>
      </c>
      <c r="I414" t="s">
        <v>909</v>
      </c>
      <c r="K414">
        <v>58</v>
      </c>
      <c r="L414" t="s">
        <v>950</v>
      </c>
      <c r="M414">
        <v>108</v>
      </c>
      <c r="N414" t="s">
        <v>956</v>
      </c>
      <c r="P414" t="s">
        <v>1385</v>
      </c>
      <c r="Q414" s="103">
        <v>117.82</v>
      </c>
      <c r="R414" s="103">
        <v>121</v>
      </c>
      <c r="S414" s="103">
        <v>125</v>
      </c>
      <c r="T414" s="103">
        <v>128</v>
      </c>
      <c r="U414" s="103">
        <v>492</v>
      </c>
      <c r="V414" s="104">
        <v>1E-3</v>
      </c>
      <c r="W414">
        <v>0</v>
      </c>
      <c r="X414" s="102">
        <v>40</v>
      </c>
      <c r="Y414" t="s">
        <v>1020</v>
      </c>
      <c r="Z414" s="102">
        <v>3</v>
      </c>
      <c r="AA414" s="111">
        <v>32</v>
      </c>
      <c r="AB414" s="112" t="s">
        <v>379</v>
      </c>
      <c r="AC414" s="120"/>
      <c r="AD414" s="271" t="s">
        <v>269</v>
      </c>
      <c r="AE414" s="271" t="s">
        <v>269</v>
      </c>
      <c r="AF414" s="112" t="s">
        <v>958</v>
      </c>
    </row>
    <row r="415" spans="1:32">
      <c r="A415">
        <v>5</v>
      </c>
      <c r="B415" t="s">
        <v>12</v>
      </c>
      <c r="C415" t="s">
        <v>412</v>
      </c>
      <c r="D415">
        <v>5</v>
      </c>
      <c r="E415" t="s">
        <v>861</v>
      </c>
      <c r="F415">
        <v>39</v>
      </c>
      <c r="G415" t="s">
        <v>908</v>
      </c>
      <c r="H415" t="s">
        <v>344</v>
      </c>
      <c r="I415" t="s">
        <v>863</v>
      </c>
      <c r="K415">
        <v>59</v>
      </c>
      <c r="L415" t="s">
        <v>964</v>
      </c>
      <c r="M415">
        <v>109</v>
      </c>
      <c r="N415" t="s">
        <v>966</v>
      </c>
      <c r="P415" t="s">
        <v>1386</v>
      </c>
      <c r="Q415" s="103">
        <v>1127.56</v>
      </c>
      <c r="R415" s="103">
        <v>1160</v>
      </c>
      <c r="S415" s="103">
        <v>1194</v>
      </c>
      <c r="T415" s="103">
        <v>1229</v>
      </c>
      <c r="U415" s="103">
        <v>4712</v>
      </c>
      <c r="V415" s="104">
        <v>9.5999999999999992E-3</v>
      </c>
      <c r="W415">
        <v>0</v>
      </c>
      <c r="X415" s="102">
        <v>120</v>
      </c>
      <c r="Y415" t="s">
        <v>1020</v>
      </c>
      <c r="Z415" s="102">
        <v>3</v>
      </c>
      <c r="AA415" s="111">
        <v>32</v>
      </c>
      <c r="AB415" s="112" t="s">
        <v>968</v>
      </c>
      <c r="AC415" s="120"/>
      <c r="AD415" s="271" t="s">
        <v>269</v>
      </c>
      <c r="AE415" s="271" t="s">
        <v>269</v>
      </c>
      <c r="AF415" s="112" t="s">
        <v>969</v>
      </c>
    </row>
    <row r="416" spans="1:32">
      <c r="A416">
        <v>5</v>
      </c>
      <c r="B416" t="s">
        <v>12</v>
      </c>
      <c r="C416" t="s">
        <v>412</v>
      </c>
      <c r="D416">
        <v>5</v>
      </c>
      <c r="E416" t="s">
        <v>861</v>
      </c>
      <c r="F416">
        <v>39</v>
      </c>
      <c r="G416" t="s">
        <v>908</v>
      </c>
      <c r="H416" t="s">
        <v>344</v>
      </c>
      <c r="I416" t="s">
        <v>909</v>
      </c>
      <c r="K416">
        <v>58</v>
      </c>
      <c r="L416" t="s">
        <v>950</v>
      </c>
      <c r="M416">
        <v>111</v>
      </c>
      <c r="N416" t="s">
        <v>959</v>
      </c>
      <c r="P416" t="s">
        <v>1387</v>
      </c>
      <c r="Q416" s="103">
        <v>609.14</v>
      </c>
      <c r="R416" s="103">
        <v>627</v>
      </c>
      <c r="S416" s="103">
        <v>645</v>
      </c>
      <c r="T416" s="103">
        <v>664</v>
      </c>
      <c r="U416" s="103">
        <v>2545</v>
      </c>
      <c r="V416" s="104">
        <v>5.1999999999999998E-3</v>
      </c>
      <c r="W416">
        <v>0</v>
      </c>
      <c r="X416" s="102">
        <v>1</v>
      </c>
      <c r="Y416" t="s">
        <v>1020</v>
      </c>
      <c r="Z416" s="102">
        <v>3</v>
      </c>
      <c r="AA416" s="111">
        <v>32</v>
      </c>
      <c r="AB416" s="112" t="s">
        <v>724</v>
      </c>
      <c r="AC416" s="120"/>
      <c r="AD416" s="271" t="s">
        <v>269</v>
      </c>
      <c r="AE416" s="271" t="s">
        <v>269</v>
      </c>
      <c r="AF416" s="112" t="s">
        <v>961</v>
      </c>
    </row>
    <row r="417" spans="1:32">
      <c r="A417">
        <v>5</v>
      </c>
      <c r="B417" t="s">
        <v>12</v>
      </c>
      <c r="C417" t="s">
        <v>535</v>
      </c>
      <c r="D417">
        <v>4</v>
      </c>
      <c r="E417" t="s">
        <v>709</v>
      </c>
      <c r="F417">
        <v>24</v>
      </c>
      <c r="G417" t="s">
        <v>718</v>
      </c>
      <c r="H417" t="s">
        <v>344</v>
      </c>
      <c r="I417" t="s">
        <v>719</v>
      </c>
      <c r="K417">
        <v>31</v>
      </c>
      <c r="L417" t="s">
        <v>730</v>
      </c>
      <c r="M417">
        <v>62</v>
      </c>
      <c r="N417" t="s">
        <v>732</v>
      </c>
      <c r="P417" t="s">
        <v>1388</v>
      </c>
      <c r="Q417" s="103">
        <v>598.54</v>
      </c>
      <c r="R417" s="103">
        <v>616</v>
      </c>
      <c r="S417" s="103">
        <v>634</v>
      </c>
      <c r="T417" s="103">
        <v>653</v>
      </c>
      <c r="U417" s="103">
        <v>2501</v>
      </c>
      <c r="V417" s="104">
        <v>5.1000000000000004E-3</v>
      </c>
      <c r="W417">
        <v>0</v>
      </c>
      <c r="X417" s="102">
        <v>4</v>
      </c>
      <c r="Y417" t="s">
        <v>1030</v>
      </c>
      <c r="Z417" s="102">
        <v>26</v>
      </c>
      <c r="AA417" s="111">
        <v>33</v>
      </c>
      <c r="AB417" s="112" t="s">
        <v>383</v>
      </c>
      <c r="AC417" s="120"/>
      <c r="AD417" s="271" t="s">
        <v>269</v>
      </c>
      <c r="AE417" s="271" t="s">
        <v>734</v>
      </c>
      <c r="AF417" s="112" t="s">
        <v>735</v>
      </c>
    </row>
    <row r="418" spans="1:32">
      <c r="A418">
        <v>5</v>
      </c>
      <c r="B418" t="s">
        <v>12</v>
      </c>
      <c r="C418" t="s">
        <v>412</v>
      </c>
      <c r="D418">
        <v>5</v>
      </c>
      <c r="E418" t="s">
        <v>861</v>
      </c>
      <c r="F418">
        <v>39</v>
      </c>
      <c r="G418" t="s">
        <v>908</v>
      </c>
      <c r="H418" t="s">
        <v>372</v>
      </c>
      <c r="I418" t="s">
        <v>931</v>
      </c>
      <c r="K418">
        <v>46</v>
      </c>
      <c r="L418" t="s">
        <v>932</v>
      </c>
      <c r="M418">
        <v>103</v>
      </c>
      <c r="N418" t="s">
        <v>938</v>
      </c>
      <c r="P418" t="s">
        <v>1389</v>
      </c>
      <c r="Q418" s="103">
        <v>883.67</v>
      </c>
      <c r="R418" s="103">
        <v>909</v>
      </c>
      <c r="S418" s="103">
        <v>936</v>
      </c>
      <c r="T418" s="103">
        <v>963</v>
      </c>
      <c r="U418" s="103">
        <v>3692</v>
      </c>
      <c r="V418" s="104">
        <v>7.4999999999999997E-3</v>
      </c>
      <c r="W418">
        <v>0</v>
      </c>
      <c r="X418" s="102">
        <v>1</v>
      </c>
      <c r="Y418" t="s">
        <v>1020</v>
      </c>
      <c r="Z418" s="102">
        <v>3</v>
      </c>
      <c r="AA418" s="111">
        <v>34</v>
      </c>
      <c r="AB418" s="112" t="s">
        <v>940</v>
      </c>
      <c r="AC418" s="120"/>
      <c r="AD418" s="271" t="s">
        <v>269</v>
      </c>
      <c r="AE418" s="271" t="s">
        <v>269</v>
      </c>
      <c r="AF418" s="112" t="s">
        <v>937</v>
      </c>
    </row>
    <row r="419" spans="1:32">
      <c r="A419">
        <v>5</v>
      </c>
      <c r="B419" t="s">
        <v>12</v>
      </c>
      <c r="C419" t="s">
        <v>412</v>
      </c>
      <c r="D419">
        <v>5</v>
      </c>
      <c r="E419" t="s">
        <v>861</v>
      </c>
      <c r="F419">
        <v>39</v>
      </c>
      <c r="G419" t="s">
        <v>908</v>
      </c>
      <c r="H419" t="s">
        <v>372</v>
      </c>
      <c r="I419" t="s">
        <v>931</v>
      </c>
      <c r="K419">
        <v>46</v>
      </c>
      <c r="L419" t="s">
        <v>932</v>
      </c>
      <c r="M419">
        <v>104</v>
      </c>
      <c r="N419" t="s">
        <v>941</v>
      </c>
      <c r="P419" t="s">
        <v>1390</v>
      </c>
      <c r="Q419" s="103">
        <v>883.67</v>
      </c>
      <c r="R419" s="103">
        <v>909</v>
      </c>
      <c r="S419" s="103">
        <v>936</v>
      </c>
      <c r="T419" s="103">
        <v>963</v>
      </c>
      <c r="U419" s="103">
        <v>3692</v>
      </c>
      <c r="V419" s="104">
        <v>7.4999999999999997E-3</v>
      </c>
      <c r="W419">
        <v>0</v>
      </c>
      <c r="X419" s="102">
        <v>1</v>
      </c>
      <c r="Y419" t="s">
        <v>1020</v>
      </c>
      <c r="Z419" s="102">
        <v>3</v>
      </c>
      <c r="AA419" s="111">
        <v>34</v>
      </c>
      <c r="AB419" s="112" t="s">
        <v>943</v>
      </c>
      <c r="AC419" s="120"/>
      <c r="AD419" s="271" t="s">
        <v>269</v>
      </c>
      <c r="AE419" s="271" t="s">
        <v>269</v>
      </c>
      <c r="AF419" s="112" t="s">
        <v>937</v>
      </c>
    </row>
    <row r="420" spans="1:32">
      <c r="A420">
        <v>6</v>
      </c>
      <c r="B420" t="s">
        <v>14</v>
      </c>
      <c r="C420" t="s">
        <v>341</v>
      </c>
      <c r="D420">
        <v>1</v>
      </c>
      <c r="E420" t="s">
        <v>342</v>
      </c>
      <c r="F420">
        <v>1</v>
      </c>
      <c r="G420" t="s">
        <v>343</v>
      </c>
      <c r="H420" t="s">
        <v>344</v>
      </c>
      <c r="I420" t="s">
        <v>345</v>
      </c>
      <c r="K420">
        <v>15</v>
      </c>
      <c r="L420" t="s">
        <v>346</v>
      </c>
      <c r="M420">
        <v>1</v>
      </c>
      <c r="N420" t="s">
        <v>348</v>
      </c>
      <c r="P420" t="s">
        <v>1391</v>
      </c>
      <c r="Q420" s="103">
        <v>381</v>
      </c>
      <c r="R420" s="103">
        <v>381</v>
      </c>
      <c r="S420" s="103">
        <v>381</v>
      </c>
      <c r="T420" s="103">
        <v>381</v>
      </c>
      <c r="U420" s="103">
        <v>1524</v>
      </c>
      <c r="V420" s="104">
        <v>7.6E-3</v>
      </c>
      <c r="W420">
        <v>0</v>
      </c>
      <c r="X420" s="102">
        <v>80</v>
      </c>
      <c r="Y420" t="s">
        <v>991</v>
      </c>
      <c r="Z420" s="102">
        <v>51</v>
      </c>
      <c r="AA420" s="111">
        <v>1</v>
      </c>
      <c r="AB420" s="112" t="s">
        <v>350</v>
      </c>
      <c r="AC420" s="120"/>
      <c r="AD420" s="271" t="s">
        <v>351</v>
      </c>
      <c r="AE420" s="271" t="s">
        <v>269</v>
      </c>
      <c r="AF420" s="112" t="s">
        <v>352</v>
      </c>
    </row>
    <row r="421" spans="1:32">
      <c r="A421">
        <v>6</v>
      </c>
      <c r="B421" t="s">
        <v>14</v>
      </c>
      <c r="C421" t="s">
        <v>341</v>
      </c>
      <c r="D421">
        <v>1</v>
      </c>
      <c r="E421" t="s">
        <v>342</v>
      </c>
      <c r="F421">
        <v>1</v>
      </c>
      <c r="G421" t="s">
        <v>343</v>
      </c>
      <c r="H421" t="s">
        <v>344</v>
      </c>
      <c r="I421" t="s">
        <v>345</v>
      </c>
      <c r="K421">
        <v>15</v>
      </c>
      <c r="L421" t="s">
        <v>346</v>
      </c>
      <c r="M421">
        <v>2</v>
      </c>
      <c r="N421" t="s">
        <v>353</v>
      </c>
      <c r="P421" t="s">
        <v>992</v>
      </c>
      <c r="Q421" s="103">
        <v>117.43</v>
      </c>
      <c r="R421" s="103">
        <v>124.61</v>
      </c>
      <c r="S421" s="103">
        <v>142.94</v>
      </c>
      <c r="T421" s="103">
        <v>161.80000000000001</v>
      </c>
      <c r="U421" s="103">
        <v>546.79</v>
      </c>
      <c r="V421" s="104">
        <v>2.7000000000000001E-3</v>
      </c>
      <c r="W421">
        <v>0</v>
      </c>
      <c r="X421" s="102">
        <v>4</v>
      </c>
      <c r="Y421" t="s">
        <v>991</v>
      </c>
      <c r="Z421" s="102">
        <v>51</v>
      </c>
      <c r="AA421" s="111">
        <v>1</v>
      </c>
      <c r="AB421" s="112" t="s">
        <v>355</v>
      </c>
      <c r="AC421" s="120"/>
      <c r="AD421" s="271" t="s">
        <v>356</v>
      </c>
      <c r="AE421" s="271" t="s">
        <v>269</v>
      </c>
      <c r="AF421" s="112" t="s">
        <v>357</v>
      </c>
    </row>
    <row r="422" spans="1:32">
      <c r="A422">
        <v>6</v>
      </c>
      <c r="B422" t="s">
        <v>14</v>
      </c>
      <c r="C422" t="s">
        <v>341</v>
      </c>
      <c r="D422">
        <v>1</v>
      </c>
      <c r="E422" t="s">
        <v>342</v>
      </c>
      <c r="F422">
        <v>1</v>
      </c>
      <c r="G422" t="s">
        <v>343</v>
      </c>
      <c r="H422" t="s">
        <v>344</v>
      </c>
      <c r="I422" t="s">
        <v>345</v>
      </c>
      <c r="K422">
        <v>15</v>
      </c>
      <c r="L422" t="s">
        <v>346</v>
      </c>
      <c r="M422">
        <v>3</v>
      </c>
      <c r="N422" t="s">
        <v>358</v>
      </c>
      <c r="P422" t="s">
        <v>1392</v>
      </c>
      <c r="Q422" s="103">
        <v>125</v>
      </c>
      <c r="R422" s="103">
        <v>125</v>
      </c>
      <c r="S422" s="103">
        <v>125</v>
      </c>
      <c r="T422" s="103">
        <v>125</v>
      </c>
      <c r="U422" s="103">
        <v>500</v>
      </c>
      <c r="V422" s="104">
        <v>2.5000000000000001E-3</v>
      </c>
      <c r="W422">
        <v>0</v>
      </c>
      <c r="X422" s="102">
        <v>4</v>
      </c>
      <c r="Y422" t="s">
        <v>991</v>
      </c>
      <c r="Z422" s="102">
        <v>51</v>
      </c>
      <c r="AA422" s="111">
        <v>1</v>
      </c>
      <c r="AB422" s="112" t="s">
        <v>360</v>
      </c>
      <c r="AC422" s="120"/>
      <c r="AD422" s="271" t="s">
        <v>356</v>
      </c>
      <c r="AE422" s="271" t="s">
        <v>269</v>
      </c>
      <c r="AF422" s="112" t="s">
        <v>352</v>
      </c>
    </row>
    <row r="423" spans="1:32">
      <c r="A423">
        <v>6</v>
      </c>
      <c r="B423" t="s">
        <v>14</v>
      </c>
      <c r="C423" t="s">
        <v>361</v>
      </c>
      <c r="D423">
        <v>1</v>
      </c>
      <c r="E423" t="s">
        <v>342</v>
      </c>
      <c r="F423">
        <v>2</v>
      </c>
      <c r="G423" t="s">
        <v>362</v>
      </c>
      <c r="H423" t="s">
        <v>344</v>
      </c>
      <c r="I423" t="s">
        <v>363</v>
      </c>
      <c r="K423">
        <v>22</v>
      </c>
      <c r="L423" t="s">
        <v>364</v>
      </c>
      <c r="M423">
        <v>4</v>
      </c>
      <c r="N423" t="s">
        <v>366</v>
      </c>
      <c r="P423" t="s">
        <v>1305</v>
      </c>
      <c r="Q423" s="103">
        <v>504.94</v>
      </c>
      <c r="R423" s="103">
        <v>513.64</v>
      </c>
      <c r="S423" s="103">
        <v>535.83000000000004</v>
      </c>
      <c r="T423" s="103">
        <v>568.66999999999996</v>
      </c>
      <c r="U423" s="103">
        <v>2123.06</v>
      </c>
      <c r="V423" s="104">
        <v>1.06E-2</v>
      </c>
      <c r="W423">
        <v>0</v>
      </c>
      <c r="X423" s="102">
        <v>2000</v>
      </c>
      <c r="Y423" t="s">
        <v>995</v>
      </c>
      <c r="Z423" s="102">
        <v>50</v>
      </c>
      <c r="AA423" s="111">
        <v>2</v>
      </c>
      <c r="AB423" s="112" t="s">
        <v>368</v>
      </c>
      <c r="AC423" s="120"/>
      <c r="AD423" s="271" t="s">
        <v>369</v>
      </c>
      <c r="AE423" s="271" t="s">
        <v>269</v>
      </c>
      <c r="AF423" s="112" t="s">
        <v>370</v>
      </c>
    </row>
    <row r="424" spans="1:32">
      <c r="A424">
        <v>6</v>
      </c>
      <c r="B424" t="s">
        <v>14</v>
      </c>
      <c r="C424" t="s">
        <v>341</v>
      </c>
      <c r="D424">
        <v>1</v>
      </c>
      <c r="E424" t="s">
        <v>342</v>
      </c>
      <c r="F424">
        <v>3</v>
      </c>
      <c r="G424" t="s">
        <v>371</v>
      </c>
      <c r="H424" t="s">
        <v>372</v>
      </c>
      <c r="I424" t="s">
        <v>373</v>
      </c>
      <c r="K424">
        <v>2</v>
      </c>
      <c r="L424" t="s">
        <v>375</v>
      </c>
      <c r="M424">
        <v>5</v>
      </c>
      <c r="N424" t="s">
        <v>377</v>
      </c>
      <c r="P424" t="s">
        <v>1393</v>
      </c>
      <c r="Q424" s="103">
        <v>0</v>
      </c>
      <c r="R424" s="103">
        <v>500</v>
      </c>
      <c r="S424" s="103" t="s">
        <v>1394</v>
      </c>
      <c r="T424" s="103">
        <v>500</v>
      </c>
      <c r="U424" s="103">
        <v>1000</v>
      </c>
      <c r="V424" s="104">
        <v>5.0000000000000001E-3</v>
      </c>
      <c r="W424">
        <v>0</v>
      </c>
      <c r="X424" s="102">
        <v>2</v>
      </c>
      <c r="Y424" t="s">
        <v>991</v>
      </c>
      <c r="Z424" s="102">
        <v>51</v>
      </c>
      <c r="AA424" s="111">
        <v>3</v>
      </c>
      <c r="AB424" s="112" t="s">
        <v>379</v>
      </c>
      <c r="AC424" s="120"/>
      <c r="AD424" s="271" t="s">
        <v>269</v>
      </c>
      <c r="AE424" s="271" t="s">
        <v>269</v>
      </c>
      <c r="AF424" s="112" t="s">
        <v>380</v>
      </c>
    </row>
    <row r="425" spans="1:32">
      <c r="A425">
        <v>6</v>
      </c>
      <c r="B425" t="s">
        <v>14</v>
      </c>
      <c r="C425" t="s">
        <v>341</v>
      </c>
      <c r="D425">
        <v>1</v>
      </c>
      <c r="E425" t="s">
        <v>342</v>
      </c>
      <c r="F425">
        <v>3</v>
      </c>
      <c r="G425" t="s">
        <v>371</v>
      </c>
      <c r="H425" t="s">
        <v>372</v>
      </c>
      <c r="I425" t="s">
        <v>373</v>
      </c>
      <c r="K425">
        <v>2</v>
      </c>
      <c r="L425" t="s">
        <v>375</v>
      </c>
      <c r="M425">
        <v>6</v>
      </c>
      <c r="N425" t="s">
        <v>381</v>
      </c>
      <c r="P425" t="s">
        <v>1395</v>
      </c>
      <c r="Q425" s="103">
        <v>500</v>
      </c>
      <c r="R425" s="103" t="s">
        <v>1394</v>
      </c>
      <c r="S425" s="103">
        <v>500</v>
      </c>
      <c r="T425" s="103" t="s">
        <v>1394</v>
      </c>
      <c r="U425" s="103">
        <v>1000</v>
      </c>
      <c r="V425" s="104">
        <v>5.0000000000000001E-3</v>
      </c>
      <c r="W425">
        <v>0</v>
      </c>
      <c r="X425" s="102">
        <v>2</v>
      </c>
      <c r="Y425" t="s">
        <v>991</v>
      </c>
      <c r="Z425" s="102">
        <v>51</v>
      </c>
      <c r="AA425" s="111">
        <v>3</v>
      </c>
      <c r="AB425" s="112" t="s">
        <v>383</v>
      </c>
      <c r="AC425" s="120"/>
      <c r="AD425" s="271" t="s">
        <v>269</v>
      </c>
      <c r="AE425" s="271" t="s">
        <v>269</v>
      </c>
      <c r="AF425" s="112" t="s">
        <v>384</v>
      </c>
    </row>
    <row r="426" spans="1:32">
      <c r="A426">
        <v>6</v>
      </c>
      <c r="B426" t="s">
        <v>14</v>
      </c>
      <c r="C426" t="s">
        <v>341</v>
      </c>
      <c r="D426">
        <v>1</v>
      </c>
      <c r="E426" t="s">
        <v>342</v>
      </c>
      <c r="F426">
        <v>4</v>
      </c>
      <c r="G426" t="s">
        <v>385</v>
      </c>
      <c r="H426" t="s">
        <v>344</v>
      </c>
      <c r="I426" t="s">
        <v>345</v>
      </c>
      <c r="K426">
        <v>14</v>
      </c>
      <c r="L426" t="s">
        <v>386</v>
      </c>
      <c r="M426">
        <v>7</v>
      </c>
      <c r="N426" t="s">
        <v>388</v>
      </c>
      <c r="P426" t="s">
        <v>1396</v>
      </c>
      <c r="Q426" s="103">
        <v>238.76</v>
      </c>
      <c r="R426" s="103">
        <v>242.55</v>
      </c>
      <c r="S426" s="103">
        <v>202.21</v>
      </c>
      <c r="T426" s="103">
        <v>212.16</v>
      </c>
      <c r="U426" s="103">
        <v>895.69</v>
      </c>
      <c r="V426" s="104">
        <v>4.4999999999999997E-3</v>
      </c>
      <c r="W426">
        <v>0</v>
      </c>
      <c r="X426" s="102">
        <v>8</v>
      </c>
      <c r="Y426" t="s">
        <v>991</v>
      </c>
      <c r="Z426" s="102">
        <v>51</v>
      </c>
      <c r="AA426" s="111">
        <v>4</v>
      </c>
      <c r="AB426" s="112" t="s">
        <v>390</v>
      </c>
      <c r="AC426" s="120"/>
      <c r="AD426" s="271" t="s">
        <v>269</v>
      </c>
      <c r="AE426" s="271" t="s">
        <v>269</v>
      </c>
      <c r="AF426" s="112" t="s">
        <v>391</v>
      </c>
    </row>
    <row r="427" spans="1:32">
      <c r="A427">
        <v>6</v>
      </c>
      <c r="B427" t="s">
        <v>14</v>
      </c>
      <c r="C427" t="s">
        <v>341</v>
      </c>
      <c r="D427">
        <v>1</v>
      </c>
      <c r="E427" t="s">
        <v>342</v>
      </c>
      <c r="F427">
        <v>4</v>
      </c>
      <c r="G427" t="s">
        <v>385</v>
      </c>
      <c r="H427" t="s">
        <v>344</v>
      </c>
      <c r="I427" t="s">
        <v>345</v>
      </c>
      <c r="K427">
        <v>14</v>
      </c>
      <c r="L427" t="s">
        <v>386</v>
      </c>
      <c r="M427">
        <v>10</v>
      </c>
      <c r="N427" t="s">
        <v>398</v>
      </c>
      <c r="P427" t="s">
        <v>1397</v>
      </c>
      <c r="Q427" s="103">
        <v>0</v>
      </c>
      <c r="R427" s="103" t="s">
        <v>1394</v>
      </c>
      <c r="S427" s="103">
        <v>100</v>
      </c>
      <c r="T427" s="103">
        <v>100</v>
      </c>
      <c r="U427" s="103">
        <v>200</v>
      </c>
      <c r="V427" s="104">
        <v>1E-3</v>
      </c>
      <c r="W427">
        <v>0</v>
      </c>
      <c r="X427" s="102">
        <v>160</v>
      </c>
      <c r="Y427" t="s">
        <v>991</v>
      </c>
      <c r="Z427" s="102">
        <v>51</v>
      </c>
      <c r="AA427" s="111">
        <v>4</v>
      </c>
      <c r="AB427" s="112" t="s">
        <v>400</v>
      </c>
      <c r="AC427" s="120"/>
      <c r="AD427" s="271" t="s">
        <v>269</v>
      </c>
      <c r="AE427" s="271" t="s">
        <v>269</v>
      </c>
      <c r="AF427" s="112" t="s">
        <v>352</v>
      </c>
    </row>
    <row r="428" spans="1:32">
      <c r="A428">
        <v>6</v>
      </c>
      <c r="B428" t="s">
        <v>14</v>
      </c>
      <c r="C428" t="s">
        <v>341</v>
      </c>
      <c r="D428">
        <v>1</v>
      </c>
      <c r="E428" t="s">
        <v>342</v>
      </c>
      <c r="F428">
        <v>4</v>
      </c>
      <c r="G428" t="s">
        <v>385</v>
      </c>
      <c r="H428" t="s">
        <v>344</v>
      </c>
      <c r="I428" t="s">
        <v>345</v>
      </c>
      <c r="K428">
        <v>14</v>
      </c>
      <c r="L428" t="s">
        <v>386</v>
      </c>
      <c r="M428">
        <v>12</v>
      </c>
      <c r="N428" t="s">
        <v>404</v>
      </c>
      <c r="P428" t="s">
        <v>1398</v>
      </c>
      <c r="Q428" s="103">
        <v>180</v>
      </c>
      <c r="R428" s="103">
        <v>180</v>
      </c>
      <c r="S428" s="103">
        <v>180</v>
      </c>
      <c r="T428" s="103">
        <v>180</v>
      </c>
      <c r="U428" s="103">
        <v>720</v>
      </c>
      <c r="V428" s="104">
        <v>3.5999999999999999E-3</v>
      </c>
      <c r="W428">
        <v>0</v>
      </c>
      <c r="X428" s="102">
        <v>12</v>
      </c>
      <c r="Y428" t="s">
        <v>991</v>
      </c>
      <c r="Z428" s="102">
        <v>51</v>
      </c>
      <c r="AA428" s="111">
        <v>4</v>
      </c>
      <c r="AB428" s="112" t="s">
        <v>406</v>
      </c>
      <c r="AC428" s="120"/>
      <c r="AD428" s="271" t="s">
        <v>407</v>
      </c>
      <c r="AE428" s="271" t="s">
        <v>269</v>
      </c>
      <c r="AF428" s="112" t="s">
        <v>408</v>
      </c>
    </row>
    <row r="429" spans="1:32">
      <c r="A429">
        <v>6</v>
      </c>
      <c r="B429" t="s">
        <v>14</v>
      </c>
      <c r="C429" t="s">
        <v>341</v>
      </c>
      <c r="D429">
        <v>1</v>
      </c>
      <c r="E429" t="s">
        <v>342</v>
      </c>
      <c r="F429">
        <v>4</v>
      </c>
      <c r="G429" t="s">
        <v>385</v>
      </c>
      <c r="H429" t="s">
        <v>344</v>
      </c>
      <c r="I429" t="s">
        <v>345</v>
      </c>
      <c r="K429">
        <v>14</v>
      </c>
      <c r="L429" t="s">
        <v>386</v>
      </c>
      <c r="M429">
        <v>13</v>
      </c>
      <c r="N429" t="s">
        <v>409</v>
      </c>
      <c r="P429" t="s">
        <v>1399</v>
      </c>
      <c r="Q429" s="103">
        <v>238.76</v>
      </c>
      <c r="R429" s="103">
        <v>242.55</v>
      </c>
      <c r="S429" s="103">
        <v>202.21</v>
      </c>
      <c r="T429" s="103">
        <v>212.16</v>
      </c>
      <c r="U429" s="103">
        <v>895.69</v>
      </c>
      <c r="V429" s="104">
        <v>4.4999999999999997E-3</v>
      </c>
      <c r="W429">
        <v>0</v>
      </c>
      <c r="X429" s="102">
        <v>12</v>
      </c>
      <c r="Y429" t="s">
        <v>991</v>
      </c>
      <c r="Z429" s="102">
        <v>51</v>
      </c>
      <c r="AA429" s="111">
        <v>4</v>
      </c>
      <c r="AB429" s="112" t="s">
        <v>411</v>
      </c>
      <c r="AC429" s="120"/>
      <c r="AD429" s="271" t="s">
        <v>351</v>
      </c>
      <c r="AE429" s="271" t="s">
        <v>269</v>
      </c>
      <c r="AF429" s="112" t="s">
        <v>352</v>
      </c>
    </row>
    <row r="430" spans="1:32">
      <c r="A430">
        <v>6</v>
      </c>
      <c r="B430" t="s">
        <v>14</v>
      </c>
      <c r="C430" t="s">
        <v>421</v>
      </c>
      <c r="D430">
        <v>1</v>
      </c>
      <c r="E430" t="s">
        <v>342</v>
      </c>
      <c r="F430">
        <v>5</v>
      </c>
      <c r="G430" t="s">
        <v>413</v>
      </c>
      <c r="H430" t="s">
        <v>344</v>
      </c>
      <c r="I430" t="s">
        <v>422</v>
      </c>
      <c r="K430">
        <v>16</v>
      </c>
      <c r="L430" t="s">
        <v>423</v>
      </c>
      <c r="M430">
        <v>15</v>
      </c>
      <c r="N430" t="s">
        <v>425</v>
      </c>
      <c r="P430" t="s">
        <v>1400</v>
      </c>
      <c r="Q430" s="103">
        <v>998.46</v>
      </c>
      <c r="R430" s="103">
        <v>1009.97</v>
      </c>
      <c r="S430" s="103">
        <v>1039.32</v>
      </c>
      <c r="T430" s="103">
        <v>1069.53</v>
      </c>
      <c r="U430" s="103">
        <v>4117.28</v>
      </c>
      <c r="V430" s="104">
        <v>2.0500000000000001E-2</v>
      </c>
      <c r="W430">
        <v>0</v>
      </c>
      <c r="X430" s="102">
        <v>7000</v>
      </c>
      <c r="Y430" t="s">
        <v>1006</v>
      </c>
      <c r="Z430" s="102">
        <v>37</v>
      </c>
      <c r="AA430" s="111">
        <v>6</v>
      </c>
      <c r="AB430" s="112" t="s">
        <v>383</v>
      </c>
      <c r="AC430" s="120"/>
      <c r="AD430" s="271" t="s">
        <v>419</v>
      </c>
      <c r="AE430" s="271" t="s">
        <v>427</v>
      </c>
      <c r="AF430" s="112" t="s">
        <v>429</v>
      </c>
    </row>
    <row r="431" spans="1:32">
      <c r="A431">
        <v>6</v>
      </c>
      <c r="B431" t="s">
        <v>14</v>
      </c>
      <c r="C431" t="s">
        <v>341</v>
      </c>
      <c r="D431">
        <v>1</v>
      </c>
      <c r="E431" t="s">
        <v>342</v>
      </c>
      <c r="F431">
        <v>5</v>
      </c>
      <c r="G431" t="s">
        <v>413</v>
      </c>
      <c r="H431" t="s">
        <v>372</v>
      </c>
      <c r="I431" t="s">
        <v>345</v>
      </c>
      <c r="K431">
        <v>1</v>
      </c>
      <c r="L431" t="s">
        <v>431</v>
      </c>
      <c r="M431">
        <v>16</v>
      </c>
      <c r="N431" t="s">
        <v>433</v>
      </c>
      <c r="P431" t="s">
        <v>1007</v>
      </c>
      <c r="Q431" s="103">
        <v>961.17</v>
      </c>
      <c r="R431" s="103">
        <v>978</v>
      </c>
      <c r="S431" s="103">
        <v>1020.95</v>
      </c>
      <c r="T431" s="103">
        <v>1065.1600000000001</v>
      </c>
      <c r="U431" s="103">
        <v>4025.29</v>
      </c>
      <c r="V431" s="104">
        <v>0.02</v>
      </c>
      <c r="W431">
        <v>0</v>
      </c>
      <c r="X431" s="102">
        <v>4</v>
      </c>
      <c r="Y431" t="s">
        <v>991</v>
      </c>
      <c r="Z431" s="102">
        <v>51</v>
      </c>
      <c r="AA431" s="111">
        <v>7</v>
      </c>
      <c r="AB431" s="112" t="s">
        <v>435</v>
      </c>
      <c r="AC431" s="120"/>
      <c r="AD431" s="271" t="s">
        <v>436</v>
      </c>
      <c r="AE431" s="271" t="s">
        <v>269</v>
      </c>
      <c r="AF431" s="112" t="s">
        <v>437</v>
      </c>
    </row>
    <row r="432" spans="1:32">
      <c r="A432">
        <v>6</v>
      </c>
      <c r="B432" t="s">
        <v>14</v>
      </c>
      <c r="C432" t="s">
        <v>611</v>
      </c>
      <c r="D432">
        <v>2</v>
      </c>
      <c r="E432" t="s">
        <v>439</v>
      </c>
      <c r="F432">
        <v>7</v>
      </c>
      <c r="G432" t="s">
        <v>612</v>
      </c>
      <c r="H432" t="s">
        <v>372</v>
      </c>
      <c r="I432" t="s">
        <v>613</v>
      </c>
      <c r="K432">
        <v>4</v>
      </c>
      <c r="L432" t="s">
        <v>614</v>
      </c>
      <c r="M432">
        <v>46</v>
      </c>
      <c r="N432" t="s">
        <v>616</v>
      </c>
      <c r="P432" t="s">
        <v>1401</v>
      </c>
      <c r="Q432" s="103">
        <v>341.83</v>
      </c>
      <c r="R432" s="103">
        <v>426.02</v>
      </c>
      <c r="S432" s="103">
        <v>640.77</v>
      </c>
      <c r="T432" s="103">
        <v>861.81</v>
      </c>
      <c r="U432" s="103">
        <v>2270.4299999999998</v>
      </c>
      <c r="V432" s="104">
        <v>1.1299999999999999E-2</v>
      </c>
      <c r="W432">
        <v>0</v>
      </c>
      <c r="X432" s="102">
        <v>480</v>
      </c>
      <c r="Y432" t="s">
        <v>1009</v>
      </c>
      <c r="Z432" s="102">
        <v>24</v>
      </c>
      <c r="AA432" s="111">
        <v>8</v>
      </c>
      <c r="AB432" s="112" t="s">
        <v>618</v>
      </c>
      <c r="AC432" s="120"/>
      <c r="AD432" s="271" t="s">
        <v>619</v>
      </c>
      <c r="AE432" s="271" t="s">
        <v>620</v>
      </c>
      <c r="AF432" s="112" t="s">
        <v>621</v>
      </c>
    </row>
    <row r="433" spans="1:32">
      <c r="A433">
        <v>6</v>
      </c>
      <c r="B433" t="s">
        <v>14</v>
      </c>
      <c r="C433" t="s">
        <v>611</v>
      </c>
      <c r="D433">
        <v>2</v>
      </c>
      <c r="E433" t="s">
        <v>439</v>
      </c>
      <c r="F433">
        <v>7</v>
      </c>
      <c r="G433" t="s">
        <v>612</v>
      </c>
      <c r="H433" t="s">
        <v>372</v>
      </c>
      <c r="I433" t="s">
        <v>613</v>
      </c>
      <c r="K433">
        <v>5</v>
      </c>
      <c r="L433" t="s">
        <v>622</v>
      </c>
      <c r="M433">
        <v>47</v>
      </c>
      <c r="N433" t="s">
        <v>624</v>
      </c>
      <c r="P433" t="s">
        <v>1402</v>
      </c>
      <c r="Q433" s="103">
        <v>1800</v>
      </c>
      <c r="R433" s="103">
        <v>1800</v>
      </c>
      <c r="S433" s="103">
        <v>1800</v>
      </c>
      <c r="T433" s="103">
        <v>1800</v>
      </c>
      <c r="U433" s="103">
        <v>7200</v>
      </c>
      <c r="V433" s="104">
        <v>3.5799999999999998E-2</v>
      </c>
      <c r="W433">
        <v>0</v>
      </c>
      <c r="X433" s="102">
        <v>3800</v>
      </c>
      <c r="Y433" t="s">
        <v>1009</v>
      </c>
      <c r="Z433" s="102">
        <v>24</v>
      </c>
      <c r="AA433" s="111">
        <v>8</v>
      </c>
      <c r="AB433" s="112" t="s">
        <v>626</v>
      </c>
      <c r="AC433" s="120"/>
      <c r="AD433" s="271" t="s">
        <v>619</v>
      </c>
      <c r="AE433" s="271" t="s">
        <v>627</v>
      </c>
      <c r="AF433" s="112" t="s">
        <v>628</v>
      </c>
    </row>
    <row r="434" spans="1:32">
      <c r="A434">
        <v>6</v>
      </c>
      <c r="B434" t="s">
        <v>14</v>
      </c>
      <c r="C434" t="s">
        <v>611</v>
      </c>
      <c r="D434">
        <v>2</v>
      </c>
      <c r="E434" t="s">
        <v>439</v>
      </c>
      <c r="F434">
        <v>7</v>
      </c>
      <c r="G434" t="s">
        <v>612</v>
      </c>
      <c r="H434" t="s">
        <v>372</v>
      </c>
      <c r="I434" t="s">
        <v>613</v>
      </c>
      <c r="K434">
        <v>6</v>
      </c>
      <c r="L434" t="s">
        <v>629</v>
      </c>
      <c r="M434">
        <v>48</v>
      </c>
      <c r="N434" t="s">
        <v>631</v>
      </c>
      <c r="P434" t="s">
        <v>1403</v>
      </c>
      <c r="Q434" s="103">
        <v>4300</v>
      </c>
      <c r="R434" s="103">
        <v>4300</v>
      </c>
      <c r="S434" s="103">
        <v>4300</v>
      </c>
      <c r="T434" s="103">
        <v>4300</v>
      </c>
      <c r="U434" s="103">
        <v>17200</v>
      </c>
      <c r="V434" s="104">
        <v>8.5599999999999996E-2</v>
      </c>
      <c r="W434">
        <v>0</v>
      </c>
      <c r="X434" s="102">
        <v>2265</v>
      </c>
      <c r="Y434" t="s">
        <v>1009</v>
      </c>
      <c r="Z434" s="102">
        <v>24</v>
      </c>
      <c r="AA434" s="111">
        <v>8</v>
      </c>
      <c r="AB434" s="112" t="s">
        <v>633</v>
      </c>
      <c r="AC434" s="120"/>
      <c r="AD434" s="271" t="s">
        <v>619</v>
      </c>
      <c r="AE434" s="271" t="s">
        <v>627</v>
      </c>
      <c r="AF434" s="112" t="s">
        <v>634</v>
      </c>
    </row>
    <row r="435" spans="1:32">
      <c r="A435">
        <v>6</v>
      </c>
      <c r="B435" t="s">
        <v>14</v>
      </c>
      <c r="C435" t="s">
        <v>611</v>
      </c>
      <c r="D435">
        <v>2</v>
      </c>
      <c r="E435" t="s">
        <v>439</v>
      </c>
      <c r="F435">
        <v>8</v>
      </c>
      <c r="G435" t="s">
        <v>635</v>
      </c>
      <c r="H435" t="s">
        <v>372</v>
      </c>
      <c r="I435" t="s">
        <v>613</v>
      </c>
      <c r="K435">
        <v>7</v>
      </c>
      <c r="L435" t="s">
        <v>636</v>
      </c>
      <c r="M435">
        <v>49</v>
      </c>
      <c r="N435" t="s">
        <v>638</v>
      </c>
      <c r="P435" t="s">
        <v>1320</v>
      </c>
      <c r="Q435" s="103">
        <v>639</v>
      </c>
      <c r="R435" s="103">
        <v>639</v>
      </c>
      <c r="S435" s="103">
        <v>639</v>
      </c>
      <c r="T435" s="103">
        <v>639</v>
      </c>
      <c r="U435" s="103">
        <v>2556</v>
      </c>
      <c r="V435" s="104">
        <v>1.2699999999999999E-2</v>
      </c>
      <c r="W435">
        <v>0</v>
      </c>
      <c r="X435" s="102">
        <v>600</v>
      </c>
      <c r="Y435" t="s">
        <v>1009</v>
      </c>
      <c r="Z435" s="102">
        <v>24</v>
      </c>
      <c r="AA435" s="111">
        <v>9</v>
      </c>
      <c r="AB435" s="112" t="s">
        <v>640</v>
      </c>
      <c r="AC435" s="120"/>
      <c r="AD435" s="271" t="s">
        <v>641</v>
      </c>
      <c r="AE435" s="271" t="s">
        <v>269</v>
      </c>
      <c r="AF435" s="112" t="s">
        <v>642</v>
      </c>
    </row>
    <row r="436" spans="1:32">
      <c r="A436">
        <v>6</v>
      </c>
      <c r="B436" t="s">
        <v>14</v>
      </c>
      <c r="C436" t="s">
        <v>438</v>
      </c>
      <c r="D436">
        <v>2</v>
      </c>
      <c r="E436" t="s">
        <v>439</v>
      </c>
      <c r="F436">
        <v>10</v>
      </c>
      <c r="G436" t="s">
        <v>440</v>
      </c>
      <c r="H436" t="s">
        <v>372</v>
      </c>
      <c r="I436" t="s">
        <v>441</v>
      </c>
      <c r="K436">
        <v>8</v>
      </c>
      <c r="L436" t="s">
        <v>442</v>
      </c>
      <c r="M436">
        <v>17</v>
      </c>
      <c r="N436" t="s">
        <v>444</v>
      </c>
      <c r="P436" t="s">
        <v>1404</v>
      </c>
      <c r="Q436" s="103">
        <v>440</v>
      </c>
      <c r="R436" s="103">
        <v>440</v>
      </c>
      <c r="S436" s="103">
        <v>440</v>
      </c>
      <c r="T436" s="103">
        <v>440</v>
      </c>
      <c r="U436" s="103">
        <v>1760</v>
      </c>
      <c r="V436" s="104">
        <v>8.8000000000000005E-3</v>
      </c>
      <c r="W436">
        <v>0</v>
      </c>
      <c r="X436" s="102">
        <v>400</v>
      </c>
      <c r="Y436" t="s">
        <v>1013</v>
      </c>
      <c r="Z436" s="102">
        <v>18</v>
      </c>
      <c r="AA436" s="111">
        <v>10</v>
      </c>
      <c r="AB436" s="112" t="s">
        <v>446</v>
      </c>
      <c r="AC436" s="120"/>
      <c r="AD436" s="271" t="s">
        <v>269</v>
      </c>
      <c r="AE436" s="271" t="s">
        <v>447</v>
      </c>
      <c r="AF436" s="112" t="s">
        <v>449</v>
      </c>
    </row>
    <row r="437" spans="1:32">
      <c r="A437">
        <v>6</v>
      </c>
      <c r="B437" t="s">
        <v>14</v>
      </c>
      <c r="C437" t="s">
        <v>438</v>
      </c>
      <c r="D437">
        <v>2</v>
      </c>
      <c r="E437" t="s">
        <v>439</v>
      </c>
      <c r="F437">
        <v>10</v>
      </c>
      <c r="G437" t="s">
        <v>440</v>
      </c>
      <c r="H437" t="s">
        <v>372</v>
      </c>
      <c r="I437" t="s">
        <v>441</v>
      </c>
      <c r="K437">
        <v>9</v>
      </c>
      <c r="L437" t="s">
        <v>450</v>
      </c>
      <c r="M437">
        <v>18</v>
      </c>
      <c r="N437" t="s">
        <v>452</v>
      </c>
      <c r="P437" t="s">
        <v>1405</v>
      </c>
      <c r="Q437" s="103">
        <v>300</v>
      </c>
      <c r="R437" s="103">
        <v>300</v>
      </c>
      <c r="S437" s="103">
        <v>340</v>
      </c>
      <c r="T437" s="103">
        <v>340</v>
      </c>
      <c r="U437" s="103">
        <v>1280</v>
      </c>
      <c r="V437" s="104">
        <v>6.4000000000000003E-3</v>
      </c>
      <c r="W437">
        <v>0</v>
      </c>
      <c r="X437" s="102">
        <v>600</v>
      </c>
      <c r="Y437" t="s">
        <v>1013</v>
      </c>
      <c r="Z437" s="102">
        <v>18</v>
      </c>
      <c r="AA437" s="111">
        <v>10</v>
      </c>
      <c r="AB437" s="112" t="s">
        <v>454</v>
      </c>
      <c r="AC437" s="120"/>
      <c r="AD437" s="271" t="s">
        <v>269</v>
      </c>
      <c r="AE437" s="271" t="s">
        <v>269</v>
      </c>
      <c r="AF437" s="112" t="s">
        <v>455</v>
      </c>
    </row>
    <row r="438" spans="1:32">
      <c r="A438">
        <v>6</v>
      </c>
      <c r="B438" t="s">
        <v>14</v>
      </c>
      <c r="C438" t="s">
        <v>438</v>
      </c>
      <c r="D438">
        <v>2</v>
      </c>
      <c r="E438" t="s">
        <v>439</v>
      </c>
      <c r="F438">
        <v>10</v>
      </c>
      <c r="G438" t="s">
        <v>440</v>
      </c>
      <c r="H438" t="s">
        <v>372</v>
      </c>
      <c r="I438" t="s">
        <v>441</v>
      </c>
      <c r="K438">
        <v>10</v>
      </c>
      <c r="L438" t="s">
        <v>456</v>
      </c>
      <c r="M438">
        <v>19</v>
      </c>
      <c r="N438" t="s">
        <v>458</v>
      </c>
      <c r="P438" t="s">
        <v>1406</v>
      </c>
      <c r="Q438" s="103">
        <v>1495</v>
      </c>
      <c r="R438" s="103">
        <v>1515</v>
      </c>
      <c r="S438" s="103">
        <v>1525</v>
      </c>
      <c r="T438" s="103">
        <v>1565</v>
      </c>
      <c r="U438" s="103">
        <v>6100</v>
      </c>
      <c r="V438" s="104">
        <v>3.04E-2</v>
      </c>
      <c r="W438">
        <v>0</v>
      </c>
      <c r="X438" s="102">
        <v>1000</v>
      </c>
      <c r="Y438" t="s">
        <v>1013</v>
      </c>
      <c r="Z438" s="102">
        <v>18</v>
      </c>
      <c r="AA438" s="111">
        <v>10</v>
      </c>
      <c r="AB438" s="112" t="s">
        <v>460</v>
      </c>
      <c r="AC438" s="120"/>
      <c r="AD438" s="271" t="s">
        <v>269</v>
      </c>
      <c r="AE438" s="271" t="s">
        <v>447</v>
      </c>
      <c r="AF438" s="112" t="s">
        <v>449</v>
      </c>
    </row>
    <row r="439" spans="1:32">
      <c r="A439">
        <v>6</v>
      </c>
      <c r="B439" t="s">
        <v>14</v>
      </c>
      <c r="C439" t="s">
        <v>438</v>
      </c>
      <c r="D439">
        <v>2</v>
      </c>
      <c r="E439" t="s">
        <v>439</v>
      </c>
      <c r="F439">
        <v>10</v>
      </c>
      <c r="G439" t="s">
        <v>440</v>
      </c>
      <c r="H439" t="s">
        <v>372</v>
      </c>
      <c r="I439" t="s">
        <v>441</v>
      </c>
      <c r="K439">
        <v>19</v>
      </c>
      <c r="L439" t="s">
        <v>461</v>
      </c>
      <c r="M439">
        <v>20</v>
      </c>
      <c r="N439" t="s">
        <v>463</v>
      </c>
      <c r="P439" t="s">
        <v>1407</v>
      </c>
      <c r="Q439" s="103">
        <v>375.28</v>
      </c>
      <c r="R439" s="103">
        <v>383.34</v>
      </c>
      <c r="S439" s="103">
        <v>404.92</v>
      </c>
      <c r="T439" s="103">
        <v>438.6</v>
      </c>
      <c r="U439" s="103">
        <v>1602.14</v>
      </c>
      <c r="V439" s="104">
        <v>8.0000000000000002E-3</v>
      </c>
      <c r="W439">
        <v>0</v>
      </c>
      <c r="X439" s="102">
        <v>1000</v>
      </c>
      <c r="Y439" t="s">
        <v>1013</v>
      </c>
      <c r="Z439" s="102">
        <v>18</v>
      </c>
      <c r="AA439" s="111">
        <v>10</v>
      </c>
      <c r="AB439" s="112" t="s">
        <v>465</v>
      </c>
      <c r="AC439" s="120"/>
      <c r="AD439" s="271" t="s">
        <v>269</v>
      </c>
      <c r="AE439" s="271" t="s">
        <v>269</v>
      </c>
      <c r="AF439" s="112" t="s">
        <v>466</v>
      </c>
    </row>
    <row r="440" spans="1:32">
      <c r="A440">
        <v>6</v>
      </c>
      <c r="B440" t="s">
        <v>14</v>
      </c>
      <c r="C440" t="s">
        <v>438</v>
      </c>
      <c r="D440">
        <v>2</v>
      </c>
      <c r="E440" t="s">
        <v>439</v>
      </c>
      <c r="F440">
        <v>10</v>
      </c>
      <c r="G440" t="s">
        <v>440</v>
      </c>
      <c r="H440" t="s">
        <v>344</v>
      </c>
      <c r="I440" t="s">
        <v>441</v>
      </c>
      <c r="K440">
        <v>70</v>
      </c>
      <c r="L440" t="s">
        <v>478</v>
      </c>
      <c r="M440">
        <v>23</v>
      </c>
      <c r="N440" t="s">
        <v>480</v>
      </c>
      <c r="P440" t="s">
        <v>1408</v>
      </c>
      <c r="Q440" s="103">
        <v>730.58</v>
      </c>
      <c r="R440" s="103">
        <v>739</v>
      </c>
      <c r="S440" s="103">
        <v>760.48</v>
      </c>
      <c r="T440" s="103">
        <v>782.58</v>
      </c>
      <c r="U440" s="103">
        <v>3012.64</v>
      </c>
      <c r="V440" s="104">
        <v>1.4999999999999999E-2</v>
      </c>
      <c r="W440">
        <v>0</v>
      </c>
      <c r="X440" s="102">
        <v>680</v>
      </c>
      <c r="Y440" t="s">
        <v>1013</v>
      </c>
      <c r="Z440" s="102">
        <v>18</v>
      </c>
      <c r="AA440" s="111">
        <v>10</v>
      </c>
      <c r="AB440" s="112" t="s">
        <v>482</v>
      </c>
      <c r="AC440" s="120"/>
      <c r="AD440" s="271" t="s">
        <v>483</v>
      </c>
      <c r="AE440" s="271" t="s">
        <v>269</v>
      </c>
      <c r="AF440" s="112" t="s">
        <v>472</v>
      </c>
    </row>
    <row r="441" spans="1:32">
      <c r="A441">
        <v>6</v>
      </c>
      <c r="B441" t="s">
        <v>14</v>
      </c>
      <c r="C441" t="s">
        <v>412</v>
      </c>
      <c r="D441">
        <v>5</v>
      </c>
      <c r="E441" t="s">
        <v>861</v>
      </c>
      <c r="F441">
        <v>39</v>
      </c>
      <c r="G441" t="s">
        <v>908</v>
      </c>
      <c r="H441" t="s">
        <v>372</v>
      </c>
      <c r="I441" t="s">
        <v>863</v>
      </c>
      <c r="K441">
        <v>44</v>
      </c>
      <c r="L441" t="s">
        <v>926</v>
      </c>
      <c r="M441">
        <v>100</v>
      </c>
      <c r="N441" t="s">
        <v>927</v>
      </c>
      <c r="P441" t="s">
        <v>1409</v>
      </c>
      <c r="Q441" s="103">
        <v>349.11</v>
      </c>
      <c r="R441" s="103">
        <v>140.34</v>
      </c>
      <c r="S441" s="103">
        <v>348.97</v>
      </c>
      <c r="T441" s="103">
        <v>358.44</v>
      </c>
      <c r="U441" s="103">
        <v>1196.8599999999999</v>
      </c>
      <c r="V441" s="104">
        <v>6.0000000000000001E-3</v>
      </c>
      <c r="W441">
        <v>0</v>
      </c>
      <c r="X441" s="102">
        <v>4</v>
      </c>
      <c r="Y441" t="s">
        <v>1020</v>
      </c>
      <c r="Z441" s="102">
        <v>3</v>
      </c>
      <c r="AA441" s="111">
        <v>11</v>
      </c>
      <c r="AB441" s="112" t="s">
        <v>929</v>
      </c>
      <c r="AC441" s="120"/>
      <c r="AD441" s="271" t="s">
        <v>930</v>
      </c>
      <c r="AE441" s="271" t="s">
        <v>269</v>
      </c>
      <c r="AF441" s="112" t="s">
        <v>896</v>
      </c>
    </row>
    <row r="442" spans="1:32">
      <c r="A442">
        <v>6</v>
      </c>
      <c r="B442" t="s">
        <v>14</v>
      </c>
      <c r="C442" t="s">
        <v>412</v>
      </c>
      <c r="D442">
        <v>5</v>
      </c>
      <c r="E442" t="s">
        <v>861</v>
      </c>
      <c r="F442">
        <v>39</v>
      </c>
      <c r="G442" t="s">
        <v>908</v>
      </c>
      <c r="H442" t="s">
        <v>372</v>
      </c>
      <c r="I442" t="s">
        <v>863</v>
      </c>
      <c r="K442">
        <v>44</v>
      </c>
      <c r="L442" t="s">
        <v>926</v>
      </c>
      <c r="M442">
        <v>101</v>
      </c>
      <c r="N442" t="s">
        <v>892</v>
      </c>
      <c r="P442" t="s">
        <v>1255</v>
      </c>
      <c r="Q442" s="103">
        <v>0</v>
      </c>
      <c r="R442" s="103">
        <v>200</v>
      </c>
      <c r="S442" s="103" t="s">
        <v>1394</v>
      </c>
      <c r="T442" s="103" t="s">
        <v>1394</v>
      </c>
      <c r="U442" s="103">
        <v>200</v>
      </c>
      <c r="V442" s="104">
        <v>1E-3</v>
      </c>
      <c r="W442">
        <v>0</v>
      </c>
      <c r="X442" s="102">
        <v>1</v>
      </c>
      <c r="Y442" t="s">
        <v>1020</v>
      </c>
      <c r="Z442" s="102">
        <v>3</v>
      </c>
      <c r="AA442" s="111">
        <v>11</v>
      </c>
      <c r="AB442" s="112" t="s">
        <v>894</v>
      </c>
      <c r="AC442" s="120"/>
      <c r="AD442" s="271" t="s">
        <v>895</v>
      </c>
      <c r="AE442" s="271" t="s">
        <v>269</v>
      </c>
      <c r="AF442" s="112" t="s">
        <v>896</v>
      </c>
    </row>
    <row r="443" spans="1:32">
      <c r="A443">
        <v>6</v>
      </c>
      <c r="B443" t="s">
        <v>14</v>
      </c>
      <c r="C443" t="s">
        <v>491</v>
      </c>
      <c r="D443">
        <v>2</v>
      </c>
      <c r="E443" t="s">
        <v>439</v>
      </c>
      <c r="F443">
        <v>12</v>
      </c>
      <c r="G443" t="s">
        <v>492</v>
      </c>
      <c r="H443" t="s">
        <v>344</v>
      </c>
      <c r="I443" t="s">
        <v>493</v>
      </c>
      <c r="K443">
        <v>66</v>
      </c>
      <c r="L443" t="s">
        <v>494</v>
      </c>
      <c r="M443">
        <v>25</v>
      </c>
      <c r="N443" t="s">
        <v>496</v>
      </c>
      <c r="P443" t="s">
        <v>1410</v>
      </c>
      <c r="Q443" s="103">
        <v>487.06</v>
      </c>
      <c r="R443" s="103">
        <v>492.67</v>
      </c>
      <c r="S443" s="103">
        <v>506.98</v>
      </c>
      <c r="T443" s="103">
        <v>521.72</v>
      </c>
      <c r="U443" s="103">
        <v>2008.43</v>
      </c>
      <c r="V443" s="104">
        <v>0.01</v>
      </c>
      <c r="W443">
        <v>0</v>
      </c>
      <c r="X443" s="102">
        <v>2400</v>
      </c>
      <c r="Y443" t="s">
        <v>1009</v>
      </c>
      <c r="Z443" s="102">
        <v>24</v>
      </c>
      <c r="AA443" s="111">
        <v>12</v>
      </c>
      <c r="AB443" s="112" t="s">
        <v>368</v>
      </c>
      <c r="AC443" s="120"/>
      <c r="AD443" s="271" t="s">
        <v>269</v>
      </c>
      <c r="AE443" s="271" t="s">
        <v>269</v>
      </c>
      <c r="AF443" s="112" t="s">
        <v>370</v>
      </c>
    </row>
    <row r="444" spans="1:32">
      <c r="A444">
        <v>6</v>
      </c>
      <c r="B444" t="s">
        <v>14</v>
      </c>
      <c r="C444" t="s">
        <v>491</v>
      </c>
      <c r="D444">
        <v>2</v>
      </c>
      <c r="E444" t="s">
        <v>439</v>
      </c>
      <c r="F444">
        <v>12</v>
      </c>
      <c r="G444" t="s">
        <v>492</v>
      </c>
      <c r="H444" t="s">
        <v>344</v>
      </c>
      <c r="I444" t="s">
        <v>493</v>
      </c>
      <c r="K444">
        <v>23</v>
      </c>
      <c r="L444" t="s">
        <v>498</v>
      </c>
      <c r="M444">
        <v>26</v>
      </c>
      <c r="N444" t="s">
        <v>500</v>
      </c>
      <c r="P444" t="s">
        <v>1411</v>
      </c>
      <c r="Q444" s="103">
        <v>657.52</v>
      </c>
      <c r="R444" s="103">
        <v>665.1</v>
      </c>
      <c r="S444" s="103">
        <v>684.43</v>
      </c>
      <c r="T444" s="103">
        <v>704.32</v>
      </c>
      <c r="U444" s="103">
        <v>2711.38</v>
      </c>
      <c r="V444" s="104">
        <v>1.35E-2</v>
      </c>
      <c r="W444">
        <v>0</v>
      </c>
      <c r="X444" s="102">
        <v>2000</v>
      </c>
      <c r="Y444" t="s">
        <v>995</v>
      </c>
      <c r="Z444" s="102">
        <v>50</v>
      </c>
      <c r="AA444" s="111">
        <v>12</v>
      </c>
      <c r="AB444" s="112" t="s">
        <v>502</v>
      </c>
      <c r="AC444" s="120"/>
      <c r="AD444" s="271" t="s">
        <v>269</v>
      </c>
      <c r="AE444" s="271" t="s">
        <v>269</v>
      </c>
      <c r="AF444" s="112" t="s">
        <v>370</v>
      </c>
    </row>
    <row r="445" spans="1:32">
      <c r="A445">
        <v>6</v>
      </c>
      <c r="B445" t="s">
        <v>14</v>
      </c>
      <c r="C445" t="s">
        <v>491</v>
      </c>
      <c r="D445">
        <v>2</v>
      </c>
      <c r="E445" t="s">
        <v>439</v>
      </c>
      <c r="F445">
        <v>12</v>
      </c>
      <c r="G445" t="s">
        <v>492</v>
      </c>
      <c r="H445" t="s">
        <v>344</v>
      </c>
      <c r="I445" t="s">
        <v>493</v>
      </c>
      <c r="K445">
        <v>50</v>
      </c>
      <c r="L445" t="s">
        <v>503</v>
      </c>
      <c r="M445">
        <v>27</v>
      </c>
      <c r="N445" t="s">
        <v>505</v>
      </c>
      <c r="P445" t="s">
        <v>1412</v>
      </c>
      <c r="Q445" s="103">
        <v>696.49</v>
      </c>
      <c r="R445" s="103">
        <v>704.52</v>
      </c>
      <c r="S445" s="103">
        <v>724.99</v>
      </c>
      <c r="T445" s="103">
        <v>746.06</v>
      </c>
      <c r="U445" s="103">
        <v>2872.05</v>
      </c>
      <c r="V445" s="104">
        <v>1.43E-2</v>
      </c>
      <c r="W445">
        <v>0</v>
      </c>
      <c r="X445" s="102">
        <v>2000</v>
      </c>
      <c r="Y445" t="s">
        <v>995</v>
      </c>
      <c r="Z445" s="102">
        <v>50</v>
      </c>
      <c r="AA445" s="111">
        <v>12</v>
      </c>
      <c r="AB445" s="112" t="s">
        <v>350</v>
      </c>
      <c r="AC445" s="120"/>
      <c r="AD445" s="271" t="s">
        <v>269</v>
      </c>
      <c r="AE445" s="271" t="s">
        <v>507</v>
      </c>
      <c r="AF445" s="112" t="s">
        <v>508</v>
      </c>
    </row>
    <row r="446" spans="1:32">
      <c r="A446">
        <v>6</v>
      </c>
      <c r="B446" t="s">
        <v>14</v>
      </c>
      <c r="C446" t="s">
        <v>520</v>
      </c>
      <c r="D446">
        <v>2</v>
      </c>
      <c r="E446" t="s">
        <v>439</v>
      </c>
      <c r="F446">
        <v>13</v>
      </c>
      <c r="G446" t="s">
        <v>521</v>
      </c>
      <c r="H446" t="s">
        <v>344</v>
      </c>
      <c r="I446" t="s">
        <v>493</v>
      </c>
      <c r="K446">
        <v>21</v>
      </c>
      <c r="L446" t="s">
        <v>522</v>
      </c>
      <c r="M446">
        <v>30</v>
      </c>
      <c r="N446" t="s">
        <v>524</v>
      </c>
      <c r="P446" t="s">
        <v>1025</v>
      </c>
      <c r="Q446" s="103">
        <v>159.13</v>
      </c>
      <c r="R446" s="103">
        <v>163.84</v>
      </c>
      <c r="S446" s="103">
        <v>175.87</v>
      </c>
      <c r="T446" s="103">
        <v>188.25</v>
      </c>
      <c r="U446" s="103">
        <v>687.08</v>
      </c>
      <c r="V446" s="104">
        <v>3.3999999999999998E-3</v>
      </c>
      <c r="W446">
        <v>0</v>
      </c>
      <c r="X446" s="102">
        <v>4</v>
      </c>
      <c r="Y446" t="s">
        <v>1026</v>
      </c>
      <c r="Z446" s="102">
        <v>1</v>
      </c>
      <c r="AA446" s="111">
        <v>13</v>
      </c>
      <c r="AB446" s="112" t="s">
        <v>360</v>
      </c>
      <c r="AC446" s="120"/>
      <c r="AD446" s="271" t="s">
        <v>269</v>
      </c>
      <c r="AE446" s="271" t="s">
        <v>526</v>
      </c>
      <c r="AF446" s="112" t="s">
        <v>527</v>
      </c>
    </row>
    <row r="447" spans="1:32">
      <c r="A447">
        <v>6</v>
      </c>
      <c r="B447" t="s">
        <v>14</v>
      </c>
      <c r="C447" t="s">
        <v>520</v>
      </c>
      <c r="D447">
        <v>2</v>
      </c>
      <c r="E447" t="s">
        <v>439</v>
      </c>
      <c r="F447">
        <v>13</v>
      </c>
      <c r="G447" t="s">
        <v>521</v>
      </c>
      <c r="H447" t="s">
        <v>344</v>
      </c>
      <c r="I447" t="s">
        <v>493</v>
      </c>
      <c r="K447">
        <v>21</v>
      </c>
      <c r="L447" t="s">
        <v>522</v>
      </c>
      <c r="M447">
        <v>31</v>
      </c>
      <c r="N447" t="s">
        <v>528</v>
      </c>
      <c r="P447" t="s">
        <v>1027</v>
      </c>
      <c r="Q447" s="103">
        <v>250</v>
      </c>
      <c r="R447" s="103">
        <v>250</v>
      </c>
      <c r="S447" s="103">
        <v>250</v>
      </c>
      <c r="T447" s="103">
        <v>250</v>
      </c>
      <c r="U447" s="103">
        <v>1000</v>
      </c>
      <c r="V447" s="104">
        <v>5.0000000000000001E-3</v>
      </c>
      <c r="W447">
        <v>0</v>
      </c>
      <c r="X447" s="102">
        <v>4</v>
      </c>
      <c r="Y447" t="s">
        <v>1026</v>
      </c>
      <c r="Z447" s="102">
        <v>1</v>
      </c>
      <c r="AA447" s="111">
        <v>13</v>
      </c>
      <c r="AB447" s="112" t="s">
        <v>530</v>
      </c>
      <c r="AC447" s="120"/>
      <c r="AD447" s="271" t="s">
        <v>269</v>
      </c>
      <c r="AE447" s="271" t="s">
        <v>269</v>
      </c>
      <c r="AF447" s="112" t="s">
        <v>531</v>
      </c>
    </row>
    <row r="448" spans="1:32">
      <c r="A448">
        <v>6</v>
      </c>
      <c r="B448" t="s">
        <v>14</v>
      </c>
      <c r="C448" t="s">
        <v>535</v>
      </c>
      <c r="D448">
        <v>2</v>
      </c>
      <c r="E448" t="s">
        <v>439</v>
      </c>
      <c r="F448">
        <v>14</v>
      </c>
      <c r="G448" t="s">
        <v>536</v>
      </c>
      <c r="H448" t="s">
        <v>372</v>
      </c>
      <c r="I448" t="s">
        <v>537</v>
      </c>
      <c r="K448">
        <v>3</v>
      </c>
      <c r="L448" t="s">
        <v>539</v>
      </c>
      <c r="M448">
        <v>33</v>
      </c>
      <c r="N448" t="s">
        <v>541</v>
      </c>
      <c r="P448" t="s">
        <v>1413</v>
      </c>
      <c r="Q448" s="103">
        <v>210</v>
      </c>
      <c r="R448" s="103">
        <v>210</v>
      </c>
      <c r="S448" s="103">
        <v>210</v>
      </c>
      <c r="T448" s="103">
        <v>210</v>
      </c>
      <c r="U448" s="103">
        <v>840</v>
      </c>
      <c r="V448" s="104">
        <v>4.1999999999999997E-3</v>
      </c>
      <c r="W448">
        <v>0</v>
      </c>
      <c r="X448" s="102">
        <v>44</v>
      </c>
      <c r="Y448" t="s">
        <v>1030</v>
      </c>
      <c r="Z448" s="102">
        <v>26</v>
      </c>
      <c r="AA448" s="111">
        <v>14</v>
      </c>
      <c r="AB448" s="112" t="s">
        <v>543</v>
      </c>
      <c r="AC448" s="120"/>
      <c r="AD448" s="271" t="s">
        <v>544</v>
      </c>
      <c r="AE448" s="271" t="s">
        <v>545</v>
      </c>
      <c r="AF448" s="112" t="s">
        <v>547</v>
      </c>
    </row>
    <row r="449" spans="1:32">
      <c r="A449">
        <v>6</v>
      </c>
      <c r="B449" t="s">
        <v>14</v>
      </c>
      <c r="C449" t="s">
        <v>535</v>
      </c>
      <c r="D449">
        <v>2</v>
      </c>
      <c r="E449" t="s">
        <v>439</v>
      </c>
      <c r="F449">
        <v>14</v>
      </c>
      <c r="G449" t="s">
        <v>536</v>
      </c>
      <c r="H449" t="s">
        <v>344</v>
      </c>
      <c r="I449" t="s">
        <v>537</v>
      </c>
      <c r="K449">
        <v>25</v>
      </c>
      <c r="L449" t="s">
        <v>566</v>
      </c>
      <c r="M449">
        <v>38</v>
      </c>
      <c r="N449" t="s">
        <v>568</v>
      </c>
      <c r="P449" t="s">
        <v>1414</v>
      </c>
      <c r="Q449" s="103">
        <v>720</v>
      </c>
      <c r="R449" s="103">
        <v>720</v>
      </c>
      <c r="S449" s="103">
        <v>720</v>
      </c>
      <c r="T449" s="103">
        <v>720</v>
      </c>
      <c r="U449" s="103">
        <v>2880</v>
      </c>
      <c r="V449" s="104">
        <v>1.43E-2</v>
      </c>
      <c r="W449">
        <v>0</v>
      </c>
      <c r="X449" s="102">
        <v>40</v>
      </c>
      <c r="Y449" t="s">
        <v>1030</v>
      </c>
      <c r="Z449" s="102">
        <v>26</v>
      </c>
      <c r="AA449" s="111">
        <v>14</v>
      </c>
      <c r="AB449" s="112" t="s">
        <v>570</v>
      </c>
      <c r="AC449" s="120"/>
      <c r="AD449" s="271" t="s">
        <v>544</v>
      </c>
      <c r="AE449" s="271" t="s">
        <v>571</v>
      </c>
      <c r="AF449" s="112" t="s">
        <v>572</v>
      </c>
    </row>
    <row r="450" spans="1:32">
      <c r="A450">
        <v>6</v>
      </c>
      <c r="B450" t="s">
        <v>14</v>
      </c>
      <c r="C450" t="s">
        <v>535</v>
      </c>
      <c r="D450">
        <v>2</v>
      </c>
      <c r="E450" t="s">
        <v>439</v>
      </c>
      <c r="F450">
        <v>14</v>
      </c>
      <c r="G450" t="s">
        <v>536</v>
      </c>
      <c r="H450" t="s">
        <v>344</v>
      </c>
      <c r="I450" t="s">
        <v>537</v>
      </c>
      <c r="K450">
        <v>25</v>
      </c>
      <c r="L450" t="s">
        <v>566</v>
      </c>
      <c r="M450">
        <v>39</v>
      </c>
      <c r="N450" t="s">
        <v>573</v>
      </c>
      <c r="P450" t="s">
        <v>1415</v>
      </c>
      <c r="Q450" s="103">
        <v>261.26</v>
      </c>
      <c r="R450" s="103">
        <v>273.72000000000003</v>
      </c>
      <c r="S450" s="103">
        <v>305.51</v>
      </c>
      <c r="T450" s="103">
        <v>338.22</v>
      </c>
      <c r="U450" s="103">
        <v>1178.71</v>
      </c>
      <c r="V450" s="104">
        <v>5.8999999999999999E-3</v>
      </c>
      <c r="W450">
        <v>0</v>
      </c>
      <c r="X450" s="102">
        <v>800</v>
      </c>
      <c r="Y450" t="s">
        <v>1030</v>
      </c>
      <c r="Z450" s="102">
        <v>26</v>
      </c>
      <c r="AA450" s="111">
        <v>14</v>
      </c>
      <c r="AB450" s="112" t="s">
        <v>560</v>
      </c>
      <c r="AC450" s="120"/>
      <c r="AD450" s="271" t="s">
        <v>544</v>
      </c>
      <c r="AE450" s="271" t="s">
        <v>575</v>
      </c>
      <c r="AF450" s="112" t="s">
        <v>576</v>
      </c>
    </row>
    <row r="451" spans="1:32">
      <c r="A451">
        <v>6</v>
      </c>
      <c r="B451" t="s">
        <v>14</v>
      </c>
      <c r="C451" t="s">
        <v>535</v>
      </c>
      <c r="D451">
        <v>2</v>
      </c>
      <c r="E451" t="s">
        <v>439</v>
      </c>
      <c r="F451">
        <v>14</v>
      </c>
      <c r="G451" t="s">
        <v>536</v>
      </c>
      <c r="H451" t="s">
        <v>344</v>
      </c>
      <c r="I451" t="s">
        <v>537</v>
      </c>
      <c r="K451">
        <v>25</v>
      </c>
      <c r="L451" t="s">
        <v>566</v>
      </c>
      <c r="M451">
        <v>40</v>
      </c>
      <c r="N451" t="s">
        <v>577</v>
      </c>
      <c r="P451" t="s">
        <v>1416</v>
      </c>
      <c r="Q451" s="103">
        <v>100</v>
      </c>
      <c r="R451" s="103">
        <v>100</v>
      </c>
      <c r="S451" s="103">
        <v>100</v>
      </c>
      <c r="T451" s="103">
        <v>100</v>
      </c>
      <c r="U451" s="103">
        <v>400</v>
      </c>
      <c r="V451" s="104">
        <v>2E-3</v>
      </c>
      <c r="W451">
        <v>0</v>
      </c>
      <c r="X451" s="102">
        <v>20</v>
      </c>
      <c r="Y451" t="s">
        <v>1030</v>
      </c>
      <c r="Z451" s="102">
        <v>26</v>
      </c>
      <c r="AA451" s="111">
        <v>14</v>
      </c>
      <c r="AB451" s="112" t="s">
        <v>579</v>
      </c>
      <c r="AC451" s="120"/>
      <c r="AD451" s="271" t="s">
        <v>269</v>
      </c>
      <c r="AE451" s="271" t="s">
        <v>269</v>
      </c>
      <c r="AF451" s="112" t="s">
        <v>580</v>
      </c>
    </row>
    <row r="452" spans="1:32">
      <c r="A452">
        <v>6</v>
      </c>
      <c r="B452" t="s">
        <v>14</v>
      </c>
      <c r="C452" t="s">
        <v>535</v>
      </c>
      <c r="D452">
        <v>2</v>
      </c>
      <c r="E452" t="s">
        <v>439</v>
      </c>
      <c r="F452">
        <v>14</v>
      </c>
      <c r="G452" t="s">
        <v>536</v>
      </c>
      <c r="H452" t="s">
        <v>344</v>
      </c>
      <c r="I452" t="s">
        <v>537</v>
      </c>
      <c r="K452">
        <v>24</v>
      </c>
      <c r="L452" t="s">
        <v>548</v>
      </c>
      <c r="M452">
        <v>34</v>
      </c>
      <c r="N452" t="s">
        <v>550</v>
      </c>
      <c r="P452" t="s">
        <v>1417</v>
      </c>
      <c r="Q452" s="103">
        <v>240</v>
      </c>
      <c r="R452" s="103">
        <v>240</v>
      </c>
      <c r="S452" s="103">
        <v>240</v>
      </c>
      <c r="T452" s="103">
        <v>240</v>
      </c>
      <c r="U452" s="103">
        <v>960</v>
      </c>
      <c r="V452" s="104">
        <v>4.7999999999999996E-3</v>
      </c>
      <c r="W452">
        <v>0</v>
      </c>
      <c r="X452" s="102">
        <v>40</v>
      </c>
      <c r="Y452" t="s">
        <v>1030</v>
      </c>
      <c r="Z452" s="102">
        <v>26</v>
      </c>
      <c r="AA452" s="111">
        <v>15</v>
      </c>
      <c r="AB452" s="112" t="s">
        <v>552</v>
      </c>
      <c r="AC452" s="120"/>
      <c r="AD452" s="271" t="s">
        <v>544</v>
      </c>
      <c r="AE452" s="271" t="s">
        <v>269</v>
      </c>
      <c r="AF452" s="112" t="s">
        <v>553</v>
      </c>
    </row>
    <row r="453" spans="1:32">
      <c r="A453">
        <v>6</v>
      </c>
      <c r="B453" t="s">
        <v>14</v>
      </c>
      <c r="C453" t="s">
        <v>535</v>
      </c>
      <c r="D453">
        <v>2</v>
      </c>
      <c r="E453" t="s">
        <v>439</v>
      </c>
      <c r="F453">
        <v>14</v>
      </c>
      <c r="G453" t="s">
        <v>536</v>
      </c>
      <c r="H453" t="s">
        <v>344</v>
      </c>
      <c r="I453" t="s">
        <v>537</v>
      </c>
      <c r="K453">
        <v>24</v>
      </c>
      <c r="L453" t="s">
        <v>548</v>
      </c>
      <c r="M453">
        <v>35</v>
      </c>
      <c r="N453" t="s">
        <v>554</v>
      </c>
      <c r="P453" t="s">
        <v>1418</v>
      </c>
      <c r="Q453" s="103">
        <v>650</v>
      </c>
      <c r="R453" s="103">
        <v>660</v>
      </c>
      <c r="S453" s="103">
        <v>670</v>
      </c>
      <c r="T453" s="103">
        <v>680</v>
      </c>
      <c r="U453" s="103">
        <v>2660</v>
      </c>
      <c r="V453" s="104">
        <v>1.32E-2</v>
      </c>
      <c r="W453">
        <v>0</v>
      </c>
      <c r="X453" s="102">
        <v>2000</v>
      </c>
      <c r="Y453" t="s">
        <v>1030</v>
      </c>
      <c r="Z453" s="102">
        <v>26</v>
      </c>
      <c r="AA453" s="111">
        <v>15</v>
      </c>
      <c r="AB453" s="112" t="s">
        <v>556</v>
      </c>
      <c r="AC453" s="120"/>
      <c r="AD453" s="271" t="s">
        <v>544</v>
      </c>
      <c r="AE453" s="271" t="s">
        <v>269</v>
      </c>
      <c r="AF453" s="112" t="s">
        <v>557</v>
      </c>
    </row>
    <row r="454" spans="1:32">
      <c r="A454">
        <v>6</v>
      </c>
      <c r="B454" t="s">
        <v>14</v>
      </c>
      <c r="C454" t="s">
        <v>535</v>
      </c>
      <c r="D454">
        <v>2</v>
      </c>
      <c r="E454" t="s">
        <v>439</v>
      </c>
      <c r="F454">
        <v>14</v>
      </c>
      <c r="G454" t="s">
        <v>536</v>
      </c>
      <c r="H454" t="s">
        <v>344</v>
      </c>
      <c r="I454" t="s">
        <v>537</v>
      </c>
      <c r="K454">
        <v>24</v>
      </c>
      <c r="L454" t="s">
        <v>548</v>
      </c>
      <c r="M454">
        <v>36</v>
      </c>
      <c r="N454" t="s">
        <v>558</v>
      </c>
      <c r="P454" t="s">
        <v>1419</v>
      </c>
      <c r="Q454" s="103">
        <v>600</v>
      </c>
      <c r="R454" s="103">
        <v>610</v>
      </c>
      <c r="S454" s="103">
        <v>620</v>
      </c>
      <c r="T454" s="103">
        <v>630</v>
      </c>
      <c r="U454" s="103">
        <v>2460</v>
      </c>
      <c r="V454" s="104">
        <v>1.2200000000000001E-2</v>
      </c>
      <c r="W454">
        <v>0</v>
      </c>
      <c r="X454" s="102">
        <v>2000</v>
      </c>
      <c r="Y454" t="s">
        <v>1030</v>
      </c>
      <c r="Z454" s="102">
        <v>26</v>
      </c>
      <c r="AA454" s="111">
        <v>15</v>
      </c>
      <c r="AB454" s="112" t="s">
        <v>560</v>
      </c>
      <c r="AC454" s="120"/>
      <c r="AD454" s="271" t="s">
        <v>544</v>
      </c>
      <c r="AE454" s="271" t="s">
        <v>561</v>
      </c>
      <c r="AF454" s="112" t="s">
        <v>562</v>
      </c>
    </row>
    <row r="455" spans="1:32">
      <c r="A455">
        <v>6</v>
      </c>
      <c r="B455" t="s">
        <v>14</v>
      </c>
      <c r="C455" t="s">
        <v>535</v>
      </c>
      <c r="D455">
        <v>2</v>
      </c>
      <c r="E455" t="s">
        <v>439</v>
      </c>
      <c r="F455">
        <v>14</v>
      </c>
      <c r="G455" t="s">
        <v>536</v>
      </c>
      <c r="H455" t="s">
        <v>344</v>
      </c>
      <c r="I455" t="s">
        <v>537</v>
      </c>
      <c r="K455">
        <v>24</v>
      </c>
      <c r="L455" t="s">
        <v>548</v>
      </c>
      <c r="M455">
        <v>37</v>
      </c>
      <c r="N455" t="s">
        <v>563</v>
      </c>
      <c r="P455" t="s">
        <v>1420</v>
      </c>
      <c r="Q455" s="103">
        <v>287.75</v>
      </c>
      <c r="R455" s="103">
        <v>288.24</v>
      </c>
      <c r="S455" s="103">
        <v>320.49</v>
      </c>
      <c r="T455" s="103">
        <v>354.28</v>
      </c>
      <c r="U455" s="103">
        <v>1250.76</v>
      </c>
      <c r="V455" s="104">
        <v>6.1999999999999998E-3</v>
      </c>
      <c r="W455">
        <v>0</v>
      </c>
      <c r="X455" s="102">
        <v>800</v>
      </c>
      <c r="Y455" t="s">
        <v>1030</v>
      </c>
      <c r="Z455" s="102">
        <v>26</v>
      </c>
      <c r="AA455" s="111">
        <v>15</v>
      </c>
      <c r="AB455" s="112" t="s">
        <v>379</v>
      </c>
      <c r="AC455" s="120"/>
      <c r="AD455" s="271" t="s">
        <v>269</v>
      </c>
      <c r="AE455" s="271" t="s">
        <v>269</v>
      </c>
      <c r="AF455" s="112" t="s">
        <v>565</v>
      </c>
    </row>
    <row r="456" spans="1:32">
      <c r="A456">
        <v>6</v>
      </c>
      <c r="B456" t="s">
        <v>14</v>
      </c>
      <c r="C456" t="s">
        <v>594</v>
      </c>
      <c r="D456">
        <v>2</v>
      </c>
      <c r="E456" t="s">
        <v>439</v>
      </c>
      <c r="F456">
        <v>15</v>
      </c>
      <c r="G456" t="s">
        <v>595</v>
      </c>
      <c r="H456" t="s">
        <v>344</v>
      </c>
      <c r="I456" t="s">
        <v>493</v>
      </c>
      <c r="K456">
        <v>33</v>
      </c>
      <c r="L456" t="s">
        <v>596</v>
      </c>
      <c r="M456">
        <v>43</v>
      </c>
      <c r="N456" t="s">
        <v>598</v>
      </c>
      <c r="P456" t="s">
        <v>1038</v>
      </c>
      <c r="Q456" s="103">
        <v>130.58000000000001</v>
      </c>
      <c r="R456" s="103">
        <v>139</v>
      </c>
      <c r="S456" s="103">
        <v>160.47999999999999</v>
      </c>
      <c r="T456" s="103">
        <v>182.58</v>
      </c>
      <c r="U456" s="103">
        <v>612.64</v>
      </c>
      <c r="V456" s="104">
        <v>3.0999999999999999E-3</v>
      </c>
      <c r="W456">
        <v>0</v>
      </c>
      <c r="X456" s="102">
        <v>2000</v>
      </c>
      <c r="Y456" t="s">
        <v>1039</v>
      </c>
      <c r="Z456" s="102">
        <v>33</v>
      </c>
      <c r="AA456" s="111">
        <v>16</v>
      </c>
      <c r="AB456" s="112" t="s">
        <v>406</v>
      </c>
      <c r="AC456" s="120"/>
      <c r="AD456" s="271" t="s">
        <v>269</v>
      </c>
      <c r="AE456" s="271" t="s">
        <v>600</v>
      </c>
      <c r="AF456" s="112" t="s">
        <v>601</v>
      </c>
    </row>
    <row r="457" spans="1:32">
      <c r="A457">
        <v>6</v>
      </c>
      <c r="B457" t="s">
        <v>14</v>
      </c>
      <c r="C457" t="s">
        <v>594</v>
      </c>
      <c r="D457">
        <v>2</v>
      </c>
      <c r="E457" t="s">
        <v>439</v>
      </c>
      <c r="F457">
        <v>15</v>
      </c>
      <c r="G457" t="s">
        <v>595</v>
      </c>
      <c r="H457" t="s">
        <v>344</v>
      </c>
      <c r="I457" t="s">
        <v>493</v>
      </c>
      <c r="K457">
        <v>33</v>
      </c>
      <c r="L457" t="s">
        <v>596</v>
      </c>
      <c r="M457">
        <v>44</v>
      </c>
      <c r="N457" t="s">
        <v>602</v>
      </c>
      <c r="P457" t="s">
        <v>1421</v>
      </c>
      <c r="Q457" s="103">
        <v>300</v>
      </c>
      <c r="R457" s="103">
        <v>300</v>
      </c>
      <c r="S457" s="103">
        <v>300</v>
      </c>
      <c r="T457" s="103">
        <v>300</v>
      </c>
      <c r="U457" s="103">
        <v>1200</v>
      </c>
      <c r="V457" s="104">
        <v>6.0000000000000001E-3</v>
      </c>
      <c r="W457">
        <v>0</v>
      </c>
      <c r="X457" s="102">
        <v>4000</v>
      </c>
      <c r="Y457" t="s">
        <v>1039</v>
      </c>
      <c r="Z457" s="102">
        <v>33</v>
      </c>
      <c r="AA457" s="111">
        <v>16</v>
      </c>
      <c r="AB457" s="112" t="s">
        <v>604</v>
      </c>
      <c r="AC457" s="120"/>
      <c r="AD457" s="271" t="s">
        <v>269</v>
      </c>
      <c r="AE457" s="271" t="s">
        <v>605</v>
      </c>
      <c r="AF457" s="112" t="s">
        <v>606</v>
      </c>
    </row>
    <row r="458" spans="1:32">
      <c r="A458">
        <v>6</v>
      </c>
      <c r="B458" t="s">
        <v>14</v>
      </c>
      <c r="C458" t="s">
        <v>594</v>
      </c>
      <c r="D458">
        <v>2</v>
      </c>
      <c r="E458" t="s">
        <v>439</v>
      </c>
      <c r="F458">
        <v>15</v>
      </c>
      <c r="G458" t="s">
        <v>595</v>
      </c>
      <c r="H458" t="s">
        <v>344</v>
      </c>
      <c r="I458" t="s">
        <v>493</v>
      </c>
      <c r="K458">
        <v>33</v>
      </c>
      <c r="L458" t="s">
        <v>596</v>
      </c>
      <c r="M458">
        <v>45</v>
      </c>
      <c r="N458" t="s">
        <v>607</v>
      </c>
      <c r="P458" t="s">
        <v>1191</v>
      </c>
      <c r="Q458" s="103">
        <v>300</v>
      </c>
      <c r="R458" s="103">
        <v>300</v>
      </c>
      <c r="S458" s="103">
        <v>300</v>
      </c>
      <c r="T458" s="103">
        <v>300</v>
      </c>
      <c r="U458" s="103">
        <v>1200</v>
      </c>
      <c r="V458" s="104">
        <v>6.0000000000000001E-3</v>
      </c>
      <c r="W458">
        <v>0</v>
      </c>
      <c r="X458" s="102">
        <v>4000</v>
      </c>
      <c r="Y458" t="s">
        <v>1039</v>
      </c>
      <c r="Z458" s="102">
        <v>33</v>
      </c>
      <c r="AA458" s="111">
        <v>16</v>
      </c>
      <c r="AB458" s="112" t="s">
        <v>609</v>
      </c>
      <c r="AC458" s="120"/>
      <c r="AD458" s="271" t="s">
        <v>269</v>
      </c>
      <c r="AE458" s="271" t="s">
        <v>610</v>
      </c>
      <c r="AF458" s="112" t="s">
        <v>606</v>
      </c>
    </row>
    <row r="459" spans="1:32">
      <c r="A459">
        <v>6</v>
      </c>
      <c r="B459" t="s">
        <v>14</v>
      </c>
      <c r="C459" t="s">
        <v>643</v>
      </c>
      <c r="D459">
        <v>3</v>
      </c>
      <c r="E459" t="s">
        <v>644</v>
      </c>
      <c r="F459">
        <v>16</v>
      </c>
      <c r="G459" t="s">
        <v>645</v>
      </c>
      <c r="H459" t="s">
        <v>372</v>
      </c>
      <c r="I459" t="s">
        <v>646</v>
      </c>
      <c r="K459">
        <v>28</v>
      </c>
      <c r="L459" t="s">
        <v>647</v>
      </c>
      <c r="M459">
        <v>50</v>
      </c>
      <c r="N459" t="s">
        <v>649</v>
      </c>
      <c r="P459" t="s">
        <v>1042</v>
      </c>
      <c r="Q459" s="103">
        <v>800</v>
      </c>
      <c r="R459" s="103">
        <v>800</v>
      </c>
      <c r="S459" s="103">
        <v>800</v>
      </c>
      <c r="T459" s="103">
        <v>800</v>
      </c>
      <c r="U459" s="103">
        <v>3200</v>
      </c>
      <c r="V459" s="104">
        <v>1.5900000000000001E-2</v>
      </c>
      <c r="W459">
        <v>0</v>
      </c>
      <c r="X459" s="102">
        <v>12</v>
      </c>
      <c r="Y459" t="s">
        <v>1043</v>
      </c>
      <c r="Z459" s="102">
        <v>15</v>
      </c>
      <c r="AA459" s="111">
        <v>17</v>
      </c>
      <c r="AB459" s="112" t="s">
        <v>379</v>
      </c>
      <c r="AC459" s="120"/>
      <c r="AD459" s="271" t="s">
        <v>269</v>
      </c>
      <c r="AE459" s="271" t="s">
        <v>651</v>
      </c>
      <c r="AF459" s="112" t="s">
        <v>652</v>
      </c>
    </row>
    <row r="460" spans="1:32">
      <c r="A460">
        <v>6</v>
      </c>
      <c r="B460" t="s">
        <v>14</v>
      </c>
      <c r="C460" t="s">
        <v>643</v>
      </c>
      <c r="D460">
        <v>3</v>
      </c>
      <c r="E460" t="s">
        <v>644</v>
      </c>
      <c r="F460">
        <v>16</v>
      </c>
      <c r="G460" t="s">
        <v>645</v>
      </c>
      <c r="H460" t="s">
        <v>372</v>
      </c>
      <c r="I460" t="s">
        <v>646</v>
      </c>
      <c r="K460">
        <v>29</v>
      </c>
      <c r="L460" t="s">
        <v>653</v>
      </c>
      <c r="M460">
        <v>51</v>
      </c>
      <c r="N460" t="s">
        <v>655</v>
      </c>
      <c r="P460" t="s">
        <v>1422</v>
      </c>
      <c r="Q460" s="103">
        <v>1070.55</v>
      </c>
      <c r="R460" s="103">
        <v>1026.68</v>
      </c>
      <c r="S460" s="103">
        <v>1069.8499999999999</v>
      </c>
      <c r="T460" s="103">
        <v>1117.21</v>
      </c>
      <c r="U460" s="103">
        <v>4284.28</v>
      </c>
      <c r="V460" s="104">
        <v>2.1299999999999999E-2</v>
      </c>
      <c r="W460">
        <v>0</v>
      </c>
      <c r="X460" s="102">
        <v>200</v>
      </c>
      <c r="Y460" t="s">
        <v>1043</v>
      </c>
      <c r="Z460" s="102">
        <v>15</v>
      </c>
      <c r="AA460" s="111">
        <v>17</v>
      </c>
      <c r="AB460" s="112" t="s">
        <v>657</v>
      </c>
      <c r="AC460" s="120"/>
      <c r="AD460" s="271" t="s">
        <v>658</v>
      </c>
      <c r="AE460" s="271" t="s">
        <v>659</v>
      </c>
      <c r="AF460" s="112" t="s">
        <v>660</v>
      </c>
    </row>
    <row r="461" spans="1:32">
      <c r="A461">
        <v>6</v>
      </c>
      <c r="B461" t="s">
        <v>14</v>
      </c>
      <c r="C461" t="s">
        <v>643</v>
      </c>
      <c r="D461">
        <v>3</v>
      </c>
      <c r="E461" t="s">
        <v>644</v>
      </c>
      <c r="F461">
        <v>16</v>
      </c>
      <c r="G461" t="s">
        <v>645</v>
      </c>
      <c r="H461" t="s">
        <v>372</v>
      </c>
      <c r="I461" t="s">
        <v>646</v>
      </c>
      <c r="K461">
        <v>29</v>
      </c>
      <c r="L461" t="s">
        <v>653</v>
      </c>
      <c r="M461">
        <v>52</v>
      </c>
      <c r="N461" t="s">
        <v>661</v>
      </c>
      <c r="P461" t="s">
        <v>1423</v>
      </c>
      <c r="Q461" s="103">
        <v>3000</v>
      </c>
      <c r="R461" s="103">
        <v>3100</v>
      </c>
      <c r="S461" s="103">
        <v>3200</v>
      </c>
      <c r="T461" s="103">
        <v>3300</v>
      </c>
      <c r="U461" s="103">
        <v>12600</v>
      </c>
      <c r="V461" s="104">
        <v>6.2700000000000006E-2</v>
      </c>
      <c r="W461">
        <v>0</v>
      </c>
      <c r="X461" s="102">
        <v>200</v>
      </c>
      <c r="Y461" t="s">
        <v>1043</v>
      </c>
      <c r="Z461" s="102">
        <v>15</v>
      </c>
      <c r="AA461" s="111">
        <v>17</v>
      </c>
      <c r="AB461" s="112" t="s">
        <v>663</v>
      </c>
      <c r="AC461" s="120"/>
      <c r="AD461" s="271" t="s">
        <v>658</v>
      </c>
      <c r="AE461" s="271" t="s">
        <v>659</v>
      </c>
      <c r="AF461" s="112" t="s">
        <v>664</v>
      </c>
    </row>
    <row r="462" spans="1:32">
      <c r="A462">
        <v>6</v>
      </c>
      <c r="B462" t="s">
        <v>14</v>
      </c>
      <c r="C462" t="s">
        <v>671</v>
      </c>
      <c r="D462">
        <v>3</v>
      </c>
      <c r="E462" t="s">
        <v>644</v>
      </c>
      <c r="F462">
        <v>19</v>
      </c>
      <c r="G462" t="s">
        <v>672</v>
      </c>
      <c r="H462" t="s">
        <v>344</v>
      </c>
      <c r="I462" t="s">
        <v>673</v>
      </c>
      <c r="K462">
        <v>35</v>
      </c>
      <c r="L462" t="s">
        <v>674</v>
      </c>
      <c r="M462">
        <v>54</v>
      </c>
      <c r="N462" t="s">
        <v>676</v>
      </c>
      <c r="P462" t="s">
        <v>1046</v>
      </c>
      <c r="Q462" s="103">
        <v>730.58</v>
      </c>
      <c r="R462" s="103">
        <v>739</v>
      </c>
      <c r="S462" s="103">
        <v>760.48</v>
      </c>
      <c r="T462" s="103">
        <v>782.58</v>
      </c>
      <c r="U462" s="103">
        <v>3012.64</v>
      </c>
      <c r="V462" s="104">
        <v>1.4999999999999999E-2</v>
      </c>
      <c r="W462">
        <v>0</v>
      </c>
      <c r="X462" s="102">
        <v>8</v>
      </c>
      <c r="Y462" t="s">
        <v>1047</v>
      </c>
      <c r="Z462" s="102">
        <v>11</v>
      </c>
      <c r="AA462" s="111">
        <v>18</v>
      </c>
      <c r="AB462" s="112" t="s">
        <v>350</v>
      </c>
      <c r="AC462" s="120"/>
      <c r="AD462" s="271" t="s">
        <v>678</v>
      </c>
      <c r="AE462" s="271" t="s">
        <v>269</v>
      </c>
      <c r="AF462" s="112" t="s">
        <v>679</v>
      </c>
    </row>
    <row r="463" spans="1:32">
      <c r="A463">
        <v>6</v>
      </c>
      <c r="B463" t="s">
        <v>14</v>
      </c>
      <c r="C463" t="s">
        <v>671</v>
      </c>
      <c r="D463">
        <v>3</v>
      </c>
      <c r="E463" t="s">
        <v>644</v>
      </c>
      <c r="F463">
        <v>19</v>
      </c>
      <c r="G463" t="s">
        <v>672</v>
      </c>
      <c r="H463" t="s">
        <v>344</v>
      </c>
      <c r="I463" t="s">
        <v>680</v>
      </c>
      <c r="K463">
        <v>36</v>
      </c>
      <c r="L463" t="s">
        <v>681</v>
      </c>
      <c r="M463">
        <v>55</v>
      </c>
      <c r="N463" t="s">
        <v>683</v>
      </c>
      <c r="P463" t="s">
        <v>1424</v>
      </c>
      <c r="Q463" s="103">
        <v>537.05999999999995</v>
      </c>
      <c r="R463" s="103">
        <v>542.66999999999996</v>
      </c>
      <c r="S463" s="103">
        <v>556.98</v>
      </c>
      <c r="T463" s="103">
        <v>571.72</v>
      </c>
      <c r="U463" s="103">
        <v>2208.4299999999998</v>
      </c>
      <c r="V463" s="104">
        <v>1.0999999999999999E-2</v>
      </c>
      <c r="W463">
        <v>0</v>
      </c>
      <c r="X463" s="102">
        <v>40</v>
      </c>
      <c r="Y463" t="s">
        <v>1047</v>
      </c>
      <c r="Z463" s="102">
        <v>11</v>
      </c>
      <c r="AA463" s="111">
        <v>18</v>
      </c>
      <c r="AB463" s="112" t="s">
        <v>685</v>
      </c>
      <c r="AC463" s="120"/>
      <c r="AD463" s="271" t="s">
        <v>269</v>
      </c>
      <c r="AE463" s="271" t="s">
        <v>269</v>
      </c>
      <c r="AF463" s="112" t="s">
        <v>686</v>
      </c>
    </row>
    <row r="464" spans="1:32">
      <c r="A464">
        <v>6</v>
      </c>
      <c r="B464" t="s">
        <v>14</v>
      </c>
      <c r="C464" t="s">
        <v>535</v>
      </c>
      <c r="D464">
        <v>3</v>
      </c>
      <c r="E464" t="s">
        <v>644</v>
      </c>
      <c r="F464">
        <v>20</v>
      </c>
      <c r="G464" t="s">
        <v>687</v>
      </c>
      <c r="H464" t="s">
        <v>344</v>
      </c>
      <c r="I464" t="s">
        <v>537</v>
      </c>
      <c r="K464">
        <v>30</v>
      </c>
      <c r="L464" t="s">
        <v>688</v>
      </c>
      <c r="M464">
        <v>56</v>
      </c>
      <c r="N464" t="s">
        <v>690</v>
      </c>
      <c r="P464" t="s">
        <v>1425</v>
      </c>
      <c r="Q464" s="103">
        <v>487.06</v>
      </c>
      <c r="R464" s="103">
        <v>492.67</v>
      </c>
      <c r="S464" s="103">
        <v>506.98</v>
      </c>
      <c r="T464" s="103">
        <v>521.72</v>
      </c>
      <c r="U464" s="103">
        <v>2008.43</v>
      </c>
      <c r="V464" s="104">
        <v>0.01</v>
      </c>
      <c r="W464">
        <v>0</v>
      </c>
      <c r="X464" s="102">
        <v>45</v>
      </c>
      <c r="Y464" t="s">
        <v>1030</v>
      </c>
      <c r="Z464" s="102">
        <v>26</v>
      </c>
      <c r="AA464" s="111">
        <v>19</v>
      </c>
      <c r="AB464" s="112" t="s">
        <v>692</v>
      </c>
      <c r="AC464" s="120"/>
      <c r="AD464" s="271" t="s">
        <v>544</v>
      </c>
      <c r="AE464" s="271" t="s">
        <v>269</v>
      </c>
      <c r="AF464" s="112" t="s">
        <v>693</v>
      </c>
    </row>
    <row r="465" spans="1:32">
      <c r="A465">
        <v>6</v>
      </c>
      <c r="B465" t="s">
        <v>14</v>
      </c>
      <c r="C465" t="s">
        <v>671</v>
      </c>
      <c r="D465">
        <v>3</v>
      </c>
      <c r="E465" t="s">
        <v>644</v>
      </c>
      <c r="F465">
        <v>20</v>
      </c>
      <c r="G465" t="s">
        <v>687</v>
      </c>
      <c r="H465" t="s">
        <v>344</v>
      </c>
      <c r="I465" t="s">
        <v>680</v>
      </c>
      <c r="K465">
        <v>38</v>
      </c>
      <c r="L465" t="s">
        <v>701</v>
      </c>
      <c r="M465">
        <v>58</v>
      </c>
      <c r="N465" t="s">
        <v>703</v>
      </c>
      <c r="P465" t="s">
        <v>1426</v>
      </c>
      <c r="Q465" s="103">
        <v>487.06</v>
      </c>
      <c r="R465" s="103">
        <v>492.67</v>
      </c>
      <c r="S465" s="103">
        <v>506.98</v>
      </c>
      <c r="T465" s="103">
        <v>521.72</v>
      </c>
      <c r="U465" s="103">
        <v>2008.43</v>
      </c>
      <c r="V465" s="104">
        <v>0.01</v>
      </c>
      <c r="W465">
        <v>0</v>
      </c>
      <c r="X465" s="102">
        <v>300</v>
      </c>
      <c r="Y465" t="s">
        <v>1047</v>
      </c>
      <c r="Z465" s="102">
        <v>11</v>
      </c>
      <c r="AA465" s="111">
        <v>20</v>
      </c>
      <c r="AB465" s="112" t="s">
        <v>705</v>
      </c>
      <c r="AC465" s="120"/>
      <c r="AD465" s="271" t="s">
        <v>269</v>
      </c>
      <c r="AE465" s="271" t="s">
        <v>706</v>
      </c>
      <c r="AF465" s="112" t="s">
        <v>707</v>
      </c>
    </row>
    <row r="466" spans="1:32">
      <c r="A466">
        <v>6</v>
      </c>
      <c r="B466" t="s">
        <v>14</v>
      </c>
      <c r="C466" t="s">
        <v>535</v>
      </c>
      <c r="D466">
        <v>4</v>
      </c>
      <c r="E466" t="s">
        <v>709</v>
      </c>
      <c r="F466">
        <v>24</v>
      </c>
      <c r="G466" t="s">
        <v>718</v>
      </c>
      <c r="H466" t="s">
        <v>344</v>
      </c>
      <c r="I466" t="s">
        <v>719</v>
      </c>
      <c r="K466">
        <v>26</v>
      </c>
      <c r="L466" t="s">
        <v>720</v>
      </c>
      <c r="M466">
        <v>60</v>
      </c>
      <c r="N466" t="s">
        <v>722</v>
      </c>
      <c r="P466" t="s">
        <v>1427</v>
      </c>
      <c r="Q466" s="103">
        <v>1024.17</v>
      </c>
      <c r="R466" s="103">
        <v>1314.04</v>
      </c>
      <c r="S466" s="103">
        <v>894.73</v>
      </c>
      <c r="T466" s="103">
        <v>1246.8900000000001</v>
      </c>
      <c r="U466" s="103">
        <v>4479.84</v>
      </c>
      <c r="V466" s="104">
        <v>2.23E-2</v>
      </c>
      <c r="W466">
        <v>0</v>
      </c>
      <c r="X466" s="102">
        <v>4500</v>
      </c>
      <c r="Y466" t="s">
        <v>1030</v>
      </c>
      <c r="Z466" s="102">
        <v>26</v>
      </c>
      <c r="AA466" s="111">
        <v>22</v>
      </c>
      <c r="AB466" s="112" t="s">
        <v>724</v>
      </c>
      <c r="AC466" s="120"/>
      <c r="AD466" s="271" t="s">
        <v>269</v>
      </c>
      <c r="AE466" s="271" t="s">
        <v>269</v>
      </c>
      <c r="AF466" s="112" t="s">
        <v>725</v>
      </c>
    </row>
    <row r="467" spans="1:32">
      <c r="A467">
        <v>6</v>
      </c>
      <c r="B467" t="s">
        <v>14</v>
      </c>
      <c r="C467" t="s">
        <v>535</v>
      </c>
      <c r="D467">
        <v>4</v>
      </c>
      <c r="E467" t="s">
        <v>709</v>
      </c>
      <c r="F467">
        <v>24</v>
      </c>
      <c r="G467" t="s">
        <v>718</v>
      </c>
      <c r="H467" t="s">
        <v>344</v>
      </c>
      <c r="I467" t="s">
        <v>719</v>
      </c>
      <c r="K467">
        <v>26</v>
      </c>
      <c r="L467" t="s">
        <v>720</v>
      </c>
      <c r="M467">
        <v>61</v>
      </c>
      <c r="N467" t="s">
        <v>726</v>
      </c>
      <c r="P467" t="s">
        <v>1428</v>
      </c>
      <c r="Q467" s="103">
        <v>500</v>
      </c>
      <c r="R467" s="103" t="s">
        <v>1394</v>
      </c>
      <c r="S467" s="103" t="s">
        <v>1394</v>
      </c>
      <c r="T467" s="103" t="s">
        <v>1394</v>
      </c>
      <c r="U467" s="103">
        <v>500</v>
      </c>
      <c r="V467" s="104">
        <v>2.5000000000000001E-3</v>
      </c>
      <c r="W467">
        <v>0</v>
      </c>
      <c r="X467" s="102">
        <v>1</v>
      </c>
      <c r="Y467" t="s">
        <v>1030</v>
      </c>
      <c r="Z467" s="102">
        <v>26</v>
      </c>
      <c r="AA467" s="111">
        <v>22</v>
      </c>
      <c r="AB467" s="112" t="s">
        <v>383</v>
      </c>
      <c r="AC467" s="120"/>
      <c r="AD467" s="271" t="s">
        <v>269</v>
      </c>
      <c r="AE467" s="271" t="s">
        <v>728</v>
      </c>
      <c r="AF467" s="112" t="s">
        <v>729</v>
      </c>
    </row>
    <row r="468" spans="1:32">
      <c r="A468">
        <v>6</v>
      </c>
      <c r="B468" t="s">
        <v>14</v>
      </c>
      <c r="C468" t="s">
        <v>757</v>
      </c>
      <c r="D468">
        <v>4</v>
      </c>
      <c r="E468" t="s">
        <v>709</v>
      </c>
      <c r="F468">
        <v>25</v>
      </c>
      <c r="G468" t="s">
        <v>736</v>
      </c>
      <c r="H468" t="s">
        <v>344</v>
      </c>
      <c r="I468" t="s">
        <v>737</v>
      </c>
      <c r="K468">
        <v>32</v>
      </c>
      <c r="L468" t="s">
        <v>738</v>
      </c>
      <c r="M468">
        <v>67</v>
      </c>
      <c r="N468" t="s">
        <v>758</v>
      </c>
      <c r="P468" t="s">
        <v>1429</v>
      </c>
      <c r="Q468" s="103">
        <v>170.7</v>
      </c>
      <c r="R468" s="103">
        <v>170</v>
      </c>
      <c r="S468" s="103">
        <v>171.64</v>
      </c>
      <c r="T468" s="103">
        <v>175.63</v>
      </c>
      <c r="U468" s="103">
        <v>687.97</v>
      </c>
      <c r="V468" s="104">
        <v>3.3999999999999998E-3</v>
      </c>
      <c r="W468">
        <v>0</v>
      </c>
      <c r="X468" s="102">
        <v>12</v>
      </c>
      <c r="Y468" t="s">
        <v>1039</v>
      </c>
      <c r="Z468" s="102">
        <v>33</v>
      </c>
      <c r="AA468" s="111">
        <v>23</v>
      </c>
      <c r="AB468" s="112" t="s">
        <v>760</v>
      </c>
      <c r="AC468" s="120"/>
      <c r="AD468" s="271" t="s">
        <v>761</v>
      </c>
      <c r="AE468" s="271" t="s">
        <v>269</v>
      </c>
      <c r="AF468" s="112" t="s">
        <v>601</v>
      </c>
    </row>
    <row r="469" spans="1:32">
      <c r="A469">
        <v>6</v>
      </c>
      <c r="B469" t="s">
        <v>14</v>
      </c>
      <c r="C469" t="s">
        <v>757</v>
      </c>
      <c r="D469">
        <v>4</v>
      </c>
      <c r="E469" t="s">
        <v>709</v>
      </c>
      <c r="F469">
        <v>25</v>
      </c>
      <c r="G469" t="s">
        <v>736</v>
      </c>
      <c r="H469" t="s">
        <v>344</v>
      </c>
      <c r="I469" t="s">
        <v>737</v>
      </c>
      <c r="K469">
        <v>32</v>
      </c>
      <c r="L469" t="s">
        <v>738</v>
      </c>
      <c r="M469">
        <v>68</v>
      </c>
      <c r="N469" t="s">
        <v>762</v>
      </c>
      <c r="P469" t="s">
        <v>1430</v>
      </c>
      <c r="Q469" s="103">
        <v>0</v>
      </c>
      <c r="R469" s="103">
        <v>160</v>
      </c>
      <c r="S469" s="103" t="s">
        <v>1394</v>
      </c>
      <c r="T469" s="103">
        <v>170</v>
      </c>
      <c r="U469" s="103">
        <v>330</v>
      </c>
      <c r="V469" s="104">
        <v>1.6000000000000001E-3</v>
      </c>
      <c r="W469">
        <v>0</v>
      </c>
      <c r="X469" s="102">
        <v>16</v>
      </c>
      <c r="Y469" t="s">
        <v>1039</v>
      </c>
      <c r="Z469" s="102">
        <v>33</v>
      </c>
      <c r="AA469" s="111">
        <v>23</v>
      </c>
      <c r="AB469" s="112" t="s">
        <v>764</v>
      </c>
      <c r="AC469" s="120"/>
      <c r="AD469" s="271" t="s">
        <v>269</v>
      </c>
      <c r="AE469" s="271" t="s">
        <v>765</v>
      </c>
      <c r="AF469" s="112" t="s">
        <v>766</v>
      </c>
    </row>
    <row r="470" spans="1:32">
      <c r="A470">
        <v>6</v>
      </c>
      <c r="B470" t="s">
        <v>14</v>
      </c>
      <c r="C470" t="s">
        <v>757</v>
      </c>
      <c r="D470">
        <v>4</v>
      </c>
      <c r="E470" t="s">
        <v>709</v>
      </c>
      <c r="F470">
        <v>25</v>
      </c>
      <c r="G470" t="s">
        <v>736</v>
      </c>
      <c r="H470" t="s">
        <v>344</v>
      </c>
      <c r="I470" t="s">
        <v>737</v>
      </c>
      <c r="K470">
        <v>32</v>
      </c>
      <c r="L470" t="s">
        <v>738</v>
      </c>
      <c r="M470">
        <v>70</v>
      </c>
      <c r="N470" t="s">
        <v>770</v>
      </c>
      <c r="P470" t="s">
        <v>1431</v>
      </c>
      <c r="Q470" s="103">
        <v>182</v>
      </c>
      <c r="R470" s="103" t="s">
        <v>1394</v>
      </c>
      <c r="S470" s="103">
        <v>192.03</v>
      </c>
      <c r="T470" s="103" t="s">
        <v>1394</v>
      </c>
      <c r="U470" s="103">
        <v>374.03</v>
      </c>
      <c r="V470" s="104">
        <v>1.9E-3</v>
      </c>
      <c r="W470">
        <v>0</v>
      </c>
      <c r="X470" s="102">
        <v>2000</v>
      </c>
      <c r="Y470" t="s">
        <v>1039</v>
      </c>
      <c r="Z470" s="102">
        <v>33</v>
      </c>
      <c r="AA470" s="111">
        <v>23</v>
      </c>
      <c r="AB470" s="112" t="s">
        <v>772</v>
      </c>
      <c r="AC470" s="120"/>
      <c r="AD470" s="271" t="s">
        <v>269</v>
      </c>
      <c r="AE470" s="271" t="s">
        <v>773</v>
      </c>
      <c r="AF470" s="112" t="s">
        <v>744</v>
      </c>
    </row>
    <row r="471" spans="1:32">
      <c r="A471">
        <v>6</v>
      </c>
      <c r="B471" t="s">
        <v>14</v>
      </c>
      <c r="C471" t="s">
        <v>757</v>
      </c>
      <c r="D471">
        <v>4</v>
      </c>
      <c r="E471" t="s">
        <v>709</v>
      </c>
      <c r="F471">
        <v>25</v>
      </c>
      <c r="G471" t="s">
        <v>736</v>
      </c>
      <c r="H471" t="s">
        <v>344</v>
      </c>
      <c r="I471" t="s">
        <v>737</v>
      </c>
      <c r="K471">
        <v>32</v>
      </c>
      <c r="L471" t="s">
        <v>738</v>
      </c>
      <c r="M471">
        <v>71</v>
      </c>
      <c r="N471" t="s">
        <v>774</v>
      </c>
      <c r="P471" t="s">
        <v>1432</v>
      </c>
      <c r="Q471" s="103">
        <v>210</v>
      </c>
      <c r="R471" s="103">
        <v>228.03</v>
      </c>
      <c r="S471" s="103">
        <v>217.97</v>
      </c>
      <c r="T471" s="103">
        <v>240</v>
      </c>
      <c r="U471" s="103">
        <v>896</v>
      </c>
      <c r="V471" s="104">
        <v>4.4999999999999997E-3</v>
      </c>
      <c r="W471">
        <v>0</v>
      </c>
      <c r="X471" s="102">
        <v>6000</v>
      </c>
      <c r="Y471" t="s">
        <v>1039</v>
      </c>
      <c r="Z471" s="102">
        <v>33</v>
      </c>
      <c r="AA471" s="111">
        <v>23</v>
      </c>
      <c r="AB471" s="112" t="s">
        <v>776</v>
      </c>
      <c r="AC471" s="120"/>
      <c r="AD471" s="271" t="s">
        <v>269</v>
      </c>
      <c r="AE471" s="271" t="s">
        <v>777</v>
      </c>
      <c r="AF471" s="112" t="s">
        <v>778</v>
      </c>
    </row>
    <row r="472" spans="1:32">
      <c r="A472">
        <v>6</v>
      </c>
      <c r="B472" t="s">
        <v>14</v>
      </c>
      <c r="C472" t="s">
        <v>757</v>
      </c>
      <c r="D472">
        <v>4</v>
      </c>
      <c r="E472" t="s">
        <v>709</v>
      </c>
      <c r="F472">
        <v>25</v>
      </c>
      <c r="G472" t="s">
        <v>736</v>
      </c>
      <c r="H472" t="s">
        <v>344</v>
      </c>
      <c r="I472" t="s">
        <v>737</v>
      </c>
      <c r="K472">
        <v>34</v>
      </c>
      <c r="L472" t="s">
        <v>790</v>
      </c>
      <c r="M472">
        <v>76</v>
      </c>
      <c r="N472" t="s">
        <v>792</v>
      </c>
      <c r="P472" t="s">
        <v>1207</v>
      </c>
      <c r="Q472" s="103">
        <v>664.98</v>
      </c>
      <c r="R472" s="103">
        <v>611.49</v>
      </c>
      <c r="S472" s="103">
        <v>688.1</v>
      </c>
      <c r="T472" s="103">
        <v>705.2</v>
      </c>
      <c r="U472" s="103">
        <v>2669.78</v>
      </c>
      <c r="V472" s="104">
        <v>1.3299999999999999E-2</v>
      </c>
      <c r="W472">
        <v>0</v>
      </c>
      <c r="X472" s="102">
        <v>3000</v>
      </c>
      <c r="Y472" t="s">
        <v>1062</v>
      </c>
      <c r="Z472" s="102">
        <v>43</v>
      </c>
      <c r="AA472" s="111">
        <v>23</v>
      </c>
      <c r="AB472" s="112" t="s">
        <v>794</v>
      </c>
      <c r="AC472" s="120"/>
      <c r="AD472" s="271" t="s">
        <v>269</v>
      </c>
      <c r="AE472" s="271" t="s">
        <v>795</v>
      </c>
      <c r="AF472" s="112" t="s">
        <v>796</v>
      </c>
    </row>
    <row r="473" spans="1:32">
      <c r="A473">
        <v>6</v>
      </c>
      <c r="B473" t="s">
        <v>14</v>
      </c>
      <c r="C473" t="s">
        <v>421</v>
      </c>
      <c r="D473">
        <v>4</v>
      </c>
      <c r="E473" t="s">
        <v>709</v>
      </c>
      <c r="F473">
        <v>26</v>
      </c>
      <c r="G473" t="s">
        <v>797</v>
      </c>
      <c r="H473" t="s">
        <v>344</v>
      </c>
      <c r="I473" t="s">
        <v>422</v>
      </c>
      <c r="K473">
        <v>17</v>
      </c>
      <c r="L473" t="s">
        <v>799</v>
      </c>
      <c r="M473">
        <v>77</v>
      </c>
      <c r="N473" t="s">
        <v>181</v>
      </c>
      <c r="P473" t="s">
        <v>246</v>
      </c>
      <c r="Q473" s="103">
        <v>7442.2</v>
      </c>
      <c r="R473" s="103">
        <v>7527.97</v>
      </c>
      <c r="S473" s="103">
        <v>7746.73</v>
      </c>
      <c r="T473" s="103">
        <v>7971.89</v>
      </c>
      <c r="U473" s="103">
        <v>30688.79</v>
      </c>
      <c r="V473" s="104">
        <v>0.15279999999999999</v>
      </c>
      <c r="W473">
        <v>0</v>
      </c>
      <c r="X473" s="102">
        <v>7.5</v>
      </c>
      <c r="Y473" t="s">
        <v>1006</v>
      </c>
      <c r="Z473" s="102">
        <v>37</v>
      </c>
      <c r="AA473" s="111">
        <v>25</v>
      </c>
      <c r="AB473" s="112" t="s">
        <v>218</v>
      </c>
      <c r="AC473" s="120"/>
      <c r="AD473" s="271" t="s">
        <v>269</v>
      </c>
      <c r="AE473" s="271" t="s">
        <v>802</v>
      </c>
      <c r="AF473" s="112" t="s">
        <v>803</v>
      </c>
    </row>
    <row r="474" spans="1:32">
      <c r="A474">
        <v>6</v>
      </c>
      <c r="B474" t="s">
        <v>14</v>
      </c>
      <c r="C474" t="s">
        <v>594</v>
      </c>
      <c r="D474">
        <v>4</v>
      </c>
      <c r="E474" t="s">
        <v>709</v>
      </c>
      <c r="F474">
        <v>27</v>
      </c>
      <c r="G474" t="s">
        <v>807</v>
      </c>
      <c r="H474" t="s">
        <v>372</v>
      </c>
      <c r="I474" t="s">
        <v>737</v>
      </c>
      <c r="K474">
        <v>40</v>
      </c>
      <c r="L474" t="s">
        <v>808</v>
      </c>
      <c r="M474">
        <v>79</v>
      </c>
      <c r="N474" t="s">
        <v>810</v>
      </c>
      <c r="P474" t="s">
        <v>1433</v>
      </c>
      <c r="Q474" s="103">
        <v>170</v>
      </c>
      <c r="R474" s="103">
        <v>170</v>
      </c>
      <c r="S474" s="103">
        <v>170</v>
      </c>
      <c r="T474" s="103">
        <v>170</v>
      </c>
      <c r="U474" s="103">
        <v>680</v>
      </c>
      <c r="V474" s="104">
        <v>3.3999999999999998E-3</v>
      </c>
      <c r="W474">
        <v>0</v>
      </c>
      <c r="X474" s="102">
        <v>4</v>
      </c>
      <c r="Y474" t="s">
        <v>1039</v>
      </c>
      <c r="Z474" s="102">
        <v>33</v>
      </c>
      <c r="AA474" s="111">
        <v>26</v>
      </c>
      <c r="AB474" s="112" t="s">
        <v>812</v>
      </c>
      <c r="AC474" s="120"/>
      <c r="AD474" s="271" t="s">
        <v>269</v>
      </c>
      <c r="AE474" s="271" t="s">
        <v>269</v>
      </c>
      <c r="AF474" s="112" t="s">
        <v>813</v>
      </c>
    </row>
    <row r="475" spans="1:32">
      <c r="A475">
        <v>6</v>
      </c>
      <c r="B475" t="s">
        <v>14</v>
      </c>
      <c r="C475" t="s">
        <v>611</v>
      </c>
      <c r="D475">
        <v>4</v>
      </c>
      <c r="E475" t="s">
        <v>709</v>
      </c>
      <c r="F475">
        <v>30</v>
      </c>
      <c r="G475" t="s">
        <v>828</v>
      </c>
      <c r="H475" t="s">
        <v>344</v>
      </c>
      <c r="I475" t="s">
        <v>719</v>
      </c>
      <c r="K475">
        <v>11</v>
      </c>
      <c r="L475" t="s">
        <v>829</v>
      </c>
      <c r="M475">
        <v>82</v>
      </c>
      <c r="N475" t="s">
        <v>831</v>
      </c>
      <c r="P475" t="s">
        <v>1434</v>
      </c>
      <c r="Q475" s="103">
        <v>200</v>
      </c>
      <c r="R475" s="103">
        <v>200</v>
      </c>
      <c r="S475" s="103">
        <v>300</v>
      </c>
      <c r="T475" s="103">
        <v>300</v>
      </c>
      <c r="U475" s="103">
        <v>1000</v>
      </c>
      <c r="V475" s="104">
        <v>5.0000000000000001E-3</v>
      </c>
      <c r="W475">
        <v>0</v>
      </c>
      <c r="X475" s="102">
        <v>10</v>
      </c>
      <c r="Y475" t="s">
        <v>1009</v>
      </c>
      <c r="Z475" s="102">
        <v>24</v>
      </c>
      <c r="AA475" s="111">
        <v>28</v>
      </c>
      <c r="AB475" s="112" t="s">
        <v>379</v>
      </c>
      <c r="AC475" s="120"/>
      <c r="AD475" s="271" t="s">
        <v>269</v>
      </c>
      <c r="AE475" s="271" t="s">
        <v>833</v>
      </c>
      <c r="AF475" s="112" t="s">
        <v>834</v>
      </c>
    </row>
    <row r="476" spans="1:32">
      <c r="A476">
        <v>6</v>
      </c>
      <c r="B476" t="s">
        <v>14</v>
      </c>
      <c r="C476" t="s">
        <v>611</v>
      </c>
      <c r="D476">
        <v>4</v>
      </c>
      <c r="E476" t="s">
        <v>709</v>
      </c>
      <c r="F476">
        <v>30</v>
      </c>
      <c r="G476" t="s">
        <v>828</v>
      </c>
      <c r="H476" t="s">
        <v>344</v>
      </c>
      <c r="I476" t="s">
        <v>719</v>
      </c>
      <c r="K476">
        <v>11</v>
      </c>
      <c r="L476" t="s">
        <v>829</v>
      </c>
      <c r="M476">
        <v>84</v>
      </c>
      <c r="N476" t="s">
        <v>838</v>
      </c>
      <c r="P476" t="s">
        <v>1291</v>
      </c>
      <c r="Q476" s="103">
        <v>0</v>
      </c>
      <c r="R476" s="103" t="s">
        <v>1394</v>
      </c>
      <c r="S476" s="103">
        <v>400</v>
      </c>
      <c r="T476" s="103" t="s">
        <v>1394</v>
      </c>
      <c r="U476" s="103">
        <v>400</v>
      </c>
      <c r="V476" s="104">
        <v>2E-3</v>
      </c>
      <c r="W476">
        <v>0</v>
      </c>
      <c r="X476" s="102">
        <v>1</v>
      </c>
      <c r="Y476" t="s">
        <v>1009</v>
      </c>
      <c r="Z476" s="102">
        <v>24</v>
      </c>
      <c r="AA476" s="111">
        <v>28</v>
      </c>
      <c r="AB476" s="112" t="s">
        <v>379</v>
      </c>
      <c r="AC476" s="120"/>
      <c r="AD476" s="271" t="s">
        <v>269</v>
      </c>
      <c r="AE476" s="271" t="s">
        <v>833</v>
      </c>
      <c r="AF476" s="112" t="s">
        <v>840</v>
      </c>
    </row>
    <row r="477" spans="1:32">
      <c r="A477">
        <v>6</v>
      </c>
      <c r="B477" t="s">
        <v>14</v>
      </c>
      <c r="C477" t="s">
        <v>611</v>
      </c>
      <c r="D477">
        <v>4</v>
      </c>
      <c r="E477" t="s">
        <v>709</v>
      </c>
      <c r="F477">
        <v>30</v>
      </c>
      <c r="G477" t="s">
        <v>828</v>
      </c>
      <c r="H477" t="s">
        <v>344</v>
      </c>
      <c r="I477" t="s">
        <v>719</v>
      </c>
      <c r="K477">
        <v>11</v>
      </c>
      <c r="L477" t="s">
        <v>829</v>
      </c>
      <c r="M477">
        <v>85</v>
      </c>
      <c r="N477" t="s">
        <v>841</v>
      </c>
      <c r="P477" t="s">
        <v>1435</v>
      </c>
      <c r="Q477" s="103">
        <v>0</v>
      </c>
      <c r="R477" s="103">
        <v>300</v>
      </c>
      <c r="S477" s="103" t="s">
        <v>1394</v>
      </c>
      <c r="T477" s="103" t="s">
        <v>1394</v>
      </c>
      <c r="U477" s="103">
        <v>300</v>
      </c>
      <c r="V477" s="104">
        <v>1.5E-3</v>
      </c>
      <c r="W477">
        <v>0</v>
      </c>
      <c r="X477" s="102">
        <v>1</v>
      </c>
      <c r="Y477" t="s">
        <v>1009</v>
      </c>
      <c r="Z477" s="102">
        <v>24</v>
      </c>
      <c r="AA477" s="111">
        <v>28</v>
      </c>
      <c r="AB477" s="112" t="s">
        <v>379</v>
      </c>
      <c r="AC477" s="120"/>
      <c r="AD477" s="271" t="s">
        <v>269</v>
      </c>
      <c r="AE477" s="271" t="s">
        <v>833</v>
      </c>
      <c r="AF477" s="112" t="s">
        <v>843</v>
      </c>
    </row>
    <row r="478" spans="1:32">
      <c r="A478">
        <v>6</v>
      </c>
      <c r="B478" t="s">
        <v>14</v>
      </c>
      <c r="C478" t="s">
        <v>611</v>
      </c>
      <c r="D478">
        <v>4</v>
      </c>
      <c r="E478" t="s">
        <v>709</v>
      </c>
      <c r="F478">
        <v>30</v>
      </c>
      <c r="G478" t="s">
        <v>828</v>
      </c>
      <c r="H478" t="s">
        <v>344</v>
      </c>
      <c r="I478" t="s">
        <v>719</v>
      </c>
      <c r="K478">
        <v>11</v>
      </c>
      <c r="L478" t="s">
        <v>829</v>
      </c>
      <c r="M478">
        <v>88</v>
      </c>
      <c r="N478" t="s">
        <v>850</v>
      </c>
      <c r="P478" t="s">
        <v>1436</v>
      </c>
      <c r="Q478" s="103">
        <v>0</v>
      </c>
      <c r="R478" s="103" t="s">
        <v>1394</v>
      </c>
      <c r="S478" s="103">
        <v>200</v>
      </c>
      <c r="T478" s="103">
        <v>300</v>
      </c>
      <c r="U478" s="103">
        <v>500</v>
      </c>
      <c r="V478" s="104">
        <v>2.5000000000000001E-3</v>
      </c>
      <c r="W478">
        <v>0</v>
      </c>
      <c r="X478" s="102">
        <v>1</v>
      </c>
      <c r="Y478" t="s">
        <v>1009</v>
      </c>
      <c r="Z478" s="102">
        <v>24</v>
      </c>
      <c r="AA478" s="111">
        <v>28</v>
      </c>
      <c r="AB478" s="112" t="s">
        <v>379</v>
      </c>
      <c r="AC478" s="120"/>
      <c r="AD478" s="271" t="s">
        <v>269</v>
      </c>
      <c r="AE478" s="271" t="s">
        <v>833</v>
      </c>
      <c r="AF478" s="112" t="s">
        <v>852</v>
      </c>
    </row>
    <row r="479" spans="1:32">
      <c r="A479">
        <v>6</v>
      </c>
      <c r="B479" t="s">
        <v>14</v>
      </c>
      <c r="C479" t="s">
        <v>412</v>
      </c>
      <c r="D479">
        <v>5</v>
      </c>
      <c r="E479" t="s">
        <v>861</v>
      </c>
      <c r="F479">
        <v>33</v>
      </c>
      <c r="G479" t="s">
        <v>862</v>
      </c>
      <c r="H479" t="s">
        <v>372</v>
      </c>
      <c r="I479" t="s">
        <v>863</v>
      </c>
      <c r="K479">
        <v>43</v>
      </c>
      <c r="L479" t="s">
        <v>878</v>
      </c>
      <c r="M479">
        <v>93</v>
      </c>
      <c r="N479" t="s">
        <v>880</v>
      </c>
      <c r="P479" t="s">
        <v>881</v>
      </c>
      <c r="Q479" s="103">
        <v>5805.83</v>
      </c>
      <c r="R479" s="103">
        <v>5890.02</v>
      </c>
      <c r="S479" s="103">
        <v>6104.77</v>
      </c>
      <c r="T479" s="103">
        <v>6325.81</v>
      </c>
      <c r="U479" s="103">
        <v>24126.43</v>
      </c>
      <c r="V479" s="104">
        <v>0.1201</v>
      </c>
      <c r="W479">
        <v>0</v>
      </c>
      <c r="X479" s="102">
        <v>4</v>
      </c>
      <c r="Y479" t="s">
        <v>1020</v>
      </c>
      <c r="Z479" s="102">
        <v>3</v>
      </c>
      <c r="AA479" s="111">
        <v>30</v>
      </c>
      <c r="AB479" s="112" t="s">
        <v>882</v>
      </c>
      <c r="AC479" s="120"/>
      <c r="AD479" s="271" t="s">
        <v>870</v>
      </c>
      <c r="AE479" s="271" t="s">
        <v>269</v>
      </c>
      <c r="AF479" s="112" t="s">
        <v>883</v>
      </c>
    </row>
    <row r="480" spans="1:32">
      <c r="A480">
        <v>6</v>
      </c>
      <c r="B480" t="s">
        <v>14</v>
      </c>
      <c r="C480" t="s">
        <v>412</v>
      </c>
      <c r="D480">
        <v>5</v>
      </c>
      <c r="E480" t="s">
        <v>861</v>
      </c>
      <c r="F480">
        <v>33</v>
      </c>
      <c r="G480" t="s">
        <v>862</v>
      </c>
      <c r="H480" t="s">
        <v>372</v>
      </c>
      <c r="I480" t="s">
        <v>863</v>
      </c>
      <c r="K480">
        <v>45</v>
      </c>
      <c r="L480" t="s">
        <v>884</v>
      </c>
      <c r="M480">
        <v>94</v>
      </c>
      <c r="N480" t="s">
        <v>886</v>
      </c>
      <c r="P480" t="s">
        <v>887</v>
      </c>
      <c r="Q480" s="103">
        <v>1500</v>
      </c>
      <c r="R480" s="103">
        <v>1500</v>
      </c>
      <c r="S480" s="103">
        <v>1500</v>
      </c>
      <c r="T480" s="103">
        <v>1500</v>
      </c>
      <c r="U480" s="103">
        <v>6000</v>
      </c>
      <c r="V480" s="104">
        <v>2.9899999999999999E-2</v>
      </c>
      <c r="W480">
        <v>0</v>
      </c>
      <c r="X480" s="102">
        <v>4</v>
      </c>
      <c r="Y480" t="s">
        <v>1020</v>
      </c>
      <c r="Z480" s="102">
        <v>3</v>
      </c>
      <c r="AA480" s="111">
        <v>30</v>
      </c>
      <c r="AB480" s="112" t="s">
        <v>888</v>
      </c>
      <c r="AC480" s="120"/>
      <c r="AD480" s="271" t="s">
        <v>870</v>
      </c>
      <c r="AE480" s="271" t="s">
        <v>269</v>
      </c>
      <c r="AF480" s="112" t="s">
        <v>889</v>
      </c>
    </row>
    <row r="481" spans="1:32">
      <c r="A481">
        <v>6</v>
      </c>
      <c r="B481" t="s">
        <v>14</v>
      </c>
      <c r="C481" t="s">
        <v>520</v>
      </c>
      <c r="D481">
        <v>5</v>
      </c>
      <c r="E481" t="s">
        <v>861</v>
      </c>
      <c r="F481">
        <v>35</v>
      </c>
      <c r="G481" t="s">
        <v>897</v>
      </c>
      <c r="H481" t="s">
        <v>344</v>
      </c>
      <c r="I481" t="s">
        <v>898</v>
      </c>
      <c r="K481">
        <v>12</v>
      </c>
      <c r="L481" t="s">
        <v>899</v>
      </c>
      <c r="M481">
        <v>95</v>
      </c>
      <c r="N481" t="s">
        <v>901</v>
      </c>
      <c r="P481" t="s">
        <v>1151</v>
      </c>
      <c r="Q481" s="103">
        <v>336.07</v>
      </c>
      <c r="R481" s="103">
        <v>339.94</v>
      </c>
      <c r="S481" s="103">
        <v>349.82</v>
      </c>
      <c r="T481" s="103">
        <v>359.99</v>
      </c>
      <c r="U481" s="103">
        <v>1385.82</v>
      </c>
      <c r="V481" s="104">
        <v>6.8999999999999999E-3</v>
      </c>
      <c r="W481">
        <v>0</v>
      </c>
      <c r="X481" s="102">
        <v>4</v>
      </c>
      <c r="Y481" t="s">
        <v>1026</v>
      </c>
      <c r="Z481" s="102">
        <v>1</v>
      </c>
      <c r="AA481" s="111">
        <v>31</v>
      </c>
      <c r="AB481" s="112" t="s">
        <v>903</v>
      </c>
      <c r="AC481" s="120"/>
      <c r="AD481" s="271" t="s">
        <v>269</v>
      </c>
      <c r="AE481" s="271" t="s">
        <v>269</v>
      </c>
      <c r="AF481" s="112" t="s">
        <v>904</v>
      </c>
    </row>
    <row r="482" spans="1:32">
      <c r="A482">
        <v>6</v>
      </c>
      <c r="B482" t="s">
        <v>14</v>
      </c>
      <c r="C482" t="s">
        <v>520</v>
      </c>
      <c r="D482">
        <v>5</v>
      </c>
      <c r="E482" t="s">
        <v>861</v>
      </c>
      <c r="F482">
        <v>35</v>
      </c>
      <c r="G482" t="s">
        <v>897</v>
      </c>
      <c r="H482" t="s">
        <v>344</v>
      </c>
      <c r="I482" t="s">
        <v>898</v>
      </c>
      <c r="K482">
        <v>12</v>
      </c>
      <c r="L482" t="s">
        <v>899</v>
      </c>
      <c r="M482">
        <v>96</v>
      </c>
      <c r="N482" t="s">
        <v>905</v>
      </c>
      <c r="P482" t="s">
        <v>1437</v>
      </c>
      <c r="Q482" s="103">
        <v>336.07</v>
      </c>
      <c r="R482" s="103">
        <v>339.94</v>
      </c>
      <c r="S482" s="103">
        <v>349.82</v>
      </c>
      <c r="T482" s="103">
        <v>359.99</v>
      </c>
      <c r="U482" s="103">
        <v>1385.82</v>
      </c>
      <c r="V482" s="104">
        <v>6.8999999999999999E-3</v>
      </c>
      <c r="W482">
        <v>0</v>
      </c>
      <c r="X482" s="102">
        <v>4</v>
      </c>
      <c r="Y482" t="s">
        <v>1026</v>
      </c>
      <c r="Z482" s="102">
        <v>1</v>
      </c>
      <c r="AA482" s="111">
        <v>31</v>
      </c>
      <c r="AB482" s="112" t="s">
        <v>350</v>
      </c>
      <c r="AC482" s="120"/>
      <c r="AD482" s="271" t="s">
        <v>269</v>
      </c>
      <c r="AE482" s="271" t="s">
        <v>269</v>
      </c>
      <c r="AF482" s="112" t="s">
        <v>907</v>
      </c>
    </row>
    <row r="483" spans="1:32">
      <c r="A483">
        <v>6</v>
      </c>
      <c r="B483" t="s">
        <v>14</v>
      </c>
      <c r="C483" t="s">
        <v>412</v>
      </c>
      <c r="D483">
        <v>5</v>
      </c>
      <c r="E483" t="s">
        <v>861</v>
      </c>
      <c r="F483">
        <v>39</v>
      </c>
      <c r="G483" t="s">
        <v>908</v>
      </c>
      <c r="H483" t="s">
        <v>344</v>
      </c>
      <c r="I483" t="s">
        <v>909</v>
      </c>
      <c r="K483">
        <v>18</v>
      </c>
      <c r="L483" t="s">
        <v>910</v>
      </c>
      <c r="M483">
        <v>97</v>
      </c>
      <c r="N483" t="s">
        <v>912</v>
      </c>
      <c r="P483" t="s">
        <v>1298</v>
      </c>
      <c r="Q483" s="103">
        <v>608.82000000000005</v>
      </c>
      <c r="R483" s="103">
        <v>615.83000000000004</v>
      </c>
      <c r="S483" s="103">
        <v>633.73</v>
      </c>
      <c r="T483" s="103">
        <v>652.15</v>
      </c>
      <c r="U483" s="103">
        <v>2510.54</v>
      </c>
      <c r="V483" s="104">
        <v>1.2500000000000001E-2</v>
      </c>
      <c r="W483">
        <v>0</v>
      </c>
      <c r="X483" s="102">
        <v>200</v>
      </c>
      <c r="Y483" t="s">
        <v>1020</v>
      </c>
      <c r="Z483" s="102">
        <v>3</v>
      </c>
      <c r="AA483" s="111">
        <v>32</v>
      </c>
      <c r="AB483" s="112" t="s">
        <v>914</v>
      </c>
      <c r="AC483" s="120"/>
      <c r="AD483" s="271" t="s">
        <v>269</v>
      </c>
      <c r="AE483" s="271" t="s">
        <v>269</v>
      </c>
      <c r="AF483" s="112" t="s">
        <v>915</v>
      </c>
    </row>
    <row r="484" spans="1:32">
      <c r="A484">
        <v>6</v>
      </c>
      <c r="B484" t="s">
        <v>14</v>
      </c>
      <c r="C484" t="s">
        <v>412</v>
      </c>
      <c r="D484">
        <v>5</v>
      </c>
      <c r="E484" t="s">
        <v>861</v>
      </c>
      <c r="F484">
        <v>39</v>
      </c>
      <c r="G484" t="s">
        <v>908</v>
      </c>
      <c r="H484" t="s">
        <v>344</v>
      </c>
      <c r="I484" t="s">
        <v>909</v>
      </c>
      <c r="K484">
        <v>20</v>
      </c>
      <c r="L484" t="s">
        <v>916</v>
      </c>
      <c r="M484">
        <v>98</v>
      </c>
      <c r="N484" t="s">
        <v>918</v>
      </c>
      <c r="P484" t="s">
        <v>1438</v>
      </c>
      <c r="Q484" s="103">
        <v>608.82000000000005</v>
      </c>
      <c r="R484" s="103">
        <v>615.83000000000004</v>
      </c>
      <c r="S484" s="103">
        <v>633.73</v>
      </c>
      <c r="T484" s="103">
        <v>652.15</v>
      </c>
      <c r="U484" s="103">
        <v>2510.54</v>
      </c>
      <c r="V484" s="104">
        <v>1.2500000000000001E-2</v>
      </c>
      <c r="W484">
        <v>0</v>
      </c>
      <c r="X484" s="102">
        <v>1000</v>
      </c>
      <c r="Y484" t="s">
        <v>1020</v>
      </c>
      <c r="Z484" s="102">
        <v>3</v>
      </c>
      <c r="AA484" s="111">
        <v>32</v>
      </c>
      <c r="AB484" s="112" t="s">
        <v>560</v>
      </c>
      <c r="AC484" s="120"/>
      <c r="AD484" s="271" t="s">
        <v>269</v>
      </c>
      <c r="AE484" s="271" t="s">
        <v>920</v>
      </c>
      <c r="AF484" s="112" t="s">
        <v>915</v>
      </c>
    </row>
    <row r="485" spans="1:32">
      <c r="A485">
        <v>6</v>
      </c>
      <c r="B485" t="s">
        <v>14</v>
      </c>
      <c r="C485" t="s">
        <v>412</v>
      </c>
      <c r="D485">
        <v>5</v>
      </c>
      <c r="E485" t="s">
        <v>861</v>
      </c>
      <c r="F485">
        <v>39</v>
      </c>
      <c r="G485" t="s">
        <v>908</v>
      </c>
      <c r="H485" t="s">
        <v>372</v>
      </c>
      <c r="I485" t="s">
        <v>909</v>
      </c>
      <c r="K485">
        <v>41</v>
      </c>
      <c r="L485" t="s">
        <v>921</v>
      </c>
      <c r="M485">
        <v>99</v>
      </c>
      <c r="N485" t="s">
        <v>923</v>
      </c>
      <c r="P485" t="s">
        <v>1439</v>
      </c>
      <c r="Q485" s="103">
        <v>100</v>
      </c>
      <c r="R485" s="103">
        <v>100</v>
      </c>
      <c r="S485" s="103">
        <v>100</v>
      </c>
      <c r="T485" s="103">
        <v>100</v>
      </c>
      <c r="U485" s="103">
        <v>400</v>
      </c>
      <c r="V485" s="104">
        <v>2E-3</v>
      </c>
      <c r="W485">
        <v>0</v>
      </c>
      <c r="X485" s="102">
        <v>20</v>
      </c>
      <c r="Y485" t="s">
        <v>1020</v>
      </c>
      <c r="Z485" s="102">
        <v>3</v>
      </c>
      <c r="AA485" s="111">
        <v>32</v>
      </c>
      <c r="AB485" s="112" t="s">
        <v>925</v>
      </c>
      <c r="AC485" s="120"/>
      <c r="AD485" s="271" t="s">
        <v>269</v>
      </c>
      <c r="AE485" s="271" t="s">
        <v>269</v>
      </c>
      <c r="AF485" s="112" t="s">
        <v>915</v>
      </c>
    </row>
    <row r="486" spans="1:32">
      <c r="A486">
        <v>6</v>
      </c>
      <c r="B486" t="s">
        <v>14</v>
      </c>
      <c r="C486" t="s">
        <v>535</v>
      </c>
      <c r="D486">
        <v>4</v>
      </c>
      <c r="E486" t="s">
        <v>709</v>
      </c>
      <c r="F486">
        <v>24</v>
      </c>
      <c r="G486" t="s">
        <v>718</v>
      </c>
      <c r="H486" t="s">
        <v>344</v>
      </c>
      <c r="I486" t="s">
        <v>719</v>
      </c>
      <c r="K486">
        <v>31</v>
      </c>
      <c r="L486" t="s">
        <v>730</v>
      </c>
      <c r="M486">
        <v>62</v>
      </c>
      <c r="N486" t="s">
        <v>732</v>
      </c>
      <c r="P486" t="s">
        <v>1086</v>
      </c>
      <c r="Q486" s="103">
        <v>472.44</v>
      </c>
      <c r="R486" s="103">
        <v>477.89</v>
      </c>
      <c r="S486" s="103">
        <v>491.78</v>
      </c>
      <c r="T486" s="103">
        <v>506.07</v>
      </c>
      <c r="U486" s="103">
        <v>1948.18</v>
      </c>
      <c r="V486" s="104">
        <v>9.7000000000000003E-3</v>
      </c>
      <c r="W486">
        <v>0</v>
      </c>
      <c r="X486" s="102">
        <v>3</v>
      </c>
      <c r="Y486" t="s">
        <v>1030</v>
      </c>
      <c r="Z486" s="102">
        <v>26</v>
      </c>
      <c r="AA486" s="111">
        <v>33</v>
      </c>
      <c r="AB486" s="112" t="s">
        <v>383</v>
      </c>
      <c r="AC486" s="120"/>
      <c r="AD486" s="271" t="s">
        <v>269</v>
      </c>
      <c r="AE486" s="271" t="s">
        <v>734</v>
      </c>
      <c r="AF486" s="112" t="s">
        <v>735</v>
      </c>
    </row>
    <row r="487" spans="1:32">
      <c r="A487">
        <v>6</v>
      </c>
      <c r="B487" t="s">
        <v>14</v>
      </c>
      <c r="C487" t="s">
        <v>412</v>
      </c>
      <c r="D487">
        <v>5</v>
      </c>
      <c r="E487" t="s">
        <v>861</v>
      </c>
      <c r="F487">
        <v>39</v>
      </c>
      <c r="G487" t="s">
        <v>908</v>
      </c>
      <c r="H487" t="s">
        <v>372</v>
      </c>
      <c r="I487" t="s">
        <v>931</v>
      </c>
      <c r="K487">
        <v>46</v>
      </c>
      <c r="L487" t="s">
        <v>932</v>
      </c>
      <c r="M487">
        <v>103</v>
      </c>
      <c r="N487" t="s">
        <v>938</v>
      </c>
      <c r="P487" t="s">
        <v>939</v>
      </c>
      <c r="Q487" s="103">
        <v>95</v>
      </c>
      <c r="R487" s="103">
        <v>105</v>
      </c>
      <c r="S487" s="103">
        <v>115</v>
      </c>
      <c r="T487" s="103">
        <v>125</v>
      </c>
      <c r="U487" s="103">
        <v>440</v>
      </c>
      <c r="V487" s="104">
        <v>2.2000000000000001E-3</v>
      </c>
      <c r="W487">
        <v>0</v>
      </c>
      <c r="X487" s="102">
        <v>1</v>
      </c>
      <c r="Y487" t="s">
        <v>1020</v>
      </c>
      <c r="Z487" s="102">
        <v>3</v>
      </c>
      <c r="AA487" s="111">
        <v>34</v>
      </c>
      <c r="AB487" s="112" t="s">
        <v>940</v>
      </c>
      <c r="AC487" s="120"/>
      <c r="AD487" s="271" t="s">
        <v>269</v>
      </c>
      <c r="AE487" s="271" t="s">
        <v>269</v>
      </c>
      <c r="AF487" s="112" t="s">
        <v>937</v>
      </c>
    </row>
    <row r="488" spans="1:32">
      <c r="A488">
        <v>6</v>
      </c>
      <c r="B488" t="s">
        <v>14</v>
      </c>
      <c r="C488" t="s">
        <v>412</v>
      </c>
      <c r="D488">
        <v>5</v>
      </c>
      <c r="E488" t="s">
        <v>861</v>
      </c>
      <c r="F488">
        <v>39</v>
      </c>
      <c r="G488" t="s">
        <v>908</v>
      </c>
      <c r="H488" t="s">
        <v>372</v>
      </c>
      <c r="I488" t="s">
        <v>931</v>
      </c>
      <c r="K488">
        <v>46</v>
      </c>
      <c r="L488" t="s">
        <v>932</v>
      </c>
      <c r="M488">
        <v>104</v>
      </c>
      <c r="N488" t="s">
        <v>941</v>
      </c>
      <c r="P488" t="s">
        <v>942</v>
      </c>
      <c r="Q488" s="103">
        <v>100</v>
      </c>
      <c r="R488" s="103">
        <v>110</v>
      </c>
      <c r="S488" s="103">
        <v>120</v>
      </c>
      <c r="T488" s="103">
        <v>130</v>
      </c>
      <c r="U488" s="103">
        <v>460</v>
      </c>
      <c r="V488" s="104">
        <v>2.3E-3</v>
      </c>
      <c r="W488">
        <v>0</v>
      </c>
      <c r="X488" s="102">
        <v>1</v>
      </c>
      <c r="Y488" t="s">
        <v>1020</v>
      </c>
      <c r="Z488" s="102">
        <v>3</v>
      </c>
      <c r="AA488" s="111">
        <v>34</v>
      </c>
      <c r="AB488" s="112" t="s">
        <v>943</v>
      </c>
      <c r="AC488" s="120"/>
      <c r="AD488" s="271" t="s">
        <v>269</v>
      </c>
      <c r="AE488" s="271" t="s">
        <v>269</v>
      </c>
      <c r="AF488" s="112" t="s">
        <v>937</v>
      </c>
    </row>
    <row r="489" spans="1:32">
      <c r="A489">
        <v>7</v>
      </c>
      <c r="B489" t="s">
        <v>16</v>
      </c>
      <c r="C489" t="s">
        <v>341</v>
      </c>
      <c r="D489">
        <v>1</v>
      </c>
      <c r="E489" t="s">
        <v>342</v>
      </c>
      <c r="F489">
        <v>1</v>
      </c>
      <c r="G489" t="s">
        <v>343</v>
      </c>
      <c r="H489" t="s">
        <v>344</v>
      </c>
      <c r="I489" t="s">
        <v>345</v>
      </c>
      <c r="K489">
        <v>15</v>
      </c>
      <c r="L489" t="s">
        <v>346</v>
      </c>
      <c r="M489">
        <v>1</v>
      </c>
      <c r="N489" t="s">
        <v>348</v>
      </c>
      <c r="P489" t="s">
        <v>1440</v>
      </c>
      <c r="Q489" s="103">
        <v>1093.9100000000001</v>
      </c>
      <c r="R489" s="103">
        <v>1240.6738069999999</v>
      </c>
      <c r="S489" s="103">
        <v>1298.7981453299999</v>
      </c>
      <c r="T489" s="103">
        <v>1403.7616426899999</v>
      </c>
      <c r="U489" s="103">
        <v>5037.1450640200001</v>
      </c>
      <c r="V489" s="104">
        <v>8.6091357511028158E-3</v>
      </c>
      <c r="W489">
        <v>0</v>
      </c>
      <c r="X489" s="102">
        <v>200</v>
      </c>
      <c r="Y489" t="s">
        <v>991</v>
      </c>
      <c r="Z489" s="102">
        <v>51</v>
      </c>
      <c r="AA489" s="111">
        <v>1</v>
      </c>
      <c r="AB489" s="112" t="s">
        <v>350</v>
      </c>
      <c r="AC489" s="120"/>
      <c r="AD489" s="271" t="s">
        <v>351</v>
      </c>
      <c r="AE489" s="271" t="s">
        <v>269</v>
      </c>
      <c r="AF489" s="112" t="s">
        <v>352</v>
      </c>
    </row>
    <row r="490" spans="1:32">
      <c r="A490">
        <v>7</v>
      </c>
      <c r="B490" t="s">
        <v>16</v>
      </c>
      <c r="C490" t="s">
        <v>341</v>
      </c>
      <c r="D490">
        <v>1</v>
      </c>
      <c r="E490" t="s">
        <v>342</v>
      </c>
      <c r="F490">
        <v>1</v>
      </c>
      <c r="G490" t="s">
        <v>343</v>
      </c>
      <c r="H490" t="s">
        <v>344</v>
      </c>
      <c r="I490" t="s">
        <v>345</v>
      </c>
      <c r="K490">
        <v>15</v>
      </c>
      <c r="L490" t="s">
        <v>346</v>
      </c>
      <c r="M490">
        <v>2</v>
      </c>
      <c r="N490" t="s">
        <v>353</v>
      </c>
      <c r="P490" t="s">
        <v>1441</v>
      </c>
      <c r="Q490" s="103">
        <v>356.43</v>
      </c>
      <c r="R490" s="103">
        <v>366.82637299999999</v>
      </c>
      <c r="S490" s="103">
        <v>377.52305799999999</v>
      </c>
      <c r="T490" s="103">
        <v>388.53384699999998</v>
      </c>
      <c r="U490" s="103">
        <v>1489.3178569999998</v>
      </c>
      <c r="V490" s="104">
        <v>2.5454378312507581E-3</v>
      </c>
      <c r="W490">
        <v>0</v>
      </c>
      <c r="X490" s="102">
        <v>8</v>
      </c>
      <c r="Y490" t="s">
        <v>991</v>
      </c>
      <c r="Z490" s="102">
        <v>51</v>
      </c>
      <c r="AA490" s="111">
        <v>1</v>
      </c>
      <c r="AB490" s="112" t="s">
        <v>355</v>
      </c>
      <c r="AC490" s="120"/>
      <c r="AD490" s="271" t="s">
        <v>356</v>
      </c>
      <c r="AE490" s="271" t="s">
        <v>269</v>
      </c>
      <c r="AF490" s="112" t="s">
        <v>357</v>
      </c>
    </row>
    <row r="491" spans="1:32">
      <c r="A491">
        <v>7</v>
      </c>
      <c r="B491" t="s">
        <v>16</v>
      </c>
      <c r="C491" t="s">
        <v>341</v>
      </c>
      <c r="D491">
        <v>1</v>
      </c>
      <c r="E491" t="s">
        <v>342</v>
      </c>
      <c r="F491">
        <v>1</v>
      </c>
      <c r="G491" t="s">
        <v>343</v>
      </c>
      <c r="H491" t="s">
        <v>344</v>
      </c>
      <c r="I491" t="s">
        <v>345</v>
      </c>
      <c r="K491">
        <v>15</v>
      </c>
      <c r="L491" t="s">
        <v>346</v>
      </c>
      <c r="M491">
        <v>3</v>
      </c>
      <c r="N491" t="s">
        <v>358</v>
      </c>
      <c r="P491" t="s">
        <v>1442</v>
      </c>
      <c r="Q491" s="103">
        <v>356.43</v>
      </c>
      <c r="R491" s="103">
        <v>366.82637299999999</v>
      </c>
      <c r="S491" s="103">
        <v>377.52305799999999</v>
      </c>
      <c r="T491" s="103">
        <v>388.53384699999998</v>
      </c>
      <c r="U491" s="103">
        <v>1489.3178569999998</v>
      </c>
      <c r="V491" s="104">
        <v>2.5454378312507581E-3</v>
      </c>
      <c r="W491">
        <v>0</v>
      </c>
      <c r="X491" s="102">
        <v>8</v>
      </c>
      <c r="Y491" t="s">
        <v>991</v>
      </c>
      <c r="Z491" s="102">
        <v>51</v>
      </c>
      <c r="AA491" s="111">
        <v>1</v>
      </c>
      <c r="AB491" s="112" t="s">
        <v>360</v>
      </c>
      <c r="AC491" s="120"/>
      <c r="AD491" s="271" t="s">
        <v>356</v>
      </c>
      <c r="AE491" s="271" t="s">
        <v>269</v>
      </c>
      <c r="AF491" s="112" t="s">
        <v>352</v>
      </c>
    </row>
    <row r="492" spans="1:32">
      <c r="A492">
        <v>7</v>
      </c>
      <c r="B492" t="s">
        <v>16</v>
      </c>
      <c r="C492" t="s">
        <v>361</v>
      </c>
      <c r="D492">
        <v>1</v>
      </c>
      <c r="E492" t="s">
        <v>342</v>
      </c>
      <c r="F492">
        <v>2</v>
      </c>
      <c r="G492" t="s">
        <v>362</v>
      </c>
      <c r="H492" t="s">
        <v>344</v>
      </c>
      <c r="I492" t="s">
        <v>363</v>
      </c>
      <c r="K492">
        <v>22</v>
      </c>
      <c r="L492" t="s">
        <v>364</v>
      </c>
      <c r="M492">
        <v>4</v>
      </c>
      <c r="N492" t="s">
        <v>366</v>
      </c>
      <c r="P492" t="s">
        <v>1443</v>
      </c>
      <c r="Q492" s="103">
        <v>1614.44</v>
      </c>
      <c r="R492" s="103">
        <v>1676.082551</v>
      </c>
      <c r="S492" s="103">
        <v>2739.537284</v>
      </c>
      <c r="T492" s="103">
        <v>2804.8553379999998</v>
      </c>
      <c r="U492" s="103">
        <v>8834.9116610000001</v>
      </c>
      <c r="V492" s="104">
        <v>1.5100012580905941E-2</v>
      </c>
      <c r="W492">
        <v>0</v>
      </c>
      <c r="X492" s="102">
        <v>10000</v>
      </c>
      <c r="Y492" t="s">
        <v>995</v>
      </c>
      <c r="Z492" s="102">
        <v>50</v>
      </c>
      <c r="AA492" s="111">
        <v>2</v>
      </c>
      <c r="AB492" s="112" t="s">
        <v>368</v>
      </c>
      <c r="AC492" s="120"/>
      <c r="AD492" s="271" t="s">
        <v>369</v>
      </c>
      <c r="AE492" s="271" t="s">
        <v>269</v>
      </c>
      <c r="AF492" s="112" t="s">
        <v>370</v>
      </c>
    </row>
    <row r="493" spans="1:32">
      <c r="A493">
        <v>7</v>
      </c>
      <c r="B493" t="s">
        <v>16</v>
      </c>
      <c r="C493" t="s">
        <v>341</v>
      </c>
      <c r="D493">
        <v>1</v>
      </c>
      <c r="E493" t="s">
        <v>342</v>
      </c>
      <c r="F493">
        <v>3</v>
      </c>
      <c r="G493" t="s">
        <v>371</v>
      </c>
      <c r="H493" t="s">
        <v>372</v>
      </c>
      <c r="I493" t="s">
        <v>373</v>
      </c>
      <c r="K493">
        <v>2</v>
      </c>
      <c r="L493" t="s">
        <v>375</v>
      </c>
      <c r="M493">
        <v>5</v>
      </c>
      <c r="N493" t="s">
        <v>377</v>
      </c>
      <c r="P493" t="s">
        <v>1444</v>
      </c>
      <c r="Q493" s="103">
        <v>980.2</v>
      </c>
      <c r="R493" s="103">
        <v>1008.779991</v>
      </c>
      <c r="S493" s="103">
        <v>1038.1960919999999</v>
      </c>
      <c r="T493" s="103">
        <v>1068.475895</v>
      </c>
      <c r="U493" s="103">
        <v>4095.6543230000002</v>
      </c>
      <c r="V493" s="104">
        <v>7.0000056794389956E-3</v>
      </c>
      <c r="W493">
        <v>0</v>
      </c>
      <c r="X493" s="102">
        <v>8</v>
      </c>
      <c r="Y493" t="s">
        <v>991</v>
      </c>
      <c r="Z493" s="102">
        <v>51</v>
      </c>
      <c r="AA493" s="111">
        <v>3</v>
      </c>
      <c r="AB493" s="112" t="s">
        <v>379</v>
      </c>
      <c r="AC493" s="120"/>
      <c r="AD493" s="271" t="s">
        <v>269</v>
      </c>
      <c r="AE493" s="271" t="s">
        <v>269</v>
      </c>
      <c r="AF493" s="112" t="s">
        <v>380</v>
      </c>
    </row>
    <row r="494" spans="1:32">
      <c r="A494">
        <v>7</v>
      </c>
      <c r="B494" t="s">
        <v>16</v>
      </c>
      <c r="C494" t="s">
        <v>341</v>
      </c>
      <c r="D494">
        <v>1</v>
      </c>
      <c r="E494" t="s">
        <v>342</v>
      </c>
      <c r="F494">
        <v>3</v>
      </c>
      <c r="G494" t="s">
        <v>371</v>
      </c>
      <c r="H494" t="s">
        <v>372</v>
      </c>
      <c r="I494" t="s">
        <v>373</v>
      </c>
      <c r="K494">
        <v>2</v>
      </c>
      <c r="L494" t="s">
        <v>375</v>
      </c>
      <c r="M494">
        <v>6</v>
      </c>
      <c r="N494" t="s">
        <v>381</v>
      </c>
      <c r="P494" t="s">
        <v>1445</v>
      </c>
      <c r="Q494" s="103">
        <v>167.53</v>
      </c>
      <c r="R494" s="103">
        <v>172.41347099999999</v>
      </c>
      <c r="S494" s="103">
        <v>177.44106099999999</v>
      </c>
      <c r="T494" s="103">
        <v>182.61628400000001</v>
      </c>
      <c r="U494" s="103">
        <v>700</v>
      </c>
      <c r="V494" s="104">
        <v>1.1963910010887159E-3</v>
      </c>
      <c r="W494">
        <v>0</v>
      </c>
      <c r="X494" s="102">
        <v>2</v>
      </c>
      <c r="Y494" t="s">
        <v>991</v>
      </c>
      <c r="Z494" s="102">
        <v>51</v>
      </c>
      <c r="AA494" s="111">
        <v>3</v>
      </c>
      <c r="AB494" s="112" t="s">
        <v>383</v>
      </c>
      <c r="AC494" s="120"/>
      <c r="AD494" s="271" t="s">
        <v>269</v>
      </c>
      <c r="AE494" s="271" t="s">
        <v>269</v>
      </c>
      <c r="AF494" s="112" t="s">
        <v>384</v>
      </c>
    </row>
    <row r="495" spans="1:32">
      <c r="A495">
        <v>7</v>
      </c>
      <c r="B495" t="s">
        <v>16</v>
      </c>
      <c r="C495" t="s">
        <v>341</v>
      </c>
      <c r="D495">
        <v>1</v>
      </c>
      <c r="E495" t="s">
        <v>342</v>
      </c>
      <c r="F495">
        <v>4</v>
      </c>
      <c r="G495" t="s">
        <v>385</v>
      </c>
      <c r="H495" t="s">
        <v>344</v>
      </c>
      <c r="I495" t="s">
        <v>345</v>
      </c>
      <c r="K495">
        <v>14</v>
      </c>
      <c r="L495" t="s">
        <v>386</v>
      </c>
      <c r="M495">
        <v>7</v>
      </c>
      <c r="N495" t="s">
        <v>388</v>
      </c>
      <c r="P495" t="s">
        <v>1446</v>
      </c>
      <c r="Q495" s="103">
        <v>210.04</v>
      </c>
      <c r="R495" s="103">
        <v>216.16714099999999</v>
      </c>
      <c r="S495" s="103">
        <v>222.47059100000001</v>
      </c>
      <c r="T495" s="103">
        <v>228.95913999999999</v>
      </c>
      <c r="U495" s="103">
        <v>877.64023199999997</v>
      </c>
      <c r="V495" s="104">
        <v>1.5000012510831611E-3</v>
      </c>
      <c r="W495">
        <v>0</v>
      </c>
      <c r="X495" s="102">
        <v>4</v>
      </c>
      <c r="Y495" t="s">
        <v>991</v>
      </c>
      <c r="Z495" s="102">
        <v>51</v>
      </c>
      <c r="AA495" s="111">
        <v>4</v>
      </c>
      <c r="AB495" s="112" t="s">
        <v>390</v>
      </c>
      <c r="AC495" s="120"/>
      <c r="AD495" s="271" t="s">
        <v>269</v>
      </c>
      <c r="AE495" s="271" t="s">
        <v>269</v>
      </c>
      <c r="AF495" s="112" t="s">
        <v>391</v>
      </c>
    </row>
    <row r="496" spans="1:32">
      <c r="A496">
        <v>7</v>
      </c>
      <c r="B496" t="s">
        <v>16</v>
      </c>
      <c r="C496" t="s">
        <v>341</v>
      </c>
      <c r="D496">
        <v>1</v>
      </c>
      <c r="E496" t="s">
        <v>342</v>
      </c>
      <c r="F496">
        <v>4</v>
      </c>
      <c r="G496" t="s">
        <v>385</v>
      </c>
      <c r="H496" t="s">
        <v>344</v>
      </c>
      <c r="I496" t="s">
        <v>345</v>
      </c>
      <c r="K496">
        <v>14</v>
      </c>
      <c r="L496" t="s">
        <v>386</v>
      </c>
      <c r="M496">
        <v>8</v>
      </c>
      <c r="N496" t="s">
        <v>392</v>
      </c>
      <c r="P496" t="s">
        <v>1447</v>
      </c>
      <c r="Q496" s="103">
        <v>336.07</v>
      </c>
      <c r="R496" s="103">
        <v>345.86742500000003</v>
      </c>
      <c r="S496" s="103">
        <v>355.952946</v>
      </c>
      <c r="T496" s="103">
        <v>366.33462300000002</v>
      </c>
      <c r="U496" s="103">
        <v>1404.2243700000001</v>
      </c>
      <c r="V496" s="104">
        <v>2.400001999682102E-3</v>
      </c>
      <c r="W496">
        <v>0</v>
      </c>
      <c r="X496" s="102">
        <v>15000</v>
      </c>
      <c r="Y496" t="s">
        <v>991</v>
      </c>
      <c r="Z496" s="102">
        <v>51</v>
      </c>
      <c r="AA496" s="111">
        <v>4</v>
      </c>
      <c r="AB496" s="112" t="s">
        <v>350</v>
      </c>
      <c r="AC496" s="120"/>
      <c r="AD496" s="271" t="s">
        <v>269</v>
      </c>
      <c r="AE496" s="271" t="s">
        <v>269</v>
      </c>
      <c r="AF496" s="112" t="s">
        <v>391</v>
      </c>
    </row>
    <row r="497" spans="1:32">
      <c r="A497">
        <v>7</v>
      </c>
      <c r="B497" t="s">
        <v>16</v>
      </c>
      <c r="C497" t="s">
        <v>341</v>
      </c>
      <c r="D497">
        <v>1</v>
      </c>
      <c r="E497" t="s">
        <v>342</v>
      </c>
      <c r="F497">
        <v>4</v>
      </c>
      <c r="G497" t="s">
        <v>385</v>
      </c>
      <c r="H497" t="s">
        <v>344</v>
      </c>
      <c r="I497" t="s">
        <v>345</v>
      </c>
      <c r="K497">
        <v>14</v>
      </c>
      <c r="L497" t="s">
        <v>386</v>
      </c>
      <c r="M497">
        <v>9</v>
      </c>
      <c r="N497" t="s">
        <v>394</v>
      </c>
      <c r="P497" t="s">
        <v>1448</v>
      </c>
      <c r="Q497" s="103">
        <v>140.03</v>
      </c>
      <c r="R497" s="103">
        <v>144.11142699999999</v>
      </c>
      <c r="S497" s="103">
        <v>148.313727</v>
      </c>
      <c r="T497" s="103">
        <v>152.63942599999999</v>
      </c>
      <c r="U497" s="103">
        <v>585.09348599999998</v>
      </c>
      <c r="V497" s="104">
        <v>1.0000008306371808E-3</v>
      </c>
      <c r="W497">
        <v>0</v>
      </c>
      <c r="X497" s="102">
        <v>4</v>
      </c>
      <c r="Y497" t="s">
        <v>991</v>
      </c>
      <c r="Z497" s="102">
        <v>51</v>
      </c>
      <c r="AA497" s="111">
        <v>4</v>
      </c>
      <c r="AB497" s="112" t="s">
        <v>396</v>
      </c>
      <c r="AC497" s="120"/>
      <c r="AD497" s="271" t="s">
        <v>269</v>
      </c>
      <c r="AE497" s="271" t="s">
        <v>269</v>
      </c>
      <c r="AF497" s="112" t="s">
        <v>397</v>
      </c>
    </row>
    <row r="498" spans="1:32">
      <c r="A498">
        <v>7</v>
      </c>
      <c r="B498" t="s">
        <v>16</v>
      </c>
      <c r="C498" t="s">
        <v>341</v>
      </c>
      <c r="D498">
        <v>1</v>
      </c>
      <c r="E498" t="s">
        <v>342</v>
      </c>
      <c r="F498">
        <v>4</v>
      </c>
      <c r="G498" t="s">
        <v>385</v>
      </c>
      <c r="H498" t="s">
        <v>344</v>
      </c>
      <c r="I498" t="s">
        <v>345</v>
      </c>
      <c r="K498">
        <v>14</v>
      </c>
      <c r="L498" t="s">
        <v>386</v>
      </c>
      <c r="M498">
        <v>10</v>
      </c>
      <c r="N498" t="s">
        <v>398</v>
      </c>
      <c r="P498" t="s">
        <v>1449</v>
      </c>
      <c r="Q498" s="103">
        <v>378.08</v>
      </c>
      <c r="R498" s="103">
        <v>389.10085400000003</v>
      </c>
      <c r="S498" s="103">
        <v>400.44706400000001</v>
      </c>
      <c r="T498" s="103">
        <v>412.12645099999997</v>
      </c>
      <c r="U498" s="103">
        <v>1579.7524159999998</v>
      </c>
      <c r="V498" s="104">
        <v>2.7000022492150817E-3</v>
      </c>
      <c r="W498">
        <v>0</v>
      </c>
      <c r="X498" s="102">
        <v>20000</v>
      </c>
      <c r="Y498" t="s">
        <v>991</v>
      </c>
      <c r="Z498" s="102">
        <v>51</v>
      </c>
      <c r="AA498" s="111">
        <v>4</v>
      </c>
      <c r="AB498" s="112" t="s">
        <v>400</v>
      </c>
      <c r="AC498" s="120"/>
      <c r="AD498" s="271" t="s">
        <v>269</v>
      </c>
      <c r="AE498" s="271" t="s">
        <v>269</v>
      </c>
      <c r="AF498" s="112" t="s">
        <v>352</v>
      </c>
    </row>
    <row r="499" spans="1:32">
      <c r="A499">
        <v>7</v>
      </c>
      <c r="B499" t="s">
        <v>16</v>
      </c>
      <c r="C499" t="s">
        <v>341</v>
      </c>
      <c r="D499">
        <v>1</v>
      </c>
      <c r="E499" t="s">
        <v>342</v>
      </c>
      <c r="F499">
        <v>4</v>
      </c>
      <c r="G499" t="s">
        <v>385</v>
      </c>
      <c r="H499" t="s">
        <v>344</v>
      </c>
      <c r="I499" t="s">
        <v>345</v>
      </c>
      <c r="K499">
        <v>14</v>
      </c>
      <c r="L499" t="s">
        <v>386</v>
      </c>
      <c r="M499">
        <v>11</v>
      </c>
      <c r="N499" t="s">
        <v>401</v>
      </c>
      <c r="P499" t="s">
        <v>1450</v>
      </c>
      <c r="Q499" s="103">
        <v>112.02</v>
      </c>
      <c r="R499" s="103">
        <v>115.289142</v>
      </c>
      <c r="S499" s="103">
        <v>118.650982</v>
      </c>
      <c r="T499" s="103">
        <v>122.111541</v>
      </c>
      <c r="U499" s="103">
        <v>468.07479000000001</v>
      </c>
      <c r="V499" s="104">
        <v>8.0000066656070066E-4</v>
      </c>
      <c r="W499">
        <v>0</v>
      </c>
      <c r="X499" s="102">
        <v>4</v>
      </c>
      <c r="Y499" t="s">
        <v>991</v>
      </c>
      <c r="Z499" s="102">
        <v>51</v>
      </c>
      <c r="AA499" s="111">
        <v>4</v>
      </c>
      <c r="AB499" s="112" t="s">
        <v>403</v>
      </c>
      <c r="AC499" s="120"/>
      <c r="AD499" s="271" t="s">
        <v>356</v>
      </c>
      <c r="AE499" s="271" t="s">
        <v>269</v>
      </c>
      <c r="AF499" s="112" t="s">
        <v>352</v>
      </c>
    </row>
    <row r="500" spans="1:32">
      <c r="A500">
        <v>7</v>
      </c>
      <c r="B500" t="s">
        <v>16</v>
      </c>
      <c r="C500" t="s">
        <v>341</v>
      </c>
      <c r="D500">
        <v>1</v>
      </c>
      <c r="E500" t="s">
        <v>342</v>
      </c>
      <c r="F500">
        <v>4</v>
      </c>
      <c r="G500" t="s">
        <v>385</v>
      </c>
      <c r="H500" t="s">
        <v>344</v>
      </c>
      <c r="I500" t="s">
        <v>345</v>
      </c>
      <c r="K500">
        <v>14</v>
      </c>
      <c r="L500" t="s">
        <v>386</v>
      </c>
      <c r="M500">
        <v>12</v>
      </c>
      <c r="N500" t="s">
        <v>404</v>
      </c>
      <c r="P500" t="s">
        <v>1451</v>
      </c>
      <c r="Q500" s="103">
        <v>112.02</v>
      </c>
      <c r="R500" s="103">
        <v>115.289142</v>
      </c>
      <c r="S500" s="103">
        <v>118.650982</v>
      </c>
      <c r="T500" s="103">
        <v>122.111541</v>
      </c>
      <c r="U500" s="103">
        <v>468.07479000000001</v>
      </c>
      <c r="V500" s="104">
        <v>8.0000066656070066E-4</v>
      </c>
      <c r="W500">
        <v>0</v>
      </c>
      <c r="X500" s="102">
        <v>8</v>
      </c>
      <c r="Y500" t="s">
        <v>991</v>
      </c>
      <c r="Z500" s="102">
        <v>51</v>
      </c>
      <c r="AA500" s="111">
        <v>4</v>
      </c>
      <c r="AB500" s="112" t="s">
        <v>406</v>
      </c>
      <c r="AC500" s="120"/>
      <c r="AD500" s="271" t="s">
        <v>407</v>
      </c>
      <c r="AE500" s="271" t="s">
        <v>269</v>
      </c>
      <c r="AF500" s="112" t="s">
        <v>408</v>
      </c>
    </row>
    <row r="501" spans="1:32">
      <c r="A501">
        <v>7</v>
      </c>
      <c r="B501" t="s">
        <v>16</v>
      </c>
      <c r="C501" t="s">
        <v>341</v>
      </c>
      <c r="D501">
        <v>1</v>
      </c>
      <c r="E501" t="s">
        <v>342</v>
      </c>
      <c r="F501">
        <v>4</v>
      </c>
      <c r="G501" t="s">
        <v>385</v>
      </c>
      <c r="H501" t="s">
        <v>344</v>
      </c>
      <c r="I501" t="s">
        <v>345</v>
      </c>
      <c r="K501">
        <v>14</v>
      </c>
      <c r="L501" t="s">
        <v>386</v>
      </c>
      <c r="M501">
        <v>13</v>
      </c>
      <c r="N501" t="s">
        <v>409</v>
      </c>
      <c r="P501" t="s">
        <v>1452</v>
      </c>
      <c r="Q501" s="103">
        <v>140.03</v>
      </c>
      <c r="R501" s="103">
        <v>144.11142699999999</v>
      </c>
      <c r="S501" s="103">
        <v>148.313727</v>
      </c>
      <c r="T501" s="103">
        <v>152.63942599999999</v>
      </c>
      <c r="U501" s="103">
        <v>585.09348599999998</v>
      </c>
      <c r="V501" s="104">
        <v>1.0000008306371808E-3</v>
      </c>
      <c r="W501">
        <v>0</v>
      </c>
      <c r="X501" s="102">
        <v>4</v>
      </c>
      <c r="Y501" t="s">
        <v>991</v>
      </c>
      <c r="Z501" s="102">
        <v>51</v>
      </c>
      <c r="AA501" s="111">
        <v>4</v>
      </c>
      <c r="AB501" s="112" t="s">
        <v>411</v>
      </c>
      <c r="AC501" s="120"/>
      <c r="AD501" s="271" t="s">
        <v>351</v>
      </c>
      <c r="AE501" s="271" t="s">
        <v>269</v>
      </c>
      <c r="AF501" s="112" t="s">
        <v>352</v>
      </c>
    </row>
    <row r="502" spans="1:32">
      <c r="A502">
        <v>7</v>
      </c>
      <c r="B502" t="s">
        <v>16</v>
      </c>
      <c r="C502" t="s">
        <v>412</v>
      </c>
      <c r="D502">
        <v>1</v>
      </c>
      <c r="E502" t="s">
        <v>342</v>
      </c>
      <c r="F502">
        <v>5</v>
      </c>
      <c r="G502" t="s">
        <v>413</v>
      </c>
      <c r="H502" t="s">
        <v>344</v>
      </c>
      <c r="I502" t="s">
        <v>345</v>
      </c>
      <c r="K502">
        <v>60</v>
      </c>
      <c r="L502" t="s">
        <v>414</v>
      </c>
      <c r="M502">
        <v>14</v>
      </c>
      <c r="N502" t="s">
        <v>416</v>
      </c>
      <c r="P502" t="s">
        <v>1453</v>
      </c>
      <c r="Q502" s="103">
        <v>1722.36</v>
      </c>
      <c r="R502" s="103">
        <v>1772.570555</v>
      </c>
      <c r="S502" s="103">
        <v>1824.2588470000001</v>
      </c>
      <c r="T502" s="103">
        <v>1877.4649440000001</v>
      </c>
      <c r="U502" s="103">
        <v>7196.6498959999999</v>
      </c>
      <c r="V502" s="104">
        <v>1.2300010247943489E-2</v>
      </c>
      <c r="W502">
        <v>0</v>
      </c>
      <c r="X502" s="102">
        <v>10</v>
      </c>
      <c r="Y502" t="s">
        <v>1020</v>
      </c>
      <c r="Z502" s="102">
        <v>3</v>
      </c>
      <c r="AA502" s="111">
        <v>5</v>
      </c>
      <c r="AB502" s="112" t="s">
        <v>418</v>
      </c>
      <c r="AC502" s="120"/>
      <c r="AD502" s="271" t="s">
        <v>419</v>
      </c>
      <c r="AE502" s="271" t="s">
        <v>269</v>
      </c>
      <c r="AF502" s="112" t="s">
        <v>420</v>
      </c>
    </row>
    <row r="503" spans="1:32">
      <c r="A503">
        <v>7</v>
      </c>
      <c r="B503" t="s">
        <v>16</v>
      </c>
      <c r="C503" t="s">
        <v>421</v>
      </c>
      <c r="D503">
        <v>1</v>
      </c>
      <c r="E503" t="s">
        <v>342</v>
      </c>
      <c r="F503">
        <v>5</v>
      </c>
      <c r="G503" t="s">
        <v>413</v>
      </c>
      <c r="H503" t="s">
        <v>344</v>
      </c>
      <c r="I503" t="s">
        <v>422</v>
      </c>
      <c r="K503">
        <v>16</v>
      </c>
      <c r="L503" t="s">
        <v>423</v>
      </c>
      <c r="M503">
        <v>15</v>
      </c>
      <c r="N503" t="s">
        <v>425</v>
      </c>
      <c r="P503" t="s">
        <v>1454</v>
      </c>
      <c r="Q503" s="103">
        <v>2170.4499999999998</v>
      </c>
      <c r="R503" s="103">
        <v>2233.7271219999998</v>
      </c>
      <c r="S503" s="103">
        <v>2298.8627750000001</v>
      </c>
      <c r="T503" s="103">
        <v>2365.9111090000001</v>
      </c>
      <c r="U503" s="103">
        <v>9068.9490559999995</v>
      </c>
      <c r="V503" s="104">
        <v>1.5500012914186291E-2</v>
      </c>
      <c r="W503">
        <v>0</v>
      </c>
      <c r="X503" s="102">
        <v>4000</v>
      </c>
      <c r="Y503" t="s">
        <v>1006</v>
      </c>
      <c r="Z503" s="102">
        <v>37</v>
      </c>
      <c r="AA503" s="111">
        <v>6</v>
      </c>
      <c r="AB503" s="112" t="s">
        <v>383</v>
      </c>
      <c r="AC503" s="120"/>
      <c r="AD503" s="271" t="s">
        <v>419</v>
      </c>
      <c r="AE503" s="271" t="s">
        <v>427</v>
      </c>
      <c r="AF503" s="112" t="s">
        <v>429</v>
      </c>
    </row>
    <row r="504" spans="1:32">
      <c r="A504">
        <v>7</v>
      </c>
      <c r="B504" t="s">
        <v>16</v>
      </c>
      <c r="C504" t="s">
        <v>341</v>
      </c>
      <c r="D504">
        <v>1</v>
      </c>
      <c r="E504" t="s">
        <v>342</v>
      </c>
      <c r="F504">
        <v>5</v>
      </c>
      <c r="G504" t="s">
        <v>413</v>
      </c>
      <c r="H504" t="s">
        <v>372</v>
      </c>
      <c r="I504" t="s">
        <v>345</v>
      </c>
      <c r="K504">
        <v>1</v>
      </c>
      <c r="L504" t="s">
        <v>431</v>
      </c>
      <c r="M504">
        <v>16</v>
      </c>
      <c r="N504" t="s">
        <v>433</v>
      </c>
      <c r="P504" t="s">
        <v>1455</v>
      </c>
      <c r="Q504" s="103">
        <v>1652.85</v>
      </c>
      <c r="R504" s="103">
        <v>1701.035083</v>
      </c>
      <c r="S504" s="103">
        <v>1750.637395</v>
      </c>
      <c r="T504" s="103">
        <v>1801.6962590000001</v>
      </c>
      <c r="U504" s="103">
        <v>6906.2153370000005</v>
      </c>
      <c r="V504" s="104">
        <v>1.1803619829668105E-2</v>
      </c>
      <c r="W504">
        <v>0</v>
      </c>
      <c r="X504" s="102">
        <v>4</v>
      </c>
      <c r="Y504" t="s">
        <v>991</v>
      </c>
      <c r="Z504" s="102">
        <v>51</v>
      </c>
      <c r="AA504" s="111">
        <v>7</v>
      </c>
      <c r="AB504" s="112" t="s">
        <v>435</v>
      </c>
      <c r="AC504" s="120"/>
      <c r="AD504" s="271" t="s">
        <v>436</v>
      </c>
      <c r="AE504" s="271" t="s">
        <v>269</v>
      </c>
      <c r="AF504" s="112" t="s">
        <v>437</v>
      </c>
    </row>
    <row r="505" spans="1:32">
      <c r="A505">
        <v>7</v>
      </c>
      <c r="B505" t="s">
        <v>16</v>
      </c>
      <c r="C505" t="s">
        <v>611</v>
      </c>
      <c r="D505">
        <v>2</v>
      </c>
      <c r="E505" t="s">
        <v>439</v>
      </c>
      <c r="F505">
        <v>7</v>
      </c>
      <c r="G505" t="s">
        <v>612</v>
      </c>
      <c r="H505" t="s">
        <v>372</v>
      </c>
      <c r="I505" t="s">
        <v>613</v>
      </c>
      <c r="K505">
        <v>4</v>
      </c>
      <c r="L505" t="s">
        <v>614</v>
      </c>
      <c r="M505">
        <v>46</v>
      </c>
      <c r="N505" t="s">
        <v>616</v>
      </c>
      <c r="P505" t="s">
        <v>1456</v>
      </c>
      <c r="Q505" s="103">
        <v>1160.96</v>
      </c>
      <c r="R505" s="103">
        <v>1194.8093140000001</v>
      </c>
      <c r="S505" s="103">
        <v>1229.650044</v>
      </c>
      <c r="T505" s="103">
        <v>1265.513858</v>
      </c>
      <c r="U505" s="103">
        <v>4850.9348749999999</v>
      </c>
      <c r="V505" s="104">
        <v>8.2908783304534491E-3</v>
      </c>
      <c r="W505">
        <v>0</v>
      </c>
      <c r="X505" s="102">
        <v>482</v>
      </c>
      <c r="Y505" t="s">
        <v>1009</v>
      </c>
      <c r="Z505" s="102">
        <v>24</v>
      </c>
      <c r="AA505" s="111">
        <v>8</v>
      </c>
      <c r="AB505" s="112" t="s">
        <v>618</v>
      </c>
      <c r="AC505" s="120"/>
      <c r="AD505" s="271" t="s">
        <v>619</v>
      </c>
      <c r="AE505" s="271" t="s">
        <v>620</v>
      </c>
      <c r="AF505" s="112" t="s">
        <v>621</v>
      </c>
    </row>
    <row r="506" spans="1:32">
      <c r="A506">
        <v>7</v>
      </c>
      <c r="B506" t="s">
        <v>16</v>
      </c>
      <c r="C506" t="s">
        <v>611</v>
      </c>
      <c r="D506">
        <v>2</v>
      </c>
      <c r="E506" t="s">
        <v>439</v>
      </c>
      <c r="F506">
        <v>7</v>
      </c>
      <c r="G506" t="s">
        <v>612</v>
      </c>
      <c r="H506" t="s">
        <v>372</v>
      </c>
      <c r="I506" t="s">
        <v>613</v>
      </c>
      <c r="K506">
        <v>5</v>
      </c>
      <c r="L506" t="s">
        <v>622</v>
      </c>
      <c r="M506">
        <v>47</v>
      </c>
      <c r="N506" t="s">
        <v>624</v>
      </c>
      <c r="P506" t="s">
        <v>1457</v>
      </c>
      <c r="Q506" s="103">
        <v>4489.88</v>
      </c>
      <c r="R506" s="103">
        <v>4620.7852460000004</v>
      </c>
      <c r="S506" s="103">
        <v>4755.5276949999998</v>
      </c>
      <c r="T506" s="103">
        <v>4894.2268000000004</v>
      </c>
      <c r="U506" s="103">
        <v>18760.423142</v>
      </c>
      <c r="V506" s="104">
        <v>3.2064002033864704E-2</v>
      </c>
      <c r="W506">
        <v>0</v>
      </c>
      <c r="X506" s="102">
        <v>51912</v>
      </c>
      <c r="Y506" t="s">
        <v>1009</v>
      </c>
      <c r="Z506" s="102">
        <v>24</v>
      </c>
      <c r="AA506" s="111">
        <v>8</v>
      </c>
      <c r="AB506" s="112" t="s">
        <v>626</v>
      </c>
      <c r="AC506" s="120"/>
      <c r="AD506" s="271" t="s">
        <v>619</v>
      </c>
      <c r="AE506" s="271" t="s">
        <v>627</v>
      </c>
      <c r="AF506" s="112" t="s">
        <v>628</v>
      </c>
    </row>
    <row r="507" spans="1:32">
      <c r="A507">
        <v>7</v>
      </c>
      <c r="B507" t="s">
        <v>16</v>
      </c>
      <c r="C507" t="s">
        <v>611</v>
      </c>
      <c r="D507">
        <v>2</v>
      </c>
      <c r="E507" t="s">
        <v>439</v>
      </c>
      <c r="F507">
        <v>7</v>
      </c>
      <c r="G507" t="s">
        <v>612</v>
      </c>
      <c r="H507" t="s">
        <v>372</v>
      </c>
      <c r="I507" t="s">
        <v>613</v>
      </c>
      <c r="K507">
        <v>6</v>
      </c>
      <c r="L507" t="s">
        <v>629</v>
      </c>
      <c r="M507">
        <v>48</v>
      </c>
      <c r="N507" t="s">
        <v>631</v>
      </c>
      <c r="P507" t="s">
        <v>1458</v>
      </c>
      <c r="Q507" s="103">
        <v>9309.84</v>
      </c>
      <c r="R507" s="103">
        <v>9581.2628910000003</v>
      </c>
      <c r="S507" s="103">
        <v>9860.6532449999995</v>
      </c>
      <c r="T507" s="103">
        <v>10148.24778</v>
      </c>
      <c r="U507" s="103">
        <v>38899.999999</v>
      </c>
      <c r="V507" s="104">
        <v>6.6485157058792363E-2</v>
      </c>
      <c r="W507">
        <v>0</v>
      </c>
      <c r="X507" s="102">
        <v>6170</v>
      </c>
      <c r="Y507" t="s">
        <v>1009</v>
      </c>
      <c r="Z507" s="102">
        <v>24</v>
      </c>
      <c r="AA507" s="111">
        <v>8</v>
      </c>
      <c r="AB507" s="112" t="s">
        <v>633</v>
      </c>
      <c r="AC507" s="120"/>
      <c r="AD507" s="271" t="s">
        <v>619</v>
      </c>
      <c r="AE507" s="271" t="s">
        <v>627</v>
      </c>
      <c r="AF507" s="112" t="s">
        <v>634</v>
      </c>
    </row>
    <row r="508" spans="1:32">
      <c r="A508">
        <v>7</v>
      </c>
      <c r="B508" t="s">
        <v>16</v>
      </c>
      <c r="C508" t="s">
        <v>611</v>
      </c>
      <c r="D508">
        <v>2</v>
      </c>
      <c r="E508" t="s">
        <v>439</v>
      </c>
      <c r="F508">
        <v>8</v>
      </c>
      <c r="G508" t="s">
        <v>635</v>
      </c>
      <c r="H508" t="s">
        <v>372</v>
      </c>
      <c r="I508" t="s">
        <v>613</v>
      </c>
      <c r="K508">
        <v>7</v>
      </c>
      <c r="L508" t="s">
        <v>636</v>
      </c>
      <c r="M508">
        <v>49</v>
      </c>
      <c r="N508" t="s">
        <v>638</v>
      </c>
      <c r="P508" t="s">
        <v>1459</v>
      </c>
      <c r="Q508" s="103">
        <v>2100.4299999999998</v>
      </c>
      <c r="R508" s="103">
        <v>2161.671409</v>
      </c>
      <c r="S508" s="103">
        <v>2224.705911</v>
      </c>
      <c r="T508" s="103">
        <v>2289.5913959999998</v>
      </c>
      <c r="U508" s="103">
        <v>8776.4023129999987</v>
      </c>
      <c r="V508" s="104">
        <v>1.5000012498867699E-2</v>
      </c>
      <c r="W508">
        <v>0</v>
      </c>
      <c r="X508" s="102">
        <v>600</v>
      </c>
      <c r="Y508" t="s">
        <v>1009</v>
      </c>
      <c r="Z508" s="102">
        <v>24</v>
      </c>
      <c r="AA508" s="111">
        <v>9</v>
      </c>
      <c r="AB508" s="112" t="s">
        <v>640</v>
      </c>
      <c r="AC508" s="120"/>
      <c r="AD508" s="271" t="s">
        <v>641</v>
      </c>
      <c r="AE508" s="271" t="s">
        <v>269</v>
      </c>
      <c r="AF508" s="112" t="s">
        <v>642</v>
      </c>
    </row>
    <row r="509" spans="1:32">
      <c r="A509">
        <v>7</v>
      </c>
      <c r="B509" t="s">
        <v>16</v>
      </c>
      <c r="C509" t="s">
        <v>438</v>
      </c>
      <c r="D509">
        <v>2</v>
      </c>
      <c r="E509" t="s">
        <v>439</v>
      </c>
      <c r="F509">
        <v>10</v>
      </c>
      <c r="G509" t="s">
        <v>440</v>
      </c>
      <c r="H509" t="s">
        <v>372</v>
      </c>
      <c r="I509" t="s">
        <v>441</v>
      </c>
      <c r="K509">
        <v>8</v>
      </c>
      <c r="L509" t="s">
        <v>442</v>
      </c>
      <c r="M509">
        <v>17</v>
      </c>
      <c r="N509" t="s">
        <v>444</v>
      </c>
      <c r="P509" t="s">
        <v>1460</v>
      </c>
      <c r="Q509" s="103">
        <v>700.14</v>
      </c>
      <c r="R509" s="103">
        <v>720.55713600000001</v>
      </c>
      <c r="S509" s="103">
        <v>741.56863699999997</v>
      </c>
      <c r="T509" s="103">
        <v>763.19713200000001</v>
      </c>
      <c r="U509" s="103">
        <v>2925.4674370000002</v>
      </c>
      <c r="V509" s="104">
        <v>5.0000041651498146E-3</v>
      </c>
      <c r="W509">
        <v>0</v>
      </c>
      <c r="X509" s="102">
        <v>2000</v>
      </c>
      <c r="Y509" t="s">
        <v>1013</v>
      </c>
      <c r="Z509" s="102">
        <v>18</v>
      </c>
      <c r="AA509" s="111">
        <v>10</v>
      </c>
      <c r="AB509" s="112" t="s">
        <v>446</v>
      </c>
      <c r="AC509" s="120"/>
      <c r="AD509" s="271" t="s">
        <v>269</v>
      </c>
      <c r="AE509" s="271" t="s">
        <v>447</v>
      </c>
      <c r="AF509" s="112" t="s">
        <v>449</v>
      </c>
    </row>
    <row r="510" spans="1:32">
      <c r="A510">
        <v>7</v>
      </c>
      <c r="B510" t="s">
        <v>16</v>
      </c>
      <c r="C510" t="s">
        <v>438</v>
      </c>
      <c r="D510">
        <v>2</v>
      </c>
      <c r="E510" t="s">
        <v>439</v>
      </c>
      <c r="F510">
        <v>10</v>
      </c>
      <c r="G510" t="s">
        <v>440</v>
      </c>
      <c r="H510" t="s">
        <v>372</v>
      </c>
      <c r="I510" t="s">
        <v>441</v>
      </c>
      <c r="K510">
        <v>9</v>
      </c>
      <c r="L510" t="s">
        <v>450</v>
      </c>
      <c r="M510">
        <v>18</v>
      </c>
      <c r="N510" t="s">
        <v>452</v>
      </c>
      <c r="P510" t="s">
        <v>1461</v>
      </c>
      <c r="Q510" s="103">
        <v>460.82</v>
      </c>
      <c r="R510" s="103">
        <v>474.25217800000001</v>
      </c>
      <c r="S510" s="103">
        <v>488.08140700000001</v>
      </c>
      <c r="T510" s="103">
        <v>502.31627600000002</v>
      </c>
      <c r="U510" s="103">
        <v>1925.4669880000001</v>
      </c>
      <c r="V510" s="104">
        <v>3.290873396195135E-3</v>
      </c>
      <c r="W510">
        <v>0</v>
      </c>
      <c r="X510" s="102">
        <v>3500</v>
      </c>
      <c r="Y510" t="s">
        <v>1013</v>
      </c>
      <c r="Z510" s="102">
        <v>18</v>
      </c>
      <c r="AA510" s="111">
        <v>10</v>
      </c>
      <c r="AB510" s="112" t="s">
        <v>454</v>
      </c>
      <c r="AC510" s="120"/>
      <c r="AD510" s="271" t="s">
        <v>269</v>
      </c>
      <c r="AE510" s="271" t="s">
        <v>269</v>
      </c>
      <c r="AF510" s="112" t="s">
        <v>455</v>
      </c>
    </row>
    <row r="511" spans="1:32">
      <c r="A511">
        <v>7</v>
      </c>
      <c r="B511" t="s">
        <v>16</v>
      </c>
      <c r="C511" t="s">
        <v>438</v>
      </c>
      <c r="D511">
        <v>2</v>
      </c>
      <c r="E511" t="s">
        <v>439</v>
      </c>
      <c r="F511">
        <v>10</v>
      </c>
      <c r="G511" t="s">
        <v>440</v>
      </c>
      <c r="H511" t="s">
        <v>372</v>
      </c>
      <c r="I511" t="s">
        <v>441</v>
      </c>
      <c r="K511">
        <v>10</v>
      </c>
      <c r="L511" t="s">
        <v>456</v>
      </c>
      <c r="M511">
        <v>19</v>
      </c>
      <c r="N511" t="s">
        <v>458</v>
      </c>
      <c r="P511" t="s">
        <v>1462</v>
      </c>
      <c r="Q511" s="103">
        <v>2459.42</v>
      </c>
      <c r="R511" s="103">
        <v>2531.128847</v>
      </c>
      <c r="S511" s="103">
        <v>2604.9367560000001</v>
      </c>
      <c r="T511" s="103">
        <v>2680.9120039999998</v>
      </c>
      <c r="U511" s="103">
        <v>10276.402312999999</v>
      </c>
      <c r="V511" s="104">
        <v>1.7563707501200662E-2</v>
      </c>
      <c r="W511">
        <v>0</v>
      </c>
      <c r="X511" s="102">
        <v>3000</v>
      </c>
      <c r="Y511" t="s">
        <v>1013</v>
      </c>
      <c r="Z511" s="102">
        <v>18</v>
      </c>
      <c r="AA511" s="111">
        <v>10</v>
      </c>
      <c r="AB511" s="112" t="s">
        <v>460</v>
      </c>
      <c r="AC511" s="120"/>
      <c r="AD511" s="271" t="s">
        <v>269</v>
      </c>
      <c r="AE511" s="271" t="s">
        <v>447</v>
      </c>
      <c r="AF511" s="112" t="s">
        <v>449</v>
      </c>
    </row>
    <row r="512" spans="1:32">
      <c r="A512">
        <v>7</v>
      </c>
      <c r="B512" t="s">
        <v>16</v>
      </c>
      <c r="C512" t="s">
        <v>438</v>
      </c>
      <c r="D512">
        <v>2</v>
      </c>
      <c r="E512" t="s">
        <v>439</v>
      </c>
      <c r="F512">
        <v>10</v>
      </c>
      <c r="G512" t="s">
        <v>440</v>
      </c>
      <c r="H512" t="s">
        <v>372</v>
      </c>
      <c r="I512" t="s">
        <v>441</v>
      </c>
      <c r="K512">
        <v>19</v>
      </c>
      <c r="L512" t="s">
        <v>461</v>
      </c>
      <c r="M512">
        <v>20</v>
      </c>
      <c r="N512" t="s">
        <v>463</v>
      </c>
      <c r="P512" t="s">
        <v>1463</v>
      </c>
      <c r="Q512" s="103">
        <v>580.48</v>
      </c>
      <c r="R512" s="103">
        <v>597.40465700000004</v>
      </c>
      <c r="S512" s="103">
        <v>614.82502199999999</v>
      </c>
      <c r="T512" s="103">
        <v>632.75692900000001</v>
      </c>
      <c r="U512" s="103">
        <v>2425.4674370000002</v>
      </c>
      <c r="V512" s="104">
        <v>4.1454391643721599E-3</v>
      </c>
      <c r="W512">
        <v>0</v>
      </c>
      <c r="X512" s="102">
        <v>1500</v>
      </c>
      <c r="Y512" t="s">
        <v>1013</v>
      </c>
      <c r="Z512" s="102">
        <v>18</v>
      </c>
      <c r="AA512" s="111">
        <v>10</v>
      </c>
      <c r="AB512" s="112" t="s">
        <v>465</v>
      </c>
      <c r="AC512" s="120"/>
      <c r="AD512" s="271" t="s">
        <v>269</v>
      </c>
      <c r="AE512" s="271" t="s">
        <v>269</v>
      </c>
      <c r="AF512" s="112" t="s">
        <v>466</v>
      </c>
    </row>
    <row r="513" spans="1:32">
      <c r="A513">
        <v>7</v>
      </c>
      <c r="B513" t="s">
        <v>16</v>
      </c>
      <c r="C513" t="s">
        <v>438</v>
      </c>
      <c r="D513">
        <v>2</v>
      </c>
      <c r="E513" t="s">
        <v>439</v>
      </c>
      <c r="F513">
        <v>10</v>
      </c>
      <c r="G513" t="s">
        <v>440</v>
      </c>
      <c r="H513" t="s">
        <v>344</v>
      </c>
      <c r="I513" t="s">
        <v>441</v>
      </c>
      <c r="K513">
        <v>70</v>
      </c>
      <c r="L513" t="s">
        <v>478</v>
      </c>
      <c r="M513">
        <v>23</v>
      </c>
      <c r="N513" t="s">
        <v>480</v>
      </c>
      <c r="P513" t="s">
        <v>1464</v>
      </c>
      <c r="Q513" s="103">
        <v>1994.42</v>
      </c>
      <c r="R513" s="103">
        <v>2054.0268380000002</v>
      </c>
      <c r="S513" s="103">
        <v>2215.38042</v>
      </c>
      <c r="T513" s="103">
        <v>2278.535625</v>
      </c>
      <c r="U513" s="103">
        <v>8542.3649180000011</v>
      </c>
      <c r="V513" s="104">
        <v>1.4600012165587354E-2</v>
      </c>
      <c r="W513">
        <v>0</v>
      </c>
      <c r="X513" s="102">
        <v>2000</v>
      </c>
      <c r="Y513" t="s">
        <v>1013</v>
      </c>
      <c r="Z513" s="102">
        <v>18</v>
      </c>
      <c r="AA513" s="111">
        <v>10</v>
      </c>
      <c r="AB513" s="112" t="s">
        <v>482</v>
      </c>
      <c r="AC513" s="120"/>
      <c r="AD513" s="271" t="s">
        <v>483</v>
      </c>
      <c r="AE513" s="271" t="s">
        <v>269</v>
      </c>
      <c r="AF513" s="112" t="s">
        <v>472</v>
      </c>
    </row>
    <row r="514" spans="1:32">
      <c r="A514">
        <v>7</v>
      </c>
      <c r="B514" t="s">
        <v>16</v>
      </c>
      <c r="C514" t="s">
        <v>412</v>
      </c>
      <c r="D514">
        <v>5</v>
      </c>
      <c r="E514" t="s">
        <v>861</v>
      </c>
      <c r="F514">
        <v>39</v>
      </c>
      <c r="G514" t="s">
        <v>908</v>
      </c>
      <c r="H514" t="s">
        <v>372</v>
      </c>
      <c r="I514" t="s">
        <v>863</v>
      </c>
      <c r="K514">
        <v>44</v>
      </c>
      <c r="L514" t="s">
        <v>926</v>
      </c>
      <c r="M514">
        <v>100</v>
      </c>
      <c r="N514" t="s">
        <v>927</v>
      </c>
      <c r="P514" t="s">
        <v>1465</v>
      </c>
      <c r="Q514" s="103">
        <v>332.92</v>
      </c>
      <c r="R514" s="103">
        <v>344.08793400000002</v>
      </c>
      <c r="S514" s="103">
        <v>455.57956799999999</v>
      </c>
      <c r="T514" s="103">
        <v>467.40864900000003</v>
      </c>
      <c r="U514" s="103">
        <v>1600</v>
      </c>
      <c r="V514" s="104">
        <v>2.7346080024884933E-3</v>
      </c>
      <c r="W514">
        <v>0</v>
      </c>
      <c r="X514" s="102">
        <v>4</v>
      </c>
      <c r="Y514" t="s">
        <v>1020</v>
      </c>
      <c r="Z514" s="102">
        <v>3</v>
      </c>
      <c r="AA514" s="111">
        <v>11</v>
      </c>
      <c r="AB514" s="112" t="s">
        <v>929</v>
      </c>
      <c r="AC514" s="120"/>
      <c r="AD514" s="271" t="s">
        <v>930</v>
      </c>
      <c r="AE514" s="271" t="s">
        <v>269</v>
      </c>
      <c r="AF514" s="112" t="s">
        <v>896</v>
      </c>
    </row>
    <row r="515" spans="1:32">
      <c r="A515">
        <v>7</v>
      </c>
      <c r="B515" t="s">
        <v>16</v>
      </c>
      <c r="C515" t="s">
        <v>412</v>
      </c>
      <c r="D515">
        <v>5</v>
      </c>
      <c r="E515" t="s">
        <v>861</v>
      </c>
      <c r="F515">
        <v>39</v>
      </c>
      <c r="G515" t="s">
        <v>908</v>
      </c>
      <c r="H515" t="s">
        <v>372</v>
      </c>
      <c r="I515" t="s">
        <v>863</v>
      </c>
      <c r="K515">
        <v>44</v>
      </c>
      <c r="L515" t="s">
        <v>926</v>
      </c>
      <c r="M515">
        <v>101</v>
      </c>
      <c r="N515" t="s">
        <v>892</v>
      </c>
      <c r="P515" t="s">
        <v>1466</v>
      </c>
      <c r="Q515" s="103">
        <v>210.04</v>
      </c>
      <c r="R515" s="103">
        <v>216.16714099999999</v>
      </c>
      <c r="S515" s="103">
        <v>222.47059100000001</v>
      </c>
      <c r="T515" s="103">
        <v>228.95913999999999</v>
      </c>
      <c r="U515" s="103">
        <v>877.64023199999997</v>
      </c>
      <c r="V515" s="104">
        <v>1.5000012510831611E-3</v>
      </c>
      <c r="W515">
        <v>0</v>
      </c>
      <c r="X515" s="102">
        <v>4</v>
      </c>
      <c r="Y515" t="s">
        <v>1020</v>
      </c>
      <c r="Z515" s="102">
        <v>3</v>
      </c>
      <c r="AA515" s="111">
        <v>11</v>
      </c>
      <c r="AB515" s="112" t="s">
        <v>894</v>
      </c>
      <c r="AC515" s="120"/>
      <c r="AD515" s="271" t="s">
        <v>895</v>
      </c>
      <c r="AE515" s="271" t="s">
        <v>269</v>
      </c>
      <c r="AF515" s="112" t="s">
        <v>896</v>
      </c>
    </row>
    <row r="516" spans="1:32">
      <c r="A516">
        <v>7</v>
      </c>
      <c r="B516" t="s">
        <v>16</v>
      </c>
      <c r="C516" t="s">
        <v>491</v>
      </c>
      <c r="D516">
        <v>2</v>
      </c>
      <c r="E516" t="s">
        <v>439</v>
      </c>
      <c r="F516">
        <v>12</v>
      </c>
      <c r="G516" t="s">
        <v>492</v>
      </c>
      <c r="H516" t="s">
        <v>344</v>
      </c>
      <c r="I516" t="s">
        <v>493</v>
      </c>
      <c r="K516">
        <v>66</v>
      </c>
      <c r="L516" t="s">
        <v>494</v>
      </c>
      <c r="M516">
        <v>25</v>
      </c>
      <c r="N516" t="s">
        <v>496</v>
      </c>
      <c r="P516" t="s">
        <v>1467</v>
      </c>
      <c r="Q516" s="103">
        <v>1358.28</v>
      </c>
      <c r="R516" s="103">
        <v>1397.880844</v>
      </c>
      <c r="S516" s="103">
        <v>1438.6431560000001</v>
      </c>
      <c r="T516" s="103">
        <v>1480.6024359999999</v>
      </c>
      <c r="U516" s="103">
        <v>5675.1264360000005</v>
      </c>
      <c r="V516" s="104">
        <v>9.6995288543872526E-3</v>
      </c>
      <c r="W516">
        <v>0</v>
      </c>
      <c r="X516" s="102">
        <v>40000</v>
      </c>
      <c r="Y516" t="s">
        <v>1009</v>
      </c>
      <c r="Z516" s="102">
        <v>24</v>
      </c>
      <c r="AA516" s="111">
        <v>12</v>
      </c>
      <c r="AB516" s="112" t="s">
        <v>368</v>
      </c>
      <c r="AC516" s="120"/>
      <c r="AD516" s="271" t="s">
        <v>269</v>
      </c>
      <c r="AE516" s="271" t="s">
        <v>269</v>
      </c>
      <c r="AF516" s="112" t="s">
        <v>370</v>
      </c>
    </row>
    <row r="517" spans="1:32">
      <c r="A517">
        <v>7</v>
      </c>
      <c r="B517" t="s">
        <v>16</v>
      </c>
      <c r="C517" t="s">
        <v>491</v>
      </c>
      <c r="D517">
        <v>2</v>
      </c>
      <c r="E517" t="s">
        <v>439</v>
      </c>
      <c r="F517">
        <v>12</v>
      </c>
      <c r="G517" t="s">
        <v>492</v>
      </c>
      <c r="H517" t="s">
        <v>344</v>
      </c>
      <c r="I517" t="s">
        <v>493</v>
      </c>
      <c r="K517">
        <v>23</v>
      </c>
      <c r="L517" t="s">
        <v>498</v>
      </c>
      <c r="M517">
        <v>26</v>
      </c>
      <c r="N517" t="s">
        <v>500</v>
      </c>
      <c r="P517" t="s">
        <v>1468</v>
      </c>
      <c r="Q517" s="103">
        <v>1834.38</v>
      </c>
      <c r="R517" s="103">
        <v>1887.8596970000001</v>
      </c>
      <c r="S517" s="103">
        <v>1942.9098289999999</v>
      </c>
      <c r="T517" s="103">
        <v>1999.576485</v>
      </c>
      <c r="U517" s="103">
        <v>7664.7246859999996</v>
      </c>
      <c r="V517" s="104">
        <v>1.310001091450419E-2</v>
      </c>
      <c r="W517">
        <v>0</v>
      </c>
      <c r="X517" s="102">
        <v>6000</v>
      </c>
      <c r="Y517" t="s">
        <v>995</v>
      </c>
      <c r="Z517" s="102">
        <v>50</v>
      </c>
      <c r="AA517" s="111">
        <v>12</v>
      </c>
      <c r="AB517" s="112" t="s">
        <v>502</v>
      </c>
      <c r="AC517" s="120"/>
      <c r="AD517" s="271" t="s">
        <v>269</v>
      </c>
      <c r="AE517" s="271" t="s">
        <v>269</v>
      </c>
      <c r="AF517" s="112" t="s">
        <v>370</v>
      </c>
    </row>
    <row r="518" spans="1:32">
      <c r="A518">
        <v>7</v>
      </c>
      <c r="B518" t="s">
        <v>16</v>
      </c>
      <c r="C518" t="s">
        <v>491</v>
      </c>
      <c r="D518">
        <v>2</v>
      </c>
      <c r="E518" t="s">
        <v>439</v>
      </c>
      <c r="F518">
        <v>12</v>
      </c>
      <c r="G518" t="s">
        <v>492</v>
      </c>
      <c r="H518" t="s">
        <v>344</v>
      </c>
      <c r="I518" t="s">
        <v>493</v>
      </c>
      <c r="K518">
        <v>50</v>
      </c>
      <c r="L518" t="s">
        <v>503</v>
      </c>
      <c r="M518">
        <v>27</v>
      </c>
      <c r="N518" t="s">
        <v>505</v>
      </c>
      <c r="P518" t="s">
        <v>1469</v>
      </c>
      <c r="Q518" s="103">
        <v>1960.4</v>
      </c>
      <c r="R518" s="103">
        <v>1620.88923</v>
      </c>
      <c r="S518" s="103">
        <v>2076.3921839999998</v>
      </c>
      <c r="T518" s="103">
        <v>2533.6227210000002</v>
      </c>
      <c r="U518" s="103">
        <v>8191.3088260000004</v>
      </c>
      <c r="V518" s="104">
        <v>1.4000011666521392E-2</v>
      </c>
      <c r="W518">
        <v>0</v>
      </c>
      <c r="X518" s="102">
        <v>6000</v>
      </c>
      <c r="Y518" t="s">
        <v>995</v>
      </c>
      <c r="Z518" s="102">
        <v>50</v>
      </c>
      <c r="AA518" s="111">
        <v>12</v>
      </c>
      <c r="AB518" s="112" t="s">
        <v>350</v>
      </c>
      <c r="AC518" s="120"/>
      <c r="AD518" s="271" t="s">
        <v>269</v>
      </c>
      <c r="AE518" s="271" t="s">
        <v>507</v>
      </c>
      <c r="AF518" s="112" t="s">
        <v>508</v>
      </c>
    </row>
    <row r="519" spans="1:32">
      <c r="A519">
        <v>7</v>
      </c>
      <c r="B519" t="s">
        <v>16</v>
      </c>
      <c r="C519" t="s">
        <v>520</v>
      </c>
      <c r="D519">
        <v>2</v>
      </c>
      <c r="E519" t="s">
        <v>439</v>
      </c>
      <c r="F519">
        <v>13</v>
      </c>
      <c r="G519" t="s">
        <v>521</v>
      </c>
      <c r="H519" t="s">
        <v>344</v>
      </c>
      <c r="I519" t="s">
        <v>493</v>
      </c>
      <c r="K519">
        <v>21</v>
      </c>
      <c r="L519" t="s">
        <v>522</v>
      </c>
      <c r="M519">
        <v>30</v>
      </c>
      <c r="N519" t="s">
        <v>524</v>
      </c>
      <c r="P519" t="s">
        <v>1470</v>
      </c>
      <c r="Q519" s="103">
        <v>245.69</v>
      </c>
      <c r="R519" s="103">
        <v>252.85276400000001</v>
      </c>
      <c r="S519" s="103">
        <v>260.22597000000002</v>
      </c>
      <c r="T519" s="103">
        <v>267.81568700000003</v>
      </c>
      <c r="U519" s="103">
        <v>1026.5841399999999</v>
      </c>
      <c r="V519" s="104">
        <v>1.7545657527948547E-3</v>
      </c>
      <c r="W519">
        <v>0</v>
      </c>
      <c r="X519" s="102">
        <v>20</v>
      </c>
      <c r="Y519" t="s">
        <v>1026</v>
      </c>
      <c r="Z519" s="102">
        <v>1</v>
      </c>
      <c r="AA519" s="111">
        <v>13</v>
      </c>
      <c r="AB519" s="112" t="s">
        <v>360</v>
      </c>
      <c r="AC519" s="120"/>
      <c r="AD519" s="271" t="s">
        <v>269</v>
      </c>
      <c r="AE519" s="271" t="s">
        <v>526</v>
      </c>
      <c r="AF519" s="112" t="s">
        <v>527</v>
      </c>
    </row>
    <row r="520" spans="1:32">
      <c r="A520">
        <v>7</v>
      </c>
      <c r="B520" t="s">
        <v>16</v>
      </c>
      <c r="C520" t="s">
        <v>520</v>
      </c>
      <c r="D520">
        <v>2</v>
      </c>
      <c r="E520" t="s">
        <v>439</v>
      </c>
      <c r="F520">
        <v>13</v>
      </c>
      <c r="G520" t="s">
        <v>521</v>
      </c>
      <c r="H520" t="s">
        <v>344</v>
      </c>
      <c r="I520" t="s">
        <v>493</v>
      </c>
      <c r="K520">
        <v>21</v>
      </c>
      <c r="L520" t="s">
        <v>522</v>
      </c>
      <c r="M520">
        <v>31</v>
      </c>
      <c r="N520" t="s">
        <v>528</v>
      </c>
      <c r="P520" t="s">
        <v>1471</v>
      </c>
      <c r="Q520" s="103">
        <v>782.38</v>
      </c>
      <c r="R520" s="103">
        <v>805.188219</v>
      </c>
      <c r="S520" s="103">
        <v>828.66756799999996</v>
      </c>
      <c r="T520" s="103">
        <v>852.83637899999997</v>
      </c>
      <c r="U520" s="103">
        <v>3269.0702739999997</v>
      </c>
      <c r="V520" s="104">
        <v>5.5872660824860315E-3</v>
      </c>
      <c r="W520">
        <v>0</v>
      </c>
      <c r="X520" s="102">
        <v>20</v>
      </c>
      <c r="Y520" t="s">
        <v>1026</v>
      </c>
      <c r="Z520" s="102">
        <v>1</v>
      </c>
      <c r="AA520" s="111">
        <v>13</v>
      </c>
      <c r="AB520" s="112" t="s">
        <v>530</v>
      </c>
      <c r="AC520" s="120"/>
      <c r="AD520" s="271" t="s">
        <v>269</v>
      </c>
      <c r="AE520" s="271" t="s">
        <v>269</v>
      </c>
      <c r="AF520" s="112" t="s">
        <v>531</v>
      </c>
    </row>
    <row r="521" spans="1:32">
      <c r="A521">
        <v>7</v>
      </c>
      <c r="B521" t="s">
        <v>16</v>
      </c>
      <c r="C521" t="s">
        <v>520</v>
      </c>
      <c r="D521">
        <v>2</v>
      </c>
      <c r="E521" t="s">
        <v>439</v>
      </c>
      <c r="F521">
        <v>13</v>
      </c>
      <c r="G521" t="s">
        <v>521</v>
      </c>
      <c r="H521" t="s">
        <v>344</v>
      </c>
      <c r="I521" t="s">
        <v>493</v>
      </c>
      <c r="K521">
        <v>21</v>
      </c>
      <c r="L521" t="s">
        <v>522</v>
      </c>
      <c r="M521">
        <v>32</v>
      </c>
      <c r="N521" t="s">
        <v>532</v>
      </c>
      <c r="P521" t="s">
        <v>1472</v>
      </c>
      <c r="Q521" s="103">
        <v>190.18</v>
      </c>
      <c r="R521" s="103">
        <v>195.72843499999999</v>
      </c>
      <c r="S521" s="103">
        <v>201.435891</v>
      </c>
      <c r="T521" s="103">
        <v>207.31094400000001</v>
      </c>
      <c r="U521" s="103">
        <v>794.65893000000005</v>
      </c>
      <c r="V521" s="104">
        <v>1.3581754182668397E-3</v>
      </c>
      <c r="W521">
        <v>0</v>
      </c>
      <c r="X521" s="102">
        <v>16</v>
      </c>
      <c r="Y521" t="s">
        <v>1026</v>
      </c>
      <c r="Z521" s="102">
        <v>1</v>
      </c>
      <c r="AA521" s="111">
        <v>13</v>
      </c>
      <c r="AB521" s="112" t="s">
        <v>350</v>
      </c>
      <c r="AC521" s="120"/>
      <c r="AD521" s="271" t="s">
        <v>269</v>
      </c>
      <c r="AE521" s="271" t="s">
        <v>269</v>
      </c>
      <c r="AF521" s="112" t="s">
        <v>534</v>
      </c>
    </row>
    <row r="522" spans="1:32">
      <c r="A522">
        <v>7</v>
      </c>
      <c r="B522" t="s">
        <v>16</v>
      </c>
      <c r="C522" t="s">
        <v>535</v>
      </c>
      <c r="D522">
        <v>2</v>
      </c>
      <c r="E522" t="s">
        <v>439</v>
      </c>
      <c r="F522">
        <v>14</v>
      </c>
      <c r="G522" t="s">
        <v>536</v>
      </c>
      <c r="H522" t="s">
        <v>372</v>
      </c>
      <c r="I522" t="s">
        <v>537</v>
      </c>
      <c r="K522">
        <v>3</v>
      </c>
      <c r="L522" t="s">
        <v>539</v>
      </c>
      <c r="M522">
        <v>33</v>
      </c>
      <c r="N522" t="s">
        <v>541</v>
      </c>
      <c r="P522" t="s">
        <v>1473</v>
      </c>
      <c r="Q522" s="103">
        <v>1723.16</v>
      </c>
      <c r="R522" s="103">
        <v>1773.395702</v>
      </c>
      <c r="S522" s="103">
        <v>1825.108056</v>
      </c>
      <c r="T522" s="103">
        <v>1878.338921</v>
      </c>
      <c r="U522" s="103">
        <v>7200</v>
      </c>
      <c r="V522" s="104">
        <v>1.2305736011198221E-2</v>
      </c>
      <c r="W522">
        <v>0</v>
      </c>
      <c r="X522" s="102">
        <v>180</v>
      </c>
      <c r="Y522" t="s">
        <v>1030</v>
      </c>
      <c r="Z522" s="102">
        <v>26</v>
      </c>
      <c r="AA522" s="111">
        <v>14</v>
      </c>
      <c r="AB522" s="112" t="s">
        <v>543</v>
      </c>
      <c r="AC522" s="120"/>
      <c r="AD522" s="271" t="s">
        <v>544</v>
      </c>
      <c r="AE522" s="271" t="s">
        <v>545</v>
      </c>
      <c r="AF522" s="112" t="s">
        <v>547</v>
      </c>
    </row>
    <row r="523" spans="1:32">
      <c r="A523">
        <v>7</v>
      </c>
      <c r="B523" t="s">
        <v>16</v>
      </c>
      <c r="C523" t="s">
        <v>535</v>
      </c>
      <c r="D523">
        <v>2</v>
      </c>
      <c r="E523" t="s">
        <v>439</v>
      </c>
      <c r="F523">
        <v>14</v>
      </c>
      <c r="G523" t="s">
        <v>536</v>
      </c>
      <c r="H523" t="s">
        <v>344</v>
      </c>
      <c r="I523" t="s">
        <v>537</v>
      </c>
      <c r="K523">
        <v>25</v>
      </c>
      <c r="L523" t="s">
        <v>566</v>
      </c>
      <c r="M523">
        <v>38</v>
      </c>
      <c r="N523" t="s">
        <v>568</v>
      </c>
      <c r="P523" t="s">
        <v>1474</v>
      </c>
      <c r="Q523" s="103">
        <v>2871.93</v>
      </c>
      <c r="R523" s="103">
        <v>2955.6595040000002</v>
      </c>
      <c r="S523" s="103">
        <v>3041.846759</v>
      </c>
      <c r="T523" s="103">
        <v>3130.5648679999999</v>
      </c>
      <c r="U523" s="103">
        <v>12000</v>
      </c>
      <c r="V523" s="104">
        <v>2.0509560018663699E-2</v>
      </c>
      <c r="W523">
        <v>0</v>
      </c>
      <c r="X523" s="258">
        <v>150</v>
      </c>
      <c r="Y523" t="s">
        <v>1030</v>
      </c>
      <c r="Z523" s="102">
        <v>26</v>
      </c>
      <c r="AA523" s="111">
        <v>14</v>
      </c>
      <c r="AB523" s="112" t="s">
        <v>570</v>
      </c>
      <c r="AC523" s="120"/>
      <c r="AD523" s="271" t="s">
        <v>544</v>
      </c>
      <c r="AE523" s="271" t="s">
        <v>571</v>
      </c>
      <c r="AF523" s="112" t="s">
        <v>572</v>
      </c>
    </row>
    <row r="524" spans="1:32">
      <c r="A524">
        <v>7</v>
      </c>
      <c r="B524" t="s">
        <v>16</v>
      </c>
      <c r="C524" t="s">
        <v>535</v>
      </c>
      <c r="D524">
        <v>2</v>
      </c>
      <c r="E524" t="s">
        <v>439</v>
      </c>
      <c r="F524">
        <v>14</v>
      </c>
      <c r="G524" t="s">
        <v>536</v>
      </c>
      <c r="H524" t="s">
        <v>344</v>
      </c>
      <c r="I524" t="s">
        <v>537</v>
      </c>
      <c r="K524">
        <v>25</v>
      </c>
      <c r="L524" t="s">
        <v>566</v>
      </c>
      <c r="M524">
        <v>39</v>
      </c>
      <c r="N524" t="s">
        <v>573</v>
      </c>
      <c r="P524" t="s">
        <v>1475</v>
      </c>
      <c r="Q524" s="103">
        <v>1311.36</v>
      </c>
      <c r="R524" s="103">
        <v>1685.127491</v>
      </c>
      <c r="S524" s="103">
        <v>2134.8431650000002</v>
      </c>
      <c r="T524" s="103">
        <v>2511.7842139999998</v>
      </c>
      <c r="U524" s="103">
        <v>7643.1179659999998</v>
      </c>
      <c r="V524" s="104">
        <v>1.3063082221116984E-2</v>
      </c>
      <c r="W524">
        <v>0</v>
      </c>
      <c r="X524" s="102">
        <v>2500</v>
      </c>
      <c r="Y524" t="s">
        <v>1030</v>
      </c>
      <c r="Z524" s="102">
        <v>26</v>
      </c>
      <c r="AA524" s="111">
        <v>14</v>
      </c>
      <c r="AB524" s="112" t="s">
        <v>560</v>
      </c>
      <c r="AC524" s="120"/>
      <c r="AD524" s="271" t="s">
        <v>544</v>
      </c>
      <c r="AE524" s="271" t="s">
        <v>575</v>
      </c>
      <c r="AF524" s="112" t="s">
        <v>576</v>
      </c>
    </row>
    <row r="525" spans="1:32">
      <c r="A525">
        <v>7</v>
      </c>
      <c r="B525" t="s">
        <v>16</v>
      </c>
      <c r="C525" t="s">
        <v>535</v>
      </c>
      <c r="D525">
        <v>2</v>
      </c>
      <c r="E525" t="s">
        <v>439</v>
      </c>
      <c r="F525">
        <v>14</v>
      </c>
      <c r="G525" t="s">
        <v>536</v>
      </c>
      <c r="H525" t="s">
        <v>344</v>
      </c>
      <c r="I525" t="s">
        <v>537</v>
      </c>
      <c r="K525">
        <v>25</v>
      </c>
      <c r="L525" t="s">
        <v>566</v>
      </c>
      <c r="M525">
        <v>40</v>
      </c>
      <c r="N525" t="s">
        <v>577</v>
      </c>
      <c r="P525" t="s">
        <v>1476</v>
      </c>
      <c r="Q525" s="103">
        <v>717.98</v>
      </c>
      <c r="R525" s="103">
        <v>738.91487600000005</v>
      </c>
      <c r="S525" s="103">
        <v>760.46168999999998</v>
      </c>
      <c r="T525" s="103">
        <v>782.64121699999998</v>
      </c>
      <c r="U525" s="103">
        <v>3000</v>
      </c>
      <c r="V525" s="104">
        <v>5.1273900046659247E-3</v>
      </c>
      <c r="W525">
        <v>0</v>
      </c>
      <c r="X525" s="102">
        <v>200</v>
      </c>
      <c r="Y525" t="s">
        <v>1030</v>
      </c>
      <c r="Z525" s="102">
        <v>26</v>
      </c>
      <c r="AA525" s="111">
        <v>14</v>
      </c>
      <c r="AB525" s="112" t="s">
        <v>579</v>
      </c>
      <c r="AC525" s="120"/>
      <c r="AD525" s="271" t="s">
        <v>269</v>
      </c>
      <c r="AE525" s="271" t="s">
        <v>269</v>
      </c>
      <c r="AF525" s="112" t="s">
        <v>580</v>
      </c>
    </row>
    <row r="526" spans="1:32">
      <c r="A526">
        <v>7</v>
      </c>
      <c r="B526" t="s">
        <v>16</v>
      </c>
      <c r="C526" t="s">
        <v>535</v>
      </c>
      <c r="D526">
        <v>2</v>
      </c>
      <c r="E526" t="s">
        <v>439</v>
      </c>
      <c r="F526">
        <v>14</v>
      </c>
      <c r="G526" t="s">
        <v>536</v>
      </c>
      <c r="H526" t="s">
        <v>344</v>
      </c>
      <c r="I526" t="s">
        <v>537</v>
      </c>
      <c r="K526">
        <v>24</v>
      </c>
      <c r="L526" t="s">
        <v>548</v>
      </c>
      <c r="M526">
        <v>34</v>
      </c>
      <c r="N526" t="s">
        <v>550</v>
      </c>
      <c r="P526" t="s">
        <v>1477</v>
      </c>
      <c r="Q526" s="103">
        <v>1940.04</v>
      </c>
      <c r="R526" s="103">
        <v>1996.6010329999999</v>
      </c>
      <c r="S526" s="103">
        <v>2054.8220710000001</v>
      </c>
      <c r="T526" s="103">
        <v>2114.7527460000001</v>
      </c>
      <c r="U526" s="103">
        <v>8106.2153369999996</v>
      </c>
      <c r="V526" s="104">
        <v>1.3854575831534474E-2</v>
      </c>
      <c r="W526">
        <v>0</v>
      </c>
      <c r="X526" s="102">
        <v>240</v>
      </c>
      <c r="Y526" t="s">
        <v>1030</v>
      </c>
      <c r="Z526" s="102">
        <v>26</v>
      </c>
      <c r="AA526" s="111">
        <v>15</v>
      </c>
      <c r="AB526" s="112" t="s">
        <v>552</v>
      </c>
      <c r="AC526" s="120"/>
      <c r="AD526" s="271" t="s">
        <v>544</v>
      </c>
      <c r="AE526" s="271" t="s">
        <v>269</v>
      </c>
      <c r="AF526" s="112" t="s">
        <v>553</v>
      </c>
    </row>
    <row r="527" spans="1:32">
      <c r="A527">
        <v>7</v>
      </c>
      <c r="B527" t="s">
        <v>16</v>
      </c>
      <c r="C527" t="s">
        <v>535</v>
      </c>
      <c r="D527">
        <v>2</v>
      </c>
      <c r="E527" t="s">
        <v>439</v>
      </c>
      <c r="F527">
        <v>14</v>
      </c>
      <c r="G527" t="s">
        <v>536</v>
      </c>
      <c r="H527" t="s">
        <v>344</v>
      </c>
      <c r="I527" t="s">
        <v>537</v>
      </c>
      <c r="K527">
        <v>24</v>
      </c>
      <c r="L527" t="s">
        <v>548</v>
      </c>
      <c r="M527">
        <v>35</v>
      </c>
      <c r="N527" t="s">
        <v>554</v>
      </c>
      <c r="P527" t="s">
        <v>1478</v>
      </c>
      <c r="Q527" s="103">
        <v>1732.82</v>
      </c>
      <c r="R527" s="103">
        <v>1797.919498</v>
      </c>
      <c r="S527" s="103">
        <v>2864.927005</v>
      </c>
      <c r="T527" s="103">
        <v>2933.9021600000001</v>
      </c>
      <c r="U527" s="103">
        <v>9329.570588999999</v>
      </c>
      <c r="V527" s="104">
        <v>1.5945448995287926E-2</v>
      </c>
      <c r="W527">
        <v>0</v>
      </c>
      <c r="X527" s="102">
        <v>60000</v>
      </c>
      <c r="Y527" t="s">
        <v>1030</v>
      </c>
      <c r="Z527" s="102">
        <v>26</v>
      </c>
      <c r="AA527" s="111">
        <v>15</v>
      </c>
      <c r="AB527" s="112" t="s">
        <v>556</v>
      </c>
      <c r="AC527" s="120"/>
      <c r="AD527" s="271" t="s">
        <v>544</v>
      </c>
      <c r="AE527" s="271" t="s">
        <v>269</v>
      </c>
      <c r="AF527" s="112" t="s">
        <v>557</v>
      </c>
    </row>
    <row r="528" spans="1:32">
      <c r="A528">
        <v>7</v>
      </c>
      <c r="B528" t="s">
        <v>16</v>
      </c>
      <c r="C528" t="s">
        <v>535</v>
      </c>
      <c r="D528">
        <v>2</v>
      </c>
      <c r="E528" t="s">
        <v>439</v>
      </c>
      <c r="F528">
        <v>14</v>
      </c>
      <c r="G528" t="s">
        <v>536</v>
      </c>
      <c r="H528" t="s">
        <v>344</v>
      </c>
      <c r="I528" t="s">
        <v>537</v>
      </c>
      <c r="K528">
        <v>24</v>
      </c>
      <c r="L528" t="s">
        <v>548</v>
      </c>
      <c r="M528">
        <v>36</v>
      </c>
      <c r="N528" t="s">
        <v>558</v>
      </c>
      <c r="P528" t="s">
        <v>1479</v>
      </c>
      <c r="Q528" s="103">
        <v>1060.02</v>
      </c>
      <c r="R528" s="103">
        <v>1090.9235040000001</v>
      </c>
      <c r="S528" s="103">
        <v>1122.7349160000001</v>
      </c>
      <c r="T528" s="103">
        <v>1155.480458</v>
      </c>
      <c r="U528" s="103">
        <v>4429.1577000000007</v>
      </c>
      <c r="V528" s="104">
        <v>7.5700063066897073E-3</v>
      </c>
      <c r="W528">
        <v>0</v>
      </c>
      <c r="X528" s="102">
        <v>8000</v>
      </c>
      <c r="Y528" t="s">
        <v>1030</v>
      </c>
      <c r="Z528" s="102">
        <v>26</v>
      </c>
      <c r="AA528" s="111">
        <v>15</v>
      </c>
      <c r="AB528" s="112" t="s">
        <v>560</v>
      </c>
      <c r="AC528" s="120"/>
      <c r="AD528" s="271" t="s">
        <v>544</v>
      </c>
      <c r="AE528" s="271" t="s">
        <v>561</v>
      </c>
      <c r="AF528" s="112" t="s">
        <v>562</v>
      </c>
    </row>
    <row r="529" spans="1:32">
      <c r="A529">
        <v>7</v>
      </c>
      <c r="B529" t="s">
        <v>16</v>
      </c>
      <c r="C529" t="s">
        <v>535</v>
      </c>
      <c r="D529">
        <v>2</v>
      </c>
      <c r="E529" t="s">
        <v>439</v>
      </c>
      <c r="F529">
        <v>14</v>
      </c>
      <c r="G529" t="s">
        <v>536</v>
      </c>
      <c r="H529" t="s">
        <v>344</v>
      </c>
      <c r="I529" t="s">
        <v>537</v>
      </c>
      <c r="K529">
        <v>24</v>
      </c>
      <c r="L529" t="s">
        <v>548</v>
      </c>
      <c r="M529">
        <v>37</v>
      </c>
      <c r="N529" t="s">
        <v>563</v>
      </c>
      <c r="P529" t="s">
        <v>1480</v>
      </c>
      <c r="Q529" s="103">
        <v>189.04</v>
      </c>
      <c r="R529" s="103">
        <v>194.55042700000001</v>
      </c>
      <c r="S529" s="103">
        <v>200.22353200000001</v>
      </c>
      <c r="T529" s="103">
        <v>206.06322599999999</v>
      </c>
      <c r="U529" s="103">
        <v>789.87620900000002</v>
      </c>
      <c r="V529" s="104">
        <v>1.3500011263166711E-3</v>
      </c>
      <c r="W529">
        <v>0</v>
      </c>
      <c r="X529" s="102">
        <v>5000</v>
      </c>
      <c r="Y529" t="s">
        <v>1030</v>
      </c>
      <c r="Z529" s="102">
        <v>26</v>
      </c>
      <c r="AA529" s="111">
        <v>15</v>
      </c>
      <c r="AB529" s="112" t="s">
        <v>379</v>
      </c>
      <c r="AC529" s="120"/>
      <c r="AD529" s="271" t="s">
        <v>269</v>
      </c>
      <c r="AE529" s="271" t="s">
        <v>269</v>
      </c>
      <c r="AF529" s="112" t="s">
        <v>565</v>
      </c>
    </row>
    <row r="530" spans="1:32">
      <c r="A530">
        <v>7</v>
      </c>
      <c r="B530" t="s">
        <v>16</v>
      </c>
      <c r="C530" t="s">
        <v>594</v>
      </c>
      <c r="D530">
        <v>2</v>
      </c>
      <c r="E530" t="s">
        <v>439</v>
      </c>
      <c r="F530">
        <v>15</v>
      </c>
      <c r="G530" t="s">
        <v>595</v>
      </c>
      <c r="H530" t="s">
        <v>344</v>
      </c>
      <c r="I530" t="s">
        <v>493</v>
      </c>
      <c r="K530">
        <v>33</v>
      </c>
      <c r="L530" t="s">
        <v>596</v>
      </c>
      <c r="M530">
        <v>43</v>
      </c>
      <c r="N530" t="s">
        <v>598</v>
      </c>
      <c r="P530" t="s">
        <v>1481</v>
      </c>
      <c r="Q530" s="103">
        <v>276.22000000000003</v>
      </c>
      <c r="R530" s="103">
        <v>284.27625699999999</v>
      </c>
      <c r="S530" s="103">
        <v>292.56577499999997</v>
      </c>
      <c r="T530" s="103">
        <v>301.09870999999998</v>
      </c>
      <c r="U530" s="103">
        <v>1154.163761</v>
      </c>
      <c r="V530" s="104">
        <v>1.9726159106330104E-3</v>
      </c>
      <c r="W530">
        <v>0</v>
      </c>
      <c r="X530" s="102">
        <v>4000</v>
      </c>
      <c r="Y530" t="s">
        <v>1039</v>
      </c>
      <c r="Z530" s="102">
        <v>33</v>
      </c>
      <c r="AA530" s="111">
        <v>16</v>
      </c>
      <c r="AB530" s="112" t="s">
        <v>406</v>
      </c>
      <c r="AC530" s="120"/>
      <c r="AD530" s="271" t="s">
        <v>269</v>
      </c>
      <c r="AE530" s="271" t="s">
        <v>600</v>
      </c>
      <c r="AF530" s="112" t="s">
        <v>601</v>
      </c>
    </row>
    <row r="531" spans="1:32">
      <c r="A531">
        <v>7</v>
      </c>
      <c r="B531" t="s">
        <v>16</v>
      </c>
      <c r="C531" t="s">
        <v>594</v>
      </c>
      <c r="D531">
        <v>2</v>
      </c>
      <c r="E531" t="s">
        <v>439</v>
      </c>
      <c r="F531">
        <v>15</v>
      </c>
      <c r="G531" t="s">
        <v>595</v>
      </c>
      <c r="H531" t="s">
        <v>344</v>
      </c>
      <c r="I531" t="s">
        <v>493</v>
      </c>
      <c r="K531">
        <v>33</v>
      </c>
      <c r="L531" t="s">
        <v>596</v>
      </c>
      <c r="M531">
        <v>44</v>
      </c>
      <c r="N531" t="s">
        <v>602</v>
      </c>
      <c r="P531" t="s">
        <v>1482</v>
      </c>
      <c r="Q531" s="103">
        <v>717.98</v>
      </c>
      <c r="R531" s="103">
        <v>738.91487600000005</v>
      </c>
      <c r="S531" s="103">
        <v>760.46168999999998</v>
      </c>
      <c r="T531" s="103">
        <v>782.64121699999998</v>
      </c>
      <c r="U531" s="103">
        <v>3000</v>
      </c>
      <c r="V531" s="104">
        <v>5.1273900046659247E-3</v>
      </c>
      <c r="W531">
        <v>0</v>
      </c>
      <c r="X531" s="102">
        <v>15000</v>
      </c>
      <c r="Y531" t="s">
        <v>1039</v>
      </c>
      <c r="Z531" s="102">
        <v>33</v>
      </c>
      <c r="AA531" s="111">
        <v>16</v>
      </c>
      <c r="AB531" s="112" t="s">
        <v>604</v>
      </c>
      <c r="AC531" s="120"/>
      <c r="AD531" s="271" t="s">
        <v>269</v>
      </c>
      <c r="AE531" s="271" t="s">
        <v>605</v>
      </c>
      <c r="AF531" s="112" t="s">
        <v>606</v>
      </c>
    </row>
    <row r="532" spans="1:32">
      <c r="A532">
        <v>7</v>
      </c>
      <c r="B532" t="s">
        <v>16</v>
      </c>
      <c r="C532" t="s">
        <v>594</v>
      </c>
      <c r="D532">
        <v>2</v>
      </c>
      <c r="E532" t="s">
        <v>439</v>
      </c>
      <c r="F532">
        <v>15</v>
      </c>
      <c r="G532" t="s">
        <v>595</v>
      </c>
      <c r="H532" t="s">
        <v>344</v>
      </c>
      <c r="I532" t="s">
        <v>493</v>
      </c>
      <c r="K532">
        <v>33</v>
      </c>
      <c r="L532" t="s">
        <v>596</v>
      </c>
      <c r="M532">
        <v>45</v>
      </c>
      <c r="N532" t="s">
        <v>607</v>
      </c>
      <c r="P532" t="s">
        <v>1483</v>
      </c>
      <c r="Q532" s="103">
        <v>1050.22</v>
      </c>
      <c r="R532" s="103">
        <v>1080.8357040000001</v>
      </c>
      <c r="S532" s="103">
        <v>1112.3529559999999</v>
      </c>
      <c r="T532" s="103">
        <v>1144.7956979999999</v>
      </c>
      <c r="U532" s="103">
        <v>4388.2011569999995</v>
      </c>
      <c r="V532" s="104">
        <v>7.500006250288415E-3</v>
      </c>
      <c r="W532">
        <v>0</v>
      </c>
      <c r="X532" s="102">
        <v>25000</v>
      </c>
      <c r="Y532" t="s">
        <v>1039</v>
      </c>
      <c r="Z532" s="102">
        <v>33</v>
      </c>
      <c r="AA532" s="111">
        <v>16</v>
      </c>
      <c r="AB532" s="112" t="s">
        <v>609</v>
      </c>
      <c r="AC532" s="120"/>
      <c r="AD532" s="271" t="s">
        <v>269</v>
      </c>
      <c r="AE532" s="271" t="s">
        <v>610</v>
      </c>
      <c r="AF532" s="112" t="s">
        <v>606</v>
      </c>
    </row>
    <row r="533" spans="1:32">
      <c r="A533">
        <v>7</v>
      </c>
      <c r="B533" t="s">
        <v>16</v>
      </c>
      <c r="C533" t="s">
        <v>643</v>
      </c>
      <c r="D533">
        <v>3</v>
      </c>
      <c r="E533" t="s">
        <v>644</v>
      </c>
      <c r="F533">
        <v>16</v>
      </c>
      <c r="G533" t="s">
        <v>645</v>
      </c>
      <c r="H533" t="s">
        <v>372</v>
      </c>
      <c r="I533" t="s">
        <v>646</v>
      </c>
      <c r="K533">
        <v>28</v>
      </c>
      <c r="L533" t="s">
        <v>647</v>
      </c>
      <c r="M533">
        <v>50</v>
      </c>
      <c r="N533" t="s">
        <v>649</v>
      </c>
      <c r="P533" t="s">
        <v>1484</v>
      </c>
      <c r="Q533" s="103">
        <v>1353.47</v>
      </c>
      <c r="R533" s="103">
        <v>1407.5031120000001</v>
      </c>
      <c r="S533" s="103">
        <v>2463.1260480000001</v>
      </c>
      <c r="T533" s="103">
        <v>2520.3823280000001</v>
      </c>
      <c r="U533" s="103">
        <v>7744.4771020000007</v>
      </c>
      <c r="V533" s="104">
        <v>1.3236318161386311E-2</v>
      </c>
      <c r="W533">
        <v>0</v>
      </c>
      <c r="X533" s="102">
        <v>36</v>
      </c>
      <c r="Y533" t="s">
        <v>1043</v>
      </c>
      <c r="Z533" s="102">
        <v>15</v>
      </c>
      <c r="AA533" s="111">
        <v>17</v>
      </c>
      <c r="AB533" s="112" t="s">
        <v>379</v>
      </c>
      <c r="AC533" s="120"/>
      <c r="AD533" s="271" t="s">
        <v>269</v>
      </c>
      <c r="AE533" s="271" t="s">
        <v>651</v>
      </c>
      <c r="AF533" s="112" t="s">
        <v>652</v>
      </c>
    </row>
    <row r="534" spans="1:32">
      <c r="A534">
        <v>7</v>
      </c>
      <c r="B534" t="s">
        <v>16</v>
      </c>
      <c r="C534" t="s">
        <v>643</v>
      </c>
      <c r="D534">
        <v>3</v>
      </c>
      <c r="E534" t="s">
        <v>644</v>
      </c>
      <c r="F534">
        <v>16</v>
      </c>
      <c r="G534" t="s">
        <v>645</v>
      </c>
      <c r="H534" t="s">
        <v>372</v>
      </c>
      <c r="I534" t="s">
        <v>646</v>
      </c>
      <c r="K534">
        <v>29</v>
      </c>
      <c r="L534" t="s">
        <v>653</v>
      </c>
      <c r="M534">
        <v>51</v>
      </c>
      <c r="N534" t="s">
        <v>655</v>
      </c>
      <c r="P534" t="s">
        <v>1485</v>
      </c>
      <c r="Q534" s="103">
        <v>1048.3800000000001</v>
      </c>
      <c r="R534" s="103">
        <v>1402.2708399999999</v>
      </c>
      <c r="S534" s="103">
        <v>2757.7412020000002</v>
      </c>
      <c r="T534" s="103">
        <v>2514.840428</v>
      </c>
      <c r="U534" s="103">
        <v>7723.2340349999995</v>
      </c>
      <c r="V534" s="104">
        <v>1.3200010998251559E-2</v>
      </c>
      <c r="W534">
        <v>0</v>
      </c>
      <c r="X534" s="102">
        <v>800</v>
      </c>
      <c r="Y534" t="s">
        <v>1043</v>
      </c>
      <c r="Z534" s="102">
        <v>15</v>
      </c>
      <c r="AA534" s="111">
        <v>17</v>
      </c>
      <c r="AB534" s="112" t="s">
        <v>657</v>
      </c>
      <c r="AC534" s="120"/>
      <c r="AD534" s="271" t="s">
        <v>658</v>
      </c>
      <c r="AE534" s="271" t="s">
        <v>659</v>
      </c>
      <c r="AF534" s="112" t="s">
        <v>660</v>
      </c>
    </row>
    <row r="535" spans="1:32">
      <c r="A535">
        <v>7</v>
      </c>
      <c r="B535" t="s">
        <v>16</v>
      </c>
      <c r="C535" t="s">
        <v>643</v>
      </c>
      <c r="D535">
        <v>3</v>
      </c>
      <c r="E535" t="s">
        <v>644</v>
      </c>
      <c r="F535">
        <v>16</v>
      </c>
      <c r="G535" t="s">
        <v>645</v>
      </c>
      <c r="H535" t="s">
        <v>372</v>
      </c>
      <c r="I535" t="s">
        <v>646</v>
      </c>
      <c r="K535">
        <v>29</v>
      </c>
      <c r="L535" t="s">
        <v>653</v>
      </c>
      <c r="M535">
        <v>52</v>
      </c>
      <c r="N535" t="s">
        <v>661</v>
      </c>
      <c r="P535" t="s">
        <v>1486</v>
      </c>
      <c r="Q535" s="103">
        <v>9699.94</v>
      </c>
      <c r="R535" s="103">
        <v>10099.359714</v>
      </c>
      <c r="S535" s="103">
        <v>18510.498113000001</v>
      </c>
      <c r="T535" s="103">
        <v>18933.709422</v>
      </c>
      <c r="U535" s="103">
        <v>57243.507361000004</v>
      </c>
      <c r="V535" s="104">
        <v>9.7836595824937242E-2</v>
      </c>
      <c r="W535">
        <v>0</v>
      </c>
      <c r="X535" s="102">
        <v>800</v>
      </c>
      <c r="Y535" t="s">
        <v>1043</v>
      </c>
      <c r="Z535" s="102">
        <v>15</v>
      </c>
      <c r="AA535" s="111">
        <v>17</v>
      </c>
      <c r="AB535" s="112" t="s">
        <v>663</v>
      </c>
      <c r="AC535" s="120"/>
      <c r="AD535" s="271" t="s">
        <v>658</v>
      </c>
      <c r="AE535" s="271" t="s">
        <v>659</v>
      </c>
      <c r="AF535" s="112" t="s">
        <v>664</v>
      </c>
    </row>
    <row r="536" spans="1:32">
      <c r="A536">
        <v>7</v>
      </c>
      <c r="B536" t="s">
        <v>16</v>
      </c>
      <c r="C536" t="s">
        <v>671</v>
      </c>
      <c r="D536">
        <v>3</v>
      </c>
      <c r="E536" t="s">
        <v>644</v>
      </c>
      <c r="F536">
        <v>19</v>
      </c>
      <c r="G536" t="s">
        <v>672</v>
      </c>
      <c r="H536" t="s">
        <v>344</v>
      </c>
      <c r="I536" t="s">
        <v>673</v>
      </c>
      <c r="K536">
        <v>35</v>
      </c>
      <c r="L536" t="s">
        <v>674</v>
      </c>
      <c r="M536">
        <v>54</v>
      </c>
      <c r="N536" t="s">
        <v>676</v>
      </c>
      <c r="P536" t="s">
        <v>1487</v>
      </c>
      <c r="Q536" s="103">
        <v>1744.42</v>
      </c>
      <c r="R536" s="103">
        <v>1804.026838</v>
      </c>
      <c r="S536" s="103">
        <v>2165.38042</v>
      </c>
      <c r="T536" s="103">
        <v>2828.535625</v>
      </c>
      <c r="U536" s="103">
        <v>8542.3649180000011</v>
      </c>
      <c r="V536" s="104">
        <v>1.4600012165587354E-2</v>
      </c>
      <c r="W536">
        <v>0</v>
      </c>
      <c r="X536" s="102">
        <v>886</v>
      </c>
      <c r="Y536" t="s">
        <v>1047</v>
      </c>
      <c r="Z536" s="102">
        <v>11</v>
      </c>
      <c r="AA536" s="111">
        <v>18</v>
      </c>
      <c r="AB536" s="112" t="s">
        <v>350</v>
      </c>
      <c r="AC536" s="120"/>
      <c r="AD536" s="271" t="s">
        <v>678</v>
      </c>
      <c r="AE536" s="271" t="s">
        <v>269</v>
      </c>
      <c r="AF536" s="112" t="s">
        <v>679</v>
      </c>
    </row>
    <row r="537" spans="1:32">
      <c r="A537">
        <v>7</v>
      </c>
      <c r="B537" t="s">
        <v>16</v>
      </c>
      <c r="C537" t="s">
        <v>671</v>
      </c>
      <c r="D537">
        <v>3</v>
      </c>
      <c r="E537" t="s">
        <v>644</v>
      </c>
      <c r="F537">
        <v>19</v>
      </c>
      <c r="G537" t="s">
        <v>672</v>
      </c>
      <c r="H537" t="s">
        <v>344</v>
      </c>
      <c r="I537" t="s">
        <v>680</v>
      </c>
      <c r="K537">
        <v>36</v>
      </c>
      <c r="L537" t="s">
        <v>681</v>
      </c>
      <c r="M537">
        <v>55</v>
      </c>
      <c r="N537" t="s">
        <v>683</v>
      </c>
      <c r="P537" t="s">
        <v>1488</v>
      </c>
      <c r="Q537" s="103">
        <v>1246.26</v>
      </c>
      <c r="R537" s="103">
        <v>1282.5917019999999</v>
      </c>
      <c r="S537" s="103">
        <v>1319.992174</v>
      </c>
      <c r="T537" s="103">
        <v>1358.4908949999999</v>
      </c>
      <c r="U537" s="103">
        <v>5207.3320389999999</v>
      </c>
      <c r="V537" s="104">
        <v>8.9000074159150764E-3</v>
      </c>
      <c r="W537">
        <v>0</v>
      </c>
      <c r="X537" s="102">
        <v>200</v>
      </c>
      <c r="Y537" t="s">
        <v>1047</v>
      </c>
      <c r="Z537" s="102">
        <v>11</v>
      </c>
      <c r="AA537" s="111">
        <v>18</v>
      </c>
      <c r="AB537" s="112" t="s">
        <v>685</v>
      </c>
      <c r="AC537" s="120"/>
      <c r="AD537" s="271" t="s">
        <v>269</v>
      </c>
      <c r="AE537" s="271" t="s">
        <v>269</v>
      </c>
      <c r="AF537" s="112" t="s">
        <v>686</v>
      </c>
    </row>
    <row r="538" spans="1:32">
      <c r="A538">
        <v>7</v>
      </c>
      <c r="B538" t="s">
        <v>16</v>
      </c>
      <c r="C538" t="s">
        <v>535</v>
      </c>
      <c r="D538">
        <v>3</v>
      </c>
      <c r="E538" t="s">
        <v>644</v>
      </c>
      <c r="F538">
        <v>20</v>
      </c>
      <c r="G538" t="s">
        <v>687</v>
      </c>
      <c r="H538" t="s">
        <v>344</v>
      </c>
      <c r="I538" t="s">
        <v>537</v>
      </c>
      <c r="K538">
        <v>30</v>
      </c>
      <c r="L538" t="s">
        <v>688</v>
      </c>
      <c r="M538">
        <v>56</v>
      </c>
      <c r="N538" t="s">
        <v>690</v>
      </c>
      <c r="P538" t="s">
        <v>1489</v>
      </c>
      <c r="Q538" s="103">
        <v>1358.28</v>
      </c>
      <c r="R538" s="103">
        <v>1397.880844</v>
      </c>
      <c r="S538" s="103">
        <v>1438.6431560000001</v>
      </c>
      <c r="T538" s="103">
        <v>1480.6024359999999</v>
      </c>
      <c r="U538" s="103">
        <v>5675.4068290000005</v>
      </c>
      <c r="V538" s="104">
        <v>9.7000080824757775E-3</v>
      </c>
      <c r="W538">
        <v>0</v>
      </c>
      <c r="X538" s="102">
        <v>114</v>
      </c>
      <c r="Y538" t="s">
        <v>1030</v>
      </c>
      <c r="Z538" s="102">
        <v>26</v>
      </c>
      <c r="AA538" s="111">
        <v>19</v>
      </c>
      <c r="AB538" s="112" t="s">
        <v>692</v>
      </c>
      <c r="AC538" s="120"/>
      <c r="AD538" s="271" t="s">
        <v>544</v>
      </c>
      <c r="AE538" s="271" t="s">
        <v>269</v>
      </c>
      <c r="AF538" s="112" t="s">
        <v>693</v>
      </c>
    </row>
    <row r="539" spans="1:32">
      <c r="A539">
        <v>7</v>
      </c>
      <c r="B539" t="s">
        <v>16</v>
      </c>
      <c r="C539" t="s">
        <v>671</v>
      </c>
      <c r="D539">
        <v>3</v>
      </c>
      <c r="E539" t="s">
        <v>644</v>
      </c>
      <c r="F539">
        <v>20</v>
      </c>
      <c r="G539" t="s">
        <v>687</v>
      </c>
      <c r="H539" t="s">
        <v>344</v>
      </c>
      <c r="I539" t="s">
        <v>680</v>
      </c>
      <c r="K539">
        <v>38</v>
      </c>
      <c r="L539" t="s">
        <v>701</v>
      </c>
      <c r="M539">
        <v>58</v>
      </c>
      <c r="N539" t="s">
        <v>703</v>
      </c>
      <c r="P539" t="s">
        <v>1490</v>
      </c>
      <c r="Q539" s="103">
        <v>1358.28</v>
      </c>
      <c r="R539" s="103">
        <v>1397.880844</v>
      </c>
      <c r="S539" s="103">
        <v>1438.6431560000001</v>
      </c>
      <c r="T539" s="103">
        <v>1480.6024359999999</v>
      </c>
      <c r="U539" s="103">
        <v>5675.4068290000005</v>
      </c>
      <c r="V539" s="104">
        <v>9.7000080824757775E-3</v>
      </c>
      <c r="W539">
        <v>0</v>
      </c>
      <c r="X539" s="102">
        <v>850</v>
      </c>
      <c r="Y539" t="s">
        <v>1047</v>
      </c>
      <c r="Z539" s="102">
        <v>11</v>
      </c>
      <c r="AA539" s="111">
        <v>20</v>
      </c>
      <c r="AB539" s="112" t="s">
        <v>705</v>
      </c>
      <c r="AC539" s="120"/>
      <c r="AD539" s="271" t="s">
        <v>269</v>
      </c>
      <c r="AE539" s="271" t="s">
        <v>706</v>
      </c>
      <c r="AF539" s="112" t="s">
        <v>707</v>
      </c>
    </row>
    <row r="540" spans="1:32">
      <c r="A540">
        <v>7</v>
      </c>
      <c r="B540" t="s">
        <v>16</v>
      </c>
      <c r="C540" t="s">
        <v>535</v>
      </c>
      <c r="D540">
        <v>4</v>
      </c>
      <c r="E540" t="s">
        <v>709</v>
      </c>
      <c r="F540">
        <v>24</v>
      </c>
      <c r="G540" t="s">
        <v>718</v>
      </c>
      <c r="H540" t="s">
        <v>344</v>
      </c>
      <c r="I540" t="s">
        <v>719</v>
      </c>
      <c r="K540">
        <v>26</v>
      </c>
      <c r="L540" t="s">
        <v>720</v>
      </c>
      <c r="M540">
        <v>60</v>
      </c>
      <c r="N540" t="s">
        <v>722</v>
      </c>
      <c r="P540" t="s">
        <v>1491</v>
      </c>
      <c r="Q540" s="103">
        <v>2595.08</v>
      </c>
      <c r="R540" s="103">
        <v>2670.7576819999999</v>
      </c>
      <c r="S540" s="103">
        <v>0</v>
      </c>
      <c r="T540" s="103">
        <v>0</v>
      </c>
      <c r="U540" s="103">
        <v>5265.8413870000004</v>
      </c>
      <c r="V540" s="104">
        <v>9.0000074979533183E-3</v>
      </c>
      <c r="W540">
        <v>0</v>
      </c>
      <c r="X540" s="102">
        <v>3000</v>
      </c>
      <c r="Y540" t="s">
        <v>1030</v>
      </c>
      <c r="Z540" s="102">
        <v>26</v>
      </c>
      <c r="AA540" s="111">
        <v>22</v>
      </c>
      <c r="AB540" s="112" t="s">
        <v>724</v>
      </c>
      <c r="AC540" s="120"/>
      <c r="AD540" s="271" t="s">
        <v>269</v>
      </c>
      <c r="AE540" s="271" t="s">
        <v>269</v>
      </c>
      <c r="AF540" s="112" t="s">
        <v>725</v>
      </c>
    </row>
    <row r="541" spans="1:32">
      <c r="A541">
        <v>7</v>
      </c>
      <c r="B541" t="s">
        <v>16</v>
      </c>
      <c r="C541" t="s">
        <v>535</v>
      </c>
      <c r="D541">
        <v>4</v>
      </c>
      <c r="E541" t="s">
        <v>709</v>
      </c>
      <c r="F541">
        <v>24</v>
      </c>
      <c r="G541" t="s">
        <v>718</v>
      </c>
      <c r="H541" t="s">
        <v>344</v>
      </c>
      <c r="I541" t="s">
        <v>719</v>
      </c>
      <c r="K541">
        <v>26</v>
      </c>
      <c r="L541" t="s">
        <v>720</v>
      </c>
      <c r="M541">
        <v>61</v>
      </c>
      <c r="N541" t="s">
        <v>726</v>
      </c>
      <c r="P541" t="s">
        <v>1492</v>
      </c>
      <c r="Q541" s="103">
        <v>1050.22</v>
      </c>
      <c r="R541" s="103">
        <v>1080.8357040000001</v>
      </c>
      <c r="S541" s="103">
        <v>1112.3529559999999</v>
      </c>
      <c r="T541" s="103">
        <v>1144.7956979999999</v>
      </c>
      <c r="U541" s="103">
        <v>4388.2011569999995</v>
      </c>
      <c r="V541" s="104">
        <v>7.500006250288415E-3</v>
      </c>
      <c r="W541">
        <v>0</v>
      </c>
      <c r="X541" s="102">
        <v>32</v>
      </c>
      <c r="Y541" t="s">
        <v>1030</v>
      </c>
      <c r="Z541" s="102">
        <v>26</v>
      </c>
      <c r="AA541" s="111">
        <v>22</v>
      </c>
      <c r="AB541" s="112" t="s">
        <v>383</v>
      </c>
      <c r="AC541" s="120"/>
      <c r="AD541" s="271" t="s">
        <v>269</v>
      </c>
      <c r="AE541" s="271" t="s">
        <v>728</v>
      </c>
      <c r="AF541" s="112" t="s">
        <v>729</v>
      </c>
    </row>
    <row r="542" spans="1:32">
      <c r="A542">
        <v>7</v>
      </c>
      <c r="B542" t="s">
        <v>16</v>
      </c>
      <c r="C542" t="s">
        <v>757</v>
      </c>
      <c r="D542">
        <v>4</v>
      </c>
      <c r="E542" t="s">
        <v>709</v>
      </c>
      <c r="F542">
        <v>25</v>
      </c>
      <c r="G542" t="s">
        <v>736</v>
      </c>
      <c r="H542" t="s">
        <v>344</v>
      </c>
      <c r="I542" t="s">
        <v>737</v>
      </c>
      <c r="K542">
        <v>32</v>
      </c>
      <c r="L542" t="s">
        <v>738</v>
      </c>
      <c r="M542">
        <v>67</v>
      </c>
      <c r="N542" t="s">
        <v>758</v>
      </c>
      <c r="P542" t="s">
        <v>1493</v>
      </c>
      <c r="Q542" s="103">
        <v>238.05</v>
      </c>
      <c r="R542" s="103">
        <v>244.98942600000001</v>
      </c>
      <c r="S542" s="103">
        <v>252.13333700000001</v>
      </c>
      <c r="T542" s="103">
        <v>259.48702500000002</v>
      </c>
      <c r="U542" s="103">
        <v>994.65892900000006</v>
      </c>
      <c r="V542" s="104">
        <v>1.7000014168687713E-3</v>
      </c>
      <c r="W542">
        <v>0</v>
      </c>
      <c r="X542" s="102">
        <v>40</v>
      </c>
      <c r="Y542" t="s">
        <v>1039</v>
      </c>
      <c r="Z542" s="102">
        <v>33</v>
      </c>
      <c r="AA542" s="111">
        <v>23</v>
      </c>
      <c r="AB542" s="112" t="s">
        <v>760</v>
      </c>
      <c r="AC542" s="120"/>
      <c r="AD542" s="271" t="s">
        <v>761</v>
      </c>
      <c r="AE542" s="271" t="s">
        <v>269</v>
      </c>
      <c r="AF542" s="112" t="s">
        <v>601</v>
      </c>
    </row>
    <row r="543" spans="1:32">
      <c r="A543">
        <v>7</v>
      </c>
      <c r="B543" t="s">
        <v>16</v>
      </c>
      <c r="C543" t="s">
        <v>757</v>
      </c>
      <c r="D543">
        <v>4</v>
      </c>
      <c r="E543" t="s">
        <v>709</v>
      </c>
      <c r="F543">
        <v>25</v>
      </c>
      <c r="G543" t="s">
        <v>736</v>
      </c>
      <c r="H543" t="s">
        <v>344</v>
      </c>
      <c r="I543" t="s">
        <v>737</v>
      </c>
      <c r="K543">
        <v>32</v>
      </c>
      <c r="L543" t="s">
        <v>738</v>
      </c>
      <c r="M543">
        <v>68</v>
      </c>
      <c r="N543" t="s">
        <v>762</v>
      </c>
      <c r="P543" t="s">
        <v>1494</v>
      </c>
      <c r="Q543" s="103">
        <v>931.57</v>
      </c>
      <c r="R543" s="103">
        <v>958.72542599999997</v>
      </c>
      <c r="S543" s="103">
        <v>986.68193199999996</v>
      </c>
      <c r="T543" s="103">
        <v>1015.45937</v>
      </c>
      <c r="U543" s="103">
        <v>3892.4324999999999</v>
      </c>
      <c r="V543" s="104">
        <v>6.6526731647789323E-3</v>
      </c>
      <c r="W543">
        <v>0</v>
      </c>
      <c r="X543" s="102">
        <v>500</v>
      </c>
      <c r="Y543" t="s">
        <v>1039</v>
      </c>
      <c r="Z543" s="102">
        <v>33</v>
      </c>
      <c r="AA543" s="111">
        <v>23</v>
      </c>
      <c r="AB543" s="112" t="s">
        <v>764</v>
      </c>
      <c r="AC543" s="120"/>
      <c r="AD543" s="271" t="s">
        <v>269</v>
      </c>
      <c r="AE543" s="271" t="s">
        <v>765</v>
      </c>
      <c r="AF543" s="112" t="s">
        <v>766</v>
      </c>
    </row>
    <row r="544" spans="1:32">
      <c r="A544">
        <v>7</v>
      </c>
      <c r="B544" t="s">
        <v>16</v>
      </c>
      <c r="C544" t="s">
        <v>757</v>
      </c>
      <c r="D544">
        <v>4</v>
      </c>
      <c r="E544" t="s">
        <v>709</v>
      </c>
      <c r="F544">
        <v>25</v>
      </c>
      <c r="G544" t="s">
        <v>736</v>
      </c>
      <c r="H544" t="s">
        <v>344</v>
      </c>
      <c r="I544" t="s">
        <v>737</v>
      </c>
      <c r="K544">
        <v>32</v>
      </c>
      <c r="L544" t="s">
        <v>738</v>
      </c>
      <c r="M544">
        <v>69</v>
      </c>
      <c r="N544" t="s">
        <v>767</v>
      </c>
      <c r="P544" t="s">
        <v>1495</v>
      </c>
      <c r="Q544" s="103">
        <v>210.04</v>
      </c>
      <c r="R544" s="103">
        <v>216.16714099999999</v>
      </c>
      <c r="S544" s="103">
        <v>222.47059100000001</v>
      </c>
      <c r="T544" s="103">
        <v>228.95913899999999</v>
      </c>
      <c r="U544" s="103">
        <v>877.64023100000009</v>
      </c>
      <c r="V544" s="104">
        <v>1.5000012493740313E-3</v>
      </c>
      <c r="W544">
        <v>0</v>
      </c>
      <c r="X544" s="102">
        <v>600</v>
      </c>
      <c r="Y544" t="s">
        <v>1039</v>
      </c>
      <c r="Z544" s="102">
        <v>33</v>
      </c>
      <c r="AA544" s="111">
        <v>23</v>
      </c>
      <c r="AB544" s="112" t="s">
        <v>769</v>
      </c>
      <c r="AC544" s="120"/>
      <c r="AD544" s="271" t="s">
        <v>269</v>
      </c>
      <c r="AE544" s="271" t="s">
        <v>269</v>
      </c>
      <c r="AF544" s="112" t="s">
        <v>744</v>
      </c>
    </row>
    <row r="545" spans="1:32">
      <c r="A545">
        <v>7</v>
      </c>
      <c r="B545" t="s">
        <v>16</v>
      </c>
      <c r="C545" t="s">
        <v>757</v>
      </c>
      <c r="D545">
        <v>4</v>
      </c>
      <c r="E545" t="s">
        <v>709</v>
      </c>
      <c r="F545">
        <v>25</v>
      </c>
      <c r="G545" t="s">
        <v>736</v>
      </c>
      <c r="H545" t="s">
        <v>344</v>
      </c>
      <c r="I545" t="s">
        <v>737</v>
      </c>
      <c r="K545">
        <v>32</v>
      </c>
      <c r="L545" t="s">
        <v>738</v>
      </c>
      <c r="M545">
        <v>70</v>
      </c>
      <c r="N545" t="s">
        <v>770</v>
      </c>
      <c r="P545" t="s">
        <v>1496</v>
      </c>
      <c r="Q545" s="103">
        <v>166.39</v>
      </c>
      <c r="R545" s="103">
        <v>171.24352300000001</v>
      </c>
      <c r="S545" s="103">
        <v>176.236997</v>
      </c>
      <c r="T545" s="103">
        <v>181.37710200000001</v>
      </c>
      <c r="U545" s="103">
        <v>695.250001</v>
      </c>
      <c r="V545" s="104">
        <v>1.188272635290458E-3</v>
      </c>
      <c r="W545">
        <v>0</v>
      </c>
      <c r="X545" s="102">
        <v>1200</v>
      </c>
      <c r="Y545" t="s">
        <v>1039</v>
      </c>
      <c r="Z545" s="102">
        <v>33</v>
      </c>
      <c r="AA545" s="111">
        <v>23</v>
      </c>
      <c r="AB545" s="112" t="s">
        <v>772</v>
      </c>
      <c r="AC545" s="120"/>
      <c r="AD545" s="271" t="s">
        <v>269</v>
      </c>
      <c r="AE545" s="271" t="s">
        <v>773</v>
      </c>
      <c r="AF545" s="112" t="s">
        <v>744</v>
      </c>
    </row>
    <row r="546" spans="1:32">
      <c r="A546">
        <v>7</v>
      </c>
      <c r="B546" t="s">
        <v>16</v>
      </c>
      <c r="C546" t="s">
        <v>757</v>
      </c>
      <c r="D546">
        <v>4</v>
      </c>
      <c r="E546" t="s">
        <v>709</v>
      </c>
      <c r="F546">
        <v>25</v>
      </c>
      <c r="G546" t="s">
        <v>736</v>
      </c>
      <c r="H546" t="s">
        <v>344</v>
      </c>
      <c r="I546" t="s">
        <v>737</v>
      </c>
      <c r="K546">
        <v>32</v>
      </c>
      <c r="L546" t="s">
        <v>738</v>
      </c>
      <c r="M546">
        <v>71</v>
      </c>
      <c r="N546" t="s">
        <v>774</v>
      </c>
      <c r="P546" t="s">
        <v>1497</v>
      </c>
      <c r="Q546" s="103">
        <v>396.04</v>
      </c>
      <c r="R546" s="103">
        <v>407.58544599999999</v>
      </c>
      <c r="S546" s="103">
        <v>419.47066799999999</v>
      </c>
      <c r="T546" s="103">
        <v>431.70489500000002</v>
      </c>
      <c r="U546" s="103">
        <v>1654.8</v>
      </c>
      <c r="V546" s="104">
        <v>2.8282683265737239E-3</v>
      </c>
      <c r="W546">
        <v>0</v>
      </c>
      <c r="X546" s="102">
        <v>3000</v>
      </c>
      <c r="Y546" t="s">
        <v>1039</v>
      </c>
      <c r="Z546" s="102">
        <v>33</v>
      </c>
      <c r="AA546" s="111">
        <v>23</v>
      </c>
      <c r="AB546" s="112" t="s">
        <v>776</v>
      </c>
      <c r="AC546" s="120"/>
      <c r="AD546" s="271" t="s">
        <v>269</v>
      </c>
      <c r="AE546" s="271" t="s">
        <v>777</v>
      </c>
      <c r="AF546" s="112" t="s">
        <v>778</v>
      </c>
    </row>
    <row r="547" spans="1:32">
      <c r="A547">
        <v>7</v>
      </c>
      <c r="B547" t="s">
        <v>16</v>
      </c>
      <c r="C547" t="s">
        <v>757</v>
      </c>
      <c r="D547">
        <v>4</v>
      </c>
      <c r="E547" t="s">
        <v>709</v>
      </c>
      <c r="F547">
        <v>25</v>
      </c>
      <c r="G547" t="s">
        <v>736</v>
      </c>
      <c r="H547" t="s">
        <v>344</v>
      </c>
      <c r="I547" t="s">
        <v>737</v>
      </c>
      <c r="K547">
        <v>34</v>
      </c>
      <c r="L547" t="s">
        <v>790</v>
      </c>
      <c r="M547">
        <v>76</v>
      </c>
      <c r="N547" t="s">
        <v>792</v>
      </c>
      <c r="P547" t="s">
        <v>1498</v>
      </c>
      <c r="Q547" s="103">
        <v>1224</v>
      </c>
      <c r="R547" s="103">
        <v>1328.8713230000001</v>
      </c>
      <c r="S547" s="103">
        <v>2182.2033120000001</v>
      </c>
      <c r="T547" s="103">
        <v>2637.1014329999998</v>
      </c>
      <c r="U547" s="103">
        <v>7372.1779430000006</v>
      </c>
      <c r="V547" s="104">
        <v>1.2600010499185601E-2</v>
      </c>
      <c r="W547">
        <v>0</v>
      </c>
      <c r="X547" s="102">
        <v>10000</v>
      </c>
      <c r="Y547" t="s">
        <v>1062</v>
      </c>
      <c r="Z547" s="102">
        <v>43</v>
      </c>
      <c r="AA547" s="111">
        <v>23</v>
      </c>
      <c r="AB547" s="112" t="s">
        <v>794</v>
      </c>
      <c r="AC547" s="120"/>
      <c r="AD547" s="271" t="s">
        <v>269</v>
      </c>
      <c r="AE547" s="271" t="s">
        <v>795</v>
      </c>
      <c r="AF547" s="112" t="s">
        <v>796</v>
      </c>
    </row>
    <row r="548" spans="1:32">
      <c r="A548">
        <v>7</v>
      </c>
      <c r="B548" t="s">
        <v>16</v>
      </c>
      <c r="C548" t="s">
        <v>594</v>
      </c>
      <c r="D548">
        <v>4</v>
      </c>
      <c r="E548" t="s">
        <v>709</v>
      </c>
      <c r="F548">
        <v>25</v>
      </c>
      <c r="G548" t="s">
        <v>736</v>
      </c>
      <c r="H548" t="s">
        <v>344</v>
      </c>
      <c r="I548" t="s">
        <v>737</v>
      </c>
      <c r="K548">
        <v>32</v>
      </c>
      <c r="L548" t="s">
        <v>738</v>
      </c>
      <c r="M548">
        <v>63</v>
      </c>
      <c r="N548" t="s">
        <v>740</v>
      </c>
      <c r="P548" t="s">
        <v>1499</v>
      </c>
      <c r="Q548" s="103">
        <v>126.03</v>
      </c>
      <c r="R548" s="103">
        <v>129.70028500000001</v>
      </c>
      <c r="S548" s="103">
        <v>133.48235500000001</v>
      </c>
      <c r="T548" s="103">
        <v>137.375484</v>
      </c>
      <c r="U548" s="103">
        <v>526.58414000000005</v>
      </c>
      <c r="V548" s="104">
        <v>9.0000075201720077E-4</v>
      </c>
      <c r="W548">
        <v>0</v>
      </c>
      <c r="X548" s="102">
        <v>4000</v>
      </c>
      <c r="Y548" t="s">
        <v>1039</v>
      </c>
      <c r="Z548" s="102">
        <v>33</v>
      </c>
      <c r="AA548" s="111">
        <v>24</v>
      </c>
      <c r="AB548" s="112" t="s">
        <v>742</v>
      </c>
      <c r="AC548" s="120"/>
      <c r="AD548" s="271" t="s">
        <v>743</v>
      </c>
      <c r="AE548" s="271" t="s">
        <v>269</v>
      </c>
      <c r="AF548" s="112" t="s">
        <v>744</v>
      </c>
    </row>
    <row r="549" spans="1:32">
      <c r="A549">
        <v>7</v>
      </c>
      <c r="B549" t="s">
        <v>16</v>
      </c>
      <c r="C549" t="s">
        <v>594</v>
      </c>
      <c r="D549">
        <v>4</v>
      </c>
      <c r="E549" t="s">
        <v>709</v>
      </c>
      <c r="F549">
        <v>25</v>
      </c>
      <c r="G549" t="s">
        <v>736</v>
      </c>
      <c r="H549" t="s">
        <v>344</v>
      </c>
      <c r="I549" t="s">
        <v>737</v>
      </c>
      <c r="K549">
        <v>32</v>
      </c>
      <c r="L549" t="s">
        <v>738</v>
      </c>
      <c r="M549">
        <v>65</v>
      </c>
      <c r="N549" t="s">
        <v>749</v>
      </c>
      <c r="P549" t="s">
        <v>1500</v>
      </c>
      <c r="Q549" s="103">
        <v>271.88</v>
      </c>
      <c r="R549" s="103">
        <v>279.80243300000001</v>
      </c>
      <c r="S549" s="103">
        <v>287.96149300000002</v>
      </c>
      <c r="T549" s="103">
        <v>296.360141</v>
      </c>
      <c r="U549" s="103">
        <v>1136</v>
      </c>
      <c r="V549" s="104">
        <v>1.9415716817668303E-3</v>
      </c>
      <c r="W549">
        <v>0</v>
      </c>
      <c r="X549" s="102">
        <v>4</v>
      </c>
      <c r="Y549" t="s">
        <v>1039</v>
      </c>
      <c r="Z549" s="102">
        <v>33</v>
      </c>
      <c r="AA549" s="111">
        <v>24</v>
      </c>
      <c r="AB549" s="112" t="s">
        <v>751</v>
      </c>
      <c r="AC549" s="120"/>
      <c r="AD549" s="271" t="s">
        <v>743</v>
      </c>
      <c r="AE549" s="271" t="s">
        <v>752</v>
      </c>
      <c r="AF549" s="112" t="s">
        <v>744</v>
      </c>
    </row>
    <row r="550" spans="1:32">
      <c r="A550">
        <v>7</v>
      </c>
      <c r="B550" t="s">
        <v>16</v>
      </c>
      <c r="C550" t="s">
        <v>594</v>
      </c>
      <c r="D550">
        <v>4</v>
      </c>
      <c r="E550" t="s">
        <v>709</v>
      </c>
      <c r="F550">
        <v>25</v>
      </c>
      <c r="G550" t="s">
        <v>736</v>
      </c>
      <c r="H550" t="s">
        <v>344</v>
      </c>
      <c r="I550" t="s">
        <v>737</v>
      </c>
      <c r="K550">
        <v>32</v>
      </c>
      <c r="L550" t="s">
        <v>738</v>
      </c>
      <c r="M550">
        <v>66</v>
      </c>
      <c r="N550" t="s">
        <v>753</v>
      </c>
      <c r="P550" t="s">
        <v>1501</v>
      </c>
      <c r="Q550" s="103">
        <v>138.52000000000001</v>
      </c>
      <c r="R550" s="103">
        <v>142.558584</v>
      </c>
      <c r="S550" s="103">
        <v>146.71560299999999</v>
      </c>
      <c r="T550" s="103">
        <v>150.99469099999999</v>
      </c>
      <c r="U550" s="103">
        <v>578.78893099999993</v>
      </c>
      <c r="V550" s="104">
        <v>9.8922552654022509E-4</v>
      </c>
      <c r="W550">
        <v>0</v>
      </c>
      <c r="X550" s="102">
        <v>2</v>
      </c>
      <c r="Y550" t="s">
        <v>1039</v>
      </c>
      <c r="Z550" s="102">
        <v>33</v>
      </c>
      <c r="AA550" s="111">
        <v>24</v>
      </c>
      <c r="AB550" s="112" t="s">
        <v>755</v>
      </c>
      <c r="AC550" s="120"/>
      <c r="AD550" s="271" t="s">
        <v>743</v>
      </c>
      <c r="AE550" s="271" t="s">
        <v>756</v>
      </c>
      <c r="AF550" s="112" t="s">
        <v>744</v>
      </c>
    </row>
    <row r="551" spans="1:32">
      <c r="A551">
        <v>7</v>
      </c>
      <c r="B551" t="s">
        <v>16</v>
      </c>
      <c r="C551" t="s">
        <v>421</v>
      </c>
      <c r="D551">
        <v>4</v>
      </c>
      <c r="E551" t="s">
        <v>709</v>
      </c>
      <c r="F551">
        <v>26</v>
      </c>
      <c r="G551" t="s">
        <v>797</v>
      </c>
      <c r="H551" t="s">
        <v>344</v>
      </c>
      <c r="I551" t="s">
        <v>422</v>
      </c>
      <c r="K551">
        <v>17</v>
      </c>
      <c r="L551" t="s">
        <v>799</v>
      </c>
      <c r="M551">
        <v>77</v>
      </c>
      <c r="N551" t="s">
        <v>181</v>
      </c>
      <c r="P551" t="s">
        <v>1502</v>
      </c>
      <c r="Q551" s="103">
        <v>18548.04</v>
      </c>
      <c r="R551" s="103">
        <v>19117.955243</v>
      </c>
      <c r="S551" s="103">
        <v>22204.596345000002</v>
      </c>
      <c r="T551" s="103">
        <v>21808.463920999999</v>
      </c>
      <c r="U551" s="103">
        <v>81679.050853000008</v>
      </c>
      <c r="V551" s="104">
        <v>0.13960011631142402</v>
      </c>
      <c r="W551">
        <v>0</v>
      </c>
      <c r="X551" s="102">
        <v>10</v>
      </c>
      <c r="Y551" t="s">
        <v>1006</v>
      </c>
      <c r="Z551" s="102">
        <v>37</v>
      </c>
      <c r="AA551" s="111">
        <v>25</v>
      </c>
      <c r="AB551" s="112" t="s">
        <v>218</v>
      </c>
      <c r="AC551" s="120"/>
      <c r="AD551" s="271" t="s">
        <v>269</v>
      </c>
      <c r="AE551" s="271" t="s">
        <v>802</v>
      </c>
      <c r="AF551" s="112" t="s">
        <v>803</v>
      </c>
    </row>
    <row r="552" spans="1:32">
      <c r="A552">
        <v>7</v>
      </c>
      <c r="B552" t="s">
        <v>16</v>
      </c>
      <c r="C552" t="s">
        <v>594</v>
      </c>
      <c r="D552">
        <v>4</v>
      </c>
      <c r="E552" t="s">
        <v>709</v>
      </c>
      <c r="F552">
        <v>27</v>
      </c>
      <c r="G552" t="s">
        <v>807</v>
      </c>
      <c r="H552" t="s">
        <v>372</v>
      </c>
      <c r="I552" t="s">
        <v>737</v>
      </c>
      <c r="K552">
        <v>40</v>
      </c>
      <c r="L552" t="s">
        <v>808</v>
      </c>
      <c r="M552">
        <v>79</v>
      </c>
      <c r="N552" t="s">
        <v>810</v>
      </c>
      <c r="P552" t="s">
        <v>1503</v>
      </c>
      <c r="Q552" s="103">
        <v>869.46</v>
      </c>
      <c r="R552" s="103">
        <v>894.80638099999999</v>
      </c>
      <c r="S552" s="103">
        <v>920.89900299999999</v>
      </c>
      <c r="T552" s="103">
        <v>947.75782400000003</v>
      </c>
      <c r="U552" s="103">
        <v>3632.920693</v>
      </c>
      <c r="V552" s="104">
        <v>6.2091337496774021E-3</v>
      </c>
      <c r="W552">
        <v>0</v>
      </c>
      <c r="X552" s="102">
        <v>12</v>
      </c>
      <c r="Y552" t="s">
        <v>1039</v>
      </c>
      <c r="Z552" s="102">
        <v>33</v>
      </c>
      <c r="AA552" s="111">
        <v>26</v>
      </c>
      <c r="AB552" s="112" t="s">
        <v>812</v>
      </c>
      <c r="AC552" s="120"/>
      <c r="AD552" s="271" t="s">
        <v>269</v>
      </c>
      <c r="AE552" s="271" t="s">
        <v>269</v>
      </c>
      <c r="AF552" s="112" t="s">
        <v>813</v>
      </c>
    </row>
    <row r="553" spans="1:32">
      <c r="A553">
        <v>7</v>
      </c>
      <c r="B553" t="s">
        <v>16</v>
      </c>
      <c r="C553" t="s">
        <v>594</v>
      </c>
      <c r="D553">
        <v>4</v>
      </c>
      <c r="E553" t="s">
        <v>709</v>
      </c>
      <c r="F553">
        <v>27</v>
      </c>
      <c r="G553" t="s">
        <v>807</v>
      </c>
      <c r="H553" t="s">
        <v>372</v>
      </c>
      <c r="I553" t="s">
        <v>737</v>
      </c>
      <c r="K553">
        <v>40</v>
      </c>
      <c r="L553" t="s">
        <v>808</v>
      </c>
      <c r="M553">
        <v>113</v>
      </c>
      <c r="N553" t="s">
        <v>970</v>
      </c>
      <c r="P553" t="s">
        <v>1504</v>
      </c>
      <c r="Q553" s="103">
        <v>740.87</v>
      </c>
      <c r="R553" s="103">
        <v>762.47503200000006</v>
      </c>
      <c r="S553" s="103">
        <v>784.70886199999995</v>
      </c>
      <c r="T553" s="103">
        <v>807.59557900000004</v>
      </c>
      <c r="U553" s="103">
        <v>3095.6544130000002</v>
      </c>
      <c r="V553" s="104">
        <v>5.2908758317053873E-3</v>
      </c>
      <c r="W553">
        <v>0</v>
      </c>
      <c r="X553" s="102">
        <v>1</v>
      </c>
      <c r="Y553" t="s">
        <v>1039</v>
      </c>
      <c r="Z553" s="102">
        <v>33</v>
      </c>
      <c r="AA553" s="111">
        <v>26</v>
      </c>
      <c r="AB553" s="112" t="s">
        <v>972</v>
      </c>
      <c r="AC553" s="120"/>
      <c r="AD553" s="271" t="s">
        <v>269</v>
      </c>
      <c r="AE553" s="271" t="s">
        <v>269</v>
      </c>
      <c r="AF553" s="112" t="s">
        <v>973</v>
      </c>
    </row>
    <row r="554" spans="1:32">
      <c r="A554">
        <v>7</v>
      </c>
      <c r="B554" t="s">
        <v>16</v>
      </c>
      <c r="C554" t="s">
        <v>611</v>
      </c>
      <c r="D554">
        <v>4</v>
      </c>
      <c r="E554" t="s">
        <v>709</v>
      </c>
      <c r="F554">
        <v>30</v>
      </c>
      <c r="G554" t="s">
        <v>828</v>
      </c>
      <c r="H554" t="s">
        <v>344</v>
      </c>
      <c r="I554" t="s">
        <v>719</v>
      </c>
      <c r="K554">
        <v>11</v>
      </c>
      <c r="L554" t="s">
        <v>829</v>
      </c>
      <c r="M554">
        <v>82</v>
      </c>
      <c r="N554" t="s">
        <v>831</v>
      </c>
      <c r="P554" t="s">
        <v>1505</v>
      </c>
      <c r="Q554" s="103">
        <v>808.21</v>
      </c>
      <c r="R554" s="103">
        <v>837.60227599999996</v>
      </c>
      <c r="S554" s="103">
        <v>1229.201599</v>
      </c>
      <c r="T554" s="103">
        <v>1337.6611089999999</v>
      </c>
      <c r="U554" s="103">
        <v>4212.6731110000001</v>
      </c>
      <c r="V554" s="104">
        <v>7.2000060007554358E-3</v>
      </c>
      <c r="W554">
        <v>0</v>
      </c>
      <c r="X554" s="102">
        <v>20</v>
      </c>
      <c r="Y554" t="s">
        <v>1009</v>
      </c>
      <c r="Z554" s="102">
        <v>24</v>
      </c>
      <c r="AA554" s="111">
        <v>28</v>
      </c>
      <c r="AB554" s="112" t="s">
        <v>379</v>
      </c>
      <c r="AC554" s="120"/>
      <c r="AD554" s="271" t="s">
        <v>269</v>
      </c>
      <c r="AE554" s="271" t="s">
        <v>833</v>
      </c>
      <c r="AF554" s="112" t="s">
        <v>834</v>
      </c>
    </row>
    <row r="555" spans="1:32">
      <c r="A555">
        <v>7</v>
      </c>
      <c r="B555" t="s">
        <v>16</v>
      </c>
      <c r="C555" t="s">
        <v>611</v>
      </c>
      <c r="D555">
        <v>4</v>
      </c>
      <c r="E555" t="s">
        <v>709</v>
      </c>
      <c r="F555">
        <v>30</v>
      </c>
      <c r="G555" t="s">
        <v>828</v>
      </c>
      <c r="H555" t="s">
        <v>344</v>
      </c>
      <c r="I555" t="s">
        <v>719</v>
      </c>
      <c r="K555">
        <v>11</v>
      </c>
      <c r="L555" t="s">
        <v>829</v>
      </c>
      <c r="M555">
        <v>83</v>
      </c>
      <c r="N555" t="s">
        <v>835</v>
      </c>
      <c r="P555" t="s">
        <v>1506</v>
      </c>
      <c r="Q555" s="103">
        <v>294.06</v>
      </c>
      <c r="R555" s="103">
        <v>302.63399700000002</v>
      </c>
      <c r="S555" s="103">
        <v>311.45882799999998</v>
      </c>
      <c r="T555" s="103">
        <v>320.54279500000001</v>
      </c>
      <c r="U555" s="103">
        <v>1228.696324</v>
      </c>
      <c r="V555" s="104">
        <v>2.1000017501491214E-3</v>
      </c>
      <c r="W555">
        <v>0</v>
      </c>
      <c r="X555" s="102">
        <v>1</v>
      </c>
      <c r="Y555" t="s">
        <v>1009</v>
      </c>
      <c r="Z555" s="102">
        <v>24</v>
      </c>
      <c r="AA555" s="111">
        <v>28</v>
      </c>
      <c r="AB555" s="112" t="s">
        <v>379</v>
      </c>
      <c r="AC555" s="120"/>
      <c r="AD555" s="271" t="s">
        <v>269</v>
      </c>
      <c r="AE555" s="271" t="s">
        <v>833</v>
      </c>
      <c r="AF555" s="112" t="s">
        <v>837</v>
      </c>
    </row>
    <row r="556" spans="1:32">
      <c r="A556">
        <v>7</v>
      </c>
      <c r="B556" t="s">
        <v>16</v>
      </c>
      <c r="C556" t="s">
        <v>611</v>
      </c>
      <c r="D556">
        <v>4</v>
      </c>
      <c r="E556" t="s">
        <v>709</v>
      </c>
      <c r="F556">
        <v>30</v>
      </c>
      <c r="G556" t="s">
        <v>828</v>
      </c>
      <c r="H556" t="s">
        <v>344</v>
      </c>
      <c r="I556" t="s">
        <v>719</v>
      </c>
      <c r="K556">
        <v>11</v>
      </c>
      <c r="L556" t="s">
        <v>829</v>
      </c>
      <c r="M556">
        <v>84</v>
      </c>
      <c r="N556" t="s">
        <v>838</v>
      </c>
      <c r="P556" t="s">
        <v>1507</v>
      </c>
      <c r="Q556" s="103">
        <v>168.03</v>
      </c>
      <c r="R556" s="103">
        <v>172.93371300000001</v>
      </c>
      <c r="S556" s="103">
        <v>177.976473</v>
      </c>
      <c r="T556" s="103">
        <v>183.16731200000001</v>
      </c>
      <c r="U556" s="103">
        <v>702.11218600000007</v>
      </c>
      <c r="V556" s="104">
        <v>1.200001001550181E-3</v>
      </c>
      <c r="W556">
        <v>0</v>
      </c>
      <c r="X556" s="102">
        <v>1</v>
      </c>
      <c r="Y556" t="s">
        <v>1009</v>
      </c>
      <c r="Z556" s="102">
        <v>24</v>
      </c>
      <c r="AA556" s="111">
        <v>28</v>
      </c>
      <c r="AB556" s="112" t="s">
        <v>379</v>
      </c>
      <c r="AC556" s="120"/>
      <c r="AD556" s="271" t="s">
        <v>269</v>
      </c>
      <c r="AE556" s="271" t="s">
        <v>833</v>
      </c>
      <c r="AF556" s="112" t="s">
        <v>840</v>
      </c>
    </row>
    <row r="557" spans="1:32">
      <c r="A557">
        <v>7</v>
      </c>
      <c r="B557" t="s">
        <v>16</v>
      </c>
      <c r="C557" t="s">
        <v>611</v>
      </c>
      <c r="D557">
        <v>4</v>
      </c>
      <c r="E557" t="s">
        <v>709</v>
      </c>
      <c r="F557">
        <v>30</v>
      </c>
      <c r="G557" t="s">
        <v>828</v>
      </c>
      <c r="H557" t="s">
        <v>344</v>
      </c>
      <c r="I557" t="s">
        <v>719</v>
      </c>
      <c r="K557">
        <v>11</v>
      </c>
      <c r="L557" t="s">
        <v>829</v>
      </c>
      <c r="M557">
        <v>85</v>
      </c>
      <c r="N557" t="s">
        <v>841</v>
      </c>
      <c r="P557" t="s">
        <v>1508</v>
      </c>
      <c r="Q557" s="103">
        <v>294.06</v>
      </c>
      <c r="R557" s="103">
        <v>302.63399700000002</v>
      </c>
      <c r="S557" s="103">
        <v>311.45882799999998</v>
      </c>
      <c r="T557" s="103">
        <v>320.54279500000001</v>
      </c>
      <c r="U557" s="103">
        <v>1228.696324</v>
      </c>
      <c r="V557" s="104">
        <v>2.1000017501491214E-3</v>
      </c>
      <c r="W557">
        <v>0</v>
      </c>
      <c r="X557" s="102">
        <v>1</v>
      </c>
      <c r="Y557" t="s">
        <v>1009</v>
      </c>
      <c r="Z557" s="102">
        <v>24</v>
      </c>
      <c r="AA557" s="111">
        <v>28</v>
      </c>
      <c r="AB557" s="112" t="s">
        <v>379</v>
      </c>
      <c r="AC557" s="120"/>
      <c r="AD557" s="271" t="s">
        <v>269</v>
      </c>
      <c r="AE557" s="271" t="s">
        <v>833</v>
      </c>
      <c r="AF557" s="112" t="s">
        <v>843</v>
      </c>
    </row>
    <row r="558" spans="1:32">
      <c r="A558">
        <v>7</v>
      </c>
      <c r="B558" t="s">
        <v>16</v>
      </c>
      <c r="C558" t="s">
        <v>611</v>
      </c>
      <c r="D558">
        <v>4</v>
      </c>
      <c r="E558" t="s">
        <v>709</v>
      </c>
      <c r="F558">
        <v>30</v>
      </c>
      <c r="G558" t="s">
        <v>828</v>
      </c>
      <c r="H558" t="s">
        <v>344</v>
      </c>
      <c r="I558" t="s">
        <v>719</v>
      </c>
      <c r="K558">
        <v>11</v>
      </c>
      <c r="L558" t="s">
        <v>829</v>
      </c>
      <c r="M558">
        <v>88</v>
      </c>
      <c r="N558" t="s">
        <v>850</v>
      </c>
      <c r="P558" t="s">
        <v>1509</v>
      </c>
      <c r="Q558" s="103">
        <v>252.05</v>
      </c>
      <c r="R558" s="103">
        <v>259.40056900000002</v>
      </c>
      <c r="S558" s="103">
        <v>266.96470900000003</v>
      </c>
      <c r="T558" s="103">
        <v>274.750967</v>
      </c>
      <c r="U558" s="103">
        <v>1053.168277</v>
      </c>
      <c r="V558" s="104">
        <v>1.8000014989070113E-3</v>
      </c>
      <c r="W558">
        <v>0</v>
      </c>
      <c r="X558" s="102">
        <v>3</v>
      </c>
      <c r="Y558" t="s">
        <v>1009</v>
      </c>
      <c r="Z558" s="102">
        <v>24</v>
      </c>
      <c r="AA558" s="111">
        <v>28</v>
      </c>
      <c r="AB558" s="112" t="s">
        <v>379</v>
      </c>
      <c r="AC558" s="120"/>
      <c r="AD558" s="271" t="s">
        <v>269</v>
      </c>
      <c r="AE558" s="271" t="s">
        <v>833</v>
      </c>
      <c r="AF558" s="112" t="s">
        <v>852</v>
      </c>
    </row>
    <row r="559" spans="1:32">
      <c r="A559">
        <v>7</v>
      </c>
      <c r="B559" t="s">
        <v>16</v>
      </c>
      <c r="C559" t="s">
        <v>412</v>
      </c>
      <c r="D559">
        <v>5</v>
      </c>
      <c r="E559" t="s">
        <v>861</v>
      </c>
      <c r="F559">
        <v>33</v>
      </c>
      <c r="G559" t="s">
        <v>862</v>
      </c>
      <c r="H559" t="s">
        <v>372</v>
      </c>
      <c r="I559" t="s">
        <v>863</v>
      </c>
      <c r="K559">
        <v>42</v>
      </c>
      <c r="L559" t="s">
        <v>865</v>
      </c>
      <c r="M559">
        <v>91</v>
      </c>
      <c r="N559" t="s">
        <v>873</v>
      </c>
      <c r="P559" t="s">
        <v>1510</v>
      </c>
      <c r="Q559" s="103">
        <v>15679.62</v>
      </c>
      <c r="R559" s="103">
        <v>15916.293858000001</v>
      </c>
      <c r="S559" s="103">
        <v>0</v>
      </c>
      <c r="T559" s="103">
        <v>0</v>
      </c>
      <c r="U559" s="103">
        <v>31595.918074000001</v>
      </c>
      <c r="V559" s="104">
        <v>5.4001531506957016E-2</v>
      </c>
      <c r="W559">
        <v>0</v>
      </c>
      <c r="X559" s="102">
        <v>2</v>
      </c>
      <c r="Y559" t="s">
        <v>1020</v>
      </c>
      <c r="Z559" s="102">
        <v>3</v>
      </c>
      <c r="AA559" s="111">
        <v>30</v>
      </c>
      <c r="AB559" s="112" t="s">
        <v>724</v>
      </c>
      <c r="AC559" s="120"/>
      <c r="AD559" s="271" t="s">
        <v>870</v>
      </c>
      <c r="AE559" s="271" t="s">
        <v>269</v>
      </c>
      <c r="AF559" s="112" t="s">
        <v>871</v>
      </c>
    </row>
    <row r="560" spans="1:32">
      <c r="A560">
        <v>7</v>
      </c>
      <c r="B560" t="s">
        <v>16</v>
      </c>
      <c r="C560" t="s">
        <v>412</v>
      </c>
      <c r="D560">
        <v>5</v>
      </c>
      <c r="E560" t="s">
        <v>861</v>
      </c>
      <c r="F560">
        <v>33</v>
      </c>
      <c r="G560" t="s">
        <v>862</v>
      </c>
      <c r="H560" t="s">
        <v>372</v>
      </c>
      <c r="I560" t="s">
        <v>863</v>
      </c>
      <c r="K560">
        <v>42</v>
      </c>
      <c r="L560" t="s">
        <v>865</v>
      </c>
      <c r="M560">
        <v>92</v>
      </c>
      <c r="N560" t="s">
        <v>875</v>
      </c>
      <c r="P560" t="s">
        <v>1511</v>
      </c>
      <c r="Q560" s="103">
        <v>598.32000000000005</v>
      </c>
      <c r="R560" s="103">
        <v>326.88973399999998</v>
      </c>
      <c r="S560" s="103">
        <v>922.59073699999999</v>
      </c>
      <c r="T560" s="103">
        <v>652.20101399999999</v>
      </c>
      <c r="U560" s="103">
        <v>2499.9999989999997</v>
      </c>
      <c r="V560" s="104">
        <v>4.2728250021791397E-3</v>
      </c>
      <c r="W560">
        <v>0</v>
      </c>
      <c r="X560" s="102">
        <v>2</v>
      </c>
      <c r="Y560" t="s">
        <v>1020</v>
      </c>
      <c r="Z560" s="102">
        <v>3</v>
      </c>
      <c r="AA560" s="111">
        <v>30</v>
      </c>
      <c r="AB560" s="112" t="s">
        <v>383</v>
      </c>
      <c r="AC560" s="120"/>
      <c r="AD560" s="271" t="s">
        <v>870</v>
      </c>
      <c r="AE560" s="271" t="s">
        <v>269</v>
      </c>
      <c r="AF560" s="112" t="s">
        <v>877</v>
      </c>
    </row>
    <row r="561" spans="1:32">
      <c r="A561">
        <v>7</v>
      </c>
      <c r="B561" t="s">
        <v>16</v>
      </c>
      <c r="C561" t="s">
        <v>412</v>
      </c>
      <c r="D561">
        <v>5</v>
      </c>
      <c r="E561" t="s">
        <v>861</v>
      </c>
      <c r="F561">
        <v>33</v>
      </c>
      <c r="G561" t="s">
        <v>862</v>
      </c>
      <c r="H561" t="s">
        <v>372</v>
      </c>
      <c r="I561" t="s">
        <v>863</v>
      </c>
      <c r="K561">
        <v>43</v>
      </c>
      <c r="L561" t="s">
        <v>878</v>
      </c>
      <c r="M561">
        <v>93</v>
      </c>
      <c r="N561" t="s">
        <v>880</v>
      </c>
      <c r="P561" t="s">
        <v>1512</v>
      </c>
      <c r="Q561" s="103">
        <v>9924.2099999999991</v>
      </c>
      <c r="R561" s="103">
        <v>10213.553594000001</v>
      </c>
      <c r="S561" s="103">
        <v>10511.381593</v>
      </c>
      <c r="T561" s="103">
        <v>10817.955187</v>
      </c>
      <c r="U561" s="103">
        <v>41467.105048999998</v>
      </c>
      <c r="V561" s="104">
        <v>7.0872673316891496E-2</v>
      </c>
      <c r="W561">
        <v>0</v>
      </c>
      <c r="X561" s="102">
        <v>4</v>
      </c>
      <c r="Y561" t="s">
        <v>1020</v>
      </c>
      <c r="Z561" s="102">
        <v>3</v>
      </c>
      <c r="AA561" s="111">
        <v>30</v>
      </c>
      <c r="AB561" s="112" t="s">
        <v>882</v>
      </c>
      <c r="AC561" s="120"/>
      <c r="AD561" s="271" t="s">
        <v>870</v>
      </c>
      <c r="AE561" s="271" t="s">
        <v>269</v>
      </c>
      <c r="AF561" s="112" t="s">
        <v>883</v>
      </c>
    </row>
    <row r="562" spans="1:32">
      <c r="A562">
        <v>7</v>
      </c>
      <c r="B562" t="s">
        <v>16</v>
      </c>
      <c r="C562" t="s">
        <v>412</v>
      </c>
      <c r="D562">
        <v>5</v>
      </c>
      <c r="E562" t="s">
        <v>861</v>
      </c>
      <c r="F562">
        <v>33</v>
      </c>
      <c r="G562" t="s">
        <v>862</v>
      </c>
      <c r="H562" t="s">
        <v>372</v>
      </c>
      <c r="I562" t="s">
        <v>863</v>
      </c>
      <c r="K562">
        <v>45</v>
      </c>
      <c r="L562" t="s">
        <v>884</v>
      </c>
      <c r="M562">
        <v>94</v>
      </c>
      <c r="N562" t="s">
        <v>886</v>
      </c>
      <c r="P562" t="s">
        <v>1513</v>
      </c>
      <c r="Q562" s="103">
        <v>2920.03</v>
      </c>
      <c r="R562" s="103">
        <v>3005.1668</v>
      </c>
      <c r="S562" s="103">
        <v>3092.797693</v>
      </c>
      <c r="T562" s="103">
        <v>3183.0018300000002</v>
      </c>
      <c r="U562" s="103">
        <v>12201</v>
      </c>
      <c r="V562" s="104">
        <v>2.0853095148976316E-2</v>
      </c>
      <c r="W562">
        <v>0</v>
      </c>
      <c r="X562" s="102">
        <v>4</v>
      </c>
      <c r="Y562" t="s">
        <v>1020</v>
      </c>
      <c r="Z562" s="102">
        <v>3</v>
      </c>
      <c r="AA562" s="111">
        <v>30</v>
      </c>
      <c r="AB562" s="112" t="s">
        <v>888</v>
      </c>
      <c r="AC562" s="120"/>
      <c r="AD562" s="271" t="s">
        <v>870</v>
      </c>
      <c r="AE562" s="271" t="s">
        <v>269</v>
      </c>
      <c r="AF562" s="112" t="s">
        <v>889</v>
      </c>
    </row>
    <row r="563" spans="1:32">
      <c r="A563">
        <v>7</v>
      </c>
      <c r="B563" t="s">
        <v>16</v>
      </c>
      <c r="C563" t="s">
        <v>520</v>
      </c>
      <c r="D563">
        <v>5</v>
      </c>
      <c r="E563" t="s">
        <v>861</v>
      </c>
      <c r="F563">
        <v>35</v>
      </c>
      <c r="G563" t="s">
        <v>897</v>
      </c>
      <c r="H563" t="s">
        <v>344</v>
      </c>
      <c r="I563" t="s">
        <v>898</v>
      </c>
      <c r="K563">
        <v>12</v>
      </c>
      <c r="L563" t="s">
        <v>899</v>
      </c>
      <c r="M563">
        <v>95</v>
      </c>
      <c r="N563" t="s">
        <v>901</v>
      </c>
      <c r="P563" t="s">
        <v>1514</v>
      </c>
      <c r="Q563" s="103">
        <v>714.15</v>
      </c>
      <c r="R563" s="103">
        <v>734.96827900000005</v>
      </c>
      <c r="S563" s="103">
        <v>756.40000999999995</v>
      </c>
      <c r="T563" s="103">
        <v>778.46107400000005</v>
      </c>
      <c r="U563" s="103">
        <v>2983.9767860000002</v>
      </c>
      <c r="V563" s="104">
        <v>5.1000042488971841E-3</v>
      </c>
      <c r="W563">
        <v>0</v>
      </c>
      <c r="X563" s="102">
        <v>6</v>
      </c>
      <c r="Y563" t="s">
        <v>1026</v>
      </c>
      <c r="Z563" s="102">
        <v>1</v>
      </c>
      <c r="AA563" s="111">
        <v>31</v>
      </c>
      <c r="AB563" s="112" t="s">
        <v>903</v>
      </c>
      <c r="AC563" s="120"/>
      <c r="AD563" s="271" t="s">
        <v>269</v>
      </c>
      <c r="AE563" s="271" t="s">
        <v>269</v>
      </c>
      <c r="AF563" s="112" t="s">
        <v>904</v>
      </c>
    </row>
    <row r="564" spans="1:32">
      <c r="A564">
        <v>7</v>
      </c>
      <c r="B564" t="s">
        <v>16</v>
      </c>
      <c r="C564" t="s">
        <v>520</v>
      </c>
      <c r="D564">
        <v>5</v>
      </c>
      <c r="E564" t="s">
        <v>861</v>
      </c>
      <c r="F564">
        <v>35</v>
      </c>
      <c r="G564" t="s">
        <v>897</v>
      </c>
      <c r="H564" t="s">
        <v>344</v>
      </c>
      <c r="I564" t="s">
        <v>898</v>
      </c>
      <c r="K564">
        <v>12</v>
      </c>
      <c r="L564" t="s">
        <v>899</v>
      </c>
      <c r="M564">
        <v>96</v>
      </c>
      <c r="N564" t="s">
        <v>905</v>
      </c>
      <c r="P564" t="s">
        <v>1515</v>
      </c>
      <c r="Q564" s="103">
        <v>574.12</v>
      </c>
      <c r="R564" s="103">
        <v>590.856852</v>
      </c>
      <c r="S564" s="103">
        <v>608.08628199999998</v>
      </c>
      <c r="T564" s="103">
        <v>625.82164799999998</v>
      </c>
      <c r="U564" s="103">
        <v>2398.8832990000001</v>
      </c>
      <c r="V564" s="104">
        <v>4.1000034165508733E-3</v>
      </c>
      <c r="W564">
        <v>0</v>
      </c>
      <c r="X564" s="102">
        <v>5</v>
      </c>
      <c r="Y564" t="s">
        <v>1026</v>
      </c>
      <c r="Z564" s="102">
        <v>1</v>
      </c>
      <c r="AA564" s="111">
        <v>31</v>
      </c>
      <c r="AB564" s="112" t="s">
        <v>350</v>
      </c>
      <c r="AC564" s="120"/>
      <c r="AD564" s="271" t="s">
        <v>269</v>
      </c>
      <c r="AE564" s="271" t="s">
        <v>269</v>
      </c>
      <c r="AF564" s="112" t="s">
        <v>907</v>
      </c>
    </row>
    <row r="565" spans="1:32">
      <c r="A565">
        <v>7</v>
      </c>
      <c r="B565" t="s">
        <v>16</v>
      </c>
      <c r="C565" t="s">
        <v>412</v>
      </c>
      <c r="D565">
        <v>5</v>
      </c>
      <c r="E565" t="s">
        <v>861</v>
      </c>
      <c r="F565">
        <v>39</v>
      </c>
      <c r="G565" t="s">
        <v>908</v>
      </c>
      <c r="H565" t="s">
        <v>344</v>
      </c>
      <c r="I565" t="s">
        <v>909</v>
      </c>
      <c r="K565">
        <v>18</v>
      </c>
      <c r="L565" t="s">
        <v>910</v>
      </c>
      <c r="M565">
        <v>97</v>
      </c>
      <c r="N565" t="s">
        <v>912</v>
      </c>
      <c r="P565" t="s">
        <v>1516</v>
      </c>
      <c r="Q565" s="103">
        <v>1694.35</v>
      </c>
      <c r="R565" s="103">
        <v>1743.74827</v>
      </c>
      <c r="S565" s="103">
        <v>1794.596102</v>
      </c>
      <c r="T565" s="103">
        <v>1846.9370590000001</v>
      </c>
      <c r="U565" s="103">
        <v>7079.6311989999995</v>
      </c>
      <c r="V565" s="104">
        <v>1.2100010082157879E-2</v>
      </c>
      <c r="W565">
        <v>0</v>
      </c>
      <c r="X565" s="102">
        <v>400</v>
      </c>
      <c r="Y565" t="s">
        <v>1020</v>
      </c>
      <c r="Z565" s="102">
        <v>3</v>
      </c>
      <c r="AA565" s="111">
        <v>32</v>
      </c>
      <c r="AB565" s="112" t="s">
        <v>914</v>
      </c>
      <c r="AC565" s="120"/>
      <c r="AD565" s="271" t="s">
        <v>269</v>
      </c>
      <c r="AE565" s="271" t="s">
        <v>269</v>
      </c>
      <c r="AF565" s="112" t="s">
        <v>915</v>
      </c>
    </row>
    <row r="566" spans="1:32">
      <c r="A566">
        <v>7</v>
      </c>
      <c r="B566" t="s">
        <v>16</v>
      </c>
      <c r="C566" t="s">
        <v>412</v>
      </c>
      <c r="D566">
        <v>5</v>
      </c>
      <c r="E566" t="s">
        <v>861</v>
      </c>
      <c r="F566">
        <v>39</v>
      </c>
      <c r="G566" t="s">
        <v>908</v>
      </c>
      <c r="H566" t="s">
        <v>344</v>
      </c>
      <c r="I566" t="s">
        <v>909</v>
      </c>
      <c r="K566">
        <v>20</v>
      </c>
      <c r="L566" t="s">
        <v>916</v>
      </c>
      <c r="M566">
        <v>98</v>
      </c>
      <c r="N566" t="s">
        <v>918</v>
      </c>
      <c r="P566" t="s">
        <v>1517</v>
      </c>
      <c r="Q566" s="103">
        <v>948.24</v>
      </c>
      <c r="R566" s="103">
        <v>981.71370300000001</v>
      </c>
      <c r="S566" s="103">
        <v>1416.1725650000001</v>
      </c>
      <c r="T566" s="103">
        <v>1451.643296</v>
      </c>
      <c r="U566" s="103">
        <v>4797.7665969999998</v>
      </c>
      <c r="V566" s="104">
        <v>8.2000068313926155E-3</v>
      </c>
      <c r="W566">
        <v>0</v>
      </c>
      <c r="X566" s="102">
        <v>2380</v>
      </c>
      <c r="Y566" t="s">
        <v>1020</v>
      </c>
      <c r="Z566" s="102">
        <v>3</v>
      </c>
      <c r="AA566" s="111">
        <v>32</v>
      </c>
      <c r="AB566" s="112" t="s">
        <v>560</v>
      </c>
      <c r="AC566" s="120"/>
      <c r="AD566" s="271" t="s">
        <v>269</v>
      </c>
      <c r="AE566" s="271" t="s">
        <v>920</v>
      </c>
      <c r="AF566" s="112" t="s">
        <v>915</v>
      </c>
    </row>
    <row r="567" spans="1:32">
      <c r="A567">
        <v>7</v>
      </c>
      <c r="B567" t="s">
        <v>16</v>
      </c>
      <c r="C567" t="s">
        <v>412</v>
      </c>
      <c r="D567">
        <v>5</v>
      </c>
      <c r="E567" t="s">
        <v>861</v>
      </c>
      <c r="F567">
        <v>39</v>
      </c>
      <c r="G567" t="s">
        <v>908</v>
      </c>
      <c r="H567" t="s">
        <v>372</v>
      </c>
      <c r="I567" t="s">
        <v>909</v>
      </c>
      <c r="K567">
        <v>41</v>
      </c>
      <c r="L567" t="s">
        <v>921</v>
      </c>
      <c r="M567">
        <v>99</v>
      </c>
      <c r="N567" t="s">
        <v>923</v>
      </c>
      <c r="P567" t="s">
        <v>1518</v>
      </c>
      <c r="Q567" s="103">
        <v>863.1</v>
      </c>
      <c r="R567" s="103">
        <v>888.25857599999995</v>
      </c>
      <c r="S567" s="103">
        <v>914.16026399999998</v>
      </c>
      <c r="T567" s="103">
        <v>940.822543</v>
      </c>
      <c r="U567" s="103">
        <v>3606.3365549999999</v>
      </c>
      <c r="V567" s="104">
        <v>6.1636980018561147E-3</v>
      </c>
      <c r="W567">
        <v>0</v>
      </c>
      <c r="X567" s="102">
        <v>100</v>
      </c>
      <c r="Y567" t="s">
        <v>1020</v>
      </c>
      <c r="Z567" s="102">
        <v>3</v>
      </c>
      <c r="AA567" s="111">
        <v>32</v>
      </c>
      <c r="AB567" s="112" t="s">
        <v>925</v>
      </c>
      <c r="AC567" s="120"/>
      <c r="AD567" s="271" t="s">
        <v>269</v>
      </c>
      <c r="AE567" s="271" t="s">
        <v>269</v>
      </c>
      <c r="AF567" s="112" t="s">
        <v>915</v>
      </c>
    </row>
    <row r="568" spans="1:32">
      <c r="A568">
        <v>7</v>
      </c>
      <c r="B568" t="s">
        <v>16</v>
      </c>
      <c r="C568" t="s">
        <v>412</v>
      </c>
      <c r="D568">
        <v>5</v>
      </c>
      <c r="E568" t="s">
        <v>861</v>
      </c>
      <c r="F568">
        <v>39</v>
      </c>
      <c r="G568" t="s">
        <v>908</v>
      </c>
      <c r="H568" t="s">
        <v>344</v>
      </c>
      <c r="I568" t="s">
        <v>909</v>
      </c>
      <c r="K568">
        <v>58</v>
      </c>
      <c r="L568" t="s">
        <v>950</v>
      </c>
      <c r="M568">
        <v>108</v>
      </c>
      <c r="N568" t="s">
        <v>956</v>
      </c>
      <c r="P568" t="s">
        <v>1519</v>
      </c>
      <c r="Q568" s="103">
        <v>210.04</v>
      </c>
      <c r="R568" s="103">
        <v>216.16714099999999</v>
      </c>
      <c r="S568" s="103">
        <v>222.47059100000001</v>
      </c>
      <c r="T568" s="103">
        <v>228.95913999999999</v>
      </c>
      <c r="U568" s="103">
        <v>877.64023199999997</v>
      </c>
      <c r="V568" s="104">
        <v>1.5000012510831611E-3</v>
      </c>
      <c r="W568">
        <v>0</v>
      </c>
      <c r="X568" s="102">
        <v>50</v>
      </c>
      <c r="Y568" t="s">
        <v>1020</v>
      </c>
      <c r="Z568" s="102">
        <v>3</v>
      </c>
      <c r="AA568" s="111">
        <v>32</v>
      </c>
      <c r="AB568" s="112" t="s">
        <v>379</v>
      </c>
      <c r="AC568" s="120"/>
      <c r="AD568" s="271" t="s">
        <v>269</v>
      </c>
      <c r="AE568" s="271" t="s">
        <v>269</v>
      </c>
      <c r="AF568" s="112" t="s">
        <v>958</v>
      </c>
    </row>
    <row r="569" spans="1:32">
      <c r="A569">
        <v>7</v>
      </c>
      <c r="B569" t="s">
        <v>16</v>
      </c>
      <c r="C569" t="s">
        <v>412</v>
      </c>
      <c r="D569">
        <v>5</v>
      </c>
      <c r="E569" t="s">
        <v>861</v>
      </c>
      <c r="F569">
        <v>39</v>
      </c>
      <c r="G569" t="s">
        <v>908</v>
      </c>
      <c r="H569" t="s">
        <v>344</v>
      </c>
      <c r="I569" t="s">
        <v>863</v>
      </c>
      <c r="K569">
        <v>59</v>
      </c>
      <c r="L569" t="s">
        <v>964</v>
      </c>
      <c r="M569">
        <v>109</v>
      </c>
      <c r="N569" t="s">
        <v>966</v>
      </c>
      <c r="P569" t="s">
        <v>1520</v>
      </c>
      <c r="Q569" s="103">
        <v>154</v>
      </c>
      <c r="R569" s="103">
        <v>0</v>
      </c>
      <c r="S569" s="103">
        <v>0</v>
      </c>
      <c r="T569" s="103">
        <v>0</v>
      </c>
      <c r="U569" s="103">
        <v>154</v>
      </c>
      <c r="V569" s="104">
        <v>2.6320602023951746E-4</v>
      </c>
      <c r="W569">
        <v>0</v>
      </c>
      <c r="X569" s="102">
        <v>7</v>
      </c>
      <c r="Y569" t="s">
        <v>1020</v>
      </c>
      <c r="Z569" s="102">
        <v>3</v>
      </c>
      <c r="AA569" s="111">
        <v>32</v>
      </c>
      <c r="AB569" s="112" t="s">
        <v>968</v>
      </c>
      <c r="AC569" s="120"/>
      <c r="AD569" s="271" t="s">
        <v>269</v>
      </c>
      <c r="AE569" s="271" t="s">
        <v>269</v>
      </c>
      <c r="AF569" s="112" t="s">
        <v>969</v>
      </c>
    </row>
    <row r="570" spans="1:32">
      <c r="A570">
        <v>7</v>
      </c>
      <c r="B570" t="s">
        <v>16</v>
      </c>
      <c r="C570" t="s">
        <v>535</v>
      </c>
      <c r="D570">
        <v>4</v>
      </c>
      <c r="E570" t="s">
        <v>709</v>
      </c>
      <c r="F570">
        <v>24</v>
      </c>
      <c r="G570" t="s">
        <v>718</v>
      </c>
      <c r="H570" t="s">
        <v>344</v>
      </c>
      <c r="I570" t="s">
        <v>719</v>
      </c>
      <c r="K570">
        <v>31</v>
      </c>
      <c r="L570" t="s">
        <v>730</v>
      </c>
      <c r="M570">
        <v>62</v>
      </c>
      <c r="N570" t="s">
        <v>732</v>
      </c>
      <c r="P570" t="s">
        <v>1521</v>
      </c>
      <c r="Q570" s="103">
        <v>1218.25</v>
      </c>
      <c r="R570" s="103">
        <v>1253.769417</v>
      </c>
      <c r="S570" s="103">
        <v>1290.329428</v>
      </c>
      <c r="T570" s="103">
        <v>1327.9630090000001</v>
      </c>
      <c r="U570" s="103">
        <v>5090.3133400000006</v>
      </c>
      <c r="V570" s="104">
        <v>8.7000072467112079E-3</v>
      </c>
      <c r="W570">
        <v>0</v>
      </c>
      <c r="X570" s="102">
        <v>31</v>
      </c>
      <c r="Y570" t="s">
        <v>1030</v>
      </c>
      <c r="Z570" s="102">
        <v>26</v>
      </c>
      <c r="AA570" s="111">
        <v>33</v>
      </c>
      <c r="AB570" s="112" t="s">
        <v>383</v>
      </c>
      <c r="AC570" s="120"/>
      <c r="AD570" s="271" t="s">
        <v>269</v>
      </c>
      <c r="AE570" s="271" t="s">
        <v>734</v>
      </c>
      <c r="AF570" s="112" t="s">
        <v>735</v>
      </c>
    </row>
    <row r="571" spans="1:32">
      <c r="A571">
        <v>7</v>
      </c>
      <c r="B571" t="s">
        <v>16</v>
      </c>
      <c r="C571" t="s">
        <v>412</v>
      </c>
      <c r="D571">
        <v>5</v>
      </c>
      <c r="E571" t="s">
        <v>861</v>
      </c>
      <c r="F571">
        <v>39</v>
      </c>
      <c r="G571" t="s">
        <v>908</v>
      </c>
      <c r="H571" t="s">
        <v>372</v>
      </c>
      <c r="I571" t="s">
        <v>931</v>
      </c>
      <c r="K571">
        <v>46</v>
      </c>
      <c r="L571" t="s">
        <v>932</v>
      </c>
      <c r="M571">
        <v>102</v>
      </c>
      <c r="N571" t="s">
        <v>934</v>
      </c>
      <c r="P571" t="s">
        <v>1522</v>
      </c>
      <c r="Q571" s="103">
        <v>685.39</v>
      </c>
      <c r="R571" s="103">
        <v>708.29217300000005</v>
      </c>
      <c r="S571" s="103">
        <v>931.86203399999999</v>
      </c>
      <c r="T571" s="103">
        <v>956.12401499999999</v>
      </c>
      <c r="U571" s="103">
        <v>3281.6723529999999</v>
      </c>
      <c r="V571" s="104">
        <v>5.6088046737869024E-3</v>
      </c>
      <c r="W571">
        <v>0</v>
      </c>
      <c r="X571" s="102">
        <v>4</v>
      </c>
      <c r="Y571" t="s">
        <v>1020</v>
      </c>
      <c r="Z571" s="102">
        <v>3</v>
      </c>
      <c r="AA571" s="111">
        <v>34</v>
      </c>
      <c r="AB571" s="112" t="s">
        <v>936</v>
      </c>
      <c r="AC571" s="120"/>
      <c r="AD571" s="271" t="s">
        <v>269</v>
      </c>
      <c r="AE571" s="271" t="s">
        <v>269</v>
      </c>
      <c r="AF571" s="112" t="s">
        <v>937</v>
      </c>
    </row>
    <row r="572" spans="1:32">
      <c r="A572">
        <v>7</v>
      </c>
      <c r="B572" t="s">
        <v>16</v>
      </c>
      <c r="C572" t="s">
        <v>412</v>
      </c>
      <c r="D572">
        <v>5</v>
      </c>
      <c r="E572" t="s">
        <v>861</v>
      </c>
      <c r="F572">
        <v>39</v>
      </c>
      <c r="G572" t="s">
        <v>908</v>
      </c>
      <c r="H572" t="s">
        <v>372</v>
      </c>
      <c r="I572" t="s">
        <v>931</v>
      </c>
      <c r="K572">
        <v>46</v>
      </c>
      <c r="L572" t="s">
        <v>932</v>
      </c>
      <c r="M572">
        <v>103</v>
      </c>
      <c r="N572" t="s">
        <v>938</v>
      </c>
      <c r="P572" t="s">
        <v>1523</v>
      </c>
      <c r="Q572" s="103">
        <v>675.82</v>
      </c>
      <c r="R572" s="103">
        <v>698.43495099999996</v>
      </c>
      <c r="S572" s="103">
        <v>921.71737499999995</v>
      </c>
      <c r="T572" s="103">
        <v>945.68347800000004</v>
      </c>
      <c r="U572" s="103">
        <v>3241.651957</v>
      </c>
      <c r="V572" s="104">
        <v>5.5404046143091787E-3</v>
      </c>
      <c r="W572">
        <v>0</v>
      </c>
      <c r="X572" s="102">
        <v>4</v>
      </c>
      <c r="Y572" t="s">
        <v>1020</v>
      </c>
      <c r="Z572" s="102">
        <v>3</v>
      </c>
      <c r="AA572" s="111">
        <v>34</v>
      </c>
      <c r="AB572" s="112" t="s">
        <v>940</v>
      </c>
      <c r="AC572" s="120"/>
      <c r="AD572" s="271" t="s">
        <v>269</v>
      </c>
      <c r="AE572" s="271" t="s">
        <v>269</v>
      </c>
      <c r="AF572" s="112" t="s">
        <v>937</v>
      </c>
    </row>
    <row r="573" spans="1:32">
      <c r="A573">
        <v>7</v>
      </c>
      <c r="B573" t="s">
        <v>16</v>
      </c>
      <c r="C573" t="s">
        <v>412</v>
      </c>
      <c r="D573">
        <v>5</v>
      </c>
      <c r="E573" t="s">
        <v>861</v>
      </c>
      <c r="F573">
        <v>39</v>
      </c>
      <c r="G573" t="s">
        <v>908</v>
      </c>
      <c r="H573" t="s">
        <v>372</v>
      </c>
      <c r="I573" t="s">
        <v>931</v>
      </c>
      <c r="K573">
        <v>46</v>
      </c>
      <c r="L573" t="s">
        <v>932</v>
      </c>
      <c r="M573">
        <v>104</v>
      </c>
      <c r="N573" t="s">
        <v>941</v>
      </c>
      <c r="P573" t="s">
        <v>1524</v>
      </c>
      <c r="Q573" s="103">
        <v>733.28</v>
      </c>
      <c r="R573" s="103">
        <v>757.57828099999995</v>
      </c>
      <c r="S573" s="103">
        <v>982.585329</v>
      </c>
      <c r="T573" s="103">
        <v>1008.326698</v>
      </c>
      <c r="U573" s="103">
        <v>3481.7743249999999</v>
      </c>
      <c r="V573" s="104">
        <v>5.9508049575024823E-3</v>
      </c>
      <c r="W573">
        <v>0</v>
      </c>
      <c r="X573" s="102">
        <v>4</v>
      </c>
      <c r="Y573" t="s">
        <v>1020</v>
      </c>
      <c r="Z573" s="102">
        <v>3</v>
      </c>
      <c r="AA573" s="111">
        <v>34</v>
      </c>
      <c r="AB573" s="112" t="s">
        <v>943</v>
      </c>
      <c r="AC573" s="120"/>
      <c r="AD573" s="271" t="s">
        <v>269</v>
      </c>
      <c r="AE573" s="271" t="s">
        <v>269</v>
      </c>
      <c r="AF573" s="112" t="s">
        <v>937</v>
      </c>
    </row>
    <row r="574" spans="1:32">
      <c r="A574">
        <v>8</v>
      </c>
      <c r="B574" t="s">
        <v>18</v>
      </c>
      <c r="C574" t="s">
        <v>341</v>
      </c>
      <c r="D574">
        <v>1</v>
      </c>
      <c r="E574" t="s">
        <v>342</v>
      </c>
      <c r="F574">
        <v>1</v>
      </c>
      <c r="G574" t="s">
        <v>343</v>
      </c>
      <c r="H574" t="s">
        <v>344</v>
      </c>
      <c r="I574" t="s">
        <v>345</v>
      </c>
      <c r="K574">
        <v>15</v>
      </c>
      <c r="L574" t="s">
        <v>346</v>
      </c>
      <c r="M574">
        <v>1</v>
      </c>
      <c r="N574" t="s">
        <v>348</v>
      </c>
      <c r="P574" t="s">
        <v>1525</v>
      </c>
      <c r="Q574" s="103">
        <v>796.99</v>
      </c>
      <c r="R574" s="103">
        <v>821</v>
      </c>
      <c r="S574" s="103">
        <v>845</v>
      </c>
      <c r="T574" s="103">
        <v>870</v>
      </c>
      <c r="U574" s="103">
        <v>3333</v>
      </c>
      <c r="V574" s="104">
        <v>4.8868603132106508E-3</v>
      </c>
      <c r="W574">
        <v>0</v>
      </c>
      <c r="X574" s="102">
        <v>100</v>
      </c>
      <c r="Y574" t="s">
        <v>991</v>
      </c>
      <c r="Z574" s="102">
        <v>51</v>
      </c>
      <c r="AA574" s="111">
        <v>1</v>
      </c>
      <c r="AB574" s="112" t="s">
        <v>350</v>
      </c>
      <c r="AC574" s="120"/>
      <c r="AD574" s="271" t="s">
        <v>351</v>
      </c>
      <c r="AE574" s="271" t="s">
        <v>269</v>
      </c>
      <c r="AF574" s="112" t="s">
        <v>352</v>
      </c>
    </row>
    <row r="575" spans="1:32">
      <c r="A575">
        <v>8</v>
      </c>
      <c r="B575" t="s">
        <v>18</v>
      </c>
      <c r="C575" t="s">
        <v>341</v>
      </c>
      <c r="D575">
        <v>1</v>
      </c>
      <c r="E575" t="s">
        <v>342</v>
      </c>
      <c r="F575">
        <v>1</v>
      </c>
      <c r="G575" t="s">
        <v>343</v>
      </c>
      <c r="H575" t="s">
        <v>344</v>
      </c>
      <c r="I575" t="s">
        <v>345</v>
      </c>
      <c r="K575">
        <v>15</v>
      </c>
      <c r="L575" t="s">
        <v>346</v>
      </c>
      <c r="M575">
        <v>2</v>
      </c>
      <c r="N575" t="s">
        <v>353</v>
      </c>
      <c r="P575" t="s">
        <v>1303</v>
      </c>
      <c r="Q575" s="103">
        <v>597.74</v>
      </c>
      <c r="R575" s="103">
        <v>616</v>
      </c>
      <c r="S575" s="103">
        <v>634</v>
      </c>
      <c r="T575" s="103">
        <v>652</v>
      </c>
      <c r="U575" s="103">
        <v>2500</v>
      </c>
      <c r="V575" s="104">
        <v>3.6655117860865971E-3</v>
      </c>
      <c r="W575">
        <v>0</v>
      </c>
      <c r="X575" s="102">
        <v>4</v>
      </c>
      <c r="Y575" t="s">
        <v>991</v>
      </c>
      <c r="Z575" s="102">
        <v>51</v>
      </c>
      <c r="AA575" s="111">
        <v>1</v>
      </c>
      <c r="AB575" s="112" t="s">
        <v>355</v>
      </c>
      <c r="AC575" s="120"/>
      <c r="AD575" s="271" t="s">
        <v>356</v>
      </c>
      <c r="AE575" s="271" t="s">
        <v>269</v>
      </c>
      <c r="AF575" s="112" t="s">
        <v>357</v>
      </c>
    </row>
    <row r="576" spans="1:32">
      <c r="A576">
        <v>8</v>
      </c>
      <c r="B576" t="s">
        <v>18</v>
      </c>
      <c r="C576" t="s">
        <v>341</v>
      </c>
      <c r="D576">
        <v>1</v>
      </c>
      <c r="E576" t="s">
        <v>342</v>
      </c>
      <c r="F576">
        <v>1</v>
      </c>
      <c r="G576" t="s">
        <v>343</v>
      </c>
      <c r="H576" t="s">
        <v>344</v>
      </c>
      <c r="I576" t="s">
        <v>345</v>
      </c>
      <c r="K576">
        <v>15</v>
      </c>
      <c r="L576" t="s">
        <v>346</v>
      </c>
      <c r="M576">
        <v>3</v>
      </c>
      <c r="N576" t="s">
        <v>358</v>
      </c>
      <c r="P576" t="s">
        <v>1526</v>
      </c>
      <c r="Q576" s="103">
        <v>597.74</v>
      </c>
      <c r="R576" s="103">
        <v>616</v>
      </c>
      <c r="S576" s="103">
        <v>634</v>
      </c>
      <c r="T576" s="103">
        <v>652</v>
      </c>
      <c r="U576" s="103">
        <v>2500</v>
      </c>
      <c r="V576" s="104">
        <v>3.6655117860865971E-3</v>
      </c>
      <c r="W576">
        <v>0</v>
      </c>
      <c r="X576" s="102">
        <v>40</v>
      </c>
      <c r="Y576" t="s">
        <v>991</v>
      </c>
      <c r="Z576" s="102">
        <v>51</v>
      </c>
      <c r="AA576" s="111">
        <v>1</v>
      </c>
      <c r="AB576" s="112" t="s">
        <v>360</v>
      </c>
      <c r="AC576" s="120"/>
      <c r="AD576" s="271" t="s">
        <v>356</v>
      </c>
      <c r="AE576" s="271" t="s">
        <v>269</v>
      </c>
      <c r="AF576" s="112" t="s">
        <v>352</v>
      </c>
    </row>
    <row r="577" spans="1:32">
      <c r="A577">
        <v>8</v>
      </c>
      <c r="B577" t="s">
        <v>18</v>
      </c>
      <c r="C577" t="s">
        <v>361</v>
      </c>
      <c r="D577">
        <v>1</v>
      </c>
      <c r="E577" t="s">
        <v>342</v>
      </c>
      <c r="F577">
        <v>2</v>
      </c>
      <c r="G577" t="s">
        <v>362</v>
      </c>
      <c r="H577" t="s">
        <v>344</v>
      </c>
      <c r="I577" t="s">
        <v>363</v>
      </c>
      <c r="K577">
        <v>22</v>
      </c>
      <c r="L577" t="s">
        <v>364</v>
      </c>
      <c r="M577">
        <v>4</v>
      </c>
      <c r="N577" t="s">
        <v>366</v>
      </c>
      <c r="P577" t="s">
        <v>1527</v>
      </c>
      <c r="Q577" s="103">
        <v>2530.5300000000002</v>
      </c>
      <c r="R577" s="103">
        <v>2608</v>
      </c>
      <c r="S577" s="103">
        <v>2684</v>
      </c>
      <c r="T577" s="103">
        <v>2762</v>
      </c>
      <c r="U577" s="103">
        <v>10585</v>
      </c>
      <c r="V577" s="104">
        <v>1.5519776902290651E-2</v>
      </c>
      <c r="W577">
        <v>0</v>
      </c>
      <c r="X577" s="102">
        <v>9900</v>
      </c>
      <c r="Y577" t="s">
        <v>995</v>
      </c>
      <c r="Z577" s="102">
        <v>50</v>
      </c>
      <c r="AA577" s="111">
        <v>2</v>
      </c>
      <c r="AB577" s="112" t="s">
        <v>368</v>
      </c>
      <c r="AC577" s="120"/>
      <c r="AD577" s="271" t="s">
        <v>369</v>
      </c>
      <c r="AE577" s="271" t="s">
        <v>269</v>
      </c>
      <c r="AF577" s="112" t="s">
        <v>370</v>
      </c>
    </row>
    <row r="578" spans="1:32">
      <c r="A578">
        <v>8</v>
      </c>
      <c r="B578" t="s">
        <v>18</v>
      </c>
      <c r="C578" t="s">
        <v>341</v>
      </c>
      <c r="D578">
        <v>1</v>
      </c>
      <c r="E578" t="s">
        <v>342</v>
      </c>
      <c r="F578">
        <v>3</v>
      </c>
      <c r="G578" t="s">
        <v>371</v>
      </c>
      <c r="H578" t="s">
        <v>372</v>
      </c>
      <c r="I578" t="s">
        <v>373</v>
      </c>
      <c r="K578">
        <v>2</v>
      </c>
      <c r="L578" t="s">
        <v>375</v>
      </c>
      <c r="M578">
        <v>5</v>
      </c>
      <c r="N578" t="s">
        <v>377</v>
      </c>
      <c r="P578" t="s">
        <v>1306</v>
      </c>
      <c r="Q578" s="103">
        <v>815.25</v>
      </c>
      <c r="R578" s="103">
        <v>840</v>
      </c>
      <c r="S578" s="103">
        <v>865</v>
      </c>
      <c r="T578" s="103">
        <v>890</v>
      </c>
      <c r="U578" s="103">
        <v>3410</v>
      </c>
      <c r="V578" s="104">
        <v>4.999758076222118E-3</v>
      </c>
      <c r="W578">
        <v>0</v>
      </c>
      <c r="X578" s="102">
        <v>4</v>
      </c>
      <c r="Y578" t="s">
        <v>991</v>
      </c>
      <c r="Z578" s="102">
        <v>51</v>
      </c>
      <c r="AA578" s="111">
        <v>3</v>
      </c>
      <c r="AB578" s="112" t="s">
        <v>379</v>
      </c>
      <c r="AC578" s="120"/>
      <c r="AD578" s="271" t="s">
        <v>269</v>
      </c>
      <c r="AE578" s="271" t="s">
        <v>269</v>
      </c>
      <c r="AF578" s="112" t="s">
        <v>380</v>
      </c>
    </row>
    <row r="579" spans="1:32">
      <c r="A579">
        <v>8</v>
      </c>
      <c r="B579" t="s">
        <v>18</v>
      </c>
      <c r="C579" t="s">
        <v>341</v>
      </c>
      <c r="D579">
        <v>1</v>
      </c>
      <c r="E579" t="s">
        <v>342</v>
      </c>
      <c r="F579">
        <v>3</v>
      </c>
      <c r="G579" t="s">
        <v>371</v>
      </c>
      <c r="H579" t="s">
        <v>372</v>
      </c>
      <c r="I579" t="s">
        <v>373</v>
      </c>
      <c r="K579">
        <v>2</v>
      </c>
      <c r="L579" t="s">
        <v>375</v>
      </c>
      <c r="M579">
        <v>6</v>
      </c>
      <c r="N579" t="s">
        <v>381</v>
      </c>
      <c r="P579" t="s">
        <v>1307</v>
      </c>
      <c r="Q579" s="103">
        <v>815.25</v>
      </c>
      <c r="R579" s="103">
        <v>840</v>
      </c>
      <c r="S579" s="103">
        <v>865</v>
      </c>
      <c r="T579" s="103">
        <v>890</v>
      </c>
      <c r="U579" s="103">
        <v>3410</v>
      </c>
      <c r="V579" s="104">
        <v>4.999758076222118E-3</v>
      </c>
      <c r="W579">
        <v>0</v>
      </c>
      <c r="X579" s="102">
        <v>4</v>
      </c>
      <c r="Y579" t="s">
        <v>991</v>
      </c>
      <c r="Z579" s="102">
        <v>51</v>
      </c>
      <c r="AA579" s="111">
        <v>3</v>
      </c>
      <c r="AB579" s="112" t="s">
        <v>383</v>
      </c>
      <c r="AC579" s="120"/>
      <c r="AD579" s="271" t="s">
        <v>269</v>
      </c>
      <c r="AE579" s="271" t="s">
        <v>269</v>
      </c>
      <c r="AF579" s="112" t="s">
        <v>384</v>
      </c>
    </row>
    <row r="580" spans="1:32">
      <c r="A580">
        <v>8</v>
      </c>
      <c r="B580" t="s">
        <v>18</v>
      </c>
      <c r="C580" t="s">
        <v>341</v>
      </c>
      <c r="D580">
        <v>1</v>
      </c>
      <c r="E580" t="s">
        <v>342</v>
      </c>
      <c r="F580">
        <v>4</v>
      </c>
      <c r="G580" t="s">
        <v>385</v>
      </c>
      <c r="H580" t="s">
        <v>344</v>
      </c>
      <c r="I580" t="s">
        <v>345</v>
      </c>
      <c r="K580">
        <v>14</v>
      </c>
      <c r="L580" t="s">
        <v>386</v>
      </c>
      <c r="M580">
        <v>7</v>
      </c>
      <c r="N580" t="s">
        <v>388</v>
      </c>
      <c r="P580" t="s">
        <v>1528</v>
      </c>
      <c r="Q580" s="103">
        <v>440.89</v>
      </c>
      <c r="R580" s="103">
        <v>454</v>
      </c>
      <c r="S580" s="103">
        <v>468</v>
      </c>
      <c r="T580" s="103">
        <v>481</v>
      </c>
      <c r="U580" s="103">
        <v>1844</v>
      </c>
      <c r="V580" s="104">
        <v>2.7036814934174739E-3</v>
      </c>
      <c r="W580">
        <v>0</v>
      </c>
      <c r="X580" s="102">
        <v>4</v>
      </c>
      <c r="Y580" t="s">
        <v>991</v>
      </c>
      <c r="Z580" s="102">
        <v>51</v>
      </c>
      <c r="AA580" s="111">
        <v>4</v>
      </c>
      <c r="AB580" s="112" t="s">
        <v>390</v>
      </c>
      <c r="AC580" s="120"/>
      <c r="AD580" s="271" t="s">
        <v>269</v>
      </c>
      <c r="AE580" s="271" t="s">
        <v>269</v>
      </c>
      <c r="AF580" s="112" t="s">
        <v>391</v>
      </c>
    </row>
    <row r="581" spans="1:32">
      <c r="A581">
        <v>8</v>
      </c>
      <c r="B581" t="s">
        <v>18</v>
      </c>
      <c r="C581" t="s">
        <v>341</v>
      </c>
      <c r="D581">
        <v>1</v>
      </c>
      <c r="E581" t="s">
        <v>342</v>
      </c>
      <c r="F581">
        <v>4</v>
      </c>
      <c r="G581" t="s">
        <v>385</v>
      </c>
      <c r="H581" t="s">
        <v>344</v>
      </c>
      <c r="I581" t="s">
        <v>345</v>
      </c>
      <c r="K581">
        <v>14</v>
      </c>
      <c r="L581" t="s">
        <v>386</v>
      </c>
      <c r="M581">
        <v>8</v>
      </c>
      <c r="N581" t="s">
        <v>392</v>
      </c>
      <c r="P581" t="s">
        <v>1529</v>
      </c>
      <c r="Q581" s="103">
        <v>440.89</v>
      </c>
      <c r="R581" s="103">
        <v>454</v>
      </c>
      <c r="S581" s="103">
        <v>468</v>
      </c>
      <c r="T581" s="103">
        <v>481</v>
      </c>
      <c r="U581" s="103">
        <v>1844</v>
      </c>
      <c r="V581" s="104">
        <v>2.7036814934174739E-3</v>
      </c>
      <c r="W581">
        <v>0</v>
      </c>
      <c r="X581" s="102">
        <v>200</v>
      </c>
      <c r="Y581" t="s">
        <v>991</v>
      </c>
      <c r="Z581" s="102">
        <v>51</v>
      </c>
      <c r="AA581" s="111">
        <v>4</v>
      </c>
      <c r="AB581" s="112" t="s">
        <v>350</v>
      </c>
      <c r="AC581" s="120"/>
      <c r="AD581" s="271" t="s">
        <v>269</v>
      </c>
      <c r="AE581" s="271" t="s">
        <v>269</v>
      </c>
      <c r="AF581" s="112" t="s">
        <v>391</v>
      </c>
    </row>
    <row r="582" spans="1:32">
      <c r="A582">
        <v>8</v>
      </c>
      <c r="B582" t="s">
        <v>18</v>
      </c>
      <c r="C582" t="s">
        <v>341</v>
      </c>
      <c r="D582">
        <v>1</v>
      </c>
      <c r="E582" t="s">
        <v>342</v>
      </c>
      <c r="F582">
        <v>4</v>
      </c>
      <c r="G582" t="s">
        <v>385</v>
      </c>
      <c r="H582" t="s">
        <v>344</v>
      </c>
      <c r="I582" t="s">
        <v>345</v>
      </c>
      <c r="K582">
        <v>14</v>
      </c>
      <c r="L582" t="s">
        <v>386</v>
      </c>
      <c r="M582">
        <v>9</v>
      </c>
      <c r="N582" t="s">
        <v>394</v>
      </c>
      <c r="P582" t="s">
        <v>1530</v>
      </c>
      <c r="Q582" s="103">
        <v>220.44</v>
      </c>
      <c r="R582" s="103">
        <v>227</v>
      </c>
      <c r="S582" s="103">
        <v>234</v>
      </c>
      <c r="T582" s="103">
        <v>241</v>
      </c>
      <c r="U582" s="103">
        <v>922</v>
      </c>
      <c r="V582" s="104">
        <v>1.3518407467087369E-3</v>
      </c>
      <c r="W582">
        <v>0</v>
      </c>
      <c r="X582" s="102">
        <v>8</v>
      </c>
      <c r="Y582" t="s">
        <v>991</v>
      </c>
      <c r="Z582" s="102">
        <v>51</v>
      </c>
      <c r="AA582" s="111">
        <v>4</v>
      </c>
      <c r="AB582" s="112" t="s">
        <v>396</v>
      </c>
      <c r="AC582" s="120"/>
      <c r="AD582" s="271" t="s">
        <v>269</v>
      </c>
      <c r="AE582" s="271" t="s">
        <v>269</v>
      </c>
      <c r="AF582" s="112" t="s">
        <v>397</v>
      </c>
    </row>
    <row r="583" spans="1:32">
      <c r="A583">
        <v>8</v>
      </c>
      <c r="B583" t="s">
        <v>18</v>
      </c>
      <c r="C583" t="s">
        <v>341</v>
      </c>
      <c r="D583">
        <v>1</v>
      </c>
      <c r="E583" t="s">
        <v>342</v>
      </c>
      <c r="F583">
        <v>4</v>
      </c>
      <c r="G583" t="s">
        <v>385</v>
      </c>
      <c r="H583" t="s">
        <v>344</v>
      </c>
      <c r="I583" t="s">
        <v>345</v>
      </c>
      <c r="K583">
        <v>14</v>
      </c>
      <c r="L583" t="s">
        <v>386</v>
      </c>
      <c r="M583">
        <v>10</v>
      </c>
      <c r="N583" t="s">
        <v>398</v>
      </c>
      <c r="P583" t="s">
        <v>1531</v>
      </c>
      <c r="Q583" s="103">
        <v>330.66</v>
      </c>
      <c r="R583" s="103">
        <v>341</v>
      </c>
      <c r="S583" s="103">
        <v>351</v>
      </c>
      <c r="T583" s="103">
        <v>361</v>
      </c>
      <c r="U583" s="103">
        <v>1384</v>
      </c>
      <c r="V583" s="104">
        <v>2.0292273247775401E-3</v>
      </c>
      <c r="W583">
        <v>0</v>
      </c>
      <c r="X583" s="102">
        <v>600</v>
      </c>
      <c r="Y583" t="s">
        <v>991</v>
      </c>
      <c r="Z583" s="102">
        <v>51</v>
      </c>
      <c r="AA583" s="111">
        <v>4</v>
      </c>
      <c r="AB583" s="112" t="s">
        <v>400</v>
      </c>
      <c r="AC583" s="120"/>
      <c r="AD583" s="271" t="s">
        <v>269</v>
      </c>
      <c r="AE583" s="271" t="s">
        <v>269</v>
      </c>
      <c r="AF583" s="112" t="s">
        <v>352</v>
      </c>
    </row>
    <row r="584" spans="1:32">
      <c r="A584">
        <v>8</v>
      </c>
      <c r="B584" t="s">
        <v>18</v>
      </c>
      <c r="C584" t="s">
        <v>341</v>
      </c>
      <c r="D584">
        <v>1</v>
      </c>
      <c r="E584" t="s">
        <v>342</v>
      </c>
      <c r="F584">
        <v>4</v>
      </c>
      <c r="G584" t="s">
        <v>385</v>
      </c>
      <c r="H584" t="s">
        <v>344</v>
      </c>
      <c r="I584" t="s">
        <v>345</v>
      </c>
      <c r="K584">
        <v>14</v>
      </c>
      <c r="L584" t="s">
        <v>386</v>
      </c>
      <c r="M584">
        <v>11</v>
      </c>
      <c r="N584" t="s">
        <v>401</v>
      </c>
      <c r="P584" t="s">
        <v>1532</v>
      </c>
      <c r="Q584" s="103">
        <v>220.44</v>
      </c>
      <c r="R584" s="103">
        <v>227</v>
      </c>
      <c r="S584" s="103">
        <v>234</v>
      </c>
      <c r="T584" s="103">
        <v>241</v>
      </c>
      <c r="U584" s="103">
        <v>922</v>
      </c>
      <c r="V584" s="104">
        <v>1.3518407467087369E-3</v>
      </c>
      <c r="W584">
        <v>0</v>
      </c>
      <c r="X584" s="102">
        <v>10</v>
      </c>
      <c r="Y584" t="s">
        <v>991</v>
      </c>
      <c r="Z584" s="102">
        <v>51</v>
      </c>
      <c r="AA584" s="111">
        <v>4</v>
      </c>
      <c r="AB584" s="112" t="s">
        <v>403</v>
      </c>
      <c r="AC584" s="120"/>
      <c r="AD584" s="271" t="s">
        <v>356</v>
      </c>
      <c r="AE584" s="271" t="s">
        <v>269</v>
      </c>
      <c r="AF584" s="112" t="s">
        <v>352</v>
      </c>
    </row>
    <row r="585" spans="1:32">
      <c r="A585">
        <v>8</v>
      </c>
      <c r="B585" t="s">
        <v>18</v>
      </c>
      <c r="C585" t="s">
        <v>341</v>
      </c>
      <c r="D585">
        <v>1</v>
      </c>
      <c r="E585" t="s">
        <v>342</v>
      </c>
      <c r="F585">
        <v>4</v>
      </c>
      <c r="G585" t="s">
        <v>385</v>
      </c>
      <c r="H585" t="s">
        <v>344</v>
      </c>
      <c r="I585" t="s">
        <v>345</v>
      </c>
      <c r="K585">
        <v>14</v>
      </c>
      <c r="L585" t="s">
        <v>386</v>
      </c>
      <c r="M585">
        <v>12</v>
      </c>
      <c r="N585" t="s">
        <v>404</v>
      </c>
      <c r="P585" t="s">
        <v>1313</v>
      </c>
      <c r="Q585" s="103">
        <v>220.44</v>
      </c>
      <c r="R585" s="103">
        <v>227</v>
      </c>
      <c r="S585" s="103">
        <v>234</v>
      </c>
      <c r="T585" s="103">
        <v>241</v>
      </c>
      <c r="U585" s="103">
        <v>922</v>
      </c>
      <c r="V585" s="104">
        <v>1.3518407467087369E-3</v>
      </c>
      <c r="W585">
        <v>0</v>
      </c>
      <c r="X585" s="102">
        <v>4</v>
      </c>
      <c r="Y585" t="s">
        <v>991</v>
      </c>
      <c r="Z585" s="102">
        <v>51</v>
      </c>
      <c r="AA585" s="111">
        <v>4</v>
      </c>
      <c r="AB585" s="112" t="s">
        <v>406</v>
      </c>
      <c r="AC585" s="120"/>
      <c r="AD585" s="271" t="s">
        <v>407</v>
      </c>
      <c r="AE585" s="271" t="s">
        <v>269</v>
      </c>
      <c r="AF585" s="112" t="s">
        <v>408</v>
      </c>
    </row>
    <row r="586" spans="1:32">
      <c r="A586">
        <v>8</v>
      </c>
      <c r="B586" t="s">
        <v>18</v>
      </c>
      <c r="C586" t="s">
        <v>341</v>
      </c>
      <c r="D586">
        <v>1</v>
      </c>
      <c r="E586" t="s">
        <v>342</v>
      </c>
      <c r="F586">
        <v>4</v>
      </c>
      <c r="G586" t="s">
        <v>385</v>
      </c>
      <c r="H586" t="s">
        <v>344</v>
      </c>
      <c r="I586" t="s">
        <v>345</v>
      </c>
      <c r="K586">
        <v>14</v>
      </c>
      <c r="L586" t="s">
        <v>386</v>
      </c>
      <c r="M586">
        <v>13</v>
      </c>
      <c r="N586" t="s">
        <v>409</v>
      </c>
      <c r="P586" t="s">
        <v>1314</v>
      </c>
      <c r="Q586" s="103">
        <v>330.66</v>
      </c>
      <c r="R586" s="103">
        <v>341</v>
      </c>
      <c r="S586" s="103">
        <v>351</v>
      </c>
      <c r="T586" s="103">
        <v>361</v>
      </c>
      <c r="U586" s="103">
        <v>1384</v>
      </c>
      <c r="V586" s="104">
        <v>2.0292273247775401E-3</v>
      </c>
      <c r="W586">
        <v>0</v>
      </c>
      <c r="X586" s="102">
        <v>4</v>
      </c>
      <c r="Y586" t="s">
        <v>991</v>
      </c>
      <c r="Z586" s="102">
        <v>51</v>
      </c>
      <c r="AA586" s="111">
        <v>4</v>
      </c>
      <c r="AB586" s="112" t="s">
        <v>411</v>
      </c>
      <c r="AC586" s="120"/>
      <c r="AD586" s="271" t="s">
        <v>351</v>
      </c>
      <c r="AE586" s="271" t="s">
        <v>269</v>
      </c>
      <c r="AF586" s="112" t="s">
        <v>352</v>
      </c>
    </row>
    <row r="587" spans="1:32">
      <c r="A587">
        <v>8</v>
      </c>
      <c r="B587" t="s">
        <v>18</v>
      </c>
      <c r="C587" t="s">
        <v>412</v>
      </c>
      <c r="D587">
        <v>1</v>
      </c>
      <c r="E587" t="s">
        <v>342</v>
      </c>
      <c r="F587">
        <v>5</v>
      </c>
      <c r="G587" t="s">
        <v>413</v>
      </c>
      <c r="H587" t="s">
        <v>344</v>
      </c>
      <c r="I587" t="s">
        <v>345</v>
      </c>
      <c r="K587">
        <v>60</v>
      </c>
      <c r="L587" t="s">
        <v>414</v>
      </c>
      <c r="M587">
        <v>14</v>
      </c>
      <c r="N587" t="s">
        <v>416</v>
      </c>
      <c r="P587" t="s">
        <v>1533</v>
      </c>
      <c r="Q587" s="103">
        <v>2367.48</v>
      </c>
      <c r="R587" s="103">
        <v>2440</v>
      </c>
      <c r="S587" s="103">
        <v>2511</v>
      </c>
      <c r="T587" s="103">
        <v>2584</v>
      </c>
      <c r="U587" s="103">
        <v>9902</v>
      </c>
      <c r="V587" s="104">
        <v>1.4518359082331794E-2</v>
      </c>
      <c r="W587">
        <v>0</v>
      </c>
      <c r="X587" s="102">
        <v>12</v>
      </c>
      <c r="Y587" t="s">
        <v>1020</v>
      </c>
      <c r="Z587" s="102">
        <v>3</v>
      </c>
      <c r="AA587" s="111">
        <v>5</v>
      </c>
      <c r="AB587" s="112" t="s">
        <v>418</v>
      </c>
      <c r="AC587" s="120"/>
      <c r="AD587" s="271" t="s">
        <v>419</v>
      </c>
      <c r="AE587" s="271" t="s">
        <v>269</v>
      </c>
      <c r="AF587" s="112" t="s">
        <v>420</v>
      </c>
    </row>
    <row r="588" spans="1:32">
      <c r="A588">
        <v>8</v>
      </c>
      <c r="B588" t="s">
        <v>18</v>
      </c>
      <c r="C588" t="s">
        <v>421</v>
      </c>
      <c r="D588">
        <v>1</v>
      </c>
      <c r="E588" t="s">
        <v>342</v>
      </c>
      <c r="F588">
        <v>5</v>
      </c>
      <c r="G588" t="s">
        <v>413</v>
      </c>
      <c r="H588" t="s">
        <v>344</v>
      </c>
      <c r="I588" t="s">
        <v>422</v>
      </c>
      <c r="K588">
        <v>16</v>
      </c>
      <c r="L588" t="s">
        <v>423</v>
      </c>
      <c r="M588">
        <v>15</v>
      </c>
      <c r="N588" t="s">
        <v>425</v>
      </c>
      <c r="P588" t="s">
        <v>1316</v>
      </c>
      <c r="Q588" s="103">
        <v>2711.52</v>
      </c>
      <c r="R588" s="103">
        <v>2795</v>
      </c>
      <c r="S588" s="103">
        <v>2876</v>
      </c>
      <c r="T588" s="103">
        <v>2960</v>
      </c>
      <c r="U588" s="103">
        <v>11343</v>
      </c>
      <c r="V588" s="104">
        <v>1.6631160075832107E-2</v>
      </c>
      <c r="W588">
        <v>0</v>
      </c>
      <c r="X588" s="102">
        <v>4000</v>
      </c>
      <c r="Y588" t="s">
        <v>1006</v>
      </c>
      <c r="Z588" s="102">
        <v>37</v>
      </c>
      <c r="AA588" s="111">
        <v>6</v>
      </c>
      <c r="AB588" s="112" t="s">
        <v>383</v>
      </c>
      <c r="AC588" s="120"/>
      <c r="AD588" s="271" t="s">
        <v>419</v>
      </c>
      <c r="AE588" s="271" t="s">
        <v>427</v>
      </c>
      <c r="AF588" s="112" t="s">
        <v>429</v>
      </c>
    </row>
    <row r="589" spans="1:32">
      <c r="A589">
        <v>8</v>
      </c>
      <c r="B589" t="s">
        <v>18</v>
      </c>
      <c r="C589" t="s">
        <v>341</v>
      </c>
      <c r="D589">
        <v>1</v>
      </c>
      <c r="E589" t="s">
        <v>342</v>
      </c>
      <c r="F589">
        <v>5</v>
      </c>
      <c r="G589" t="s">
        <v>413</v>
      </c>
      <c r="H589" t="s">
        <v>372</v>
      </c>
      <c r="I589" t="s">
        <v>345</v>
      </c>
      <c r="K589">
        <v>1</v>
      </c>
      <c r="L589" t="s">
        <v>431</v>
      </c>
      <c r="M589">
        <v>16</v>
      </c>
      <c r="N589" t="s">
        <v>433</v>
      </c>
      <c r="P589" t="s">
        <v>1166</v>
      </c>
      <c r="Q589" s="103">
        <v>1630.5</v>
      </c>
      <c r="R589" s="103">
        <v>1681</v>
      </c>
      <c r="S589" s="103">
        <v>1729</v>
      </c>
      <c r="T589" s="103">
        <v>1780</v>
      </c>
      <c r="U589" s="103">
        <v>6820</v>
      </c>
      <c r="V589" s="104">
        <v>9.999516152444236E-3</v>
      </c>
      <c r="W589">
        <v>0</v>
      </c>
      <c r="X589" s="102">
        <v>4</v>
      </c>
      <c r="Y589" t="s">
        <v>991</v>
      </c>
      <c r="Z589" s="102">
        <v>51</v>
      </c>
      <c r="AA589" s="111">
        <v>7</v>
      </c>
      <c r="AB589" s="112" t="s">
        <v>435</v>
      </c>
      <c r="AC589" s="120"/>
      <c r="AD589" s="271" t="s">
        <v>436</v>
      </c>
      <c r="AE589" s="271" t="s">
        <v>269</v>
      </c>
      <c r="AF589" s="112" t="s">
        <v>437</v>
      </c>
    </row>
    <row r="590" spans="1:32">
      <c r="A590">
        <v>8</v>
      </c>
      <c r="B590" t="s">
        <v>18</v>
      </c>
      <c r="C590" t="s">
        <v>611</v>
      </c>
      <c r="D590">
        <v>2</v>
      </c>
      <c r="E590" t="s">
        <v>439</v>
      </c>
      <c r="F590">
        <v>7</v>
      </c>
      <c r="G590" t="s">
        <v>612</v>
      </c>
      <c r="H590" t="s">
        <v>372</v>
      </c>
      <c r="I590" t="s">
        <v>613</v>
      </c>
      <c r="K590">
        <v>4</v>
      </c>
      <c r="L590" t="s">
        <v>614</v>
      </c>
      <c r="M590">
        <v>46</v>
      </c>
      <c r="N590" t="s">
        <v>616</v>
      </c>
      <c r="P590" t="s">
        <v>1534</v>
      </c>
      <c r="Q590" s="103">
        <v>2869.67</v>
      </c>
      <c r="R590" s="103">
        <v>2958</v>
      </c>
      <c r="S590" s="103">
        <v>3044</v>
      </c>
      <c r="T590" s="103">
        <v>3133</v>
      </c>
      <c r="U590" s="103">
        <v>12005</v>
      </c>
      <c r="V590" s="104">
        <v>1.7601787596787839E-2</v>
      </c>
      <c r="W590">
        <v>0</v>
      </c>
      <c r="X590" s="102">
        <v>2380</v>
      </c>
      <c r="Y590" t="s">
        <v>1009</v>
      </c>
      <c r="Z590" s="102">
        <v>24</v>
      </c>
      <c r="AA590" s="111">
        <v>8</v>
      </c>
      <c r="AB590" s="112" t="s">
        <v>618</v>
      </c>
      <c r="AC590" s="120"/>
      <c r="AD590" s="271" t="s">
        <v>619</v>
      </c>
      <c r="AE590" s="271" t="s">
        <v>620</v>
      </c>
      <c r="AF590" s="112" t="s">
        <v>621</v>
      </c>
    </row>
    <row r="591" spans="1:32">
      <c r="A591">
        <v>8</v>
      </c>
      <c r="B591" t="s">
        <v>18</v>
      </c>
      <c r="C591" t="s">
        <v>611</v>
      </c>
      <c r="D591">
        <v>2</v>
      </c>
      <c r="E591" t="s">
        <v>439</v>
      </c>
      <c r="F591">
        <v>7</v>
      </c>
      <c r="G591" t="s">
        <v>612</v>
      </c>
      <c r="H591" t="s">
        <v>372</v>
      </c>
      <c r="I591" t="s">
        <v>613</v>
      </c>
      <c r="K591">
        <v>5</v>
      </c>
      <c r="L591" t="s">
        <v>622</v>
      </c>
      <c r="M591">
        <v>47</v>
      </c>
      <c r="N591" t="s">
        <v>624</v>
      </c>
      <c r="P591" t="s">
        <v>1535</v>
      </c>
      <c r="Q591" s="103">
        <v>12652.65</v>
      </c>
      <c r="R591" s="103">
        <v>13041</v>
      </c>
      <c r="S591" s="103">
        <v>13421</v>
      </c>
      <c r="T591" s="103">
        <v>13812</v>
      </c>
      <c r="U591" s="103">
        <v>52927</v>
      </c>
      <c r="V591" s="104">
        <v>7.7601816920882125E-2</v>
      </c>
      <c r="W591">
        <v>0</v>
      </c>
      <c r="X591" s="102">
        <v>24700</v>
      </c>
      <c r="Y591" t="s">
        <v>1009</v>
      </c>
      <c r="Z591" s="102">
        <v>24</v>
      </c>
      <c r="AA591" s="111">
        <v>8</v>
      </c>
      <c r="AB591" s="112" t="s">
        <v>626</v>
      </c>
      <c r="AC591" s="120"/>
      <c r="AD591" s="271" t="s">
        <v>619</v>
      </c>
      <c r="AE591" s="271" t="s">
        <v>627</v>
      </c>
      <c r="AF591" s="112" t="s">
        <v>628</v>
      </c>
    </row>
    <row r="592" spans="1:32">
      <c r="A592">
        <v>8</v>
      </c>
      <c r="B592" t="s">
        <v>18</v>
      </c>
      <c r="C592" t="s">
        <v>611</v>
      </c>
      <c r="D592">
        <v>2</v>
      </c>
      <c r="E592" t="s">
        <v>439</v>
      </c>
      <c r="F592">
        <v>7</v>
      </c>
      <c r="G592" t="s">
        <v>612</v>
      </c>
      <c r="H592" t="s">
        <v>372</v>
      </c>
      <c r="I592" t="s">
        <v>613</v>
      </c>
      <c r="K592">
        <v>6</v>
      </c>
      <c r="L592" t="s">
        <v>629</v>
      </c>
      <c r="M592">
        <v>48</v>
      </c>
      <c r="N592" t="s">
        <v>631</v>
      </c>
      <c r="P592" t="s">
        <v>1536</v>
      </c>
      <c r="Q592" s="103">
        <v>12033.06</v>
      </c>
      <c r="R592" s="103">
        <v>12402</v>
      </c>
      <c r="S592" s="103">
        <v>12763</v>
      </c>
      <c r="T592" s="103">
        <v>13135</v>
      </c>
      <c r="U592" s="103">
        <v>50333</v>
      </c>
      <c r="V592" s="104">
        <v>7.3798481891638679E-2</v>
      </c>
      <c r="W592">
        <v>0</v>
      </c>
      <c r="X592" s="102">
        <v>5826</v>
      </c>
      <c r="Y592" t="s">
        <v>1009</v>
      </c>
      <c r="Z592" s="102">
        <v>24</v>
      </c>
      <c r="AA592" s="111">
        <v>8</v>
      </c>
      <c r="AB592" s="112" t="s">
        <v>633</v>
      </c>
      <c r="AC592" s="120"/>
      <c r="AD592" s="271" t="s">
        <v>619</v>
      </c>
      <c r="AE592" s="271" t="s">
        <v>627</v>
      </c>
      <c r="AF592" s="112" t="s">
        <v>634</v>
      </c>
    </row>
    <row r="593" spans="1:32">
      <c r="A593">
        <v>8</v>
      </c>
      <c r="B593" t="s">
        <v>18</v>
      </c>
      <c r="C593" t="s">
        <v>438</v>
      </c>
      <c r="D593">
        <v>2</v>
      </c>
      <c r="E593" t="s">
        <v>439</v>
      </c>
      <c r="F593">
        <v>10</v>
      </c>
      <c r="G593" t="s">
        <v>440</v>
      </c>
      <c r="H593" t="s">
        <v>372</v>
      </c>
      <c r="I593" t="s">
        <v>441</v>
      </c>
      <c r="K593">
        <v>8</v>
      </c>
      <c r="L593" t="s">
        <v>442</v>
      </c>
      <c r="M593">
        <v>17</v>
      </c>
      <c r="N593" t="s">
        <v>444</v>
      </c>
      <c r="P593" t="s">
        <v>1537</v>
      </c>
      <c r="Q593" s="103">
        <v>1304.4000000000001</v>
      </c>
      <c r="R593" s="103">
        <v>1344</v>
      </c>
      <c r="S593" s="103">
        <v>1384</v>
      </c>
      <c r="T593" s="103">
        <v>1424</v>
      </c>
      <c r="U593" s="103">
        <v>5456</v>
      </c>
      <c r="V593" s="104">
        <v>7.9996129219553885E-3</v>
      </c>
      <c r="W593">
        <v>0</v>
      </c>
      <c r="X593" s="102">
        <v>1400</v>
      </c>
      <c r="Y593" t="s">
        <v>1013</v>
      </c>
      <c r="Z593" s="102">
        <v>18</v>
      </c>
      <c r="AA593" s="111">
        <v>10</v>
      </c>
      <c r="AB593" s="112" t="s">
        <v>446</v>
      </c>
      <c r="AC593" s="120"/>
      <c r="AD593" s="271" t="s">
        <v>269</v>
      </c>
      <c r="AE593" s="271" t="s">
        <v>447</v>
      </c>
      <c r="AF593" s="112" t="s">
        <v>449</v>
      </c>
    </row>
    <row r="594" spans="1:32">
      <c r="A594">
        <v>8</v>
      </c>
      <c r="B594" t="s">
        <v>18</v>
      </c>
      <c r="C594" t="s">
        <v>438</v>
      </c>
      <c r="D594">
        <v>2</v>
      </c>
      <c r="E594" t="s">
        <v>439</v>
      </c>
      <c r="F594">
        <v>10</v>
      </c>
      <c r="G594" t="s">
        <v>440</v>
      </c>
      <c r="H594" t="s">
        <v>372</v>
      </c>
      <c r="I594" t="s">
        <v>441</v>
      </c>
      <c r="K594">
        <v>9</v>
      </c>
      <c r="L594" t="s">
        <v>450</v>
      </c>
      <c r="M594">
        <v>18</v>
      </c>
      <c r="N594" t="s">
        <v>452</v>
      </c>
      <c r="P594" t="s">
        <v>1538</v>
      </c>
      <c r="Q594" s="103">
        <v>1304.4000000000001</v>
      </c>
      <c r="R594" s="103">
        <v>1344</v>
      </c>
      <c r="S594" s="103">
        <v>1384</v>
      </c>
      <c r="T594" s="103">
        <v>1424</v>
      </c>
      <c r="U594" s="103">
        <v>5456</v>
      </c>
      <c r="V594" s="104">
        <v>7.9996129219553885E-3</v>
      </c>
      <c r="W594">
        <v>0</v>
      </c>
      <c r="X594" s="102">
        <v>1400</v>
      </c>
      <c r="Y594" t="s">
        <v>1013</v>
      </c>
      <c r="Z594" s="102">
        <v>18</v>
      </c>
      <c r="AA594" s="111">
        <v>10</v>
      </c>
      <c r="AB594" s="112" t="s">
        <v>454</v>
      </c>
      <c r="AC594" s="120"/>
      <c r="AD594" s="271" t="s">
        <v>269</v>
      </c>
      <c r="AE594" s="271" t="s">
        <v>269</v>
      </c>
      <c r="AF594" s="112" t="s">
        <v>455</v>
      </c>
    </row>
    <row r="595" spans="1:32">
      <c r="A595">
        <v>8</v>
      </c>
      <c r="B595" t="s">
        <v>18</v>
      </c>
      <c r="C595" t="s">
        <v>438</v>
      </c>
      <c r="D595">
        <v>2</v>
      </c>
      <c r="E595" t="s">
        <v>439</v>
      </c>
      <c r="F595">
        <v>10</v>
      </c>
      <c r="G595" t="s">
        <v>440</v>
      </c>
      <c r="H595" t="s">
        <v>372</v>
      </c>
      <c r="I595" t="s">
        <v>441</v>
      </c>
      <c r="K595">
        <v>10</v>
      </c>
      <c r="L595" t="s">
        <v>456</v>
      </c>
      <c r="M595">
        <v>19</v>
      </c>
      <c r="N595" t="s">
        <v>458</v>
      </c>
      <c r="P595" t="s">
        <v>1539</v>
      </c>
      <c r="Q595" s="103">
        <v>1630.5</v>
      </c>
      <c r="R595" s="103">
        <v>1681</v>
      </c>
      <c r="S595" s="103">
        <v>1729</v>
      </c>
      <c r="T595" s="103">
        <v>1780</v>
      </c>
      <c r="U595" s="103">
        <v>6820</v>
      </c>
      <c r="V595" s="104">
        <v>9.999516152444236E-3</v>
      </c>
      <c r="W595">
        <v>0</v>
      </c>
      <c r="X595" s="102">
        <v>1000</v>
      </c>
      <c r="Y595" t="s">
        <v>1013</v>
      </c>
      <c r="Z595" s="102">
        <v>18</v>
      </c>
      <c r="AA595" s="111">
        <v>10</v>
      </c>
      <c r="AB595" s="112" t="s">
        <v>460</v>
      </c>
      <c r="AC595" s="120"/>
      <c r="AD595" s="271" t="s">
        <v>269</v>
      </c>
      <c r="AE595" s="271" t="s">
        <v>447</v>
      </c>
      <c r="AF595" s="112" t="s">
        <v>449</v>
      </c>
    </row>
    <row r="596" spans="1:32">
      <c r="A596">
        <v>8</v>
      </c>
      <c r="B596" t="s">
        <v>18</v>
      </c>
      <c r="C596" t="s">
        <v>438</v>
      </c>
      <c r="D596">
        <v>2</v>
      </c>
      <c r="E596" t="s">
        <v>439</v>
      </c>
      <c r="F596">
        <v>10</v>
      </c>
      <c r="G596" t="s">
        <v>440</v>
      </c>
      <c r="H596" t="s">
        <v>372</v>
      </c>
      <c r="I596" t="s">
        <v>441</v>
      </c>
      <c r="K596">
        <v>19</v>
      </c>
      <c r="L596" t="s">
        <v>461</v>
      </c>
      <c r="M596">
        <v>20</v>
      </c>
      <c r="N596" t="s">
        <v>463</v>
      </c>
      <c r="P596" t="s">
        <v>1540</v>
      </c>
      <c r="Q596" s="103">
        <v>1304.4000000000001</v>
      </c>
      <c r="R596" s="103">
        <v>1344</v>
      </c>
      <c r="S596" s="103">
        <v>1384</v>
      </c>
      <c r="T596" s="103">
        <v>1424</v>
      </c>
      <c r="U596" s="103">
        <v>5456</v>
      </c>
      <c r="V596" s="104">
        <v>7.9996129219553885E-3</v>
      </c>
      <c r="W596">
        <v>0</v>
      </c>
      <c r="X596" s="102">
        <v>1400</v>
      </c>
      <c r="Y596" t="s">
        <v>1013</v>
      </c>
      <c r="Z596" s="102">
        <v>18</v>
      </c>
      <c r="AA596" s="111">
        <v>10</v>
      </c>
      <c r="AB596" s="112" t="s">
        <v>465</v>
      </c>
      <c r="AC596" s="120"/>
      <c r="AD596" s="271" t="s">
        <v>269</v>
      </c>
      <c r="AE596" s="271" t="s">
        <v>269</v>
      </c>
      <c r="AF596" s="112" t="s">
        <v>466</v>
      </c>
    </row>
    <row r="597" spans="1:32">
      <c r="A597">
        <v>8</v>
      </c>
      <c r="B597" t="s">
        <v>18</v>
      </c>
      <c r="C597" t="s">
        <v>438</v>
      </c>
      <c r="D597">
        <v>2</v>
      </c>
      <c r="E597" t="s">
        <v>439</v>
      </c>
      <c r="F597">
        <v>10</v>
      </c>
      <c r="G597" t="s">
        <v>440</v>
      </c>
      <c r="H597" t="s">
        <v>344</v>
      </c>
      <c r="I597" t="s">
        <v>441</v>
      </c>
      <c r="K597">
        <v>70</v>
      </c>
      <c r="L597" t="s">
        <v>478</v>
      </c>
      <c r="M597">
        <v>23</v>
      </c>
      <c r="N597" t="s">
        <v>480</v>
      </c>
      <c r="P597" t="s">
        <v>1541</v>
      </c>
      <c r="Q597" s="103">
        <v>2449.0100000000002</v>
      </c>
      <c r="R597" s="103">
        <v>2524</v>
      </c>
      <c r="S597" s="103">
        <v>2598</v>
      </c>
      <c r="T597" s="103">
        <v>2673</v>
      </c>
      <c r="U597" s="103">
        <v>10244</v>
      </c>
      <c r="V597" s="104">
        <v>1.5019801094668439E-2</v>
      </c>
      <c r="W597">
        <v>0</v>
      </c>
      <c r="X597" s="102">
        <v>1500</v>
      </c>
      <c r="Y597" t="s">
        <v>1013</v>
      </c>
      <c r="Z597" s="102">
        <v>18</v>
      </c>
      <c r="AA597" s="111">
        <v>10</v>
      </c>
      <c r="AB597" s="112" t="s">
        <v>482</v>
      </c>
      <c r="AC597" s="120"/>
      <c r="AD597" s="271" t="s">
        <v>483</v>
      </c>
      <c r="AE597" s="271" t="s">
        <v>269</v>
      </c>
      <c r="AF597" s="112" t="s">
        <v>472</v>
      </c>
    </row>
    <row r="598" spans="1:32">
      <c r="A598">
        <v>8</v>
      </c>
      <c r="B598" t="s">
        <v>18</v>
      </c>
      <c r="C598" t="s">
        <v>412</v>
      </c>
      <c r="D598">
        <v>5</v>
      </c>
      <c r="E598" t="s">
        <v>861</v>
      </c>
      <c r="F598">
        <v>39</v>
      </c>
      <c r="G598" t="s">
        <v>908</v>
      </c>
      <c r="H598" t="s">
        <v>372</v>
      </c>
      <c r="I598" t="s">
        <v>863</v>
      </c>
      <c r="K598">
        <v>44</v>
      </c>
      <c r="L598" t="s">
        <v>926</v>
      </c>
      <c r="M598">
        <v>100</v>
      </c>
      <c r="N598" t="s">
        <v>927</v>
      </c>
      <c r="P598" t="s">
        <v>1542</v>
      </c>
      <c r="Q598" s="103">
        <v>163.05000000000001</v>
      </c>
      <c r="R598" s="103">
        <v>168</v>
      </c>
      <c r="S598" s="103">
        <v>173</v>
      </c>
      <c r="T598" s="103">
        <v>178</v>
      </c>
      <c r="U598" s="103">
        <v>682</v>
      </c>
      <c r="V598" s="104">
        <v>9.9995161524442356E-4</v>
      </c>
      <c r="W598">
        <v>0</v>
      </c>
      <c r="X598" s="102">
        <v>4</v>
      </c>
      <c r="Y598" t="s">
        <v>1020</v>
      </c>
      <c r="Z598" s="102">
        <v>3</v>
      </c>
      <c r="AA598" s="111">
        <v>11</v>
      </c>
      <c r="AB598" s="112" t="s">
        <v>929</v>
      </c>
      <c r="AC598" s="120"/>
      <c r="AD598" s="271" t="s">
        <v>930</v>
      </c>
      <c r="AE598" s="271" t="s">
        <v>269</v>
      </c>
      <c r="AF598" s="112" t="s">
        <v>896</v>
      </c>
    </row>
    <row r="599" spans="1:32">
      <c r="A599">
        <v>8</v>
      </c>
      <c r="B599" t="s">
        <v>18</v>
      </c>
      <c r="C599" t="s">
        <v>412</v>
      </c>
      <c r="D599">
        <v>5</v>
      </c>
      <c r="E599" t="s">
        <v>861</v>
      </c>
      <c r="F599">
        <v>39</v>
      </c>
      <c r="G599" t="s">
        <v>908</v>
      </c>
      <c r="H599" t="s">
        <v>372</v>
      </c>
      <c r="I599" t="s">
        <v>863</v>
      </c>
      <c r="K599">
        <v>44</v>
      </c>
      <c r="L599" t="s">
        <v>926</v>
      </c>
      <c r="M599">
        <v>101</v>
      </c>
      <c r="N599" t="s">
        <v>892</v>
      </c>
      <c r="P599" t="s">
        <v>1543</v>
      </c>
      <c r="Q599" s="103">
        <v>163.05000000000001</v>
      </c>
      <c r="R599" s="103">
        <v>168</v>
      </c>
      <c r="S599" s="103">
        <v>173</v>
      </c>
      <c r="T599" s="103">
        <v>178</v>
      </c>
      <c r="U599" s="103">
        <v>682</v>
      </c>
      <c r="V599" s="104">
        <v>9.9995161524442356E-4</v>
      </c>
      <c r="W599">
        <v>0</v>
      </c>
      <c r="X599" s="102">
        <v>1</v>
      </c>
      <c r="Y599" t="s">
        <v>1020</v>
      </c>
      <c r="Z599" s="102">
        <v>3</v>
      </c>
      <c r="AA599" s="111">
        <v>11</v>
      </c>
      <c r="AB599" s="112" t="s">
        <v>894</v>
      </c>
      <c r="AC599" s="120"/>
      <c r="AD599" s="271" t="s">
        <v>895</v>
      </c>
      <c r="AE599" s="271" t="s">
        <v>269</v>
      </c>
      <c r="AF599" s="112" t="s">
        <v>896</v>
      </c>
    </row>
    <row r="600" spans="1:32">
      <c r="A600">
        <v>8</v>
      </c>
      <c r="B600" t="s">
        <v>18</v>
      </c>
      <c r="C600" t="s">
        <v>491</v>
      </c>
      <c r="D600">
        <v>2</v>
      </c>
      <c r="E600" t="s">
        <v>439</v>
      </c>
      <c r="F600">
        <v>12</v>
      </c>
      <c r="G600" t="s">
        <v>492</v>
      </c>
      <c r="H600" t="s">
        <v>344</v>
      </c>
      <c r="I600" t="s">
        <v>493</v>
      </c>
      <c r="K600">
        <v>66</v>
      </c>
      <c r="L600" t="s">
        <v>494</v>
      </c>
      <c r="M600">
        <v>25</v>
      </c>
      <c r="N600" t="s">
        <v>496</v>
      </c>
      <c r="P600" t="s">
        <v>1544</v>
      </c>
      <c r="Q600" s="103">
        <v>1633.76</v>
      </c>
      <c r="R600" s="103">
        <v>1684</v>
      </c>
      <c r="S600" s="103">
        <v>1733</v>
      </c>
      <c r="T600" s="103">
        <v>1783</v>
      </c>
      <c r="U600" s="103">
        <v>6834</v>
      </c>
      <c r="V600" s="104">
        <v>1.0020043018446322E-2</v>
      </c>
      <c r="W600">
        <v>0</v>
      </c>
      <c r="X600" s="102">
        <v>20000</v>
      </c>
      <c r="Y600" t="s">
        <v>1009</v>
      </c>
      <c r="Z600" s="102">
        <v>24</v>
      </c>
      <c r="AA600" s="111">
        <v>12</v>
      </c>
      <c r="AB600" s="112" t="s">
        <v>368</v>
      </c>
      <c r="AC600" s="120"/>
      <c r="AD600" s="271" t="s">
        <v>269</v>
      </c>
      <c r="AE600" s="271" t="s">
        <v>269</v>
      </c>
      <c r="AF600" s="112" t="s">
        <v>370</v>
      </c>
    </row>
    <row r="601" spans="1:32">
      <c r="A601">
        <v>8</v>
      </c>
      <c r="B601" t="s">
        <v>18</v>
      </c>
      <c r="C601" t="s">
        <v>491</v>
      </c>
      <c r="D601">
        <v>2</v>
      </c>
      <c r="E601" t="s">
        <v>439</v>
      </c>
      <c r="F601">
        <v>12</v>
      </c>
      <c r="G601" t="s">
        <v>492</v>
      </c>
      <c r="H601" t="s">
        <v>344</v>
      </c>
      <c r="I601" t="s">
        <v>493</v>
      </c>
      <c r="K601">
        <v>23</v>
      </c>
      <c r="L601" t="s">
        <v>498</v>
      </c>
      <c r="M601">
        <v>26</v>
      </c>
      <c r="N601" t="s">
        <v>500</v>
      </c>
      <c r="P601" t="s">
        <v>1545</v>
      </c>
      <c r="Q601" s="103">
        <v>2204.4299999999998</v>
      </c>
      <c r="R601" s="103">
        <v>2272</v>
      </c>
      <c r="S601" s="103">
        <v>2338</v>
      </c>
      <c r="T601" s="103">
        <v>2406</v>
      </c>
      <c r="U601" s="103">
        <v>9220</v>
      </c>
      <c r="V601" s="104">
        <v>1.351840746708737E-2</v>
      </c>
      <c r="W601">
        <v>0</v>
      </c>
      <c r="X601" s="102">
        <v>6200</v>
      </c>
      <c r="Y601" t="s">
        <v>995</v>
      </c>
      <c r="Z601" s="102">
        <v>50</v>
      </c>
      <c r="AA601" s="111">
        <v>12</v>
      </c>
      <c r="AB601" s="112" t="s">
        <v>502</v>
      </c>
      <c r="AC601" s="120"/>
      <c r="AD601" s="271" t="s">
        <v>269</v>
      </c>
      <c r="AE601" s="271" t="s">
        <v>269</v>
      </c>
      <c r="AF601" s="112" t="s">
        <v>370</v>
      </c>
    </row>
    <row r="602" spans="1:32">
      <c r="A602">
        <v>8</v>
      </c>
      <c r="B602" t="s">
        <v>18</v>
      </c>
      <c r="C602" t="s">
        <v>491</v>
      </c>
      <c r="D602">
        <v>2</v>
      </c>
      <c r="E602" t="s">
        <v>439</v>
      </c>
      <c r="F602">
        <v>12</v>
      </c>
      <c r="G602" t="s">
        <v>492</v>
      </c>
      <c r="H602" t="s">
        <v>344</v>
      </c>
      <c r="I602" t="s">
        <v>493</v>
      </c>
      <c r="K602">
        <v>50</v>
      </c>
      <c r="L602" t="s">
        <v>503</v>
      </c>
      <c r="M602">
        <v>27</v>
      </c>
      <c r="N602" t="s">
        <v>505</v>
      </c>
      <c r="P602" t="s">
        <v>1546</v>
      </c>
      <c r="Q602" s="103">
        <v>2318.5700000000002</v>
      </c>
      <c r="R602" s="103">
        <v>2390</v>
      </c>
      <c r="S602" s="103">
        <v>2459</v>
      </c>
      <c r="T602" s="103">
        <v>2531</v>
      </c>
      <c r="U602" s="103">
        <v>9699</v>
      </c>
      <c r="V602" s="104">
        <v>1.4220719525301562E-2</v>
      </c>
      <c r="W602">
        <v>0</v>
      </c>
      <c r="X602" s="102">
        <v>7500</v>
      </c>
      <c r="Y602" t="s">
        <v>995</v>
      </c>
      <c r="Z602" s="102">
        <v>50</v>
      </c>
      <c r="AA602" s="111">
        <v>12</v>
      </c>
      <c r="AB602" s="112" t="s">
        <v>350</v>
      </c>
      <c r="AC602" s="120"/>
      <c r="AD602" s="271" t="s">
        <v>269</v>
      </c>
      <c r="AE602" s="271" t="s">
        <v>507</v>
      </c>
      <c r="AF602" s="112" t="s">
        <v>508</v>
      </c>
    </row>
    <row r="603" spans="1:32">
      <c r="A603">
        <v>8</v>
      </c>
      <c r="B603" t="s">
        <v>18</v>
      </c>
      <c r="C603" t="s">
        <v>520</v>
      </c>
      <c r="D603">
        <v>2</v>
      </c>
      <c r="E603" t="s">
        <v>439</v>
      </c>
      <c r="F603">
        <v>13</v>
      </c>
      <c r="G603" t="s">
        <v>521</v>
      </c>
      <c r="H603" t="s">
        <v>344</v>
      </c>
      <c r="I603" t="s">
        <v>493</v>
      </c>
      <c r="K603">
        <v>21</v>
      </c>
      <c r="L603" t="s">
        <v>522</v>
      </c>
      <c r="M603">
        <v>30</v>
      </c>
      <c r="N603" t="s">
        <v>524</v>
      </c>
      <c r="P603" t="s">
        <v>1331</v>
      </c>
      <c r="Q603" s="103">
        <v>200</v>
      </c>
      <c r="R603" s="103">
        <v>211</v>
      </c>
      <c r="S603" s="103">
        <v>227</v>
      </c>
      <c r="T603" s="103">
        <v>226</v>
      </c>
      <c r="U603" s="103">
        <v>864</v>
      </c>
      <c r="V603" s="104">
        <v>1.266800873271528E-3</v>
      </c>
      <c r="W603">
        <v>0</v>
      </c>
      <c r="X603" s="102">
        <v>8</v>
      </c>
      <c r="Y603" t="s">
        <v>1026</v>
      </c>
      <c r="Z603" s="102">
        <v>1</v>
      </c>
      <c r="AA603" s="111">
        <v>13</v>
      </c>
      <c r="AB603" s="112" t="s">
        <v>360</v>
      </c>
      <c r="AC603" s="120"/>
      <c r="AD603" s="271" t="s">
        <v>269</v>
      </c>
      <c r="AE603" s="271" t="s">
        <v>526</v>
      </c>
      <c r="AF603" s="112" t="s">
        <v>527</v>
      </c>
    </row>
    <row r="604" spans="1:32">
      <c r="A604">
        <v>8</v>
      </c>
      <c r="B604" t="s">
        <v>18</v>
      </c>
      <c r="C604" t="s">
        <v>520</v>
      </c>
      <c r="D604">
        <v>2</v>
      </c>
      <c r="E604" t="s">
        <v>439</v>
      </c>
      <c r="F604">
        <v>13</v>
      </c>
      <c r="G604" t="s">
        <v>521</v>
      </c>
      <c r="H604" t="s">
        <v>344</v>
      </c>
      <c r="I604" t="s">
        <v>493</v>
      </c>
      <c r="K604">
        <v>21</v>
      </c>
      <c r="L604" t="s">
        <v>522</v>
      </c>
      <c r="M604">
        <v>31</v>
      </c>
      <c r="N604" t="s">
        <v>528</v>
      </c>
      <c r="P604" t="s">
        <v>1547</v>
      </c>
      <c r="Q604" s="103">
        <v>800</v>
      </c>
      <c r="R604" s="103">
        <v>810</v>
      </c>
      <c r="S604" s="103">
        <v>825</v>
      </c>
      <c r="T604" s="103">
        <v>830</v>
      </c>
      <c r="U604" s="103">
        <v>3265</v>
      </c>
      <c r="V604" s="104">
        <v>4.7871583926290956E-3</v>
      </c>
      <c r="W604">
        <v>0</v>
      </c>
      <c r="X604" s="102">
        <v>24</v>
      </c>
      <c r="Y604" t="s">
        <v>1026</v>
      </c>
      <c r="Z604" s="102">
        <v>1</v>
      </c>
      <c r="AA604" s="111">
        <v>13</v>
      </c>
      <c r="AB604" s="112" t="s">
        <v>530</v>
      </c>
      <c r="AC604" s="120"/>
      <c r="AD604" s="271" t="s">
        <v>269</v>
      </c>
      <c r="AE604" s="271" t="s">
        <v>269</v>
      </c>
      <c r="AF604" s="112" t="s">
        <v>531</v>
      </c>
    </row>
    <row r="605" spans="1:32">
      <c r="A605">
        <v>8</v>
      </c>
      <c r="B605" t="s">
        <v>18</v>
      </c>
      <c r="C605" t="s">
        <v>520</v>
      </c>
      <c r="D605">
        <v>2</v>
      </c>
      <c r="E605" t="s">
        <v>439</v>
      </c>
      <c r="F605">
        <v>13</v>
      </c>
      <c r="G605" t="s">
        <v>521</v>
      </c>
      <c r="H605" t="s">
        <v>344</v>
      </c>
      <c r="I605" t="s">
        <v>493</v>
      </c>
      <c r="K605">
        <v>21</v>
      </c>
      <c r="L605" t="s">
        <v>522</v>
      </c>
      <c r="M605">
        <v>32</v>
      </c>
      <c r="N605" t="s">
        <v>532</v>
      </c>
      <c r="P605" t="s">
        <v>1548</v>
      </c>
      <c r="Q605" s="103">
        <v>142.97999999999999</v>
      </c>
      <c r="R605" s="103">
        <v>157</v>
      </c>
      <c r="S605" s="103">
        <v>160</v>
      </c>
      <c r="T605" s="103">
        <v>192</v>
      </c>
      <c r="U605" s="103">
        <v>652</v>
      </c>
      <c r="V605" s="104">
        <v>9.5596547381138447E-4</v>
      </c>
      <c r="W605">
        <v>0</v>
      </c>
      <c r="X605" s="102">
        <v>4</v>
      </c>
      <c r="Y605" t="s">
        <v>1026</v>
      </c>
      <c r="Z605" s="102">
        <v>1</v>
      </c>
      <c r="AA605" s="111">
        <v>13</v>
      </c>
      <c r="AB605" s="112" t="s">
        <v>350</v>
      </c>
      <c r="AC605" s="120"/>
      <c r="AD605" s="271" t="s">
        <v>269</v>
      </c>
      <c r="AE605" s="271" t="s">
        <v>269</v>
      </c>
      <c r="AF605" s="112" t="s">
        <v>534</v>
      </c>
    </row>
    <row r="606" spans="1:32">
      <c r="A606">
        <v>8</v>
      </c>
      <c r="B606" t="s">
        <v>18</v>
      </c>
      <c r="C606" t="s">
        <v>535</v>
      </c>
      <c r="D606">
        <v>2</v>
      </c>
      <c r="E606" t="s">
        <v>439</v>
      </c>
      <c r="F606">
        <v>14</v>
      </c>
      <c r="G606" t="s">
        <v>536</v>
      </c>
      <c r="H606" t="s">
        <v>372</v>
      </c>
      <c r="I606" t="s">
        <v>537</v>
      </c>
      <c r="K606">
        <v>3</v>
      </c>
      <c r="L606" t="s">
        <v>539</v>
      </c>
      <c r="M606">
        <v>33</v>
      </c>
      <c r="N606" t="s">
        <v>541</v>
      </c>
      <c r="P606" t="s">
        <v>1549</v>
      </c>
      <c r="Q606" s="103">
        <v>978.3</v>
      </c>
      <c r="R606" s="103">
        <v>1008</v>
      </c>
      <c r="S606" s="103">
        <v>1038</v>
      </c>
      <c r="T606" s="103">
        <v>1068</v>
      </c>
      <c r="U606" s="103">
        <v>4092</v>
      </c>
      <c r="V606" s="104">
        <v>5.9997096914665418E-3</v>
      </c>
      <c r="W606">
        <v>0</v>
      </c>
      <c r="X606" s="102">
        <v>140</v>
      </c>
      <c r="Y606" t="s">
        <v>1030</v>
      </c>
      <c r="Z606" s="102">
        <v>26</v>
      </c>
      <c r="AA606" s="111">
        <v>14</v>
      </c>
      <c r="AB606" s="112" t="s">
        <v>543</v>
      </c>
      <c r="AC606" s="120"/>
      <c r="AD606" s="271" t="s">
        <v>544</v>
      </c>
      <c r="AE606" s="271" t="s">
        <v>545</v>
      </c>
      <c r="AF606" s="112" t="s">
        <v>547</v>
      </c>
    </row>
    <row r="607" spans="1:32">
      <c r="A607">
        <v>8</v>
      </c>
      <c r="B607" t="s">
        <v>18</v>
      </c>
      <c r="C607" t="s">
        <v>535</v>
      </c>
      <c r="D607">
        <v>2</v>
      </c>
      <c r="E607" t="s">
        <v>439</v>
      </c>
      <c r="F607">
        <v>14</v>
      </c>
      <c r="G607" t="s">
        <v>536</v>
      </c>
      <c r="H607" t="s">
        <v>344</v>
      </c>
      <c r="I607" t="s">
        <v>537</v>
      </c>
      <c r="K607">
        <v>25</v>
      </c>
      <c r="L607" t="s">
        <v>566</v>
      </c>
      <c r="M607">
        <v>38</v>
      </c>
      <c r="N607" t="s">
        <v>568</v>
      </c>
      <c r="P607" t="s">
        <v>1550</v>
      </c>
      <c r="Q607" s="103">
        <v>2300</v>
      </c>
      <c r="R607" s="103">
        <v>2387</v>
      </c>
      <c r="S607" s="103">
        <v>2456</v>
      </c>
      <c r="T607" s="103">
        <v>2528</v>
      </c>
      <c r="U607" s="103">
        <v>9671</v>
      </c>
      <c r="V607" s="104">
        <v>1.4179665793297392E-2</v>
      </c>
      <c r="W607">
        <v>0</v>
      </c>
      <c r="X607" s="102">
        <v>60</v>
      </c>
      <c r="Y607" t="s">
        <v>1030</v>
      </c>
      <c r="Z607" s="102">
        <v>26</v>
      </c>
      <c r="AA607" s="111">
        <v>14</v>
      </c>
      <c r="AB607" s="112" t="s">
        <v>570</v>
      </c>
      <c r="AC607" s="120"/>
      <c r="AD607" s="271" t="s">
        <v>544</v>
      </c>
      <c r="AE607" s="271" t="s">
        <v>571</v>
      </c>
      <c r="AF607" s="112" t="s">
        <v>572</v>
      </c>
    </row>
    <row r="608" spans="1:32">
      <c r="A608">
        <v>8</v>
      </c>
      <c r="B608" t="s">
        <v>18</v>
      </c>
      <c r="C608" t="s">
        <v>535</v>
      </c>
      <c r="D608">
        <v>2</v>
      </c>
      <c r="E608" t="s">
        <v>439</v>
      </c>
      <c r="F608">
        <v>14</v>
      </c>
      <c r="G608" t="s">
        <v>536</v>
      </c>
      <c r="H608" t="s">
        <v>344</v>
      </c>
      <c r="I608" t="s">
        <v>537</v>
      </c>
      <c r="K608">
        <v>25</v>
      </c>
      <c r="L608" t="s">
        <v>566</v>
      </c>
      <c r="M608">
        <v>39</v>
      </c>
      <c r="N608" t="s">
        <v>573</v>
      </c>
      <c r="P608" t="s">
        <v>1336</v>
      </c>
      <c r="Q608" s="103">
        <v>1500</v>
      </c>
      <c r="R608" s="103">
        <v>1530</v>
      </c>
      <c r="S608" s="103">
        <v>1575</v>
      </c>
      <c r="T608" s="103">
        <v>1621</v>
      </c>
      <c r="U608" s="103">
        <v>6226</v>
      </c>
      <c r="V608" s="104">
        <v>9.1285905520700605E-3</v>
      </c>
      <c r="W608">
        <v>0</v>
      </c>
      <c r="X608" s="102">
        <v>4000</v>
      </c>
      <c r="Y608" t="s">
        <v>1030</v>
      </c>
      <c r="Z608" s="102">
        <v>26</v>
      </c>
      <c r="AA608" s="111">
        <v>14</v>
      </c>
      <c r="AB608" s="112" t="s">
        <v>560</v>
      </c>
      <c r="AC608" s="120"/>
      <c r="AD608" s="271" t="s">
        <v>544</v>
      </c>
      <c r="AE608" s="271" t="s">
        <v>575</v>
      </c>
      <c r="AF608" s="112" t="s">
        <v>576</v>
      </c>
    </row>
    <row r="609" spans="1:32">
      <c r="A609">
        <v>8</v>
      </c>
      <c r="B609" t="s">
        <v>18</v>
      </c>
      <c r="C609" t="s">
        <v>535</v>
      </c>
      <c r="D609">
        <v>2</v>
      </c>
      <c r="E609" t="s">
        <v>439</v>
      </c>
      <c r="F609">
        <v>14</v>
      </c>
      <c r="G609" t="s">
        <v>536</v>
      </c>
      <c r="H609" t="s">
        <v>344</v>
      </c>
      <c r="I609" t="s">
        <v>537</v>
      </c>
      <c r="K609">
        <v>25</v>
      </c>
      <c r="L609" t="s">
        <v>566</v>
      </c>
      <c r="M609">
        <v>40</v>
      </c>
      <c r="N609" t="s">
        <v>577</v>
      </c>
      <c r="P609" t="s">
        <v>1263</v>
      </c>
      <c r="Q609" s="103">
        <v>592.55999999999995</v>
      </c>
      <c r="R609" s="103">
        <v>610</v>
      </c>
      <c r="S609" s="103">
        <v>628</v>
      </c>
      <c r="T609" s="103">
        <v>646</v>
      </c>
      <c r="U609" s="103">
        <v>2477</v>
      </c>
      <c r="V609" s="104">
        <v>3.6317890776546005E-3</v>
      </c>
      <c r="W609">
        <v>0</v>
      </c>
      <c r="X609" s="102">
        <v>60</v>
      </c>
      <c r="Y609" t="s">
        <v>1030</v>
      </c>
      <c r="Z609" s="102">
        <v>26</v>
      </c>
      <c r="AA609" s="111">
        <v>14</v>
      </c>
      <c r="AB609" s="112" t="s">
        <v>579</v>
      </c>
      <c r="AC609" s="120"/>
      <c r="AD609" s="271" t="s">
        <v>269</v>
      </c>
      <c r="AE609" s="271" t="s">
        <v>269</v>
      </c>
      <c r="AF609" s="112" t="s">
        <v>580</v>
      </c>
    </row>
    <row r="610" spans="1:32">
      <c r="A610">
        <v>8</v>
      </c>
      <c r="B610" t="s">
        <v>18</v>
      </c>
      <c r="C610" t="s">
        <v>535</v>
      </c>
      <c r="D610">
        <v>2</v>
      </c>
      <c r="E610" t="s">
        <v>439</v>
      </c>
      <c r="F610">
        <v>14</v>
      </c>
      <c r="G610" t="s">
        <v>536</v>
      </c>
      <c r="H610" t="s">
        <v>344</v>
      </c>
      <c r="I610" t="s">
        <v>537</v>
      </c>
      <c r="K610">
        <v>24</v>
      </c>
      <c r="L610" t="s">
        <v>548</v>
      </c>
      <c r="M610">
        <v>34</v>
      </c>
      <c r="N610" t="s">
        <v>550</v>
      </c>
      <c r="P610" t="s">
        <v>1551</v>
      </c>
      <c r="Q610" s="103">
        <v>1155</v>
      </c>
      <c r="R610" s="103">
        <v>1155</v>
      </c>
      <c r="S610" s="103">
        <v>1155</v>
      </c>
      <c r="T610" s="103">
        <v>1155</v>
      </c>
      <c r="U610" s="103">
        <v>4620</v>
      </c>
      <c r="V610" s="104">
        <v>6.7738657806880312E-3</v>
      </c>
      <c r="W610">
        <v>0</v>
      </c>
      <c r="X610" s="102">
        <v>280</v>
      </c>
      <c r="Y610" t="s">
        <v>1030</v>
      </c>
      <c r="Z610" s="102">
        <v>26</v>
      </c>
      <c r="AA610" s="111">
        <v>15</v>
      </c>
      <c r="AB610" s="112" t="s">
        <v>552</v>
      </c>
      <c r="AC610" s="120"/>
      <c r="AD610" s="271" t="s">
        <v>544</v>
      </c>
      <c r="AE610" s="271" t="s">
        <v>269</v>
      </c>
      <c r="AF610" s="112" t="s">
        <v>553</v>
      </c>
    </row>
    <row r="611" spans="1:32">
      <c r="A611">
        <v>8</v>
      </c>
      <c r="B611" t="s">
        <v>18</v>
      </c>
      <c r="C611" t="s">
        <v>535</v>
      </c>
      <c r="D611">
        <v>2</v>
      </c>
      <c r="E611" t="s">
        <v>439</v>
      </c>
      <c r="F611">
        <v>14</v>
      </c>
      <c r="G611" t="s">
        <v>536</v>
      </c>
      <c r="H611" t="s">
        <v>344</v>
      </c>
      <c r="I611" t="s">
        <v>537</v>
      </c>
      <c r="K611">
        <v>24</v>
      </c>
      <c r="L611" t="s">
        <v>548</v>
      </c>
      <c r="M611">
        <v>35</v>
      </c>
      <c r="N611" t="s">
        <v>554</v>
      </c>
      <c r="P611" t="s">
        <v>1552</v>
      </c>
      <c r="Q611" s="103">
        <v>2600</v>
      </c>
      <c r="R611" s="103">
        <v>2600</v>
      </c>
      <c r="S611" s="103">
        <v>2600</v>
      </c>
      <c r="T611" s="103">
        <v>2700</v>
      </c>
      <c r="U611" s="103">
        <v>10500</v>
      </c>
      <c r="V611" s="104">
        <v>1.5395149501563708E-2</v>
      </c>
      <c r="W611">
        <v>0</v>
      </c>
      <c r="X611" s="102">
        <v>20000</v>
      </c>
      <c r="Y611" t="s">
        <v>1030</v>
      </c>
      <c r="Z611" s="102">
        <v>26</v>
      </c>
      <c r="AA611" s="111">
        <v>15</v>
      </c>
      <c r="AB611" s="112" t="s">
        <v>556</v>
      </c>
      <c r="AC611" s="120"/>
      <c r="AD611" s="271" t="s">
        <v>544</v>
      </c>
      <c r="AE611" s="271" t="s">
        <v>269</v>
      </c>
      <c r="AF611" s="112" t="s">
        <v>557</v>
      </c>
    </row>
    <row r="612" spans="1:32">
      <c r="A612">
        <v>8</v>
      </c>
      <c r="B612" t="s">
        <v>18</v>
      </c>
      <c r="C612" t="s">
        <v>535</v>
      </c>
      <c r="D612">
        <v>2</v>
      </c>
      <c r="E612" t="s">
        <v>439</v>
      </c>
      <c r="F612">
        <v>14</v>
      </c>
      <c r="G612" t="s">
        <v>536</v>
      </c>
      <c r="H612" t="s">
        <v>344</v>
      </c>
      <c r="I612" t="s">
        <v>537</v>
      </c>
      <c r="K612">
        <v>24</v>
      </c>
      <c r="L612" t="s">
        <v>548</v>
      </c>
      <c r="M612">
        <v>36</v>
      </c>
      <c r="N612" t="s">
        <v>558</v>
      </c>
      <c r="P612" t="s">
        <v>1553</v>
      </c>
      <c r="Q612" s="103">
        <v>1900</v>
      </c>
      <c r="R612" s="103">
        <v>2000</v>
      </c>
      <c r="S612" s="103">
        <v>2000</v>
      </c>
      <c r="T612" s="103">
        <v>2100</v>
      </c>
      <c r="U612" s="103">
        <v>8000</v>
      </c>
      <c r="V612" s="104">
        <v>1.1729637715477111E-2</v>
      </c>
      <c r="W612">
        <v>0</v>
      </c>
      <c r="X612" s="102">
        <v>10000</v>
      </c>
      <c r="Y612" t="s">
        <v>1030</v>
      </c>
      <c r="Z612" s="102">
        <v>26</v>
      </c>
      <c r="AA612" s="111">
        <v>15</v>
      </c>
      <c r="AB612" s="112" t="s">
        <v>560</v>
      </c>
      <c r="AC612" s="120"/>
      <c r="AD612" s="271" t="s">
        <v>544</v>
      </c>
      <c r="AE612" s="271" t="s">
        <v>561</v>
      </c>
      <c r="AF612" s="112" t="s">
        <v>562</v>
      </c>
    </row>
    <row r="613" spans="1:32">
      <c r="A613">
        <v>8</v>
      </c>
      <c r="B613" t="s">
        <v>18</v>
      </c>
      <c r="C613" t="s">
        <v>535</v>
      </c>
      <c r="D613">
        <v>2</v>
      </c>
      <c r="E613" t="s">
        <v>439</v>
      </c>
      <c r="F613">
        <v>14</v>
      </c>
      <c r="G613" t="s">
        <v>536</v>
      </c>
      <c r="H613" t="s">
        <v>344</v>
      </c>
      <c r="I613" t="s">
        <v>537</v>
      </c>
      <c r="K613">
        <v>24</v>
      </c>
      <c r="L613" t="s">
        <v>548</v>
      </c>
      <c r="M613">
        <v>37</v>
      </c>
      <c r="N613" t="s">
        <v>563</v>
      </c>
      <c r="P613" t="s">
        <v>1554</v>
      </c>
      <c r="Q613" s="103">
        <v>866.98</v>
      </c>
      <c r="R613" s="103">
        <v>967</v>
      </c>
      <c r="S613" s="103">
        <v>1163</v>
      </c>
      <c r="T613" s="103">
        <v>1164</v>
      </c>
      <c r="U613" s="103">
        <v>4161</v>
      </c>
      <c r="V613" s="104">
        <v>6.1008778167625319E-3</v>
      </c>
      <c r="W613">
        <v>0</v>
      </c>
      <c r="X613" s="102">
        <v>900</v>
      </c>
      <c r="Y613" t="s">
        <v>1030</v>
      </c>
      <c r="Z613" s="102">
        <v>26</v>
      </c>
      <c r="AA613" s="111">
        <v>15</v>
      </c>
      <c r="AB613" s="112" t="s">
        <v>379</v>
      </c>
      <c r="AC613" s="120"/>
      <c r="AD613" s="271" t="s">
        <v>269</v>
      </c>
      <c r="AE613" s="271" t="s">
        <v>269</v>
      </c>
      <c r="AF613" s="112" t="s">
        <v>565</v>
      </c>
    </row>
    <row r="614" spans="1:32">
      <c r="A614">
        <v>8</v>
      </c>
      <c r="B614" t="s">
        <v>18</v>
      </c>
      <c r="C614" t="s">
        <v>594</v>
      </c>
      <c r="D614">
        <v>2</v>
      </c>
      <c r="E614" t="s">
        <v>439</v>
      </c>
      <c r="F614">
        <v>15</v>
      </c>
      <c r="G614" t="s">
        <v>595</v>
      </c>
      <c r="H614" t="s">
        <v>344</v>
      </c>
      <c r="I614" t="s">
        <v>493</v>
      </c>
      <c r="K614">
        <v>33</v>
      </c>
      <c r="L614" t="s">
        <v>596</v>
      </c>
      <c r="M614">
        <v>43</v>
      </c>
      <c r="N614" t="s">
        <v>598</v>
      </c>
      <c r="P614" t="s">
        <v>1555</v>
      </c>
      <c r="Q614" s="103">
        <v>100</v>
      </c>
      <c r="R614" s="103">
        <v>100</v>
      </c>
      <c r="S614" s="103">
        <v>100</v>
      </c>
      <c r="T614" s="103">
        <v>100</v>
      </c>
      <c r="U614" s="103">
        <v>400</v>
      </c>
      <c r="V614" s="104">
        <v>5.8648188577385555E-4</v>
      </c>
      <c r="W614">
        <v>0</v>
      </c>
      <c r="X614" s="102">
        <v>5000</v>
      </c>
      <c r="Y614" t="s">
        <v>1039</v>
      </c>
      <c r="Z614" s="102">
        <v>33</v>
      </c>
      <c r="AA614" s="111">
        <v>16</v>
      </c>
      <c r="AB614" s="112" t="s">
        <v>406</v>
      </c>
      <c r="AC614" s="120"/>
      <c r="AD614" s="271" t="s">
        <v>269</v>
      </c>
      <c r="AE614" s="271" t="s">
        <v>600</v>
      </c>
      <c r="AF614" s="112" t="s">
        <v>601</v>
      </c>
    </row>
    <row r="615" spans="1:32">
      <c r="A615">
        <v>8</v>
      </c>
      <c r="B615" t="s">
        <v>18</v>
      </c>
      <c r="C615" t="s">
        <v>594</v>
      </c>
      <c r="D615">
        <v>2</v>
      </c>
      <c r="E615" t="s">
        <v>439</v>
      </c>
      <c r="F615">
        <v>15</v>
      </c>
      <c r="G615" t="s">
        <v>595</v>
      </c>
      <c r="H615" t="s">
        <v>344</v>
      </c>
      <c r="I615" t="s">
        <v>493</v>
      </c>
      <c r="K615">
        <v>33</v>
      </c>
      <c r="L615" t="s">
        <v>596</v>
      </c>
      <c r="M615">
        <v>44</v>
      </c>
      <c r="N615" t="s">
        <v>602</v>
      </c>
      <c r="P615" t="s">
        <v>1556</v>
      </c>
      <c r="Q615" s="103">
        <v>658.8</v>
      </c>
      <c r="R615" s="103">
        <v>679</v>
      </c>
      <c r="S615" s="103">
        <v>699</v>
      </c>
      <c r="T615" s="103">
        <v>719</v>
      </c>
      <c r="U615" s="103">
        <v>2756</v>
      </c>
      <c r="V615" s="104">
        <v>4.0408601929818643E-3</v>
      </c>
      <c r="W615">
        <v>0</v>
      </c>
      <c r="X615" s="102">
        <v>54000</v>
      </c>
      <c r="Y615" t="s">
        <v>1039</v>
      </c>
      <c r="Z615" s="102">
        <v>33</v>
      </c>
      <c r="AA615" s="111">
        <v>16</v>
      </c>
      <c r="AB615" s="112" t="s">
        <v>604</v>
      </c>
      <c r="AC615" s="120"/>
      <c r="AD615" s="271" t="s">
        <v>269</v>
      </c>
      <c r="AE615" s="271" t="s">
        <v>605</v>
      </c>
      <c r="AF615" s="112" t="s">
        <v>606</v>
      </c>
    </row>
    <row r="616" spans="1:32">
      <c r="A616">
        <v>8</v>
      </c>
      <c r="B616" t="s">
        <v>18</v>
      </c>
      <c r="C616" t="s">
        <v>594</v>
      </c>
      <c r="D616">
        <v>2</v>
      </c>
      <c r="E616" t="s">
        <v>439</v>
      </c>
      <c r="F616">
        <v>15</v>
      </c>
      <c r="G616" t="s">
        <v>595</v>
      </c>
      <c r="H616" t="s">
        <v>344</v>
      </c>
      <c r="I616" t="s">
        <v>493</v>
      </c>
      <c r="K616">
        <v>33</v>
      </c>
      <c r="L616" t="s">
        <v>596</v>
      </c>
      <c r="M616">
        <v>45</v>
      </c>
      <c r="N616" t="s">
        <v>607</v>
      </c>
      <c r="P616" t="s">
        <v>1557</v>
      </c>
      <c r="Q616" s="103">
        <v>1690.21</v>
      </c>
      <c r="R616" s="103">
        <v>1745</v>
      </c>
      <c r="S616" s="103">
        <v>1799</v>
      </c>
      <c r="T616" s="103">
        <v>1854</v>
      </c>
      <c r="U616" s="103">
        <v>7088</v>
      </c>
      <c r="V616" s="104">
        <v>1.0392459015912721E-2</v>
      </c>
      <c r="W616">
        <v>0</v>
      </c>
      <c r="X616" s="102">
        <v>30000</v>
      </c>
      <c r="Y616" t="s">
        <v>1039</v>
      </c>
      <c r="Z616" s="102">
        <v>33</v>
      </c>
      <c r="AA616" s="111">
        <v>16</v>
      </c>
      <c r="AB616" s="112" t="s">
        <v>609</v>
      </c>
      <c r="AC616" s="120"/>
      <c r="AD616" s="271" t="s">
        <v>269</v>
      </c>
      <c r="AE616" s="271" t="s">
        <v>610</v>
      </c>
      <c r="AF616" s="112" t="s">
        <v>606</v>
      </c>
    </row>
    <row r="617" spans="1:32">
      <c r="A617">
        <v>8</v>
      </c>
      <c r="B617" t="s">
        <v>18</v>
      </c>
      <c r="C617" t="s">
        <v>643</v>
      </c>
      <c r="D617">
        <v>3</v>
      </c>
      <c r="E617" t="s">
        <v>644</v>
      </c>
      <c r="F617">
        <v>16</v>
      </c>
      <c r="G617" t="s">
        <v>645</v>
      </c>
      <c r="H617" t="s">
        <v>372</v>
      </c>
      <c r="I617" t="s">
        <v>646</v>
      </c>
      <c r="K617">
        <v>28</v>
      </c>
      <c r="L617" t="s">
        <v>647</v>
      </c>
      <c r="M617">
        <v>50</v>
      </c>
      <c r="N617" t="s">
        <v>649</v>
      </c>
      <c r="P617" t="s">
        <v>1558</v>
      </c>
      <c r="Q617" s="103">
        <v>3260.99</v>
      </c>
      <c r="R617" s="103">
        <v>3361</v>
      </c>
      <c r="S617" s="103">
        <v>3459</v>
      </c>
      <c r="T617" s="103">
        <v>3560</v>
      </c>
      <c r="U617" s="103">
        <v>13641</v>
      </c>
      <c r="V617" s="104">
        <v>2.0000498509602907E-2</v>
      </c>
      <c r="W617">
        <v>0</v>
      </c>
      <c r="X617" s="102">
        <v>74</v>
      </c>
      <c r="Y617" t="s">
        <v>1043</v>
      </c>
      <c r="Z617" s="102">
        <v>15</v>
      </c>
      <c r="AA617" s="111">
        <v>17</v>
      </c>
      <c r="AB617" s="112" t="s">
        <v>379</v>
      </c>
      <c r="AC617" s="120"/>
      <c r="AD617" s="271" t="s">
        <v>269</v>
      </c>
      <c r="AE617" s="271" t="s">
        <v>651</v>
      </c>
      <c r="AF617" s="112" t="s">
        <v>652</v>
      </c>
    </row>
    <row r="618" spans="1:32">
      <c r="A618">
        <v>8</v>
      </c>
      <c r="B618" t="s">
        <v>18</v>
      </c>
      <c r="C618" t="s">
        <v>643</v>
      </c>
      <c r="D618">
        <v>3</v>
      </c>
      <c r="E618" t="s">
        <v>644</v>
      </c>
      <c r="F618">
        <v>16</v>
      </c>
      <c r="G618" t="s">
        <v>645</v>
      </c>
      <c r="H618" t="s">
        <v>372</v>
      </c>
      <c r="I618" t="s">
        <v>646</v>
      </c>
      <c r="K618">
        <v>29</v>
      </c>
      <c r="L618" t="s">
        <v>653</v>
      </c>
      <c r="M618">
        <v>51</v>
      </c>
      <c r="N618" t="s">
        <v>655</v>
      </c>
      <c r="P618" t="s">
        <v>1559</v>
      </c>
      <c r="Q618" s="103">
        <v>3261.8</v>
      </c>
      <c r="R618" s="103">
        <v>3362</v>
      </c>
      <c r="S618" s="103">
        <v>3460</v>
      </c>
      <c r="T618" s="103">
        <v>3561</v>
      </c>
      <c r="U618" s="103">
        <v>13645</v>
      </c>
      <c r="V618" s="104">
        <v>2.0006363328460647E-2</v>
      </c>
      <c r="W618">
        <v>0</v>
      </c>
      <c r="X618" s="102">
        <v>700</v>
      </c>
      <c r="Y618" t="s">
        <v>1043</v>
      </c>
      <c r="Z618" s="102">
        <v>15</v>
      </c>
      <c r="AA618" s="111">
        <v>17</v>
      </c>
      <c r="AB618" s="112" t="s">
        <v>657</v>
      </c>
      <c r="AC618" s="120"/>
      <c r="AD618" s="271" t="s">
        <v>658</v>
      </c>
      <c r="AE618" s="271" t="s">
        <v>659</v>
      </c>
      <c r="AF618" s="112" t="s">
        <v>660</v>
      </c>
    </row>
    <row r="619" spans="1:32">
      <c r="A619">
        <v>8</v>
      </c>
      <c r="B619" t="s">
        <v>18</v>
      </c>
      <c r="C619" t="s">
        <v>643</v>
      </c>
      <c r="D619">
        <v>3</v>
      </c>
      <c r="E619" t="s">
        <v>644</v>
      </c>
      <c r="F619">
        <v>16</v>
      </c>
      <c r="G619" t="s">
        <v>645</v>
      </c>
      <c r="H619" t="s">
        <v>372</v>
      </c>
      <c r="I619" t="s">
        <v>646</v>
      </c>
      <c r="K619">
        <v>29</v>
      </c>
      <c r="L619" t="s">
        <v>653</v>
      </c>
      <c r="M619">
        <v>52</v>
      </c>
      <c r="N619" t="s">
        <v>661</v>
      </c>
      <c r="P619" t="s">
        <v>1560</v>
      </c>
      <c r="Q619" s="103">
        <v>9293.02</v>
      </c>
      <c r="R619" s="103">
        <v>9578</v>
      </c>
      <c r="S619" s="103">
        <v>9857</v>
      </c>
      <c r="T619" s="103">
        <v>10144</v>
      </c>
      <c r="U619" s="103">
        <v>38872</v>
      </c>
      <c r="V619" s="104">
        <v>5.6994309659503278E-2</v>
      </c>
      <c r="W619">
        <v>0</v>
      </c>
      <c r="X619" s="102">
        <v>700</v>
      </c>
      <c r="Y619" t="s">
        <v>1043</v>
      </c>
      <c r="Z619" s="102">
        <v>15</v>
      </c>
      <c r="AA619" s="111">
        <v>17</v>
      </c>
      <c r="AB619" s="112" t="s">
        <v>663</v>
      </c>
      <c r="AC619" s="120"/>
      <c r="AD619" s="271" t="s">
        <v>658</v>
      </c>
      <c r="AE619" s="271" t="s">
        <v>659</v>
      </c>
      <c r="AF619" s="112" t="s">
        <v>664</v>
      </c>
    </row>
    <row r="620" spans="1:32">
      <c r="A620">
        <v>8</v>
      </c>
      <c r="B620" t="s">
        <v>18</v>
      </c>
      <c r="C620" t="s">
        <v>671</v>
      </c>
      <c r="D620">
        <v>3</v>
      </c>
      <c r="E620" t="s">
        <v>644</v>
      </c>
      <c r="F620">
        <v>19</v>
      </c>
      <c r="G620" t="s">
        <v>672</v>
      </c>
      <c r="H620" t="s">
        <v>344</v>
      </c>
      <c r="I620" t="s">
        <v>673</v>
      </c>
      <c r="K620">
        <v>35</v>
      </c>
      <c r="L620" t="s">
        <v>674</v>
      </c>
      <c r="M620">
        <v>54</v>
      </c>
      <c r="N620" t="s">
        <v>676</v>
      </c>
      <c r="P620" t="s">
        <v>1561</v>
      </c>
      <c r="Q620" s="103">
        <v>2449.0100000000002</v>
      </c>
      <c r="R620" s="103">
        <v>2524</v>
      </c>
      <c r="S620" s="103">
        <v>2598</v>
      </c>
      <c r="T620" s="103">
        <v>2673</v>
      </c>
      <c r="U620" s="103">
        <v>10244</v>
      </c>
      <c r="V620" s="104">
        <v>1.5019801094668439E-2</v>
      </c>
      <c r="W620">
        <v>0</v>
      </c>
      <c r="X620" s="102">
        <v>20</v>
      </c>
      <c r="Y620" t="s">
        <v>1047</v>
      </c>
      <c r="Z620" s="102">
        <v>11</v>
      </c>
      <c r="AA620" s="111">
        <v>18</v>
      </c>
      <c r="AB620" s="112" t="s">
        <v>350</v>
      </c>
      <c r="AC620" s="120"/>
      <c r="AD620" s="271" t="s">
        <v>678</v>
      </c>
      <c r="AE620" s="271" t="s">
        <v>269</v>
      </c>
      <c r="AF620" s="112" t="s">
        <v>679</v>
      </c>
    </row>
    <row r="621" spans="1:32">
      <c r="A621">
        <v>8</v>
      </c>
      <c r="B621" t="s">
        <v>18</v>
      </c>
      <c r="C621" t="s">
        <v>671</v>
      </c>
      <c r="D621">
        <v>3</v>
      </c>
      <c r="E621" t="s">
        <v>644</v>
      </c>
      <c r="F621">
        <v>19</v>
      </c>
      <c r="G621" t="s">
        <v>672</v>
      </c>
      <c r="H621" t="s">
        <v>344</v>
      </c>
      <c r="I621" t="s">
        <v>680</v>
      </c>
      <c r="K621">
        <v>36</v>
      </c>
      <c r="L621" t="s">
        <v>681</v>
      </c>
      <c r="M621">
        <v>55</v>
      </c>
      <c r="N621" t="s">
        <v>683</v>
      </c>
      <c r="P621" t="s">
        <v>1562</v>
      </c>
      <c r="Q621" s="103">
        <v>1028.8399999999999</v>
      </c>
      <c r="R621" s="103">
        <v>1060</v>
      </c>
      <c r="S621" s="103">
        <v>1091</v>
      </c>
      <c r="T621" s="103">
        <v>1123</v>
      </c>
      <c r="U621" s="103">
        <v>4303</v>
      </c>
      <c r="V621" s="104">
        <v>6.3090788862122504E-3</v>
      </c>
      <c r="W621">
        <v>0</v>
      </c>
      <c r="X621" s="102">
        <v>200</v>
      </c>
      <c r="Y621" t="s">
        <v>1047</v>
      </c>
      <c r="Z621" s="102">
        <v>11</v>
      </c>
      <c r="AA621" s="111">
        <v>18</v>
      </c>
      <c r="AB621" s="112" t="s">
        <v>685</v>
      </c>
      <c r="AC621" s="120"/>
      <c r="AD621" s="271" t="s">
        <v>269</v>
      </c>
      <c r="AE621" s="271" t="s">
        <v>269</v>
      </c>
      <c r="AF621" s="112" t="s">
        <v>686</v>
      </c>
    </row>
    <row r="622" spans="1:32">
      <c r="A622">
        <v>8</v>
      </c>
      <c r="B622" t="s">
        <v>18</v>
      </c>
      <c r="C622" t="s">
        <v>535</v>
      </c>
      <c r="D622">
        <v>3</v>
      </c>
      <c r="E622" t="s">
        <v>644</v>
      </c>
      <c r="F622">
        <v>20</v>
      </c>
      <c r="G622" t="s">
        <v>687</v>
      </c>
      <c r="H622" t="s">
        <v>344</v>
      </c>
      <c r="I622" t="s">
        <v>537</v>
      </c>
      <c r="K622">
        <v>30</v>
      </c>
      <c r="L622" t="s">
        <v>688</v>
      </c>
      <c r="M622">
        <v>56</v>
      </c>
      <c r="N622" t="s">
        <v>690</v>
      </c>
      <c r="P622" t="s">
        <v>1563</v>
      </c>
      <c r="Q622" s="103">
        <v>1633.76</v>
      </c>
      <c r="R622" s="103">
        <v>1684</v>
      </c>
      <c r="S622" s="103">
        <v>1733</v>
      </c>
      <c r="T622" s="103">
        <v>1783</v>
      </c>
      <c r="U622" s="103">
        <v>6834</v>
      </c>
      <c r="V622" s="104">
        <v>1.0020043018446322E-2</v>
      </c>
      <c r="W622">
        <v>0</v>
      </c>
      <c r="X622" s="102">
        <v>140</v>
      </c>
      <c r="Y622" t="s">
        <v>1030</v>
      </c>
      <c r="Z622" s="102">
        <v>26</v>
      </c>
      <c r="AA622" s="111">
        <v>19</v>
      </c>
      <c r="AB622" s="112" t="s">
        <v>692</v>
      </c>
      <c r="AC622" s="120"/>
      <c r="AD622" s="271" t="s">
        <v>544</v>
      </c>
      <c r="AE622" s="271" t="s">
        <v>269</v>
      </c>
      <c r="AF622" s="112" t="s">
        <v>693</v>
      </c>
    </row>
    <row r="623" spans="1:32">
      <c r="A623">
        <v>8</v>
      </c>
      <c r="B623" t="s">
        <v>18</v>
      </c>
      <c r="C623" t="s">
        <v>671</v>
      </c>
      <c r="D623">
        <v>3</v>
      </c>
      <c r="E623" t="s">
        <v>644</v>
      </c>
      <c r="F623">
        <v>20</v>
      </c>
      <c r="G623" t="s">
        <v>687</v>
      </c>
      <c r="H623" t="s">
        <v>344</v>
      </c>
      <c r="I623" t="s">
        <v>680</v>
      </c>
      <c r="K623">
        <v>38</v>
      </c>
      <c r="L623" t="s">
        <v>701</v>
      </c>
      <c r="M623">
        <v>58</v>
      </c>
      <c r="N623" t="s">
        <v>703</v>
      </c>
      <c r="P623" t="s">
        <v>1564</v>
      </c>
      <c r="Q623" s="103">
        <v>1633.76</v>
      </c>
      <c r="R623" s="103">
        <v>1684</v>
      </c>
      <c r="S623" s="103">
        <v>1733</v>
      </c>
      <c r="T623" s="103">
        <v>1783</v>
      </c>
      <c r="U623" s="103">
        <v>6834</v>
      </c>
      <c r="V623" s="104">
        <v>1.0020043018446322E-2</v>
      </c>
      <c r="W623">
        <v>0</v>
      </c>
      <c r="X623" s="102">
        <v>1000</v>
      </c>
      <c r="Y623" t="s">
        <v>1047</v>
      </c>
      <c r="Z623" s="102">
        <v>11</v>
      </c>
      <c r="AA623" s="111">
        <v>20</v>
      </c>
      <c r="AB623" s="112" t="s">
        <v>705</v>
      </c>
      <c r="AC623" s="120"/>
      <c r="AD623" s="271" t="s">
        <v>269</v>
      </c>
      <c r="AE623" s="271" t="s">
        <v>706</v>
      </c>
      <c r="AF623" s="112" t="s">
        <v>707</v>
      </c>
    </row>
    <row r="624" spans="1:32">
      <c r="A624">
        <v>8</v>
      </c>
      <c r="B624" t="s">
        <v>18</v>
      </c>
      <c r="C624" t="s">
        <v>535</v>
      </c>
      <c r="D624">
        <v>4</v>
      </c>
      <c r="E624" t="s">
        <v>709</v>
      </c>
      <c r="F624">
        <v>24</v>
      </c>
      <c r="G624" t="s">
        <v>718</v>
      </c>
      <c r="H624" t="s">
        <v>344</v>
      </c>
      <c r="I624" t="s">
        <v>719</v>
      </c>
      <c r="K624">
        <v>26</v>
      </c>
      <c r="L624" t="s">
        <v>720</v>
      </c>
      <c r="M624">
        <v>60</v>
      </c>
      <c r="N624" t="s">
        <v>722</v>
      </c>
      <c r="P624" t="s">
        <v>1565</v>
      </c>
      <c r="Q624" s="103">
        <v>1500</v>
      </c>
      <c r="R624" s="103">
        <v>1500</v>
      </c>
      <c r="S624" s="103">
        <v>1500</v>
      </c>
      <c r="T624" s="103">
        <v>1500</v>
      </c>
      <c r="U624" s="103">
        <v>6000</v>
      </c>
      <c r="V624" s="104">
        <v>8.7972282866078319E-3</v>
      </c>
      <c r="W624">
        <v>0</v>
      </c>
      <c r="X624" s="102">
        <v>1000</v>
      </c>
      <c r="Y624" t="s">
        <v>1030</v>
      </c>
      <c r="Z624" s="102">
        <v>26</v>
      </c>
      <c r="AA624" s="111">
        <v>22</v>
      </c>
      <c r="AB624" s="112" t="s">
        <v>724</v>
      </c>
      <c r="AC624" s="120"/>
      <c r="AD624" s="271" t="s">
        <v>269</v>
      </c>
      <c r="AE624" s="271" t="s">
        <v>269</v>
      </c>
      <c r="AF624" s="112" t="s">
        <v>725</v>
      </c>
    </row>
    <row r="625" spans="1:32">
      <c r="A625">
        <v>8</v>
      </c>
      <c r="B625" t="s">
        <v>18</v>
      </c>
      <c r="C625" t="s">
        <v>535</v>
      </c>
      <c r="D625">
        <v>4</v>
      </c>
      <c r="E625" t="s">
        <v>709</v>
      </c>
      <c r="F625">
        <v>24</v>
      </c>
      <c r="G625" t="s">
        <v>718</v>
      </c>
      <c r="H625" t="s">
        <v>344</v>
      </c>
      <c r="I625" t="s">
        <v>719</v>
      </c>
      <c r="K625">
        <v>26</v>
      </c>
      <c r="L625" t="s">
        <v>720</v>
      </c>
      <c r="M625">
        <v>61</v>
      </c>
      <c r="N625" t="s">
        <v>726</v>
      </c>
      <c r="P625" t="s">
        <v>1566</v>
      </c>
      <c r="Q625" s="103">
        <v>2631.68</v>
      </c>
      <c r="R625" s="103">
        <v>2758</v>
      </c>
      <c r="S625" s="103">
        <v>2882</v>
      </c>
      <c r="T625" s="103">
        <v>3010</v>
      </c>
      <c r="U625" s="103">
        <v>11282</v>
      </c>
      <c r="V625" s="104">
        <v>1.6541721588251596E-2</v>
      </c>
      <c r="W625">
        <v>0</v>
      </c>
      <c r="X625" s="102">
        <v>32</v>
      </c>
      <c r="Y625" t="s">
        <v>1030</v>
      </c>
      <c r="Z625" s="102">
        <v>26</v>
      </c>
      <c r="AA625" s="111">
        <v>22</v>
      </c>
      <c r="AB625" s="112" t="s">
        <v>383</v>
      </c>
      <c r="AC625" s="120"/>
      <c r="AD625" s="271" t="s">
        <v>269</v>
      </c>
      <c r="AE625" s="271" t="s">
        <v>728</v>
      </c>
      <c r="AF625" s="112" t="s">
        <v>729</v>
      </c>
    </row>
    <row r="626" spans="1:32">
      <c r="A626">
        <v>8</v>
      </c>
      <c r="B626" t="s">
        <v>18</v>
      </c>
      <c r="C626" t="s">
        <v>757</v>
      </c>
      <c r="D626">
        <v>4</v>
      </c>
      <c r="E626" t="s">
        <v>709</v>
      </c>
      <c r="F626">
        <v>25</v>
      </c>
      <c r="G626" t="s">
        <v>736</v>
      </c>
      <c r="H626" t="s">
        <v>344</v>
      </c>
      <c r="I626" t="s">
        <v>737</v>
      </c>
      <c r="K626">
        <v>32</v>
      </c>
      <c r="L626" t="s">
        <v>738</v>
      </c>
      <c r="M626">
        <v>67</v>
      </c>
      <c r="N626" t="s">
        <v>758</v>
      </c>
      <c r="P626" t="s">
        <v>1567</v>
      </c>
      <c r="Q626" s="103">
        <v>400</v>
      </c>
      <c r="R626" s="103">
        <v>412</v>
      </c>
      <c r="S626" s="103">
        <v>424</v>
      </c>
      <c r="T626" s="103">
        <v>437</v>
      </c>
      <c r="U626" s="103">
        <v>1673</v>
      </c>
      <c r="V626" s="104">
        <v>2.4529604872491509E-3</v>
      </c>
      <c r="W626">
        <v>0</v>
      </c>
      <c r="X626" s="102">
        <v>40</v>
      </c>
      <c r="Y626" t="s">
        <v>1039</v>
      </c>
      <c r="Z626" s="102">
        <v>33</v>
      </c>
      <c r="AA626" s="111">
        <v>23</v>
      </c>
      <c r="AB626" s="112" t="s">
        <v>760</v>
      </c>
      <c r="AC626" s="120"/>
      <c r="AD626" s="271" t="s">
        <v>761</v>
      </c>
      <c r="AE626" s="271" t="s">
        <v>269</v>
      </c>
      <c r="AF626" s="112" t="s">
        <v>601</v>
      </c>
    </row>
    <row r="627" spans="1:32">
      <c r="A627">
        <v>8</v>
      </c>
      <c r="B627" t="s">
        <v>18</v>
      </c>
      <c r="C627" t="s">
        <v>757</v>
      </c>
      <c r="D627">
        <v>4</v>
      </c>
      <c r="E627" t="s">
        <v>709</v>
      </c>
      <c r="F627">
        <v>25</v>
      </c>
      <c r="G627" t="s">
        <v>736</v>
      </c>
      <c r="H627" t="s">
        <v>344</v>
      </c>
      <c r="I627" t="s">
        <v>737</v>
      </c>
      <c r="K627">
        <v>32</v>
      </c>
      <c r="L627" t="s">
        <v>738</v>
      </c>
      <c r="M627">
        <v>68</v>
      </c>
      <c r="N627" t="s">
        <v>762</v>
      </c>
      <c r="P627" t="s">
        <v>1568</v>
      </c>
      <c r="Q627" s="103">
        <v>420</v>
      </c>
      <c r="R627" s="103">
        <v>433</v>
      </c>
      <c r="S627" s="103">
        <v>445</v>
      </c>
      <c r="T627" s="103">
        <v>458</v>
      </c>
      <c r="U627" s="103">
        <v>1756</v>
      </c>
      <c r="V627" s="104">
        <v>2.5746554785472256E-3</v>
      </c>
      <c r="W627">
        <v>0</v>
      </c>
      <c r="X627" s="102">
        <v>240</v>
      </c>
      <c r="Y627" t="s">
        <v>1039</v>
      </c>
      <c r="Z627" s="102">
        <v>33</v>
      </c>
      <c r="AA627" s="111">
        <v>23</v>
      </c>
      <c r="AB627" s="112" t="s">
        <v>764</v>
      </c>
      <c r="AC627" s="120"/>
      <c r="AD627" s="271" t="s">
        <v>269</v>
      </c>
      <c r="AE627" s="271" t="s">
        <v>765</v>
      </c>
      <c r="AF627" s="112" t="s">
        <v>766</v>
      </c>
    </row>
    <row r="628" spans="1:32">
      <c r="A628">
        <v>8</v>
      </c>
      <c r="B628" t="s">
        <v>18</v>
      </c>
      <c r="C628" t="s">
        <v>757</v>
      </c>
      <c r="D628">
        <v>4</v>
      </c>
      <c r="E628" t="s">
        <v>709</v>
      </c>
      <c r="F628">
        <v>25</v>
      </c>
      <c r="G628" t="s">
        <v>736</v>
      </c>
      <c r="H628" t="s">
        <v>344</v>
      </c>
      <c r="I628" t="s">
        <v>737</v>
      </c>
      <c r="K628">
        <v>32</v>
      </c>
      <c r="L628" t="s">
        <v>738</v>
      </c>
      <c r="M628">
        <v>70</v>
      </c>
      <c r="N628" t="s">
        <v>770</v>
      </c>
      <c r="P628" t="s">
        <v>1569</v>
      </c>
      <c r="Q628" s="103">
        <v>100</v>
      </c>
      <c r="R628" s="103">
        <v>103</v>
      </c>
      <c r="S628" s="103">
        <v>106</v>
      </c>
      <c r="T628" s="103">
        <v>109</v>
      </c>
      <c r="U628" s="103">
        <v>418</v>
      </c>
      <c r="V628" s="104">
        <v>6.1287357063367898E-4</v>
      </c>
      <c r="W628">
        <v>0</v>
      </c>
      <c r="X628" s="102">
        <v>2000</v>
      </c>
      <c r="Y628" t="s">
        <v>1039</v>
      </c>
      <c r="Z628" s="102">
        <v>33</v>
      </c>
      <c r="AA628" s="111">
        <v>23</v>
      </c>
      <c r="AB628" s="112" t="s">
        <v>772</v>
      </c>
      <c r="AC628" s="120"/>
      <c r="AD628" s="271" t="s">
        <v>269</v>
      </c>
      <c r="AE628" s="271" t="s">
        <v>773</v>
      </c>
      <c r="AF628" s="112" t="s">
        <v>744</v>
      </c>
    </row>
    <row r="629" spans="1:32">
      <c r="A629">
        <v>8</v>
      </c>
      <c r="B629" t="s">
        <v>18</v>
      </c>
      <c r="C629" t="s">
        <v>757</v>
      </c>
      <c r="D629">
        <v>4</v>
      </c>
      <c r="E629" t="s">
        <v>709</v>
      </c>
      <c r="F629">
        <v>25</v>
      </c>
      <c r="G629" t="s">
        <v>736</v>
      </c>
      <c r="H629" t="s">
        <v>344</v>
      </c>
      <c r="I629" t="s">
        <v>737</v>
      </c>
      <c r="K629">
        <v>32</v>
      </c>
      <c r="L629" t="s">
        <v>738</v>
      </c>
      <c r="M629">
        <v>71</v>
      </c>
      <c r="N629" t="s">
        <v>774</v>
      </c>
      <c r="P629" t="s">
        <v>1570</v>
      </c>
      <c r="Q629" s="103">
        <v>466.12</v>
      </c>
      <c r="R629" s="103">
        <v>480</v>
      </c>
      <c r="S629" s="103">
        <v>494</v>
      </c>
      <c r="T629" s="103">
        <v>509</v>
      </c>
      <c r="U629" s="103">
        <v>1949</v>
      </c>
      <c r="V629" s="104">
        <v>2.8576329884331111E-3</v>
      </c>
      <c r="W629">
        <v>0</v>
      </c>
      <c r="X629" s="102">
        <v>2160</v>
      </c>
      <c r="Y629" t="s">
        <v>1039</v>
      </c>
      <c r="Z629" s="102">
        <v>33</v>
      </c>
      <c r="AA629" s="111">
        <v>23</v>
      </c>
      <c r="AB629" s="112" t="s">
        <v>776</v>
      </c>
      <c r="AC629" s="120"/>
      <c r="AD629" s="271" t="s">
        <v>269</v>
      </c>
      <c r="AE629" s="271" t="s">
        <v>777</v>
      </c>
      <c r="AF629" s="112" t="s">
        <v>778</v>
      </c>
    </row>
    <row r="630" spans="1:32">
      <c r="A630">
        <v>8</v>
      </c>
      <c r="B630" t="s">
        <v>18</v>
      </c>
      <c r="C630" t="s">
        <v>757</v>
      </c>
      <c r="D630">
        <v>4</v>
      </c>
      <c r="E630" t="s">
        <v>709</v>
      </c>
      <c r="F630">
        <v>25</v>
      </c>
      <c r="G630" t="s">
        <v>736</v>
      </c>
      <c r="H630" t="s">
        <v>344</v>
      </c>
      <c r="I630" t="s">
        <v>737</v>
      </c>
      <c r="K630">
        <v>34</v>
      </c>
      <c r="L630" t="s">
        <v>790</v>
      </c>
      <c r="M630">
        <v>76</v>
      </c>
      <c r="N630" t="s">
        <v>792</v>
      </c>
      <c r="P630" t="s">
        <v>1571</v>
      </c>
      <c r="Q630" s="103">
        <v>1371.25</v>
      </c>
      <c r="R630" s="103">
        <v>1413</v>
      </c>
      <c r="S630" s="103">
        <v>1454</v>
      </c>
      <c r="T630" s="103">
        <v>1497</v>
      </c>
      <c r="U630" s="103">
        <v>5735</v>
      </c>
      <c r="V630" s="104">
        <v>8.408684037282654E-3</v>
      </c>
      <c r="W630">
        <v>0</v>
      </c>
      <c r="X630" s="102">
        <v>7200</v>
      </c>
      <c r="Y630" t="s">
        <v>1062</v>
      </c>
      <c r="Z630" s="102">
        <v>43</v>
      </c>
      <c r="AA630" s="111">
        <v>23</v>
      </c>
      <c r="AB630" s="112" t="s">
        <v>794</v>
      </c>
      <c r="AC630" s="120"/>
      <c r="AD630" s="271" t="s">
        <v>269</v>
      </c>
      <c r="AE630" s="271" t="s">
        <v>795</v>
      </c>
      <c r="AF630" s="112" t="s">
        <v>796</v>
      </c>
    </row>
    <row r="631" spans="1:32">
      <c r="A631">
        <v>8</v>
      </c>
      <c r="B631" t="s">
        <v>18</v>
      </c>
      <c r="C631" t="s">
        <v>594</v>
      </c>
      <c r="D631">
        <v>4</v>
      </c>
      <c r="E631" t="s">
        <v>709</v>
      </c>
      <c r="F631">
        <v>25</v>
      </c>
      <c r="G631" t="s">
        <v>736</v>
      </c>
      <c r="H631" t="s">
        <v>344</v>
      </c>
      <c r="I631" t="s">
        <v>737</v>
      </c>
      <c r="K631">
        <v>32</v>
      </c>
      <c r="L631" t="s">
        <v>738</v>
      </c>
      <c r="M631">
        <v>65</v>
      </c>
      <c r="N631" t="s">
        <v>749</v>
      </c>
      <c r="P631" t="s">
        <v>1572</v>
      </c>
      <c r="Q631" s="103">
        <v>345.47</v>
      </c>
      <c r="R631" s="103">
        <v>356</v>
      </c>
      <c r="S631" s="103">
        <v>366</v>
      </c>
      <c r="T631" s="103">
        <v>377</v>
      </c>
      <c r="U631" s="103">
        <v>1444</v>
      </c>
      <c r="V631" s="104">
        <v>2.1171996076436183E-3</v>
      </c>
      <c r="W631">
        <v>0</v>
      </c>
      <c r="X631" s="102">
        <v>4</v>
      </c>
      <c r="Y631" t="s">
        <v>1039</v>
      </c>
      <c r="Z631" s="102">
        <v>33</v>
      </c>
      <c r="AA631" s="111">
        <v>24</v>
      </c>
      <c r="AB631" s="112" t="s">
        <v>751</v>
      </c>
      <c r="AC631" s="120"/>
      <c r="AD631" s="271" t="s">
        <v>743</v>
      </c>
      <c r="AE631" s="271" t="s">
        <v>752</v>
      </c>
      <c r="AF631" s="112" t="s">
        <v>744</v>
      </c>
    </row>
    <row r="632" spans="1:32">
      <c r="A632">
        <v>8</v>
      </c>
      <c r="B632" t="s">
        <v>18</v>
      </c>
      <c r="C632" t="s">
        <v>421</v>
      </c>
      <c r="D632">
        <v>4</v>
      </c>
      <c r="E632" t="s">
        <v>709</v>
      </c>
      <c r="F632">
        <v>26</v>
      </c>
      <c r="G632" t="s">
        <v>797</v>
      </c>
      <c r="H632" t="s">
        <v>344</v>
      </c>
      <c r="I632" t="s">
        <v>422</v>
      </c>
      <c r="K632">
        <v>17</v>
      </c>
      <c r="L632" t="s">
        <v>799</v>
      </c>
      <c r="M632">
        <v>77</v>
      </c>
      <c r="N632" t="s">
        <v>181</v>
      </c>
      <c r="P632" t="s">
        <v>1573</v>
      </c>
      <c r="Q632" s="103">
        <v>23257.4</v>
      </c>
      <c r="R632" s="103">
        <v>23971</v>
      </c>
      <c r="S632" s="103">
        <v>24669</v>
      </c>
      <c r="T632" s="103">
        <v>25388</v>
      </c>
      <c r="U632" s="103">
        <v>97285</v>
      </c>
      <c r="V632" s="104">
        <v>0.14263972564377383</v>
      </c>
      <c r="W632">
        <v>0</v>
      </c>
      <c r="X632" s="102">
        <v>22</v>
      </c>
      <c r="Y632" t="s">
        <v>1006</v>
      </c>
      <c r="Z632" s="102">
        <v>37</v>
      </c>
      <c r="AA632" s="111">
        <v>25</v>
      </c>
      <c r="AB632" s="112" t="s">
        <v>218</v>
      </c>
      <c r="AC632" s="120"/>
      <c r="AD632" s="271" t="s">
        <v>269</v>
      </c>
      <c r="AE632" s="271" t="s">
        <v>802</v>
      </c>
      <c r="AF632" s="112" t="s">
        <v>803</v>
      </c>
    </row>
    <row r="633" spans="1:32">
      <c r="A633">
        <v>8</v>
      </c>
      <c r="B633" t="s">
        <v>18</v>
      </c>
      <c r="C633" t="s">
        <v>594</v>
      </c>
      <c r="D633">
        <v>4</v>
      </c>
      <c r="E633" t="s">
        <v>709</v>
      </c>
      <c r="F633">
        <v>27</v>
      </c>
      <c r="G633" t="s">
        <v>807</v>
      </c>
      <c r="H633" t="s">
        <v>372</v>
      </c>
      <c r="I633" t="s">
        <v>737</v>
      </c>
      <c r="K633">
        <v>40</v>
      </c>
      <c r="L633" t="s">
        <v>808</v>
      </c>
      <c r="M633">
        <v>79</v>
      </c>
      <c r="N633" t="s">
        <v>810</v>
      </c>
      <c r="P633" t="s">
        <v>1574</v>
      </c>
      <c r="Q633" s="103">
        <v>1304.4000000000001</v>
      </c>
      <c r="R633" s="103">
        <v>1344</v>
      </c>
      <c r="S633" s="103">
        <v>1384</v>
      </c>
      <c r="T633" s="103">
        <v>1424</v>
      </c>
      <c r="U633" s="103">
        <v>5456</v>
      </c>
      <c r="V633" s="104">
        <v>7.9996129219553885E-3</v>
      </c>
      <c r="W633">
        <v>0</v>
      </c>
      <c r="X633" s="102">
        <v>8</v>
      </c>
      <c r="Y633" t="s">
        <v>1039</v>
      </c>
      <c r="Z633" s="102">
        <v>33</v>
      </c>
      <c r="AA633" s="111">
        <v>26</v>
      </c>
      <c r="AB633" s="112" t="s">
        <v>812</v>
      </c>
      <c r="AC633" s="120"/>
      <c r="AD633" s="271" t="s">
        <v>269</v>
      </c>
      <c r="AE633" s="271" t="s">
        <v>269</v>
      </c>
      <c r="AF633" s="112" t="s">
        <v>813</v>
      </c>
    </row>
    <row r="634" spans="1:32">
      <c r="A634">
        <v>8</v>
      </c>
      <c r="B634" t="s">
        <v>18</v>
      </c>
      <c r="C634" t="s">
        <v>611</v>
      </c>
      <c r="D634">
        <v>4</v>
      </c>
      <c r="E634" t="s">
        <v>709</v>
      </c>
      <c r="F634">
        <v>30</v>
      </c>
      <c r="G634" t="s">
        <v>828</v>
      </c>
      <c r="H634" t="s">
        <v>344</v>
      </c>
      <c r="I634" t="s">
        <v>719</v>
      </c>
      <c r="K634">
        <v>11</v>
      </c>
      <c r="L634" t="s">
        <v>829</v>
      </c>
      <c r="M634">
        <v>82</v>
      </c>
      <c r="N634" t="s">
        <v>831</v>
      </c>
      <c r="P634" t="s">
        <v>1575</v>
      </c>
      <c r="Q634" s="103">
        <v>1021.01</v>
      </c>
      <c r="R634" s="103">
        <v>1687</v>
      </c>
      <c r="S634" s="103">
        <v>1690</v>
      </c>
      <c r="T634" s="103">
        <v>2020</v>
      </c>
      <c r="U634" s="103">
        <v>6418</v>
      </c>
      <c r="V634" s="104">
        <v>9.410101857241511E-3</v>
      </c>
      <c r="W634">
        <v>0</v>
      </c>
      <c r="X634" s="102">
        <v>36</v>
      </c>
      <c r="Y634" t="s">
        <v>1009</v>
      </c>
      <c r="Z634" s="102">
        <v>24</v>
      </c>
      <c r="AA634" s="111">
        <v>28</v>
      </c>
      <c r="AB634" s="112" t="s">
        <v>379</v>
      </c>
      <c r="AC634" s="120"/>
      <c r="AD634" s="271" t="s">
        <v>269</v>
      </c>
      <c r="AE634" s="271" t="s">
        <v>833</v>
      </c>
      <c r="AF634" s="112" t="s">
        <v>834</v>
      </c>
    </row>
    <row r="635" spans="1:32">
      <c r="A635">
        <v>8</v>
      </c>
      <c r="B635" t="s">
        <v>18</v>
      </c>
      <c r="C635" t="s">
        <v>611</v>
      </c>
      <c r="D635">
        <v>4</v>
      </c>
      <c r="E635" t="s">
        <v>709</v>
      </c>
      <c r="F635">
        <v>30</v>
      </c>
      <c r="G635" t="s">
        <v>828</v>
      </c>
      <c r="H635" t="s">
        <v>344</v>
      </c>
      <c r="I635" t="s">
        <v>719</v>
      </c>
      <c r="K635">
        <v>11</v>
      </c>
      <c r="L635" t="s">
        <v>829</v>
      </c>
      <c r="M635">
        <v>83</v>
      </c>
      <c r="N635" t="s">
        <v>835</v>
      </c>
      <c r="P635" t="s">
        <v>1576</v>
      </c>
      <c r="Q635" s="103">
        <v>800</v>
      </c>
      <c r="R635" s="103">
        <v>200</v>
      </c>
      <c r="S635" s="103">
        <v>262</v>
      </c>
      <c r="T635" s="103">
        <v>0</v>
      </c>
      <c r="U635" s="103">
        <v>1262</v>
      </c>
      <c r="V635" s="104">
        <v>1.8503503496165141E-3</v>
      </c>
      <c r="W635">
        <v>0</v>
      </c>
      <c r="X635" s="102">
        <v>2</v>
      </c>
      <c r="Y635" t="s">
        <v>1009</v>
      </c>
      <c r="Z635" s="102">
        <v>24</v>
      </c>
      <c r="AA635" s="111">
        <v>28</v>
      </c>
      <c r="AB635" s="112" t="s">
        <v>379</v>
      </c>
      <c r="AC635" s="120"/>
      <c r="AD635" s="271" t="s">
        <v>269</v>
      </c>
      <c r="AE635" s="271" t="s">
        <v>833</v>
      </c>
      <c r="AF635" s="112" t="s">
        <v>837</v>
      </c>
    </row>
    <row r="636" spans="1:32">
      <c r="A636">
        <v>8</v>
      </c>
      <c r="B636" t="s">
        <v>18</v>
      </c>
      <c r="C636" t="s">
        <v>611</v>
      </c>
      <c r="D636">
        <v>4</v>
      </c>
      <c r="E636" t="s">
        <v>709</v>
      </c>
      <c r="F636">
        <v>30</v>
      </c>
      <c r="G636" t="s">
        <v>828</v>
      </c>
      <c r="H636" t="s">
        <v>344</v>
      </c>
      <c r="I636" t="s">
        <v>719</v>
      </c>
      <c r="K636">
        <v>11</v>
      </c>
      <c r="L636" t="s">
        <v>829</v>
      </c>
      <c r="M636">
        <v>84</v>
      </c>
      <c r="N636" t="s">
        <v>838</v>
      </c>
      <c r="P636" t="s">
        <v>1218</v>
      </c>
      <c r="Q636" s="103">
        <v>150</v>
      </c>
      <c r="R636" s="103">
        <v>150</v>
      </c>
      <c r="S636" s="103">
        <v>150</v>
      </c>
      <c r="T636" s="103">
        <v>150</v>
      </c>
      <c r="U636" s="103">
        <v>600</v>
      </c>
      <c r="V636" s="104">
        <v>8.7972282866078332E-4</v>
      </c>
      <c r="W636">
        <v>0</v>
      </c>
      <c r="X636" s="102">
        <v>1</v>
      </c>
      <c r="Y636" t="s">
        <v>1009</v>
      </c>
      <c r="Z636" s="102">
        <v>24</v>
      </c>
      <c r="AA636" s="111">
        <v>28</v>
      </c>
      <c r="AB636" s="112" t="s">
        <v>379</v>
      </c>
      <c r="AC636" s="120"/>
      <c r="AD636" s="271" t="s">
        <v>269</v>
      </c>
      <c r="AE636" s="271" t="s">
        <v>833</v>
      </c>
      <c r="AF636" s="112" t="s">
        <v>840</v>
      </c>
    </row>
    <row r="637" spans="1:32">
      <c r="A637">
        <v>8</v>
      </c>
      <c r="B637" t="s">
        <v>18</v>
      </c>
      <c r="C637" t="s">
        <v>611</v>
      </c>
      <c r="D637">
        <v>4</v>
      </c>
      <c r="E637" t="s">
        <v>709</v>
      </c>
      <c r="F637">
        <v>30</v>
      </c>
      <c r="G637" t="s">
        <v>828</v>
      </c>
      <c r="H637" t="s">
        <v>344</v>
      </c>
      <c r="I637" t="s">
        <v>719</v>
      </c>
      <c r="K637">
        <v>11</v>
      </c>
      <c r="L637" t="s">
        <v>829</v>
      </c>
      <c r="M637">
        <v>85</v>
      </c>
      <c r="N637" t="s">
        <v>841</v>
      </c>
      <c r="P637" t="s">
        <v>1577</v>
      </c>
      <c r="Q637" s="103">
        <v>503</v>
      </c>
      <c r="R637" s="103">
        <v>519</v>
      </c>
      <c r="S637" s="103">
        <v>534</v>
      </c>
      <c r="T637" s="103">
        <v>549</v>
      </c>
      <c r="U637" s="103">
        <v>2105</v>
      </c>
      <c r="V637" s="104">
        <v>3.0863609238849146E-3</v>
      </c>
      <c r="W637">
        <v>0</v>
      </c>
      <c r="X637" s="102">
        <v>6</v>
      </c>
      <c r="Y637" t="s">
        <v>1009</v>
      </c>
      <c r="Z637" s="102">
        <v>24</v>
      </c>
      <c r="AA637" s="111">
        <v>28</v>
      </c>
      <c r="AB637" s="112" t="s">
        <v>379</v>
      </c>
      <c r="AC637" s="120"/>
      <c r="AD637" s="271" t="s">
        <v>269</v>
      </c>
      <c r="AE637" s="271" t="s">
        <v>833</v>
      </c>
      <c r="AF637" s="112" t="s">
        <v>843</v>
      </c>
    </row>
    <row r="638" spans="1:32">
      <c r="A638">
        <v>8</v>
      </c>
      <c r="B638" t="s">
        <v>18</v>
      </c>
      <c r="C638" t="s">
        <v>611</v>
      </c>
      <c r="D638">
        <v>4</v>
      </c>
      <c r="E638" t="s">
        <v>709</v>
      </c>
      <c r="F638">
        <v>30</v>
      </c>
      <c r="G638" t="s">
        <v>828</v>
      </c>
      <c r="H638" t="s">
        <v>344</v>
      </c>
      <c r="I638" t="s">
        <v>719</v>
      </c>
      <c r="K638">
        <v>11</v>
      </c>
      <c r="L638" t="s">
        <v>829</v>
      </c>
      <c r="M638">
        <v>86</v>
      </c>
      <c r="N638" t="s">
        <v>844</v>
      </c>
      <c r="P638" t="s">
        <v>1578</v>
      </c>
      <c r="Q638" s="103">
        <v>200</v>
      </c>
      <c r="R638" s="103">
        <v>200</v>
      </c>
      <c r="S638" s="103">
        <v>200</v>
      </c>
      <c r="T638" s="103">
        <v>200</v>
      </c>
      <c r="U638" s="103">
        <v>800</v>
      </c>
      <c r="V638" s="104">
        <v>1.1729637715477111E-3</v>
      </c>
      <c r="W638">
        <v>0</v>
      </c>
      <c r="X638" s="102">
        <v>1</v>
      </c>
      <c r="Y638" t="s">
        <v>1009</v>
      </c>
      <c r="Z638" s="102">
        <v>24</v>
      </c>
      <c r="AA638" s="111">
        <v>28</v>
      </c>
      <c r="AB638" s="112" t="s">
        <v>379</v>
      </c>
      <c r="AC638" s="120"/>
      <c r="AD638" s="271" t="s">
        <v>269</v>
      </c>
      <c r="AE638" s="271" t="s">
        <v>833</v>
      </c>
      <c r="AF638" s="112" t="s">
        <v>846</v>
      </c>
    </row>
    <row r="639" spans="1:32">
      <c r="A639">
        <v>8</v>
      </c>
      <c r="B639" t="s">
        <v>18</v>
      </c>
      <c r="C639" t="s">
        <v>412</v>
      </c>
      <c r="D639">
        <v>5</v>
      </c>
      <c r="E639" t="s">
        <v>861</v>
      </c>
      <c r="F639">
        <v>33</v>
      </c>
      <c r="G639" t="s">
        <v>862</v>
      </c>
      <c r="H639" t="s">
        <v>372</v>
      </c>
      <c r="I639" t="s">
        <v>863</v>
      </c>
      <c r="K639">
        <v>42</v>
      </c>
      <c r="L639" t="s">
        <v>865</v>
      </c>
      <c r="M639">
        <v>92</v>
      </c>
      <c r="N639" t="s">
        <v>875</v>
      </c>
      <c r="P639" t="s">
        <v>1378</v>
      </c>
      <c r="Q639" s="103">
        <v>326.10000000000002</v>
      </c>
      <c r="R639" s="103">
        <v>336</v>
      </c>
      <c r="S639" s="103">
        <v>346</v>
      </c>
      <c r="T639" s="103">
        <v>356</v>
      </c>
      <c r="U639" s="103">
        <v>1364</v>
      </c>
      <c r="V639" s="104">
        <v>1.9999032304888471E-3</v>
      </c>
      <c r="W639">
        <v>0</v>
      </c>
      <c r="X639" s="102">
        <v>1</v>
      </c>
      <c r="Y639" t="s">
        <v>1020</v>
      </c>
      <c r="Z639" s="102">
        <v>3</v>
      </c>
      <c r="AA639" s="111">
        <v>30</v>
      </c>
      <c r="AB639" s="112" t="s">
        <v>383</v>
      </c>
      <c r="AC639" s="120"/>
      <c r="AD639" s="271" t="s">
        <v>870</v>
      </c>
      <c r="AE639" s="271" t="s">
        <v>269</v>
      </c>
      <c r="AF639" s="112" t="s">
        <v>877</v>
      </c>
    </row>
    <row r="640" spans="1:32">
      <c r="A640">
        <v>8</v>
      </c>
      <c r="B640" t="s">
        <v>18</v>
      </c>
      <c r="C640" t="s">
        <v>412</v>
      </c>
      <c r="D640">
        <v>5</v>
      </c>
      <c r="E640" t="s">
        <v>861</v>
      </c>
      <c r="F640">
        <v>33</v>
      </c>
      <c r="G640" t="s">
        <v>862</v>
      </c>
      <c r="H640" t="s">
        <v>372</v>
      </c>
      <c r="I640" t="s">
        <v>863</v>
      </c>
      <c r="K640">
        <v>43</v>
      </c>
      <c r="L640" t="s">
        <v>878</v>
      </c>
      <c r="M640">
        <v>93</v>
      </c>
      <c r="N640" t="s">
        <v>880</v>
      </c>
      <c r="P640" t="s">
        <v>881</v>
      </c>
      <c r="Q640" s="103">
        <v>15978.86</v>
      </c>
      <c r="R640" s="103">
        <v>16469</v>
      </c>
      <c r="S640" s="103">
        <v>16949</v>
      </c>
      <c r="T640" s="103">
        <v>17443</v>
      </c>
      <c r="U640" s="103">
        <v>66840</v>
      </c>
      <c r="V640" s="104">
        <v>9.8001123112811256E-2</v>
      </c>
      <c r="W640">
        <v>0</v>
      </c>
      <c r="X640" s="102">
        <v>4</v>
      </c>
      <c r="Y640" t="s">
        <v>1020</v>
      </c>
      <c r="Z640" s="102">
        <v>3</v>
      </c>
      <c r="AA640" s="111">
        <v>30</v>
      </c>
      <c r="AB640" s="112" t="s">
        <v>882</v>
      </c>
      <c r="AC640" s="120"/>
      <c r="AD640" s="271" t="s">
        <v>870</v>
      </c>
      <c r="AE640" s="271" t="s">
        <v>269</v>
      </c>
      <c r="AF640" s="112" t="s">
        <v>883</v>
      </c>
    </row>
    <row r="641" spans="1:32">
      <c r="A641">
        <v>8</v>
      </c>
      <c r="B641" t="s">
        <v>18</v>
      </c>
      <c r="C641" t="s">
        <v>412</v>
      </c>
      <c r="D641">
        <v>5</v>
      </c>
      <c r="E641" t="s">
        <v>861</v>
      </c>
      <c r="F641">
        <v>33</v>
      </c>
      <c r="G641" t="s">
        <v>862</v>
      </c>
      <c r="H641" t="s">
        <v>372</v>
      </c>
      <c r="I641" t="s">
        <v>863</v>
      </c>
      <c r="K641">
        <v>45</v>
      </c>
      <c r="L641" t="s">
        <v>884</v>
      </c>
      <c r="M641">
        <v>94</v>
      </c>
      <c r="N641" t="s">
        <v>886</v>
      </c>
      <c r="P641" t="s">
        <v>887</v>
      </c>
      <c r="Q641" s="103">
        <v>8152.48</v>
      </c>
      <c r="R641" s="103">
        <v>8403</v>
      </c>
      <c r="S641" s="103">
        <v>8647</v>
      </c>
      <c r="T641" s="103">
        <v>8899</v>
      </c>
      <c r="U641" s="103">
        <v>34101</v>
      </c>
      <c r="V641" s="104">
        <v>4.999904696693562E-2</v>
      </c>
      <c r="W641">
        <v>0</v>
      </c>
      <c r="X641" s="102">
        <v>4</v>
      </c>
      <c r="Y641" t="s">
        <v>1020</v>
      </c>
      <c r="Z641" s="102">
        <v>3</v>
      </c>
      <c r="AA641" s="111">
        <v>30</v>
      </c>
      <c r="AB641" s="112" t="s">
        <v>888</v>
      </c>
      <c r="AC641" s="120"/>
      <c r="AD641" s="271" t="s">
        <v>870</v>
      </c>
      <c r="AE641" s="271" t="s">
        <v>269</v>
      </c>
      <c r="AF641" s="112" t="s">
        <v>889</v>
      </c>
    </row>
    <row r="642" spans="1:32">
      <c r="A642">
        <v>8</v>
      </c>
      <c r="B642" t="s">
        <v>18</v>
      </c>
      <c r="C642" t="s">
        <v>520</v>
      </c>
      <c r="D642">
        <v>5</v>
      </c>
      <c r="E642" t="s">
        <v>861</v>
      </c>
      <c r="F642">
        <v>35</v>
      </c>
      <c r="G642" t="s">
        <v>897</v>
      </c>
      <c r="H642" t="s">
        <v>344</v>
      </c>
      <c r="I642" t="s">
        <v>898</v>
      </c>
      <c r="K642">
        <v>12</v>
      </c>
      <c r="L642" t="s">
        <v>899</v>
      </c>
      <c r="M642">
        <v>95</v>
      </c>
      <c r="N642" t="s">
        <v>901</v>
      </c>
      <c r="P642" t="s">
        <v>1151</v>
      </c>
      <c r="Q642" s="103">
        <v>712.2</v>
      </c>
      <c r="R642" s="103">
        <v>734</v>
      </c>
      <c r="S642" s="103">
        <v>755</v>
      </c>
      <c r="T642" s="103">
        <v>777</v>
      </c>
      <c r="U642" s="103">
        <v>2978</v>
      </c>
      <c r="V642" s="104">
        <v>4.3663576395863539E-3</v>
      </c>
      <c r="W642">
        <v>0</v>
      </c>
      <c r="X642" s="102">
        <v>4</v>
      </c>
      <c r="Y642" t="s">
        <v>1026</v>
      </c>
      <c r="Z642" s="102">
        <v>1</v>
      </c>
      <c r="AA642" s="111">
        <v>31</v>
      </c>
      <c r="AB642" s="112" t="s">
        <v>903</v>
      </c>
      <c r="AC642" s="120"/>
      <c r="AD642" s="271" t="s">
        <v>269</v>
      </c>
      <c r="AE642" s="271" t="s">
        <v>269</v>
      </c>
      <c r="AF642" s="112" t="s">
        <v>904</v>
      </c>
    </row>
    <row r="643" spans="1:32">
      <c r="A643">
        <v>8</v>
      </c>
      <c r="B643" t="s">
        <v>18</v>
      </c>
      <c r="C643" t="s">
        <v>520</v>
      </c>
      <c r="D643">
        <v>5</v>
      </c>
      <c r="E643" t="s">
        <v>861</v>
      </c>
      <c r="F643">
        <v>35</v>
      </c>
      <c r="G643" t="s">
        <v>897</v>
      </c>
      <c r="H643" t="s">
        <v>344</v>
      </c>
      <c r="I643" t="s">
        <v>898</v>
      </c>
      <c r="K643">
        <v>12</v>
      </c>
      <c r="L643" t="s">
        <v>899</v>
      </c>
      <c r="M643">
        <v>96</v>
      </c>
      <c r="N643" t="s">
        <v>905</v>
      </c>
      <c r="P643" t="s">
        <v>1437</v>
      </c>
      <c r="Q643" s="103">
        <v>1068.3</v>
      </c>
      <c r="R643" s="103">
        <v>1101</v>
      </c>
      <c r="S643" s="103">
        <v>1133</v>
      </c>
      <c r="T643" s="103">
        <v>1166</v>
      </c>
      <c r="U643" s="103">
        <v>4468</v>
      </c>
      <c r="V643" s="104">
        <v>6.5510026640939658E-3</v>
      </c>
      <c r="W643">
        <v>0</v>
      </c>
      <c r="X643" s="102">
        <v>4</v>
      </c>
      <c r="Y643" t="s">
        <v>1026</v>
      </c>
      <c r="Z643" s="102">
        <v>1</v>
      </c>
      <c r="AA643" s="111">
        <v>31</v>
      </c>
      <c r="AB643" s="112" t="s">
        <v>350</v>
      </c>
      <c r="AC643" s="120"/>
      <c r="AD643" s="271" t="s">
        <v>269</v>
      </c>
      <c r="AE643" s="271" t="s">
        <v>269</v>
      </c>
      <c r="AF643" s="112" t="s">
        <v>907</v>
      </c>
    </row>
    <row r="644" spans="1:32">
      <c r="A644">
        <v>8</v>
      </c>
      <c r="B644" t="s">
        <v>18</v>
      </c>
      <c r="C644" t="s">
        <v>412</v>
      </c>
      <c r="D644">
        <v>5</v>
      </c>
      <c r="E644" t="s">
        <v>861</v>
      </c>
      <c r="F644">
        <v>39</v>
      </c>
      <c r="G644" t="s">
        <v>908</v>
      </c>
      <c r="H644" t="s">
        <v>344</v>
      </c>
      <c r="I644" t="s">
        <v>909</v>
      </c>
      <c r="K644">
        <v>18</v>
      </c>
      <c r="L644" t="s">
        <v>910</v>
      </c>
      <c r="M644">
        <v>97</v>
      </c>
      <c r="N644" t="s">
        <v>912</v>
      </c>
      <c r="P644" t="s">
        <v>1579</v>
      </c>
      <c r="Q644" s="103">
        <v>2041.38</v>
      </c>
      <c r="R644" s="103">
        <v>2104</v>
      </c>
      <c r="S644" s="103">
        <v>2165</v>
      </c>
      <c r="T644" s="103">
        <v>2228</v>
      </c>
      <c r="U644" s="103">
        <v>8538</v>
      </c>
      <c r="V644" s="104">
        <v>1.2518455851842946E-2</v>
      </c>
      <c r="W644">
        <v>0</v>
      </c>
      <c r="X644" s="102">
        <v>240</v>
      </c>
      <c r="Y644" t="s">
        <v>1020</v>
      </c>
      <c r="Z644" s="102">
        <v>3</v>
      </c>
      <c r="AA644" s="111">
        <v>32</v>
      </c>
      <c r="AB644" s="112" t="s">
        <v>914</v>
      </c>
      <c r="AC644" s="120"/>
      <c r="AD644" s="271" t="s">
        <v>269</v>
      </c>
      <c r="AE644" s="271" t="s">
        <v>269</v>
      </c>
      <c r="AF644" s="112" t="s">
        <v>915</v>
      </c>
    </row>
    <row r="645" spans="1:32">
      <c r="A645">
        <v>8</v>
      </c>
      <c r="B645" t="s">
        <v>18</v>
      </c>
      <c r="C645" t="s">
        <v>412</v>
      </c>
      <c r="D645">
        <v>5</v>
      </c>
      <c r="E645" t="s">
        <v>861</v>
      </c>
      <c r="F645">
        <v>39</v>
      </c>
      <c r="G645" t="s">
        <v>908</v>
      </c>
      <c r="H645" t="s">
        <v>344</v>
      </c>
      <c r="I645" t="s">
        <v>909</v>
      </c>
      <c r="K645">
        <v>20</v>
      </c>
      <c r="L645" t="s">
        <v>916</v>
      </c>
      <c r="M645">
        <v>98</v>
      </c>
      <c r="N645" t="s">
        <v>918</v>
      </c>
      <c r="P645" t="s">
        <v>1580</v>
      </c>
      <c r="Q645" s="103">
        <v>2041.38</v>
      </c>
      <c r="R645" s="103">
        <v>2104</v>
      </c>
      <c r="S645" s="103">
        <v>2165</v>
      </c>
      <c r="T645" s="103">
        <v>2228</v>
      </c>
      <c r="U645" s="103">
        <v>8538</v>
      </c>
      <c r="V645" s="104">
        <v>1.2518455851842946E-2</v>
      </c>
      <c r="W645">
        <v>0</v>
      </c>
      <c r="X645" s="102">
        <v>3200</v>
      </c>
      <c r="Y645" t="s">
        <v>1020</v>
      </c>
      <c r="Z645" s="102">
        <v>3</v>
      </c>
      <c r="AA645" s="111">
        <v>32</v>
      </c>
      <c r="AB645" s="112" t="s">
        <v>560</v>
      </c>
      <c r="AC645" s="120"/>
      <c r="AD645" s="271" t="s">
        <v>269</v>
      </c>
      <c r="AE645" s="271" t="s">
        <v>920</v>
      </c>
      <c r="AF645" s="112" t="s">
        <v>915</v>
      </c>
    </row>
    <row r="646" spans="1:32">
      <c r="A646">
        <v>8</v>
      </c>
      <c r="B646" t="s">
        <v>18</v>
      </c>
      <c r="C646" t="s">
        <v>412</v>
      </c>
      <c r="D646">
        <v>5</v>
      </c>
      <c r="E646" t="s">
        <v>861</v>
      </c>
      <c r="F646">
        <v>39</v>
      </c>
      <c r="G646" t="s">
        <v>908</v>
      </c>
      <c r="H646" t="s">
        <v>372</v>
      </c>
      <c r="I646" t="s">
        <v>909</v>
      </c>
      <c r="K646">
        <v>41</v>
      </c>
      <c r="L646" t="s">
        <v>921</v>
      </c>
      <c r="M646">
        <v>99</v>
      </c>
      <c r="N646" t="s">
        <v>923</v>
      </c>
      <c r="P646" t="s">
        <v>1581</v>
      </c>
      <c r="Q646" s="103">
        <v>1304.4000000000001</v>
      </c>
      <c r="R646" s="103">
        <v>1344</v>
      </c>
      <c r="S646" s="103">
        <v>1384</v>
      </c>
      <c r="T646" s="103">
        <v>1424</v>
      </c>
      <c r="U646" s="103">
        <v>5456</v>
      </c>
      <c r="V646" s="104">
        <v>7.9996129219553885E-3</v>
      </c>
      <c r="W646">
        <v>0</v>
      </c>
      <c r="X646" s="102">
        <v>150</v>
      </c>
      <c r="Y646" t="s">
        <v>1020</v>
      </c>
      <c r="Z646" s="102">
        <v>3</v>
      </c>
      <c r="AA646" s="111">
        <v>32</v>
      </c>
      <c r="AB646" s="112" t="s">
        <v>925</v>
      </c>
      <c r="AC646" s="120"/>
      <c r="AD646" s="271" t="s">
        <v>269</v>
      </c>
      <c r="AE646" s="271" t="s">
        <v>269</v>
      </c>
      <c r="AF646" s="112" t="s">
        <v>915</v>
      </c>
    </row>
    <row r="647" spans="1:32">
      <c r="A647">
        <v>8</v>
      </c>
      <c r="B647" t="s">
        <v>18</v>
      </c>
      <c r="C647" t="s">
        <v>535</v>
      </c>
      <c r="D647">
        <v>4</v>
      </c>
      <c r="E647" t="s">
        <v>709</v>
      </c>
      <c r="F647">
        <v>24</v>
      </c>
      <c r="G647" t="s">
        <v>718</v>
      </c>
      <c r="H647" t="s">
        <v>344</v>
      </c>
      <c r="I647" t="s">
        <v>719</v>
      </c>
      <c r="K647">
        <v>31</v>
      </c>
      <c r="L647" t="s">
        <v>730</v>
      </c>
      <c r="M647">
        <v>62</v>
      </c>
      <c r="N647" t="s">
        <v>732</v>
      </c>
      <c r="P647" t="s">
        <v>1388</v>
      </c>
      <c r="Q647" s="103">
        <v>831.55</v>
      </c>
      <c r="R647" s="103">
        <v>857</v>
      </c>
      <c r="S647" s="103">
        <v>882</v>
      </c>
      <c r="T647" s="103">
        <v>908</v>
      </c>
      <c r="U647" s="103">
        <v>3479</v>
      </c>
      <c r="V647" s="104">
        <v>5.1009262015181082E-3</v>
      </c>
      <c r="W647">
        <v>0</v>
      </c>
      <c r="X647" s="102">
        <v>4</v>
      </c>
      <c r="Y647" t="s">
        <v>1030</v>
      </c>
      <c r="Z647" s="102">
        <v>26</v>
      </c>
      <c r="AA647" s="111">
        <v>33</v>
      </c>
      <c r="AB647" s="112" t="s">
        <v>383</v>
      </c>
      <c r="AC647" s="120"/>
      <c r="AD647" s="271" t="s">
        <v>269</v>
      </c>
      <c r="AE647" s="271" t="s">
        <v>734</v>
      </c>
      <c r="AF647" s="112" t="s">
        <v>735</v>
      </c>
    </row>
    <row r="648" spans="1:32">
      <c r="A648">
        <v>8</v>
      </c>
      <c r="B648" t="s">
        <v>18</v>
      </c>
      <c r="C648" t="s">
        <v>412</v>
      </c>
      <c r="D648">
        <v>5</v>
      </c>
      <c r="E648" t="s">
        <v>861</v>
      </c>
      <c r="F648">
        <v>39</v>
      </c>
      <c r="G648" t="s">
        <v>908</v>
      </c>
      <c r="H648" t="s">
        <v>372</v>
      </c>
      <c r="I648" t="s">
        <v>931</v>
      </c>
      <c r="K648">
        <v>46</v>
      </c>
      <c r="L648" t="s">
        <v>932</v>
      </c>
      <c r="M648">
        <v>103</v>
      </c>
      <c r="N648" t="s">
        <v>938</v>
      </c>
      <c r="P648" t="s">
        <v>1389</v>
      </c>
      <c r="Q648" s="103">
        <v>200</v>
      </c>
      <c r="R648" s="103">
        <v>206</v>
      </c>
      <c r="S648" s="103">
        <v>212</v>
      </c>
      <c r="T648" s="103">
        <v>218</v>
      </c>
      <c r="U648" s="103">
        <v>836</v>
      </c>
      <c r="V648" s="104">
        <v>1.225747141267358E-3</v>
      </c>
      <c r="W648">
        <v>0</v>
      </c>
      <c r="X648" s="102">
        <v>1</v>
      </c>
      <c r="Y648" t="s">
        <v>1020</v>
      </c>
      <c r="Z648" s="102">
        <v>3</v>
      </c>
      <c r="AA648" s="111">
        <v>34</v>
      </c>
      <c r="AB648" s="112" t="s">
        <v>940</v>
      </c>
      <c r="AC648" s="120"/>
      <c r="AD648" s="271" t="s">
        <v>269</v>
      </c>
      <c r="AE648" s="271" t="s">
        <v>269</v>
      </c>
      <c r="AF648" s="112" t="s">
        <v>937</v>
      </c>
    </row>
    <row r="649" spans="1:32">
      <c r="A649">
        <v>8</v>
      </c>
      <c r="B649" t="s">
        <v>18</v>
      </c>
      <c r="C649" t="s">
        <v>412</v>
      </c>
      <c r="D649">
        <v>5</v>
      </c>
      <c r="E649" t="s">
        <v>861</v>
      </c>
      <c r="F649">
        <v>39</v>
      </c>
      <c r="G649" t="s">
        <v>908</v>
      </c>
      <c r="H649" t="s">
        <v>372</v>
      </c>
      <c r="I649" t="s">
        <v>931</v>
      </c>
      <c r="K649">
        <v>46</v>
      </c>
      <c r="L649" t="s">
        <v>932</v>
      </c>
      <c r="M649">
        <v>104</v>
      </c>
      <c r="N649" t="s">
        <v>941</v>
      </c>
      <c r="P649" t="s">
        <v>1390</v>
      </c>
      <c r="Q649" s="103">
        <v>458.3</v>
      </c>
      <c r="R649" s="103">
        <v>472</v>
      </c>
      <c r="S649" s="103">
        <v>490</v>
      </c>
      <c r="T649" s="103">
        <v>502</v>
      </c>
      <c r="U649" s="103">
        <v>1922</v>
      </c>
      <c r="V649" s="104">
        <v>2.8180454611433756E-3</v>
      </c>
      <c r="W649">
        <v>0</v>
      </c>
      <c r="X649" s="102">
        <v>1</v>
      </c>
      <c r="Y649" t="s">
        <v>1020</v>
      </c>
      <c r="Z649" s="102">
        <v>3</v>
      </c>
      <c r="AA649" s="111">
        <v>34</v>
      </c>
      <c r="AB649" s="112" t="s">
        <v>943</v>
      </c>
      <c r="AC649" s="120"/>
      <c r="AD649" s="271" t="s">
        <v>269</v>
      </c>
      <c r="AE649" s="271" t="s">
        <v>269</v>
      </c>
      <c r="AF649" s="112" t="s">
        <v>937</v>
      </c>
    </row>
    <row r="650" spans="1:32">
      <c r="A650">
        <v>8</v>
      </c>
      <c r="B650" t="s">
        <v>18</v>
      </c>
      <c r="C650" t="s">
        <v>412</v>
      </c>
      <c r="D650">
        <v>5</v>
      </c>
      <c r="E650" t="s">
        <v>861</v>
      </c>
      <c r="F650">
        <v>39</v>
      </c>
      <c r="G650" t="s">
        <v>908</v>
      </c>
      <c r="H650" t="s">
        <v>372</v>
      </c>
      <c r="I650" t="s">
        <v>931</v>
      </c>
      <c r="K650">
        <v>46</v>
      </c>
      <c r="L650" t="s">
        <v>932</v>
      </c>
      <c r="M650">
        <v>105</v>
      </c>
      <c r="N650" t="s">
        <v>944</v>
      </c>
      <c r="P650" t="s">
        <v>1582</v>
      </c>
      <c r="Q650" s="103">
        <v>160</v>
      </c>
      <c r="R650" s="103">
        <v>165</v>
      </c>
      <c r="S650" s="103">
        <v>168</v>
      </c>
      <c r="T650" s="103">
        <v>174</v>
      </c>
      <c r="U650" s="103">
        <v>667</v>
      </c>
      <c r="V650" s="104">
        <v>9.7795854452790401E-4</v>
      </c>
      <c r="W650">
        <v>0</v>
      </c>
      <c r="X650" s="102">
        <v>1</v>
      </c>
      <c r="Y650" t="s">
        <v>1020</v>
      </c>
      <c r="Z650" s="102">
        <v>3</v>
      </c>
      <c r="AA650" s="111">
        <v>34</v>
      </c>
      <c r="AB650" s="112" t="s">
        <v>946</v>
      </c>
      <c r="AC650" s="120"/>
      <c r="AD650" s="271" t="s">
        <v>269</v>
      </c>
      <c r="AE650" s="271" t="s">
        <v>269</v>
      </c>
      <c r="AF650" s="112" t="s">
        <v>937</v>
      </c>
    </row>
    <row r="651" spans="1:32">
      <c r="A651">
        <v>8</v>
      </c>
      <c r="B651" t="s">
        <v>18</v>
      </c>
      <c r="C651" t="s">
        <v>412</v>
      </c>
      <c r="D651">
        <v>5</v>
      </c>
      <c r="E651" t="s">
        <v>861</v>
      </c>
      <c r="F651">
        <v>39</v>
      </c>
      <c r="G651" t="s">
        <v>908</v>
      </c>
      <c r="H651" t="s">
        <v>372</v>
      </c>
      <c r="I651" t="s">
        <v>931</v>
      </c>
      <c r="K651">
        <v>46</v>
      </c>
      <c r="L651" t="s">
        <v>932</v>
      </c>
      <c r="M651">
        <v>106</v>
      </c>
      <c r="N651" t="s">
        <v>947</v>
      </c>
      <c r="P651" t="s">
        <v>1583</v>
      </c>
      <c r="Q651" s="103">
        <v>160</v>
      </c>
      <c r="R651" s="103">
        <v>165</v>
      </c>
      <c r="S651" s="103">
        <v>168</v>
      </c>
      <c r="T651" s="103">
        <v>174</v>
      </c>
      <c r="U651" s="103">
        <v>667</v>
      </c>
      <c r="V651" s="104">
        <v>9.7795854452790401E-4</v>
      </c>
      <c r="W651">
        <v>0</v>
      </c>
      <c r="X651" s="102">
        <v>1</v>
      </c>
      <c r="Y651" t="s">
        <v>1020</v>
      </c>
      <c r="Z651" s="102">
        <v>3</v>
      </c>
      <c r="AA651" s="111">
        <v>34</v>
      </c>
      <c r="AB651" s="112" t="s">
        <v>949</v>
      </c>
      <c r="AC651" s="120"/>
      <c r="AD651" s="271" t="s">
        <v>269</v>
      </c>
      <c r="AE651" s="271" t="s">
        <v>269</v>
      </c>
      <c r="AF651" s="112" t="s">
        <v>937</v>
      </c>
    </row>
    <row r="652" spans="1:32">
      <c r="A652">
        <v>9</v>
      </c>
      <c r="B652" t="s">
        <v>20</v>
      </c>
      <c r="C652" t="s">
        <v>341</v>
      </c>
      <c r="D652">
        <v>1</v>
      </c>
      <c r="E652" t="s">
        <v>342</v>
      </c>
      <c r="F652">
        <v>1</v>
      </c>
      <c r="G652" t="s">
        <v>343</v>
      </c>
      <c r="H652" t="s">
        <v>344</v>
      </c>
      <c r="I652" t="s">
        <v>345</v>
      </c>
      <c r="K652">
        <v>15</v>
      </c>
      <c r="L652" t="s">
        <v>346</v>
      </c>
      <c r="M652">
        <v>1</v>
      </c>
      <c r="N652" t="s">
        <v>348</v>
      </c>
      <c r="P652" t="s">
        <v>1584</v>
      </c>
      <c r="Q652" s="103">
        <v>245.6592234</v>
      </c>
      <c r="R652" s="103">
        <v>251.22106500000001</v>
      </c>
      <c r="S652" s="103">
        <v>258.51677999999998</v>
      </c>
      <c r="T652" s="103">
        <v>266.02590739999999</v>
      </c>
      <c r="U652" s="103">
        <v>1021.4229757999999</v>
      </c>
      <c r="V652" s="104">
        <v>4.5999999999999999E-3</v>
      </c>
      <c r="W652">
        <v>0</v>
      </c>
      <c r="X652" s="102">
        <v>200</v>
      </c>
      <c r="Y652" t="s">
        <v>991</v>
      </c>
      <c r="Z652" s="102">
        <v>51</v>
      </c>
      <c r="AA652" s="111">
        <v>1</v>
      </c>
      <c r="AB652" s="112" t="s">
        <v>350</v>
      </c>
      <c r="AC652" s="120" t="s">
        <v>1585</v>
      </c>
      <c r="AD652" s="271" t="s">
        <v>351</v>
      </c>
      <c r="AE652" s="271" t="s">
        <v>269</v>
      </c>
      <c r="AF652" s="112" t="s">
        <v>352</v>
      </c>
    </row>
    <row r="653" spans="1:32">
      <c r="A653">
        <v>9</v>
      </c>
      <c r="B653" t="s">
        <v>20</v>
      </c>
      <c r="C653" t="s">
        <v>341</v>
      </c>
      <c r="D653">
        <v>1</v>
      </c>
      <c r="E653" t="s">
        <v>342</v>
      </c>
      <c r="F653">
        <v>1</v>
      </c>
      <c r="G653" t="s">
        <v>343</v>
      </c>
      <c r="H653" t="s">
        <v>344</v>
      </c>
      <c r="I653" t="s">
        <v>345</v>
      </c>
      <c r="K653">
        <v>15</v>
      </c>
      <c r="L653" t="s">
        <v>346</v>
      </c>
      <c r="M653">
        <v>2</v>
      </c>
      <c r="N653" t="s">
        <v>353</v>
      </c>
      <c r="P653" t="s">
        <v>1586</v>
      </c>
      <c r="Q653" s="103">
        <v>112.14877589999999</v>
      </c>
      <c r="R653" s="103">
        <v>114.6878775</v>
      </c>
      <c r="S653" s="103">
        <v>118.01853</v>
      </c>
      <c r="T653" s="103">
        <v>121.44660989999998</v>
      </c>
      <c r="U653" s="103">
        <v>466.30179329999993</v>
      </c>
      <c r="V653" s="104">
        <v>2.0999999999999999E-3</v>
      </c>
      <c r="W653">
        <v>0</v>
      </c>
      <c r="X653" s="102">
        <v>8</v>
      </c>
      <c r="Y653" t="s">
        <v>991</v>
      </c>
      <c r="Z653" s="102">
        <v>51</v>
      </c>
      <c r="AA653" s="111">
        <v>1</v>
      </c>
      <c r="AB653" s="112" t="s">
        <v>355</v>
      </c>
      <c r="AC653" s="120"/>
      <c r="AD653" s="271" t="s">
        <v>356</v>
      </c>
      <c r="AE653" s="271" t="s">
        <v>269</v>
      </c>
      <c r="AF653" s="112" t="s">
        <v>357</v>
      </c>
    </row>
    <row r="654" spans="1:32">
      <c r="A654">
        <v>9</v>
      </c>
      <c r="B654" t="s">
        <v>20</v>
      </c>
      <c r="C654" t="s">
        <v>341</v>
      </c>
      <c r="D654">
        <v>1</v>
      </c>
      <c r="E654" t="s">
        <v>342</v>
      </c>
      <c r="F654">
        <v>1</v>
      </c>
      <c r="G654" t="s">
        <v>343</v>
      </c>
      <c r="H654" t="s">
        <v>344</v>
      </c>
      <c r="I654" t="s">
        <v>345</v>
      </c>
      <c r="K654">
        <v>15</v>
      </c>
      <c r="L654" t="s">
        <v>346</v>
      </c>
      <c r="M654">
        <v>3</v>
      </c>
      <c r="N654" t="s">
        <v>358</v>
      </c>
      <c r="P654" t="s">
        <v>1587</v>
      </c>
      <c r="Q654" s="103">
        <v>373.82925299999994</v>
      </c>
      <c r="R654" s="103">
        <v>382.29292499999997</v>
      </c>
      <c r="S654" s="103">
        <v>393.39509999999996</v>
      </c>
      <c r="T654" s="103">
        <v>404.82203299999992</v>
      </c>
      <c r="U654" s="103">
        <v>1554.3393109999997</v>
      </c>
      <c r="V654" s="104">
        <v>7.0000000000000001E-3</v>
      </c>
      <c r="W654">
        <v>0</v>
      </c>
      <c r="X654" s="102">
        <v>8</v>
      </c>
      <c r="Y654" t="s">
        <v>991</v>
      </c>
      <c r="Z654" s="102">
        <v>51</v>
      </c>
      <c r="AA654" s="111">
        <v>1</v>
      </c>
      <c r="AB654" s="112" t="s">
        <v>360</v>
      </c>
      <c r="AC654" s="120"/>
      <c r="AD654" s="271" t="s">
        <v>356</v>
      </c>
      <c r="AE654" s="271" t="s">
        <v>269</v>
      </c>
      <c r="AF654" s="112" t="s">
        <v>352</v>
      </c>
    </row>
    <row r="655" spans="1:32">
      <c r="A655">
        <v>9</v>
      </c>
      <c r="B655" t="s">
        <v>20</v>
      </c>
      <c r="C655" t="s">
        <v>361</v>
      </c>
      <c r="D655">
        <v>1</v>
      </c>
      <c r="E655" t="s">
        <v>342</v>
      </c>
      <c r="F655">
        <v>2</v>
      </c>
      <c r="G655" t="s">
        <v>362</v>
      </c>
      <c r="H655" t="s">
        <v>344</v>
      </c>
      <c r="I655" t="s">
        <v>363</v>
      </c>
      <c r="K655">
        <v>22</v>
      </c>
      <c r="L655" t="s">
        <v>364</v>
      </c>
      <c r="M655">
        <v>4</v>
      </c>
      <c r="N655" t="s">
        <v>366</v>
      </c>
      <c r="P655" t="s">
        <v>1588</v>
      </c>
      <c r="Q655" s="103">
        <v>779.70101339999997</v>
      </c>
      <c r="R655" s="103">
        <v>797.35381500000005</v>
      </c>
      <c r="S655" s="103">
        <v>820.50977999999998</v>
      </c>
      <c r="T655" s="103">
        <v>844.34309739999992</v>
      </c>
      <c r="U655" s="103">
        <v>3241.9077058000003</v>
      </c>
      <c r="V655" s="104">
        <v>1.4600000000000004E-2</v>
      </c>
      <c r="W655">
        <v>0</v>
      </c>
      <c r="X655" s="102">
        <v>4200</v>
      </c>
      <c r="Y655" t="s">
        <v>995</v>
      </c>
      <c r="Z655" s="102">
        <v>50</v>
      </c>
      <c r="AA655" s="111">
        <v>2</v>
      </c>
      <c r="AB655" s="112" t="s">
        <v>368</v>
      </c>
      <c r="AC655" s="120"/>
      <c r="AD655" s="271" t="s">
        <v>369</v>
      </c>
      <c r="AE655" s="271" t="s">
        <v>269</v>
      </c>
      <c r="AF655" s="112" t="s">
        <v>370</v>
      </c>
    </row>
    <row r="656" spans="1:32">
      <c r="A656">
        <v>9</v>
      </c>
      <c r="B656" t="s">
        <v>20</v>
      </c>
      <c r="C656" t="s">
        <v>341</v>
      </c>
      <c r="D656">
        <v>1</v>
      </c>
      <c r="E656" t="s">
        <v>342</v>
      </c>
      <c r="F656">
        <v>3</v>
      </c>
      <c r="G656" t="s">
        <v>371</v>
      </c>
      <c r="H656" t="s">
        <v>372</v>
      </c>
      <c r="I656" t="s">
        <v>373</v>
      </c>
      <c r="K656">
        <v>2</v>
      </c>
      <c r="L656" t="s">
        <v>375</v>
      </c>
      <c r="M656">
        <v>5</v>
      </c>
      <c r="N656" t="s">
        <v>377</v>
      </c>
      <c r="P656" t="s">
        <v>996</v>
      </c>
      <c r="Q656" s="103">
        <v>560.74387950000005</v>
      </c>
      <c r="R656" s="103">
        <v>573.43938749999995</v>
      </c>
      <c r="S656" s="103">
        <v>590.09265000000005</v>
      </c>
      <c r="T656" s="103">
        <v>607.23304949999999</v>
      </c>
      <c r="U656" s="103">
        <v>2331.5089665</v>
      </c>
      <c r="V656" s="104">
        <v>1.0500000000000002E-2</v>
      </c>
      <c r="W656">
        <v>0</v>
      </c>
      <c r="X656" s="102">
        <v>4</v>
      </c>
      <c r="Y656" t="s">
        <v>991</v>
      </c>
      <c r="Z656" s="102">
        <v>51</v>
      </c>
      <c r="AA656" s="111">
        <v>3</v>
      </c>
      <c r="AB656" s="112" t="s">
        <v>379</v>
      </c>
      <c r="AC656" s="120"/>
      <c r="AD656" s="271" t="s">
        <v>269</v>
      </c>
      <c r="AE656" s="271" t="s">
        <v>269</v>
      </c>
      <c r="AF656" s="112" t="s">
        <v>380</v>
      </c>
    </row>
    <row r="657" spans="1:32">
      <c r="A657">
        <v>9</v>
      </c>
      <c r="B657" t="s">
        <v>20</v>
      </c>
      <c r="C657" t="s">
        <v>341</v>
      </c>
      <c r="D657">
        <v>1</v>
      </c>
      <c r="E657" t="s">
        <v>342</v>
      </c>
      <c r="F657">
        <v>3</v>
      </c>
      <c r="G657" t="s">
        <v>371</v>
      </c>
      <c r="H657" t="s">
        <v>372</v>
      </c>
      <c r="I657" t="s">
        <v>373</v>
      </c>
      <c r="K657">
        <v>2</v>
      </c>
      <c r="L657" t="s">
        <v>375</v>
      </c>
      <c r="M657">
        <v>6</v>
      </c>
      <c r="N657" t="s">
        <v>381</v>
      </c>
      <c r="P657" t="s">
        <v>1589</v>
      </c>
      <c r="Q657" s="103">
        <v>53.404178999999999</v>
      </c>
      <c r="R657" s="103">
        <v>54.613275000000002</v>
      </c>
      <c r="S657" s="103">
        <v>56.199300000000001</v>
      </c>
      <c r="T657" s="103">
        <v>57.831719</v>
      </c>
      <c r="U657" s="103">
        <v>222.048473</v>
      </c>
      <c r="V657" s="104">
        <v>1.0000000000000002E-3</v>
      </c>
      <c r="W657">
        <v>0</v>
      </c>
      <c r="X657" s="102">
        <v>1</v>
      </c>
      <c r="Y657" t="s">
        <v>991</v>
      </c>
      <c r="Z657" s="102">
        <v>51</v>
      </c>
      <c r="AA657" s="111">
        <v>3</v>
      </c>
      <c r="AB657" s="112" t="s">
        <v>383</v>
      </c>
      <c r="AC657" s="120"/>
      <c r="AD657" s="271" t="s">
        <v>269</v>
      </c>
      <c r="AE657" s="271" t="s">
        <v>269</v>
      </c>
      <c r="AF657" s="112" t="s">
        <v>384</v>
      </c>
    </row>
    <row r="658" spans="1:32">
      <c r="A658">
        <v>9</v>
      </c>
      <c r="B658" t="s">
        <v>20</v>
      </c>
      <c r="C658" t="s">
        <v>341</v>
      </c>
      <c r="D658">
        <v>1</v>
      </c>
      <c r="E658" t="s">
        <v>342</v>
      </c>
      <c r="F658">
        <v>4</v>
      </c>
      <c r="G658" t="s">
        <v>385</v>
      </c>
      <c r="H658" t="s">
        <v>344</v>
      </c>
      <c r="I658" t="s">
        <v>345</v>
      </c>
      <c r="K658">
        <v>14</v>
      </c>
      <c r="L658" t="s">
        <v>386</v>
      </c>
      <c r="M658">
        <v>7</v>
      </c>
      <c r="N658" t="s">
        <v>388</v>
      </c>
      <c r="P658" t="s">
        <v>1590</v>
      </c>
      <c r="Q658" s="103">
        <v>85.446686400000004</v>
      </c>
      <c r="R658" s="103">
        <v>87.381240000000005</v>
      </c>
      <c r="S658" s="103">
        <v>89.918880000000001</v>
      </c>
      <c r="T658" s="103">
        <v>92.530750400000002</v>
      </c>
      <c r="U658" s="103">
        <v>355.27755680000001</v>
      </c>
      <c r="V658" s="104">
        <v>1.6000000000000003E-3</v>
      </c>
      <c r="W658">
        <v>0</v>
      </c>
      <c r="X658" s="102">
        <v>4</v>
      </c>
      <c r="Y658" t="s">
        <v>991</v>
      </c>
      <c r="Z658" s="102">
        <v>51</v>
      </c>
      <c r="AA658" s="111">
        <v>4</v>
      </c>
      <c r="AB658" s="112" t="s">
        <v>390</v>
      </c>
      <c r="AC658" s="120"/>
      <c r="AD658" s="271" t="s">
        <v>269</v>
      </c>
      <c r="AE658" s="271" t="s">
        <v>269</v>
      </c>
      <c r="AF658" s="112" t="s">
        <v>391</v>
      </c>
    </row>
    <row r="659" spans="1:32">
      <c r="A659">
        <v>9</v>
      </c>
      <c r="B659" t="s">
        <v>20</v>
      </c>
      <c r="C659" t="s">
        <v>341</v>
      </c>
      <c r="D659">
        <v>1</v>
      </c>
      <c r="E659" t="s">
        <v>342</v>
      </c>
      <c r="F659">
        <v>4</v>
      </c>
      <c r="G659" t="s">
        <v>385</v>
      </c>
      <c r="H659" t="s">
        <v>344</v>
      </c>
      <c r="I659" t="s">
        <v>345</v>
      </c>
      <c r="K659">
        <v>14</v>
      </c>
      <c r="L659" t="s">
        <v>386</v>
      </c>
      <c r="M659">
        <v>8</v>
      </c>
      <c r="N659" t="s">
        <v>392</v>
      </c>
      <c r="P659" t="s">
        <v>1591</v>
      </c>
      <c r="Q659" s="103">
        <v>101.46794009999999</v>
      </c>
      <c r="R659" s="103">
        <v>103.76522249999999</v>
      </c>
      <c r="S659" s="103">
        <v>106.77867000000001</v>
      </c>
      <c r="T659" s="103">
        <v>109.8802661</v>
      </c>
      <c r="U659" s="103">
        <v>421.89209870000002</v>
      </c>
      <c r="V659" s="104">
        <v>1.9000000000000002E-3</v>
      </c>
      <c r="W659">
        <v>0</v>
      </c>
      <c r="X659" s="102">
        <v>40</v>
      </c>
      <c r="Y659" t="s">
        <v>991</v>
      </c>
      <c r="Z659" s="102">
        <v>51</v>
      </c>
      <c r="AA659" s="111">
        <v>4</v>
      </c>
      <c r="AB659" s="112" t="s">
        <v>350</v>
      </c>
      <c r="AC659" s="120"/>
      <c r="AD659" s="271" t="s">
        <v>269</v>
      </c>
      <c r="AE659" s="271" t="s">
        <v>269</v>
      </c>
      <c r="AF659" s="112" t="s">
        <v>391</v>
      </c>
    </row>
    <row r="660" spans="1:32">
      <c r="A660">
        <v>9</v>
      </c>
      <c r="B660" t="s">
        <v>20</v>
      </c>
      <c r="C660" t="s">
        <v>341</v>
      </c>
      <c r="D660">
        <v>1</v>
      </c>
      <c r="E660" t="s">
        <v>342</v>
      </c>
      <c r="F660">
        <v>4</v>
      </c>
      <c r="G660" t="s">
        <v>385</v>
      </c>
      <c r="H660" t="s">
        <v>344</v>
      </c>
      <c r="I660" t="s">
        <v>345</v>
      </c>
      <c r="K660">
        <v>14</v>
      </c>
      <c r="L660" t="s">
        <v>386</v>
      </c>
      <c r="M660">
        <v>9</v>
      </c>
      <c r="N660" t="s">
        <v>394</v>
      </c>
      <c r="P660" t="s">
        <v>1592</v>
      </c>
      <c r="Q660" s="103">
        <v>48.063761100000001</v>
      </c>
      <c r="R660" s="103">
        <v>49.151947499999999</v>
      </c>
      <c r="S660" s="103">
        <v>50.579369999999997</v>
      </c>
      <c r="T660" s="103">
        <v>52.0485471</v>
      </c>
      <c r="U660" s="103">
        <v>199.84362569999999</v>
      </c>
      <c r="V660" s="104">
        <v>9.0000000000000008E-4</v>
      </c>
      <c r="W660">
        <v>0</v>
      </c>
      <c r="X660" s="102">
        <v>4</v>
      </c>
      <c r="Y660" t="s">
        <v>991</v>
      </c>
      <c r="Z660" s="102">
        <v>51</v>
      </c>
      <c r="AA660" s="111">
        <v>4</v>
      </c>
      <c r="AB660" s="112" t="s">
        <v>396</v>
      </c>
      <c r="AC660" s="120"/>
      <c r="AD660" s="271" t="s">
        <v>269</v>
      </c>
      <c r="AE660" s="271" t="s">
        <v>269</v>
      </c>
      <c r="AF660" s="112" t="s">
        <v>397</v>
      </c>
    </row>
    <row r="661" spans="1:32">
      <c r="A661">
        <v>9</v>
      </c>
      <c r="B661" t="s">
        <v>20</v>
      </c>
      <c r="C661" t="s">
        <v>341</v>
      </c>
      <c r="D661">
        <v>1</v>
      </c>
      <c r="E661" t="s">
        <v>342</v>
      </c>
      <c r="F661">
        <v>4</v>
      </c>
      <c r="G661" t="s">
        <v>385</v>
      </c>
      <c r="H661" t="s">
        <v>344</v>
      </c>
      <c r="I661" t="s">
        <v>345</v>
      </c>
      <c r="K661">
        <v>14</v>
      </c>
      <c r="L661" t="s">
        <v>386</v>
      </c>
      <c r="M661">
        <v>10</v>
      </c>
      <c r="N661" t="s">
        <v>398</v>
      </c>
      <c r="P661" t="s">
        <v>1593</v>
      </c>
      <c r="Q661" s="103">
        <v>96.127522200000001</v>
      </c>
      <c r="R661" s="103">
        <v>98.303894999999997</v>
      </c>
      <c r="S661" s="103">
        <v>101.15873999999999</v>
      </c>
      <c r="T661" s="103">
        <v>104.0970942</v>
      </c>
      <c r="U661" s="103">
        <v>399.68725139999998</v>
      </c>
      <c r="V661" s="104">
        <v>1.8000000000000002E-3</v>
      </c>
      <c r="W661">
        <v>0</v>
      </c>
      <c r="X661" s="102">
        <v>200</v>
      </c>
      <c r="Y661" t="s">
        <v>991</v>
      </c>
      <c r="Z661" s="102">
        <v>51</v>
      </c>
      <c r="AA661" s="111">
        <v>4</v>
      </c>
      <c r="AB661" s="112" t="s">
        <v>400</v>
      </c>
      <c r="AC661" s="120"/>
      <c r="AD661" s="271" t="s">
        <v>269</v>
      </c>
      <c r="AE661" s="271" t="s">
        <v>269</v>
      </c>
      <c r="AF661" s="112" t="s">
        <v>352</v>
      </c>
    </row>
    <row r="662" spans="1:32">
      <c r="A662">
        <v>9</v>
      </c>
      <c r="B662" t="s">
        <v>20</v>
      </c>
      <c r="C662" t="s">
        <v>341</v>
      </c>
      <c r="D662">
        <v>1</v>
      </c>
      <c r="E662" t="s">
        <v>342</v>
      </c>
      <c r="F662">
        <v>4</v>
      </c>
      <c r="G662" t="s">
        <v>385</v>
      </c>
      <c r="H662" t="s">
        <v>344</v>
      </c>
      <c r="I662" t="s">
        <v>345</v>
      </c>
      <c r="K662">
        <v>14</v>
      </c>
      <c r="L662" t="s">
        <v>386</v>
      </c>
      <c r="M662">
        <v>11</v>
      </c>
      <c r="N662" t="s">
        <v>401</v>
      </c>
      <c r="P662" t="s">
        <v>1594</v>
      </c>
      <c r="Q662" s="103">
        <v>149.53170120000001</v>
      </c>
      <c r="R662" s="103">
        <v>152.91717000000003</v>
      </c>
      <c r="S662" s="103">
        <v>157.35804000000002</v>
      </c>
      <c r="T662" s="103">
        <v>161.92881320000001</v>
      </c>
      <c r="U662" s="103">
        <v>621.73572440000009</v>
      </c>
      <c r="V662" s="104">
        <v>2.8000000000000008E-3</v>
      </c>
      <c r="W662">
        <v>0</v>
      </c>
      <c r="X662" s="102">
        <v>4</v>
      </c>
      <c r="Y662" t="s">
        <v>991</v>
      </c>
      <c r="Z662" s="102">
        <v>51</v>
      </c>
      <c r="AA662" s="111">
        <v>4</v>
      </c>
      <c r="AB662" s="112" t="s">
        <v>403</v>
      </c>
      <c r="AC662" s="120"/>
      <c r="AD662" s="271" t="s">
        <v>356</v>
      </c>
      <c r="AE662" s="271" t="s">
        <v>269</v>
      </c>
      <c r="AF662" s="112" t="s">
        <v>352</v>
      </c>
    </row>
    <row r="663" spans="1:32">
      <c r="A663">
        <v>9</v>
      </c>
      <c r="B663" t="s">
        <v>20</v>
      </c>
      <c r="C663" t="s">
        <v>341</v>
      </c>
      <c r="D663">
        <v>1</v>
      </c>
      <c r="E663" t="s">
        <v>342</v>
      </c>
      <c r="F663">
        <v>4</v>
      </c>
      <c r="G663" t="s">
        <v>385</v>
      </c>
      <c r="H663" t="s">
        <v>344</v>
      </c>
      <c r="I663" t="s">
        <v>345</v>
      </c>
      <c r="K663">
        <v>14</v>
      </c>
      <c r="L663" t="s">
        <v>386</v>
      </c>
      <c r="M663">
        <v>12</v>
      </c>
      <c r="N663" t="s">
        <v>404</v>
      </c>
      <c r="P663" t="s">
        <v>1595</v>
      </c>
      <c r="Q663" s="103">
        <v>101.46794009999999</v>
      </c>
      <c r="R663" s="103">
        <v>103.76522249999999</v>
      </c>
      <c r="S663" s="103">
        <v>106.77867000000001</v>
      </c>
      <c r="T663" s="103">
        <v>109.8802661</v>
      </c>
      <c r="U663" s="103">
        <v>421.89209870000002</v>
      </c>
      <c r="V663" s="104">
        <v>1.9000000000000002E-3</v>
      </c>
      <c r="W663">
        <v>0</v>
      </c>
      <c r="X663" s="102">
        <v>8</v>
      </c>
      <c r="Y663" t="s">
        <v>991</v>
      </c>
      <c r="Z663" s="102">
        <v>51</v>
      </c>
      <c r="AA663" s="111">
        <v>4</v>
      </c>
      <c r="AB663" s="112" t="s">
        <v>406</v>
      </c>
      <c r="AC663" s="120"/>
      <c r="AD663" s="271" t="s">
        <v>407</v>
      </c>
      <c r="AE663" s="271" t="s">
        <v>269</v>
      </c>
      <c r="AF663" s="112" t="s">
        <v>408</v>
      </c>
    </row>
    <row r="664" spans="1:32">
      <c r="A664">
        <v>9</v>
      </c>
      <c r="B664" t="s">
        <v>20</v>
      </c>
      <c r="C664" t="s">
        <v>341</v>
      </c>
      <c r="D664">
        <v>1</v>
      </c>
      <c r="E664" t="s">
        <v>342</v>
      </c>
      <c r="F664">
        <v>4</v>
      </c>
      <c r="G664" t="s">
        <v>385</v>
      </c>
      <c r="H664" t="s">
        <v>344</v>
      </c>
      <c r="I664" t="s">
        <v>345</v>
      </c>
      <c r="K664">
        <v>14</v>
      </c>
      <c r="L664" t="s">
        <v>386</v>
      </c>
      <c r="M664">
        <v>13</v>
      </c>
      <c r="N664" t="s">
        <v>409</v>
      </c>
      <c r="P664" t="s">
        <v>1596</v>
      </c>
      <c r="Q664" s="103">
        <v>96.127522200000001</v>
      </c>
      <c r="R664" s="103">
        <v>98.303894999999997</v>
      </c>
      <c r="S664" s="103">
        <v>101.15873999999999</v>
      </c>
      <c r="T664" s="103">
        <v>104.0970942</v>
      </c>
      <c r="U664" s="103">
        <v>399.68725139999998</v>
      </c>
      <c r="V664" s="104">
        <v>1.8000000000000002E-3</v>
      </c>
      <c r="W664">
        <v>0</v>
      </c>
      <c r="X664" s="102">
        <v>4</v>
      </c>
      <c r="Y664" t="s">
        <v>991</v>
      </c>
      <c r="Z664" s="102">
        <v>51</v>
      </c>
      <c r="AA664" s="111">
        <v>4</v>
      </c>
      <c r="AB664" s="112" t="s">
        <v>411</v>
      </c>
      <c r="AC664" s="120"/>
      <c r="AD664" s="271" t="s">
        <v>351</v>
      </c>
      <c r="AE664" s="271" t="s">
        <v>269</v>
      </c>
      <c r="AF664" s="112" t="s">
        <v>352</v>
      </c>
    </row>
    <row r="665" spans="1:32">
      <c r="A665">
        <v>9</v>
      </c>
      <c r="B665" t="s">
        <v>20</v>
      </c>
      <c r="C665" t="s">
        <v>412</v>
      </c>
      <c r="D665">
        <v>1</v>
      </c>
      <c r="E665" t="s">
        <v>342</v>
      </c>
      <c r="F665">
        <v>5</v>
      </c>
      <c r="G665" t="s">
        <v>413</v>
      </c>
      <c r="H665" t="s">
        <v>344</v>
      </c>
      <c r="I665" t="s">
        <v>345</v>
      </c>
      <c r="K665">
        <v>60</v>
      </c>
      <c r="L665" t="s">
        <v>414</v>
      </c>
      <c r="M665">
        <v>14</v>
      </c>
      <c r="N665" t="s">
        <v>416</v>
      </c>
      <c r="P665" t="s">
        <v>1597</v>
      </c>
      <c r="Q665" s="103">
        <v>726.29683440000008</v>
      </c>
      <c r="R665" s="103">
        <v>742.74054000000001</v>
      </c>
      <c r="S665" s="103">
        <v>764.31047999999998</v>
      </c>
      <c r="T665" s="103">
        <v>786.51137840000013</v>
      </c>
      <c r="U665" s="103">
        <v>3019.8592328</v>
      </c>
      <c r="V665" s="104">
        <v>1.3600000000000003E-2</v>
      </c>
      <c r="W665">
        <v>0</v>
      </c>
      <c r="X665" s="102">
        <v>5</v>
      </c>
      <c r="Y665" t="s">
        <v>1020</v>
      </c>
      <c r="Z665" s="102">
        <v>3</v>
      </c>
      <c r="AA665" s="111">
        <v>5</v>
      </c>
      <c r="AB665" s="112" t="s">
        <v>418</v>
      </c>
      <c r="AC665" s="120"/>
      <c r="AD665" s="271" t="s">
        <v>419</v>
      </c>
      <c r="AE665" s="271" t="s">
        <v>269</v>
      </c>
      <c r="AF665" s="112" t="s">
        <v>420</v>
      </c>
    </row>
    <row r="666" spans="1:32">
      <c r="A666">
        <v>9</v>
      </c>
      <c r="B666" t="s">
        <v>20</v>
      </c>
      <c r="C666" t="s">
        <v>421</v>
      </c>
      <c r="D666">
        <v>1</v>
      </c>
      <c r="E666" t="s">
        <v>342</v>
      </c>
      <c r="F666">
        <v>5</v>
      </c>
      <c r="G666" t="s">
        <v>413</v>
      </c>
      <c r="H666" t="s">
        <v>344</v>
      </c>
      <c r="I666" t="s">
        <v>422</v>
      </c>
      <c r="K666">
        <v>16</v>
      </c>
      <c r="L666" t="s">
        <v>423</v>
      </c>
      <c r="M666">
        <v>15</v>
      </c>
      <c r="N666" t="s">
        <v>425</v>
      </c>
      <c r="P666" t="s">
        <v>1598</v>
      </c>
      <c r="Q666" s="103">
        <v>1105.4665052999999</v>
      </c>
      <c r="R666" s="103">
        <v>1130.4947924999999</v>
      </c>
      <c r="S666" s="103">
        <v>1163.3255099999999</v>
      </c>
      <c r="T666" s="103">
        <v>1197.1165833</v>
      </c>
      <c r="U666" s="103">
        <v>4596.4033911000006</v>
      </c>
      <c r="V666" s="104">
        <v>2.0700000000000003E-2</v>
      </c>
      <c r="W666">
        <v>0</v>
      </c>
      <c r="X666" s="102">
        <v>6200</v>
      </c>
      <c r="Y666" t="s">
        <v>1006</v>
      </c>
      <c r="Z666" s="102">
        <v>37</v>
      </c>
      <c r="AA666" s="111">
        <v>6</v>
      </c>
      <c r="AB666" s="112" t="s">
        <v>383</v>
      </c>
      <c r="AC666" s="120"/>
      <c r="AD666" s="271" t="s">
        <v>419</v>
      </c>
      <c r="AE666" s="271" t="s">
        <v>427</v>
      </c>
      <c r="AF666" s="112" t="s">
        <v>429</v>
      </c>
    </row>
    <row r="667" spans="1:32">
      <c r="A667">
        <v>9</v>
      </c>
      <c r="B667" t="s">
        <v>20</v>
      </c>
      <c r="C667" t="s">
        <v>341</v>
      </c>
      <c r="D667">
        <v>1</v>
      </c>
      <c r="E667" t="s">
        <v>342</v>
      </c>
      <c r="F667">
        <v>5</v>
      </c>
      <c r="G667" t="s">
        <v>413</v>
      </c>
      <c r="H667" t="s">
        <v>372</v>
      </c>
      <c r="I667" t="s">
        <v>345</v>
      </c>
      <c r="K667">
        <v>1</v>
      </c>
      <c r="L667" t="s">
        <v>431</v>
      </c>
      <c r="M667">
        <v>16</v>
      </c>
      <c r="N667" t="s">
        <v>433</v>
      </c>
      <c r="P667" t="s">
        <v>1007</v>
      </c>
      <c r="Q667" s="103">
        <v>619.48847639999997</v>
      </c>
      <c r="R667" s="103">
        <v>633.51399000000004</v>
      </c>
      <c r="S667" s="103">
        <v>651.91188</v>
      </c>
      <c r="T667" s="103">
        <v>670.84794039999997</v>
      </c>
      <c r="U667" s="103">
        <v>2575.7622868000003</v>
      </c>
      <c r="V667" s="104">
        <v>1.1600000000000001E-2</v>
      </c>
      <c r="W667">
        <v>0</v>
      </c>
      <c r="X667" s="102">
        <v>4</v>
      </c>
      <c r="Y667" t="s">
        <v>991</v>
      </c>
      <c r="Z667" s="102">
        <v>51</v>
      </c>
      <c r="AA667" s="111">
        <v>7</v>
      </c>
      <c r="AB667" s="112" t="s">
        <v>435</v>
      </c>
      <c r="AC667" s="120"/>
      <c r="AD667" s="271" t="s">
        <v>436</v>
      </c>
      <c r="AE667" s="271" t="s">
        <v>269</v>
      </c>
      <c r="AF667" s="112" t="s">
        <v>437</v>
      </c>
    </row>
    <row r="668" spans="1:32">
      <c r="A668">
        <v>9</v>
      </c>
      <c r="B668" t="s">
        <v>20</v>
      </c>
      <c r="C668" t="s">
        <v>341</v>
      </c>
      <c r="D668">
        <v>1</v>
      </c>
      <c r="E668" t="s">
        <v>342</v>
      </c>
      <c r="F668">
        <v>5</v>
      </c>
      <c r="G668" t="s">
        <v>413</v>
      </c>
      <c r="H668" t="s">
        <v>372</v>
      </c>
      <c r="I668" t="e">
        <v>#N/A</v>
      </c>
      <c r="K668" t="s">
        <v>1599</v>
      </c>
      <c r="L668" t="e">
        <v>#N/A</v>
      </c>
      <c r="M668" t="s">
        <v>1600</v>
      </c>
      <c r="N668" t="s">
        <v>1601</v>
      </c>
      <c r="P668" t="s">
        <v>1602</v>
      </c>
      <c r="Q668" s="103">
        <v>288.38256660000002</v>
      </c>
      <c r="R668" s="103">
        <v>294.91168499999998</v>
      </c>
      <c r="S668" s="103">
        <v>303.47622000000001</v>
      </c>
      <c r="T668" s="103">
        <v>312.29128260000005</v>
      </c>
      <c r="U668" s="103">
        <v>1199.0617542</v>
      </c>
      <c r="V668" s="104">
        <v>5.4000000000000012E-3</v>
      </c>
      <c r="W668" t="s">
        <v>1603</v>
      </c>
      <c r="X668" s="102">
        <v>4</v>
      </c>
      <c r="Y668" t="s">
        <v>991</v>
      </c>
      <c r="Z668" s="102">
        <v>51</v>
      </c>
      <c r="AA668" s="111">
        <v>7</v>
      </c>
      <c r="AB668" s="112" t="s">
        <v>435</v>
      </c>
      <c r="AC668" s="120"/>
      <c r="AD668" s="271" t="s">
        <v>269</v>
      </c>
      <c r="AE668" s="271" t="s">
        <v>269</v>
      </c>
      <c r="AF668" s="112" t="s">
        <v>269</v>
      </c>
    </row>
    <row r="669" spans="1:32">
      <c r="A669">
        <v>9</v>
      </c>
      <c r="B669" t="s">
        <v>20</v>
      </c>
      <c r="C669" t="s">
        <v>611</v>
      </c>
      <c r="D669">
        <v>2</v>
      </c>
      <c r="E669" t="s">
        <v>439</v>
      </c>
      <c r="F669">
        <v>7</v>
      </c>
      <c r="G669" t="s">
        <v>612</v>
      </c>
      <c r="H669" t="s">
        <v>372</v>
      </c>
      <c r="I669" t="s">
        <v>613</v>
      </c>
      <c r="K669">
        <v>4</v>
      </c>
      <c r="L669" t="s">
        <v>614</v>
      </c>
      <c r="M669">
        <v>46</v>
      </c>
      <c r="N669" t="s">
        <v>616</v>
      </c>
      <c r="P669" t="s">
        <v>1604</v>
      </c>
      <c r="Q669" s="103">
        <v>1201.5940275</v>
      </c>
      <c r="R669" s="103">
        <v>1228.7986874999999</v>
      </c>
      <c r="S669" s="103">
        <v>1264.48425</v>
      </c>
      <c r="T669" s="103">
        <v>1301.2136774999999</v>
      </c>
      <c r="U669" s="103">
        <v>4996.0906425000003</v>
      </c>
      <c r="V669" s="104">
        <v>2.2500000000000003E-2</v>
      </c>
      <c r="W669">
        <v>0</v>
      </c>
      <c r="X669" s="102">
        <v>1280</v>
      </c>
      <c r="Y669" t="s">
        <v>1009</v>
      </c>
      <c r="Z669" s="102">
        <v>24</v>
      </c>
      <c r="AA669" s="111">
        <v>8</v>
      </c>
      <c r="AB669" s="112" t="s">
        <v>618</v>
      </c>
      <c r="AC669" s="120"/>
      <c r="AD669" s="271" t="s">
        <v>619</v>
      </c>
      <c r="AE669" s="271" t="s">
        <v>620</v>
      </c>
      <c r="AF669" s="112" t="s">
        <v>621</v>
      </c>
    </row>
    <row r="670" spans="1:32">
      <c r="A670">
        <v>9</v>
      </c>
      <c r="B670" t="s">
        <v>20</v>
      </c>
      <c r="C670" t="s">
        <v>611</v>
      </c>
      <c r="D670">
        <v>2</v>
      </c>
      <c r="E670" t="s">
        <v>439</v>
      </c>
      <c r="F670">
        <v>7</v>
      </c>
      <c r="G670" t="s">
        <v>612</v>
      </c>
      <c r="H670" t="s">
        <v>372</v>
      </c>
      <c r="I670" t="s">
        <v>613</v>
      </c>
      <c r="K670">
        <v>5</v>
      </c>
      <c r="L670" t="s">
        <v>622</v>
      </c>
      <c r="M670">
        <v>47</v>
      </c>
      <c r="N670" t="s">
        <v>624</v>
      </c>
      <c r="P670" t="s">
        <v>1605</v>
      </c>
      <c r="Q670" s="103">
        <v>3679.5479331000006</v>
      </c>
      <c r="R670" s="103">
        <v>3762.8546474999998</v>
      </c>
      <c r="S670" s="103">
        <v>3872.13177</v>
      </c>
      <c r="T670" s="103">
        <v>3984.6054391000002</v>
      </c>
      <c r="U670" s="103">
        <v>15299.139789700001</v>
      </c>
      <c r="V670" s="104">
        <v>6.8900000000000017E-2</v>
      </c>
      <c r="W670">
        <v>0</v>
      </c>
      <c r="X670" s="102">
        <v>36000</v>
      </c>
      <c r="Y670" t="s">
        <v>1009</v>
      </c>
      <c r="Z670" s="102">
        <v>24</v>
      </c>
      <c r="AA670" s="111">
        <v>8</v>
      </c>
      <c r="AB670" s="112" t="s">
        <v>626</v>
      </c>
      <c r="AC670" s="120"/>
      <c r="AD670" s="271" t="s">
        <v>619</v>
      </c>
      <c r="AE670" s="271" t="s">
        <v>627</v>
      </c>
      <c r="AF670" s="112" t="s">
        <v>628</v>
      </c>
    </row>
    <row r="671" spans="1:32">
      <c r="A671">
        <v>9</v>
      </c>
      <c r="B671" t="s">
        <v>20</v>
      </c>
      <c r="C671" t="s">
        <v>611</v>
      </c>
      <c r="D671">
        <v>2</v>
      </c>
      <c r="E671" t="s">
        <v>439</v>
      </c>
      <c r="F671">
        <v>7</v>
      </c>
      <c r="G671" t="s">
        <v>612</v>
      </c>
      <c r="H671" t="s">
        <v>372</v>
      </c>
      <c r="I671" t="s">
        <v>613</v>
      </c>
      <c r="K671">
        <v>6</v>
      </c>
      <c r="L671" t="s">
        <v>629</v>
      </c>
      <c r="M671">
        <v>48</v>
      </c>
      <c r="N671" t="s">
        <v>631</v>
      </c>
      <c r="P671" t="s">
        <v>1606</v>
      </c>
      <c r="Q671" s="103">
        <v>2552.7197562000001</v>
      </c>
      <c r="R671" s="103">
        <v>2610.514545</v>
      </c>
      <c r="S671" s="103">
        <v>2686.32654</v>
      </c>
      <c r="T671" s="103">
        <v>2764.3561682000004</v>
      </c>
      <c r="U671" s="103">
        <v>10613.917009400002</v>
      </c>
      <c r="V671" s="104">
        <v>4.7800000000000009E-2</v>
      </c>
      <c r="W671">
        <v>0</v>
      </c>
      <c r="X671" s="102">
        <v>1480</v>
      </c>
      <c r="Y671" t="s">
        <v>1009</v>
      </c>
      <c r="Z671" s="102">
        <v>24</v>
      </c>
      <c r="AA671" s="111">
        <v>8</v>
      </c>
      <c r="AB671" s="112" t="s">
        <v>633</v>
      </c>
      <c r="AC671" s="120"/>
      <c r="AD671" s="271" t="s">
        <v>619</v>
      </c>
      <c r="AE671" s="271" t="s">
        <v>627</v>
      </c>
      <c r="AF671" s="112" t="s">
        <v>634</v>
      </c>
    </row>
    <row r="672" spans="1:32">
      <c r="A672">
        <v>9</v>
      </c>
      <c r="B672" t="s">
        <v>20</v>
      </c>
      <c r="C672" t="s">
        <v>611</v>
      </c>
      <c r="D672">
        <v>2</v>
      </c>
      <c r="E672" t="s">
        <v>439</v>
      </c>
      <c r="F672">
        <v>8</v>
      </c>
      <c r="G672" t="s">
        <v>635</v>
      </c>
      <c r="H672" t="s">
        <v>372</v>
      </c>
      <c r="I672" t="s">
        <v>613</v>
      </c>
      <c r="K672">
        <v>7</v>
      </c>
      <c r="L672" t="s">
        <v>636</v>
      </c>
      <c r="M672">
        <v>49</v>
      </c>
      <c r="N672" t="s">
        <v>638</v>
      </c>
      <c r="P672" t="s">
        <v>1607</v>
      </c>
      <c r="Q672" s="103">
        <v>400.53134249999999</v>
      </c>
      <c r="R672" s="103">
        <v>409.59956249999999</v>
      </c>
      <c r="S672" s="103">
        <v>421.49475000000001</v>
      </c>
      <c r="T672" s="103">
        <v>433.73789249999999</v>
      </c>
      <c r="U672" s="103">
        <v>1665.3635475000001</v>
      </c>
      <c r="V672" s="104">
        <v>7.5000000000000015E-3</v>
      </c>
      <c r="W672">
        <v>0</v>
      </c>
      <c r="X672" s="102">
        <v>100</v>
      </c>
      <c r="Y672" t="s">
        <v>1009</v>
      </c>
      <c r="Z672" s="102">
        <v>24</v>
      </c>
      <c r="AA672" s="111">
        <v>9</v>
      </c>
      <c r="AB672" s="112" t="s">
        <v>640</v>
      </c>
      <c r="AC672" s="120"/>
      <c r="AD672" s="271" t="s">
        <v>641</v>
      </c>
      <c r="AE672" s="271" t="s">
        <v>269</v>
      </c>
      <c r="AF672" s="112" t="s">
        <v>642</v>
      </c>
    </row>
    <row r="673" spans="1:32">
      <c r="A673">
        <v>9</v>
      </c>
      <c r="B673" t="s">
        <v>20</v>
      </c>
      <c r="C673" t="s">
        <v>611</v>
      </c>
      <c r="D673">
        <v>2</v>
      </c>
      <c r="E673" t="s">
        <v>439</v>
      </c>
      <c r="F673">
        <v>8</v>
      </c>
      <c r="G673" t="s">
        <v>635</v>
      </c>
      <c r="H673" t="s">
        <v>372</v>
      </c>
      <c r="I673" t="e">
        <v>#N/A</v>
      </c>
      <c r="K673" t="s">
        <v>1599</v>
      </c>
      <c r="L673" t="e">
        <v>#N/A</v>
      </c>
      <c r="M673" t="s">
        <v>1608</v>
      </c>
      <c r="N673" t="s">
        <v>1609</v>
      </c>
      <c r="P673" t="s">
        <v>1610</v>
      </c>
      <c r="Q673" s="103">
        <v>250.99964129999995</v>
      </c>
      <c r="R673" s="103">
        <v>256.68239249999999</v>
      </c>
      <c r="S673" s="103">
        <v>264.13670999999999</v>
      </c>
      <c r="T673" s="103">
        <v>271.80907929999995</v>
      </c>
      <c r="U673" s="103">
        <v>1043.6278230999999</v>
      </c>
      <c r="V673" s="104">
        <v>4.7000000000000002E-3</v>
      </c>
      <c r="W673" t="s">
        <v>1603</v>
      </c>
      <c r="X673" s="102">
        <v>3000</v>
      </c>
      <c r="Y673" t="s">
        <v>1009</v>
      </c>
      <c r="Z673" s="102">
        <v>24</v>
      </c>
      <c r="AA673" s="111">
        <v>9</v>
      </c>
      <c r="AB673" s="112" t="s">
        <v>640</v>
      </c>
      <c r="AC673" s="120"/>
      <c r="AD673" s="271" t="s">
        <v>269</v>
      </c>
      <c r="AE673" s="271" t="s">
        <v>269</v>
      </c>
      <c r="AF673" s="112" t="s">
        <v>269</v>
      </c>
    </row>
    <row r="674" spans="1:32">
      <c r="A674">
        <v>9</v>
      </c>
      <c r="B674" t="s">
        <v>20</v>
      </c>
      <c r="C674" t="s">
        <v>438</v>
      </c>
      <c r="D674">
        <v>2</v>
      </c>
      <c r="E674" t="s">
        <v>439</v>
      </c>
      <c r="F674">
        <v>10</v>
      </c>
      <c r="G674" t="s">
        <v>440</v>
      </c>
      <c r="H674" t="s">
        <v>372</v>
      </c>
      <c r="I674" t="s">
        <v>441</v>
      </c>
      <c r="K674">
        <v>8</v>
      </c>
      <c r="L674" t="s">
        <v>442</v>
      </c>
      <c r="M674">
        <v>17</v>
      </c>
      <c r="N674" t="s">
        <v>444</v>
      </c>
      <c r="P674" t="s">
        <v>1611</v>
      </c>
      <c r="Q674" s="103">
        <v>347.12716350000005</v>
      </c>
      <c r="R674" s="103">
        <v>354.98628750000006</v>
      </c>
      <c r="S674" s="103">
        <v>365.29545000000007</v>
      </c>
      <c r="T674" s="103">
        <v>375.90617350000008</v>
      </c>
      <c r="U674" s="103">
        <v>1443.3150745000003</v>
      </c>
      <c r="V674" s="104">
        <v>6.5000000000000014E-3</v>
      </c>
      <c r="W674">
        <v>0</v>
      </c>
      <c r="X674" s="102">
        <v>600</v>
      </c>
      <c r="Y674" t="s">
        <v>1013</v>
      </c>
      <c r="Z674" s="102">
        <v>18</v>
      </c>
      <c r="AA674" s="111">
        <v>10</v>
      </c>
      <c r="AB674" s="112" t="s">
        <v>446</v>
      </c>
      <c r="AC674" s="120"/>
      <c r="AD674" s="271" t="s">
        <v>269</v>
      </c>
      <c r="AE674" s="271" t="s">
        <v>447</v>
      </c>
      <c r="AF674" s="112" t="s">
        <v>449</v>
      </c>
    </row>
    <row r="675" spans="1:32">
      <c r="A675">
        <v>9</v>
      </c>
      <c r="B675" t="s">
        <v>20</v>
      </c>
      <c r="C675" t="s">
        <v>438</v>
      </c>
      <c r="D675">
        <v>2</v>
      </c>
      <c r="E675" t="s">
        <v>439</v>
      </c>
      <c r="F675">
        <v>10</v>
      </c>
      <c r="G675" t="s">
        <v>440</v>
      </c>
      <c r="H675" t="s">
        <v>372</v>
      </c>
      <c r="I675" t="s">
        <v>441</v>
      </c>
      <c r="K675">
        <v>9</v>
      </c>
      <c r="L675" t="s">
        <v>450</v>
      </c>
      <c r="M675">
        <v>18</v>
      </c>
      <c r="N675" t="s">
        <v>452</v>
      </c>
      <c r="P675" t="s">
        <v>1612</v>
      </c>
      <c r="Q675" s="103">
        <v>240.31880550000002</v>
      </c>
      <c r="R675" s="103">
        <v>245.75973750000003</v>
      </c>
      <c r="S675" s="103">
        <v>252.89685000000003</v>
      </c>
      <c r="T675" s="103">
        <v>260.24273550000004</v>
      </c>
      <c r="U675" s="103">
        <v>999.21812850000015</v>
      </c>
      <c r="V675" s="104">
        <v>4.5000000000000014E-3</v>
      </c>
      <c r="W675">
        <v>0</v>
      </c>
      <c r="X675" s="102">
        <v>1200</v>
      </c>
      <c r="Y675" t="s">
        <v>1013</v>
      </c>
      <c r="Z675" s="102">
        <v>18</v>
      </c>
      <c r="AA675" s="111">
        <v>10</v>
      </c>
      <c r="AB675" s="112" t="s">
        <v>454</v>
      </c>
      <c r="AC675" s="120"/>
      <c r="AD675" s="271" t="s">
        <v>269</v>
      </c>
      <c r="AE675" s="271" t="s">
        <v>269</v>
      </c>
      <c r="AF675" s="112" t="s">
        <v>455</v>
      </c>
    </row>
    <row r="676" spans="1:32">
      <c r="A676">
        <v>9</v>
      </c>
      <c r="B676" t="s">
        <v>20</v>
      </c>
      <c r="C676" t="s">
        <v>438</v>
      </c>
      <c r="D676">
        <v>2</v>
      </c>
      <c r="E676" t="s">
        <v>439</v>
      </c>
      <c r="F676">
        <v>10</v>
      </c>
      <c r="G676" t="s">
        <v>440</v>
      </c>
      <c r="H676" t="s">
        <v>372</v>
      </c>
      <c r="I676" t="s">
        <v>441</v>
      </c>
      <c r="K676">
        <v>10</v>
      </c>
      <c r="L676" t="s">
        <v>456</v>
      </c>
      <c r="M676">
        <v>19</v>
      </c>
      <c r="N676" t="s">
        <v>458</v>
      </c>
      <c r="P676" t="s">
        <v>1613</v>
      </c>
      <c r="Q676" s="103">
        <v>720.95641650000016</v>
      </c>
      <c r="R676" s="103">
        <v>737.27921250000009</v>
      </c>
      <c r="S676" s="103">
        <v>758.69055000000014</v>
      </c>
      <c r="T676" s="103">
        <v>780.72820650000017</v>
      </c>
      <c r="U676" s="103">
        <v>2997.6543855000004</v>
      </c>
      <c r="V676" s="104">
        <v>1.3500000000000005E-2</v>
      </c>
      <c r="W676">
        <v>0</v>
      </c>
      <c r="X676" s="102">
        <v>900</v>
      </c>
      <c r="Y676" t="s">
        <v>1013</v>
      </c>
      <c r="Z676" s="102">
        <v>18</v>
      </c>
      <c r="AA676" s="111">
        <v>10</v>
      </c>
      <c r="AB676" s="112" t="s">
        <v>460</v>
      </c>
      <c r="AC676" s="120"/>
      <c r="AD676" s="271" t="s">
        <v>269</v>
      </c>
      <c r="AE676" s="271" t="s">
        <v>447</v>
      </c>
      <c r="AF676" s="112" t="s">
        <v>449</v>
      </c>
    </row>
    <row r="677" spans="1:32">
      <c r="A677">
        <v>9</v>
      </c>
      <c r="B677" t="s">
        <v>20</v>
      </c>
      <c r="C677" t="s">
        <v>438</v>
      </c>
      <c r="D677">
        <v>2</v>
      </c>
      <c r="E677" t="s">
        <v>439</v>
      </c>
      <c r="F677">
        <v>10</v>
      </c>
      <c r="G677" t="s">
        <v>440</v>
      </c>
      <c r="H677" t="s">
        <v>372</v>
      </c>
      <c r="I677" t="s">
        <v>441</v>
      </c>
      <c r="K677">
        <v>19</v>
      </c>
      <c r="L677" t="s">
        <v>461</v>
      </c>
      <c r="M677">
        <v>20</v>
      </c>
      <c r="N677" t="s">
        <v>463</v>
      </c>
      <c r="P677" t="s">
        <v>1407</v>
      </c>
      <c r="Q677" s="103">
        <v>293.7229845</v>
      </c>
      <c r="R677" s="103">
        <v>300.37301250000007</v>
      </c>
      <c r="S677" s="103">
        <v>309.09615000000008</v>
      </c>
      <c r="T677" s="103">
        <v>318.07445450000006</v>
      </c>
      <c r="U677" s="103">
        <v>1221.2666015</v>
      </c>
      <c r="V677" s="104">
        <v>5.5000000000000014E-3</v>
      </c>
      <c r="W677">
        <v>0</v>
      </c>
      <c r="X677" s="102">
        <v>1000</v>
      </c>
      <c r="Y677" t="s">
        <v>1013</v>
      </c>
      <c r="Z677" s="102">
        <v>18</v>
      </c>
      <c r="AA677" s="111">
        <v>10</v>
      </c>
      <c r="AB677" s="112" t="s">
        <v>465</v>
      </c>
      <c r="AC677" s="120"/>
      <c r="AD677" s="271" t="s">
        <v>269</v>
      </c>
      <c r="AE677" s="271" t="s">
        <v>269</v>
      </c>
      <c r="AF677" s="112" t="s">
        <v>466</v>
      </c>
    </row>
    <row r="678" spans="1:32">
      <c r="A678">
        <v>9</v>
      </c>
      <c r="B678" t="s">
        <v>20</v>
      </c>
      <c r="C678" t="s">
        <v>438</v>
      </c>
      <c r="D678">
        <v>2</v>
      </c>
      <c r="E678" t="s">
        <v>439</v>
      </c>
      <c r="F678">
        <v>10</v>
      </c>
      <c r="G678" t="s">
        <v>440</v>
      </c>
      <c r="H678" t="s">
        <v>344</v>
      </c>
      <c r="I678" t="s">
        <v>441</v>
      </c>
      <c r="K678">
        <v>70</v>
      </c>
      <c r="L678" t="s">
        <v>478</v>
      </c>
      <c r="M678">
        <v>23</v>
      </c>
      <c r="N678" t="s">
        <v>480</v>
      </c>
      <c r="P678" t="s">
        <v>1614</v>
      </c>
      <c r="Q678" s="103">
        <v>752.99892390000002</v>
      </c>
      <c r="R678" s="103">
        <v>770.04717749999998</v>
      </c>
      <c r="S678" s="103">
        <v>792.41012999999998</v>
      </c>
      <c r="T678" s="103">
        <v>815.42723790000002</v>
      </c>
      <c r="U678" s="103">
        <v>3130.8834693000003</v>
      </c>
      <c r="V678" s="104">
        <v>1.4100000000000001E-2</v>
      </c>
      <c r="W678">
        <v>0</v>
      </c>
      <c r="X678" s="102">
        <v>1000</v>
      </c>
      <c r="Y678" t="s">
        <v>1013</v>
      </c>
      <c r="Z678" s="102">
        <v>18</v>
      </c>
      <c r="AA678" s="111">
        <v>10</v>
      </c>
      <c r="AB678" s="112" t="s">
        <v>482</v>
      </c>
      <c r="AC678" s="120"/>
      <c r="AD678" s="271" t="s">
        <v>483</v>
      </c>
      <c r="AE678" s="271" t="s">
        <v>269</v>
      </c>
      <c r="AF678" s="112" t="s">
        <v>472</v>
      </c>
    </row>
    <row r="679" spans="1:32">
      <c r="A679">
        <v>9</v>
      </c>
      <c r="B679" t="s">
        <v>20</v>
      </c>
      <c r="C679" t="s">
        <v>412</v>
      </c>
      <c r="D679">
        <v>5</v>
      </c>
      <c r="E679" t="s">
        <v>861</v>
      </c>
      <c r="F679">
        <v>39</v>
      </c>
      <c r="G679" t="s">
        <v>908</v>
      </c>
      <c r="H679" t="s">
        <v>372</v>
      </c>
      <c r="I679" t="s">
        <v>863</v>
      </c>
      <c r="K679">
        <v>44</v>
      </c>
      <c r="L679" t="s">
        <v>926</v>
      </c>
      <c r="M679">
        <v>100</v>
      </c>
      <c r="N679" t="s">
        <v>927</v>
      </c>
      <c r="P679" t="s">
        <v>1615</v>
      </c>
      <c r="Q679" s="103">
        <v>774.36059550000004</v>
      </c>
      <c r="R679" s="103">
        <v>791.89248750000002</v>
      </c>
      <c r="S679" s="103">
        <v>814.88985000000002</v>
      </c>
      <c r="T679" s="103">
        <v>838.55992549999996</v>
      </c>
      <c r="U679" s="103">
        <v>3219.7028584999998</v>
      </c>
      <c r="V679" s="104">
        <v>1.4500000000000001E-2</v>
      </c>
      <c r="W679">
        <v>0</v>
      </c>
      <c r="X679" s="102">
        <v>1</v>
      </c>
      <c r="Y679" t="s">
        <v>1020</v>
      </c>
      <c r="Z679" s="102">
        <v>3</v>
      </c>
      <c r="AA679" s="111">
        <v>11</v>
      </c>
      <c r="AB679" s="112" t="s">
        <v>929</v>
      </c>
      <c r="AC679" s="120"/>
      <c r="AD679" s="271" t="s">
        <v>930</v>
      </c>
      <c r="AE679" s="271" t="s">
        <v>269</v>
      </c>
      <c r="AF679" s="112" t="s">
        <v>896</v>
      </c>
    </row>
    <row r="680" spans="1:32">
      <c r="A680">
        <v>9</v>
      </c>
      <c r="B680" t="s">
        <v>20</v>
      </c>
      <c r="C680" t="s">
        <v>412</v>
      </c>
      <c r="D680">
        <v>5</v>
      </c>
      <c r="E680" t="s">
        <v>861</v>
      </c>
      <c r="F680">
        <v>39</v>
      </c>
      <c r="G680" t="s">
        <v>908</v>
      </c>
      <c r="H680" t="s">
        <v>372</v>
      </c>
      <c r="I680" t="s">
        <v>863</v>
      </c>
      <c r="K680">
        <v>44</v>
      </c>
      <c r="L680" t="s">
        <v>926</v>
      </c>
      <c r="M680">
        <v>101</v>
      </c>
      <c r="N680" t="s">
        <v>892</v>
      </c>
      <c r="P680" t="s">
        <v>1111</v>
      </c>
      <c r="Q680" s="103">
        <v>245.6592234</v>
      </c>
      <c r="R680" s="103">
        <v>251.22106500000001</v>
      </c>
      <c r="S680" s="103">
        <v>258.51677999999998</v>
      </c>
      <c r="T680" s="103">
        <v>266.02590739999999</v>
      </c>
      <c r="U680" s="103">
        <v>1021.4229757999999</v>
      </c>
      <c r="V680" s="104">
        <v>4.5999999999999999E-3</v>
      </c>
      <c r="W680">
        <v>0</v>
      </c>
      <c r="X680" s="102">
        <v>4</v>
      </c>
      <c r="Y680" t="s">
        <v>1020</v>
      </c>
      <c r="Z680" s="102">
        <v>3</v>
      </c>
      <c r="AA680" s="111">
        <v>11</v>
      </c>
      <c r="AB680" s="112" t="s">
        <v>894</v>
      </c>
      <c r="AC680" s="120"/>
      <c r="AD680" s="271" t="s">
        <v>895</v>
      </c>
      <c r="AE680" s="271" t="s">
        <v>269</v>
      </c>
      <c r="AF680" s="112" t="s">
        <v>896</v>
      </c>
    </row>
    <row r="681" spans="1:32">
      <c r="A681">
        <v>9</v>
      </c>
      <c r="B681" t="s">
        <v>20</v>
      </c>
      <c r="C681" t="s">
        <v>491</v>
      </c>
      <c r="D681">
        <v>2</v>
      </c>
      <c r="E681" t="s">
        <v>439</v>
      </c>
      <c r="F681">
        <v>12</v>
      </c>
      <c r="G681" t="s">
        <v>492</v>
      </c>
      <c r="H681" t="s">
        <v>344</v>
      </c>
      <c r="I681" t="s">
        <v>493</v>
      </c>
      <c r="K681">
        <v>66</v>
      </c>
      <c r="L681" t="s">
        <v>494</v>
      </c>
      <c r="M681">
        <v>25</v>
      </c>
      <c r="N681" t="s">
        <v>496</v>
      </c>
      <c r="P681" t="s">
        <v>1616</v>
      </c>
      <c r="Q681" s="103">
        <v>501.9992825999999</v>
      </c>
      <c r="R681" s="103">
        <v>513.36478499999998</v>
      </c>
      <c r="S681" s="103">
        <v>528.27341999999999</v>
      </c>
      <c r="T681" s="103">
        <v>543.6181585999999</v>
      </c>
      <c r="U681" s="103">
        <v>2087.2556461999998</v>
      </c>
      <c r="V681" s="104">
        <v>9.4000000000000004E-3</v>
      </c>
      <c r="W681">
        <v>0</v>
      </c>
      <c r="X681" s="102">
        <v>4000</v>
      </c>
      <c r="Y681" t="s">
        <v>1009</v>
      </c>
      <c r="Z681" s="102">
        <v>24</v>
      </c>
      <c r="AA681" s="111">
        <v>12</v>
      </c>
      <c r="AB681" s="112" t="s">
        <v>368</v>
      </c>
      <c r="AC681" s="120"/>
      <c r="AD681" s="271" t="s">
        <v>269</v>
      </c>
      <c r="AE681" s="271" t="s">
        <v>269</v>
      </c>
      <c r="AF681" s="112" t="s">
        <v>370</v>
      </c>
    </row>
    <row r="682" spans="1:32">
      <c r="A682">
        <v>9</v>
      </c>
      <c r="B682" t="s">
        <v>20</v>
      </c>
      <c r="C682" t="s">
        <v>491</v>
      </c>
      <c r="D682">
        <v>2</v>
      </c>
      <c r="E682" t="s">
        <v>439</v>
      </c>
      <c r="F682">
        <v>12</v>
      </c>
      <c r="G682" t="s">
        <v>492</v>
      </c>
      <c r="H682" t="s">
        <v>344</v>
      </c>
      <c r="I682" t="s">
        <v>493</v>
      </c>
      <c r="K682">
        <v>23</v>
      </c>
      <c r="L682" t="s">
        <v>498</v>
      </c>
      <c r="M682">
        <v>26</v>
      </c>
      <c r="N682" t="s">
        <v>500</v>
      </c>
      <c r="P682" t="s">
        <v>1617</v>
      </c>
      <c r="Q682" s="103">
        <v>678.2330733</v>
      </c>
      <c r="R682" s="103">
        <v>693.5885925</v>
      </c>
      <c r="S682" s="103">
        <v>713.73110999999994</v>
      </c>
      <c r="T682" s="103">
        <v>734.46283129999995</v>
      </c>
      <c r="U682" s="103">
        <v>2820.0156071000001</v>
      </c>
      <c r="V682" s="104">
        <v>1.2700000000000001E-2</v>
      </c>
      <c r="W682">
        <v>0</v>
      </c>
      <c r="X682" s="102">
        <v>3100</v>
      </c>
      <c r="Y682" t="s">
        <v>995</v>
      </c>
      <c r="Z682" s="102">
        <v>50</v>
      </c>
      <c r="AA682" s="111">
        <v>12</v>
      </c>
      <c r="AB682" s="112" t="s">
        <v>502</v>
      </c>
      <c r="AC682" s="120"/>
      <c r="AD682" s="271" t="s">
        <v>269</v>
      </c>
      <c r="AE682" s="271" t="s">
        <v>269</v>
      </c>
      <c r="AF682" s="112" t="s">
        <v>370</v>
      </c>
    </row>
    <row r="683" spans="1:32">
      <c r="A683">
        <v>9</v>
      </c>
      <c r="B683" t="s">
        <v>20</v>
      </c>
      <c r="C683" t="s">
        <v>491</v>
      </c>
      <c r="D683">
        <v>2</v>
      </c>
      <c r="E683" t="s">
        <v>439</v>
      </c>
      <c r="F683">
        <v>12</v>
      </c>
      <c r="G683" t="s">
        <v>492</v>
      </c>
      <c r="H683" t="s">
        <v>344</v>
      </c>
      <c r="I683" t="s">
        <v>493</v>
      </c>
      <c r="K683">
        <v>50</v>
      </c>
      <c r="L683" t="s">
        <v>503</v>
      </c>
      <c r="M683">
        <v>27</v>
      </c>
      <c r="N683" t="s">
        <v>505</v>
      </c>
      <c r="P683" t="s">
        <v>1618</v>
      </c>
      <c r="Q683" s="103">
        <v>779.70101339999997</v>
      </c>
      <c r="R683" s="103">
        <v>797.35381500000005</v>
      </c>
      <c r="S683" s="103">
        <v>820.50977999999998</v>
      </c>
      <c r="T683" s="103">
        <v>844.34309739999992</v>
      </c>
      <c r="U683" s="103">
        <v>3241.9077058000003</v>
      </c>
      <c r="V683" s="104">
        <v>1.4600000000000004E-2</v>
      </c>
      <c r="W683">
        <v>0</v>
      </c>
      <c r="X683" s="102">
        <v>4000</v>
      </c>
      <c r="Y683" t="s">
        <v>995</v>
      </c>
      <c r="Z683" s="102">
        <v>50</v>
      </c>
      <c r="AA683" s="111">
        <v>12</v>
      </c>
      <c r="AB683" s="112" t="s">
        <v>350</v>
      </c>
      <c r="AC683" s="120"/>
      <c r="AD683" s="271" t="s">
        <v>269</v>
      </c>
      <c r="AE683" s="271" t="s">
        <v>507</v>
      </c>
      <c r="AF683" s="112" t="s">
        <v>508</v>
      </c>
    </row>
    <row r="684" spans="1:32">
      <c r="A684">
        <v>9</v>
      </c>
      <c r="B684" t="s">
        <v>20</v>
      </c>
      <c r="C684" t="s">
        <v>520</v>
      </c>
      <c r="D684">
        <v>2</v>
      </c>
      <c r="E684" t="s">
        <v>439</v>
      </c>
      <c r="F684">
        <v>13</v>
      </c>
      <c r="G684" t="s">
        <v>521</v>
      </c>
      <c r="H684" t="s">
        <v>344</v>
      </c>
      <c r="I684" t="s">
        <v>493</v>
      </c>
      <c r="K684">
        <v>21</v>
      </c>
      <c r="L684" t="s">
        <v>522</v>
      </c>
      <c r="M684">
        <v>30</v>
      </c>
      <c r="N684" t="s">
        <v>524</v>
      </c>
      <c r="P684" t="s">
        <v>1619</v>
      </c>
      <c r="Q684" s="103">
        <v>53.404178999999999</v>
      </c>
      <c r="R684" s="103">
        <v>54.613275000000002</v>
      </c>
      <c r="S684" s="103">
        <v>56.199300000000001</v>
      </c>
      <c r="T684" s="103">
        <v>57.831719</v>
      </c>
      <c r="U684" s="103">
        <v>222.048473</v>
      </c>
      <c r="V684" s="104">
        <v>1.0000000000000002E-3</v>
      </c>
      <c r="W684">
        <v>0</v>
      </c>
      <c r="X684" s="102">
        <v>4</v>
      </c>
      <c r="Y684" t="s">
        <v>1026</v>
      </c>
      <c r="Z684" s="102">
        <v>1</v>
      </c>
      <c r="AA684" s="111">
        <v>13</v>
      </c>
      <c r="AB684" s="112" t="s">
        <v>360</v>
      </c>
      <c r="AC684" s="120"/>
      <c r="AD684" s="271" t="s">
        <v>269</v>
      </c>
      <c r="AE684" s="271" t="s">
        <v>526</v>
      </c>
      <c r="AF684" s="112" t="s">
        <v>527</v>
      </c>
    </row>
    <row r="685" spans="1:32">
      <c r="A685">
        <v>9</v>
      </c>
      <c r="B685" t="s">
        <v>20</v>
      </c>
      <c r="C685" t="s">
        <v>520</v>
      </c>
      <c r="D685">
        <v>2</v>
      </c>
      <c r="E685" t="s">
        <v>439</v>
      </c>
      <c r="F685">
        <v>13</v>
      </c>
      <c r="G685" t="s">
        <v>521</v>
      </c>
      <c r="H685" t="s">
        <v>344</v>
      </c>
      <c r="I685" t="s">
        <v>493</v>
      </c>
      <c r="K685">
        <v>21</v>
      </c>
      <c r="L685" t="s">
        <v>522</v>
      </c>
      <c r="M685">
        <v>31</v>
      </c>
      <c r="N685" t="s">
        <v>528</v>
      </c>
      <c r="P685" t="s">
        <v>1332</v>
      </c>
      <c r="Q685" s="103">
        <v>186.91462649999997</v>
      </c>
      <c r="R685" s="103">
        <v>191.14646249999998</v>
      </c>
      <c r="S685" s="103">
        <v>196.69754999999998</v>
      </c>
      <c r="T685" s="103">
        <v>202.41101649999996</v>
      </c>
      <c r="U685" s="103">
        <v>777.16965549999986</v>
      </c>
      <c r="V685" s="104">
        <v>3.5000000000000001E-3</v>
      </c>
      <c r="W685">
        <v>0</v>
      </c>
      <c r="X685" s="102">
        <v>8</v>
      </c>
      <c r="Y685" t="s">
        <v>1026</v>
      </c>
      <c r="Z685" s="102">
        <v>1</v>
      </c>
      <c r="AA685" s="111">
        <v>13</v>
      </c>
      <c r="AB685" s="112" t="s">
        <v>530</v>
      </c>
      <c r="AC685" s="120"/>
      <c r="AD685" s="271" t="s">
        <v>269</v>
      </c>
      <c r="AE685" s="271" t="s">
        <v>269</v>
      </c>
      <c r="AF685" s="112" t="s">
        <v>531</v>
      </c>
    </row>
    <row r="686" spans="1:32">
      <c r="A686">
        <v>9</v>
      </c>
      <c r="B686" t="s">
        <v>20</v>
      </c>
      <c r="C686" t="s">
        <v>520</v>
      </c>
      <c r="D686">
        <v>2</v>
      </c>
      <c r="E686" t="s">
        <v>439</v>
      </c>
      <c r="F686">
        <v>13</v>
      </c>
      <c r="G686" t="s">
        <v>521</v>
      </c>
      <c r="H686" t="s">
        <v>344</v>
      </c>
      <c r="I686" t="s">
        <v>493</v>
      </c>
      <c r="K686">
        <v>21</v>
      </c>
      <c r="L686" t="s">
        <v>522</v>
      </c>
      <c r="M686">
        <v>32</v>
      </c>
      <c r="N686" t="s">
        <v>532</v>
      </c>
      <c r="P686" t="s">
        <v>1333</v>
      </c>
      <c r="Q686" s="103">
        <v>80.106268499999999</v>
      </c>
      <c r="R686" s="103">
        <v>81.919912499999995</v>
      </c>
      <c r="S686" s="103">
        <v>84.298950000000005</v>
      </c>
      <c r="T686" s="103">
        <v>86.747578500000003</v>
      </c>
      <c r="U686" s="103">
        <v>333.07270949999997</v>
      </c>
      <c r="V686" s="104">
        <v>1.5000000000000002E-3</v>
      </c>
      <c r="W686">
        <v>0</v>
      </c>
      <c r="X686" s="102">
        <v>8</v>
      </c>
      <c r="Y686" t="s">
        <v>1026</v>
      </c>
      <c r="Z686" s="102">
        <v>1</v>
      </c>
      <c r="AA686" s="111">
        <v>13</v>
      </c>
      <c r="AB686" s="112" t="s">
        <v>350</v>
      </c>
      <c r="AC686" s="120"/>
      <c r="AD686" s="271" t="s">
        <v>269</v>
      </c>
      <c r="AE686" s="271" t="s">
        <v>269</v>
      </c>
      <c r="AF686" s="112" t="s">
        <v>534</v>
      </c>
    </row>
    <row r="687" spans="1:32">
      <c r="A687">
        <v>9</v>
      </c>
      <c r="B687" t="s">
        <v>20</v>
      </c>
      <c r="C687" t="s">
        <v>535</v>
      </c>
      <c r="D687">
        <v>2</v>
      </c>
      <c r="E687" t="s">
        <v>439</v>
      </c>
      <c r="F687">
        <v>14</v>
      </c>
      <c r="G687" t="s">
        <v>536</v>
      </c>
      <c r="H687" t="s">
        <v>372</v>
      </c>
      <c r="I687" t="s">
        <v>537</v>
      </c>
      <c r="K687">
        <v>3</v>
      </c>
      <c r="L687" t="s">
        <v>539</v>
      </c>
      <c r="M687">
        <v>33</v>
      </c>
      <c r="N687" t="s">
        <v>541</v>
      </c>
      <c r="P687" t="s">
        <v>1620</v>
      </c>
      <c r="Q687" s="103">
        <v>747.65850599999999</v>
      </c>
      <c r="R687" s="103">
        <v>764.58585000000005</v>
      </c>
      <c r="S687" s="103">
        <v>786.79020000000003</v>
      </c>
      <c r="T687" s="103">
        <v>809.64406599999995</v>
      </c>
      <c r="U687" s="103">
        <v>3108.6786219999999</v>
      </c>
      <c r="V687" s="104">
        <v>1.4000000000000002E-2</v>
      </c>
      <c r="W687">
        <v>0</v>
      </c>
      <c r="X687" s="102">
        <v>140</v>
      </c>
      <c r="Y687" t="s">
        <v>1030</v>
      </c>
      <c r="Z687" s="102">
        <v>26</v>
      </c>
      <c r="AA687" s="111">
        <v>14</v>
      </c>
      <c r="AB687" s="112" t="s">
        <v>543</v>
      </c>
      <c r="AC687" s="120"/>
      <c r="AD687" s="271" t="s">
        <v>544</v>
      </c>
      <c r="AE687" s="271" t="s">
        <v>545</v>
      </c>
      <c r="AF687" s="112" t="s">
        <v>547</v>
      </c>
    </row>
    <row r="688" spans="1:32">
      <c r="A688">
        <v>9</v>
      </c>
      <c r="B688" t="s">
        <v>20</v>
      </c>
      <c r="C688" t="s">
        <v>535</v>
      </c>
      <c r="D688">
        <v>2</v>
      </c>
      <c r="E688" t="s">
        <v>439</v>
      </c>
      <c r="F688">
        <v>14</v>
      </c>
      <c r="G688" t="s">
        <v>536</v>
      </c>
      <c r="H688" t="s">
        <v>344</v>
      </c>
      <c r="I688" t="s">
        <v>537</v>
      </c>
      <c r="K688">
        <v>25</v>
      </c>
      <c r="L688" t="s">
        <v>566</v>
      </c>
      <c r="M688">
        <v>38</v>
      </c>
      <c r="N688" t="s">
        <v>568</v>
      </c>
      <c r="P688" t="s">
        <v>1621</v>
      </c>
      <c r="Q688" s="103">
        <v>854.46686399999999</v>
      </c>
      <c r="R688" s="103">
        <v>873.81240000000003</v>
      </c>
      <c r="S688" s="103">
        <v>899.18880000000001</v>
      </c>
      <c r="T688" s="103">
        <v>925.30750399999999</v>
      </c>
      <c r="U688" s="103">
        <v>3552.775568</v>
      </c>
      <c r="V688" s="104">
        <v>1.6000000000000004E-2</v>
      </c>
      <c r="W688">
        <v>0</v>
      </c>
      <c r="X688" s="102">
        <v>18</v>
      </c>
      <c r="Y688" t="s">
        <v>1030</v>
      </c>
      <c r="Z688" s="102">
        <v>26</v>
      </c>
      <c r="AA688" s="111">
        <v>14</v>
      </c>
      <c r="AB688" s="112" t="s">
        <v>570</v>
      </c>
      <c r="AC688" s="120"/>
      <c r="AD688" s="271" t="s">
        <v>544</v>
      </c>
      <c r="AE688" s="271" t="s">
        <v>571</v>
      </c>
      <c r="AF688" s="112" t="s">
        <v>572</v>
      </c>
    </row>
    <row r="689" spans="1:32">
      <c r="A689">
        <v>9</v>
      </c>
      <c r="B689" t="s">
        <v>20</v>
      </c>
      <c r="C689" t="s">
        <v>535</v>
      </c>
      <c r="D689">
        <v>2</v>
      </c>
      <c r="E689" t="s">
        <v>439</v>
      </c>
      <c r="F689">
        <v>14</v>
      </c>
      <c r="G689" t="s">
        <v>536</v>
      </c>
      <c r="H689" t="s">
        <v>344</v>
      </c>
      <c r="I689" t="s">
        <v>537</v>
      </c>
      <c r="K689">
        <v>25</v>
      </c>
      <c r="L689" t="s">
        <v>566</v>
      </c>
      <c r="M689">
        <v>39</v>
      </c>
      <c r="N689" t="s">
        <v>573</v>
      </c>
      <c r="P689" t="s">
        <v>1622</v>
      </c>
      <c r="Q689" s="103">
        <v>571.42471529999989</v>
      </c>
      <c r="R689" s="103">
        <v>584.36204249999992</v>
      </c>
      <c r="S689" s="103">
        <v>601.33250999999984</v>
      </c>
      <c r="T689" s="103">
        <v>618.79939329999979</v>
      </c>
      <c r="U689" s="103">
        <v>2375.9186610999996</v>
      </c>
      <c r="V689" s="104">
        <v>1.0699999999999999E-2</v>
      </c>
      <c r="W689">
        <v>0</v>
      </c>
      <c r="X689" s="102">
        <v>2500</v>
      </c>
      <c r="Y689" t="s">
        <v>1030</v>
      </c>
      <c r="Z689" s="102">
        <v>26</v>
      </c>
      <c r="AA689" s="111">
        <v>14</v>
      </c>
      <c r="AB689" s="112" t="s">
        <v>560</v>
      </c>
      <c r="AC689" s="120"/>
      <c r="AD689" s="271" t="s">
        <v>544</v>
      </c>
      <c r="AE689" s="271" t="s">
        <v>575</v>
      </c>
      <c r="AF689" s="112" t="s">
        <v>576</v>
      </c>
    </row>
    <row r="690" spans="1:32">
      <c r="A690">
        <v>9</v>
      </c>
      <c r="B690" t="s">
        <v>20</v>
      </c>
      <c r="C690" t="s">
        <v>535</v>
      </c>
      <c r="D690">
        <v>2</v>
      </c>
      <c r="E690" t="s">
        <v>439</v>
      </c>
      <c r="F690">
        <v>14</v>
      </c>
      <c r="G690" t="s">
        <v>536</v>
      </c>
      <c r="H690" t="s">
        <v>344</v>
      </c>
      <c r="I690" t="s">
        <v>537</v>
      </c>
      <c r="K690">
        <v>25</v>
      </c>
      <c r="L690" t="s">
        <v>566</v>
      </c>
      <c r="M690">
        <v>40</v>
      </c>
      <c r="N690" t="s">
        <v>577</v>
      </c>
      <c r="P690" t="s">
        <v>1623</v>
      </c>
      <c r="Q690" s="103">
        <v>192.2550444</v>
      </c>
      <c r="R690" s="103">
        <v>196.60778999999999</v>
      </c>
      <c r="S690" s="103">
        <v>202.31747999999999</v>
      </c>
      <c r="T690" s="103">
        <v>208.1941884</v>
      </c>
      <c r="U690" s="103">
        <v>799.37450279999996</v>
      </c>
      <c r="V690" s="104">
        <v>3.6000000000000003E-3</v>
      </c>
      <c r="W690">
        <v>0</v>
      </c>
      <c r="X690" s="102">
        <v>40</v>
      </c>
      <c r="Y690" t="s">
        <v>1030</v>
      </c>
      <c r="Z690" s="102">
        <v>26</v>
      </c>
      <c r="AA690" s="111">
        <v>14</v>
      </c>
      <c r="AB690" s="112" t="s">
        <v>579</v>
      </c>
      <c r="AC690" s="120"/>
      <c r="AD690" s="271" t="s">
        <v>269</v>
      </c>
      <c r="AE690" s="271" t="s">
        <v>269</v>
      </c>
      <c r="AF690" s="112" t="s">
        <v>580</v>
      </c>
    </row>
    <row r="691" spans="1:32">
      <c r="A691">
        <v>9</v>
      </c>
      <c r="B691" t="s">
        <v>20</v>
      </c>
      <c r="C691" t="s">
        <v>535</v>
      </c>
      <c r="D691">
        <v>2</v>
      </c>
      <c r="E691" t="s">
        <v>439</v>
      </c>
      <c r="F691">
        <v>14</v>
      </c>
      <c r="G691" t="s">
        <v>536</v>
      </c>
      <c r="H691" t="s">
        <v>344</v>
      </c>
      <c r="I691" t="s">
        <v>537</v>
      </c>
      <c r="K691">
        <v>24</v>
      </c>
      <c r="L691" t="s">
        <v>548</v>
      </c>
      <c r="M691">
        <v>34</v>
      </c>
      <c r="N691" t="s">
        <v>550</v>
      </c>
      <c r="P691" t="s">
        <v>1624</v>
      </c>
      <c r="Q691" s="103">
        <v>197.59546230000001</v>
      </c>
      <c r="R691" s="103">
        <v>202.0691175</v>
      </c>
      <c r="S691" s="103">
        <v>207.93741</v>
      </c>
      <c r="T691" s="103">
        <v>213.97736030000002</v>
      </c>
      <c r="U691" s="103">
        <v>821.57935009999994</v>
      </c>
      <c r="V691" s="104">
        <v>3.7000000000000006E-3</v>
      </c>
      <c r="W691">
        <v>0</v>
      </c>
      <c r="X691" s="102">
        <v>40</v>
      </c>
      <c r="Y691" t="s">
        <v>1030</v>
      </c>
      <c r="Z691" s="102">
        <v>26</v>
      </c>
      <c r="AA691" s="111">
        <v>15</v>
      </c>
      <c r="AB691" s="112" t="s">
        <v>552</v>
      </c>
      <c r="AC691" s="120"/>
      <c r="AD691" s="271" t="s">
        <v>544</v>
      </c>
      <c r="AE691" s="271" t="s">
        <v>269</v>
      </c>
      <c r="AF691" s="112" t="s">
        <v>553</v>
      </c>
    </row>
    <row r="692" spans="1:32">
      <c r="A692">
        <v>9</v>
      </c>
      <c r="B692" t="s">
        <v>20</v>
      </c>
      <c r="C692" t="s">
        <v>535</v>
      </c>
      <c r="D692">
        <v>2</v>
      </c>
      <c r="E692" t="s">
        <v>439</v>
      </c>
      <c r="F692">
        <v>14</v>
      </c>
      <c r="G692" t="s">
        <v>536</v>
      </c>
      <c r="H692" t="s">
        <v>344</v>
      </c>
      <c r="I692" t="s">
        <v>537</v>
      </c>
      <c r="K692">
        <v>24</v>
      </c>
      <c r="L692" t="s">
        <v>548</v>
      </c>
      <c r="M692">
        <v>35</v>
      </c>
      <c r="N692" t="s">
        <v>554</v>
      </c>
      <c r="P692" t="s">
        <v>1625</v>
      </c>
      <c r="Q692" s="103">
        <v>961.2752220000001</v>
      </c>
      <c r="R692" s="103">
        <v>983.03895000000011</v>
      </c>
      <c r="S692" s="103">
        <v>1011.5874000000001</v>
      </c>
      <c r="T692" s="103">
        <v>1040.9709420000002</v>
      </c>
      <c r="U692" s="103">
        <v>3996.8725140000006</v>
      </c>
      <c r="V692" s="104">
        <v>1.8000000000000006E-2</v>
      </c>
      <c r="W692">
        <v>0</v>
      </c>
      <c r="X692" s="102">
        <v>30000</v>
      </c>
      <c r="Y692" t="s">
        <v>1030</v>
      </c>
      <c r="Z692" s="102">
        <v>26</v>
      </c>
      <c r="AA692" s="111">
        <v>15</v>
      </c>
      <c r="AB692" s="112" t="s">
        <v>556</v>
      </c>
      <c r="AC692" s="120"/>
      <c r="AD692" s="271" t="s">
        <v>544</v>
      </c>
      <c r="AE692" s="271" t="s">
        <v>269</v>
      </c>
      <c r="AF692" s="112" t="s">
        <v>557</v>
      </c>
    </row>
    <row r="693" spans="1:32">
      <c r="A693">
        <v>9</v>
      </c>
      <c r="B693" t="s">
        <v>20</v>
      </c>
      <c r="C693" t="s">
        <v>535</v>
      </c>
      <c r="D693">
        <v>2</v>
      </c>
      <c r="E693" t="s">
        <v>439</v>
      </c>
      <c r="F693">
        <v>14</v>
      </c>
      <c r="G693" t="s">
        <v>536</v>
      </c>
      <c r="H693" t="s">
        <v>344</v>
      </c>
      <c r="I693" t="s">
        <v>537</v>
      </c>
      <c r="K693">
        <v>24</v>
      </c>
      <c r="L693" t="s">
        <v>548</v>
      </c>
      <c r="M693">
        <v>36</v>
      </c>
      <c r="N693" t="s">
        <v>558</v>
      </c>
      <c r="P693" t="s">
        <v>1626</v>
      </c>
      <c r="Q693" s="103">
        <v>640.85014799999999</v>
      </c>
      <c r="R693" s="103">
        <v>655.35929999999996</v>
      </c>
      <c r="S693" s="103">
        <v>674.39160000000004</v>
      </c>
      <c r="T693" s="103">
        <v>693.98062800000002</v>
      </c>
      <c r="U693" s="103">
        <v>2664.5816759999998</v>
      </c>
      <c r="V693" s="104">
        <v>1.2000000000000002E-2</v>
      </c>
      <c r="W693">
        <v>0</v>
      </c>
      <c r="X693" s="102">
        <v>5000</v>
      </c>
      <c r="Y693" t="s">
        <v>1030</v>
      </c>
      <c r="Z693" s="102">
        <v>26</v>
      </c>
      <c r="AA693" s="111">
        <v>15</v>
      </c>
      <c r="AB693" s="112" t="s">
        <v>560</v>
      </c>
      <c r="AC693" s="120"/>
      <c r="AD693" s="271" t="s">
        <v>544</v>
      </c>
      <c r="AE693" s="271" t="s">
        <v>561</v>
      </c>
      <c r="AF693" s="112" t="s">
        <v>562</v>
      </c>
    </row>
    <row r="694" spans="1:32">
      <c r="A694">
        <v>9</v>
      </c>
      <c r="B694" t="s">
        <v>20</v>
      </c>
      <c r="C694" t="s">
        <v>535</v>
      </c>
      <c r="D694">
        <v>2</v>
      </c>
      <c r="E694" t="s">
        <v>439</v>
      </c>
      <c r="F694">
        <v>14</v>
      </c>
      <c r="G694" t="s">
        <v>536</v>
      </c>
      <c r="H694" t="s">
        <v>344</v>
      </c>
      <c r="I694" t="s">
        <v>537</v>
      </c>
      <c r="K694">
        <v>24</v>
      </c>
      <c r="L694" t="s">
        <v>548</v>
      </c>
      <c r="M694">
        <v>37</v>
      </c>
      <c r="N694" t="s">
        <v>563</v>
      </c>
      <c r="P694" t="s">
        <v>1627</v>
      </c>
      <c r="Q694" s="103">
        <v>277.70173080000001</v>
      </c>
      <c r="R694" s="103">
        <v>283.98903000000001</v>
      </c>
      <c r="S694" s="103">
        <v>292.23635999999999</v>
      </c>
      <c r="T694" s="103">
        <v>300.72493880000002</v>
      </c>
      <c r="U694" s="103">
        <v>1154.6520595999998</v>
      </c>
      <c r="V694" s="104">
        <v>5.2000000000000006E-3</v>
      </c>
      <c r="W694">
        <v>0</v>
      </c>
      <c r="X694" s="102">
        <v>4000</v>
      </c>
      <c r="Y694" t="s">
        <v>1030</v>
      </c>
      <c r="Z694" s="102">
        <v>26</v>
      </c>
      <c r="AA694" s="111">
        <v>15</v>
      </c>
      <c r="AB694" s="112" t="s">
        <v>379</v>
      </c>
      <c r="AC694" s="120"/>
      <c r="AD694" s="271" t="s">
        <v>269</v>
      </c>
      <c r="AE694" s="271" t="s">
        <v>269</v>
      </c>
      <c r="AF694" s="112" t="s">
        <v>565</v>
      </c>
    </row>
    <row r="695" spans="1:32">
      <c r="A695">
        <v>9</v>
      </c>
      <c r="B695" t="s">
        <v>20</v>
      </c>
      <c r="C695" t="s">
        <v>594</v>
      </c>
      <c r="D695">
        <v>2</v>
      </c>
      <c r="E695" t="s">
        <v>439</v>
      </c>
      <c r="F695">
        <v>15</v>
      </c>
      <c r="G695" t="s">
        <v>595</v>
      </c>
      <c r="H695" t="s">
        <v>344</v>
      </c>
      <c r="I695" t="s">
        <v>493</v>
      </c>
      <c r="K695">
        <v>33</v>
      </c>
      <c r="L695" t="s">
        <v>596</v>
      </c>
      <c r="M695">
        <v>43</v>
      </c>
      <c r="N695" t="s">
        <v>598</v>
      </c>
      <c r="P695" t="s">
        <v>1628</v>
      </c>
      <c r="Q695" s="103">
        <v>53.404178999999999</v>
      </c>
      <c r="R695" s="103">
        <v>54.613275000000002</v>
      </c>
      <c r="S695" s="103">
        <v>56.199300000000001</v>
      </c>
      <c r="T695" s="103">
        <v>57.831719</v>
      </c>
      <c r="U695" s="103">
        <v>222.048473</v>
      </c>
      <c r="V695" s="104">
        <v>1.0000000000000002E-3</v>
      </c>
      <c r="W695">
        <v>0</v>
      </c>
      <c r="X695" s="102">
        <v>1000</v>
      </c>
      <c r="Y695" t="s">
        <v>1039</v>
      </c>
      <c r="Z695" s="102">
        <v>33</v>
      </c>
      <c r="AA695" s="111">
        <v>16</v>
      </c>
      <c r="AB695" s="112" t="s">
        <v>406</v>
      </c>
      <c r="AC695" s="120"/>
      <c r="AD695" s="271" t="s">
        <v>269</v>
      </c>
      <c r="AE695" s="271" t="s">
        <v>600</v>
      </c>
      <c r="AF695" s="112" t="s">
        <v>601</v>
      </c>
    </row>
    <row r="696" spans="1:32">
      <c r="A696">
        <v>9</v>
      </c>
      <c r="B696" t="s">
        <v>20</v>
      </c>
      <c r="C696" t="s">
        <v>594</v>
      </c>
      <c r="D696">
        <v>2</v>
      </c>
      <c r="E696" t="s">
        <v>439</v>
      </c>
      <c r="F696">
        <v>15</v>
      </c>
      <c r="G696" t="s">
        <v>595</v>
      </c>
      <c r="H696" t="s">
        <v>344</v>
      </c>
      <c r="I696" t="s">
        <v>493</v>
      </c>
      <c r="K696">
        <v>33</v>
      </c>
      <c r="L696" t="s">
        <v>596</v>
      </c>
      <c r="M696">
        <v>44</v>
      </c>
      <c r="N696" t="s">
        <v>602</v>
      </c>
      <c r="P696" t="s">
        <v>1629</v>
      </c>
      <c r="Q696" s="103">
        <v>224.29755179999998</v>
      </c>
      <c r="R696" s="103">
        <v>229.375755</v>
      </c>
      <c r="S696" s="103">
        <v>236.03706</v>
      </c>
      <c r="T696" s="103">
        <v>242.89321979999997</v>
      </c>
      <c r="U696" s="103">
        <v>932.60358659999986</v>
      </c>
      <c r="V696" s="104">
        <v>4.1999999999999997E-3</v>
      </c>
      <c r="W696">
        <v>0</v>
      </c>
      <c r="X696" s="102">
        <v>2000</v>
      </c>
      <c r="Y696" t="s">
        <v>1039</v>
      </c>
      <c r="Z696" s="102">
        <v>33</v>
      </c>
      <c r="AA696" s="111">
        <v>16</v>
      </c>
      <c r="AB696" s="112" t="s">
        <v>604</v>
      </c>
      <c r="AC696" s="120"/>
      <c r="AD696" s="271" t="s">
        <v>269</v>
      </c>
      <c r="AE696" s="271" t="s">
        <v>605</v>
      </c>
      <c r="AF696" s="112" t="s">
        <v>606</v>
      </c>
    </row>
    <row r="697" spans="1:32">
      <c r="A697">
        <v>9</v>
      </c>
      <c r="B697" t="s">
        <v>20</v>
      </c>
      <c r="C697" t="s">
        <v>594</v>
      </c>
      <c r="D697">
        <v>2</v>
      </c>
      <c r="E697" t="s">
        <v>439</v>
      </c>
      <c r="F697">
        <v>15</v>
      </c>
      <c r="G697" t="s">
        <v>595</v>
      </c>
      <c r="H697" t="s">
        <v>344</v>
      </c>
      <c r="I697" t="s">
        <v>493</v>
      </c>
      <c r="K697">
        <v>33</v>
      </c>
      <c r="L697" t="s">
        <v>596</v>
      </c>
      <c r="M697">
        <v>45</v>
      </c>
      <c r="N697" t="s">
        <v>607</v>
      </c>
      <c r="P697" t="s">
        <v>1630</v>
      </c>
      <c r="Q697" s="103">
        <v>475.29719310000002</v>
      </c>
      <c r="R697" s="103">
        <v>486.05814750000002</v>
      </c>
      <c r="S697" s="103">
        <v>500.17376999999999</v>
      </c>
      <c r="T697" s="103">
        <v>514.7022991</v>
      </c>
      <c r="U697" s="103">
        <v>1976.2314096999999</v>
      </c>
      <c r="V697" s="104">
        <v>8.9000000000000017E-3</v>
      </c>
      <c r="W697">
        <v>0</v>
      </c>
      <c r="X697" s="102">
        <v>7440</v>
      </c>
      <c r="Y697" t="s">
        <v>1039</v>
      </c>
      <c r="Z697" s="102">
        <v>33</v>
      </c>
      <c r="AA697" s="111">
        <v>16</v>
      </c>
      <c r="AB697" s="112" t="s">
        <v>609</v>
      </c>
      <c r="AC697" s="120"/>
      <c r="AD697" s="271" t="s">
        <v>269</v>
      </c>
      <c r="AE697" s="271" t="s">
        <v>610</v>
      </c>
      <c r="AF697" s="112" t="s">
        <v>606</v>
      </c>
    </row>
    <row r="698" spans="1:32">
      <c r="A698">
        <v>9</v>
      </c>
      <c r="B698" t="s">
        <v>20</v>
      </c>
      <c r="C698" t="s">
        <v>643</v>
      </c>
      <c r="D698">
        <v>3</v>
      </c>
      <c r="E698" t="s">
        <v>644</v>
      </c>
      <c r="F698">
        <v>16</v>
      </c>
      <c r="G698" t="s">
        <v>645</v>
      </c>
      <c r="H698" t="s">
        <v>372</v>
      </c>
      <c r="I698" t="s">
        <v>646</v>
      </c>
      <c r="K698">
        <v>28</v>
      </c>
      <c r="L698" t="s">
        <v>647</v>
      </c>
      <c r="M698">
        <v>50</v>
      </c>
      <c r="N698" t="s">
        <v>649</v>
      </c>
      <c r="P698" t="s">
        <v>1631</v>
      </c>
      <c r="Q698" s="103">
        <v>1254.9982064999999</v>
      </c>
      <c r="R698" s="103">
        <v>1283.4119625000001</v>
      </c>
      <c r="S698" s="103">
        <v>1320.68355</v>
      </c>
      <c r="T698" s="103">
        <v>1359.0453964999999</v>
      </c>
      <c r="U698" s="103">
        <v>5218.1391155000001</v>
      </c>
      <c r="V698" s="104">
        <v>2.3500000000000004E-2</v>
      </c>
      <c r="W698">
        <v>0</v>
      </c>
      <c r="X698" s="102">
        <v>26</v>
      </c>
      <c r="Y698" t="s">
        <v>1043</v>
      </c>
      <c r="Z698" s="102">
        <v>15</v>
      </c>
      <c r="AA698" s="111">
        <v>17</v>
      </c>
      <c r="AB698" s="112" t="s">
        <v>379</v>
      </c>
      <c r="AC698" s="120"/>
      <c r="AD698" s="271" t="s">
        <v>269</v>
      </c>
      <c r="AE698" s="271" t="s">
        <v>651</v>
      </c>
      <c r="AF698" s="112" t="s">
        <v>652</v>
      </c>
    </row>
    <row r="699" spans="1:32">
      <c r="A699">
        <v>9</v>
      </c>
      <c r="B699" t="s">
        <v>20</v>
      </c>
      <c r="C699" t="s">
        <v>643</v>
      </c>
      <c r="D699">
        <v>3</v>
      </c>
      <c r="E699" t="s">
        <v>644</v>
      </c>
      <c r="F699">
        <v>16</v>
      </c>
      <c r="G699" t="s">
        <v>645</v>
      </c>
      <c r="H699" t="s">
        <v>372</v>
      </c>
      <c r="I699" t="s">
        <v>646</v>
      </c>
      <c r="K699">
        <v>29</v>
      </c>
      <c r="L699" t="s">
        <v>653</v>
      </c>
      <c r="M699">
        <v>51</v>
      </c>
      <c r="N699" t="s">
        <v>655</v>
      </c>
      <c r="P699" t="s">
        <v>1347</v>
      </c>
      <c r="Q699" s="103">
        <v>1041.3814904999999</v>
      </c>
      <c r="R699" s="103">
        <v>1064.9588624999999</v>
      </c>
      <c r="S699" s="103">
        <v>1095.88635</v>
      </c>
      <c r="T699" s="103">
        <v>1127.7185205000001</v>
      </c>
      <c r="U699" s="103">
        <v>4329.9452234999999</v>
      </c>
      <c r="V699" s="104">
        <v>1.9500000000000003E-2</v>
      </c>
      <c r="W699">
        <v>0</v>
      </c>
      <c r="X699" s="102">
        <v>500</v>
      </c>
      <c r="Y699" t="s">
        <v>1043</v>
      </c>
      <c r="Z699" s="102">
        <v>15</v>
      </c>
      <c r="AA699" s="111">
        <v>17</v>
      </c>
      <c r="AB699" s="112" t="s">
        <v>657</v>
      </c>
      <c r="AC699" s="120"/>
      <c r="AD699" s="271" t="s">
        <v>658</v>
      </c>
      <c r="AE699" s="271" t="s">
        <v>659</v>
      </c>
      <c r="AF699" s="112" t="s">
        <v>660</v>
      </c>
    </row>
    <row r="700" spans="1:32">
      <c r="A700">
        <v>9</v>
      </c>
      <c r="B700" t="s">
        <v>20</v>
      </c>
      <c r="C700" t="s">
        <v>643</v>
      </c>
      <c r="D700">
        <v>3</v>
      </c>
      <c r="E700" t="s">
        <v>644</v>
      </c>
      <c r="F700">
        <v>16</v>
      </c>
      <c r="G700" t="s">
        <v>645</v>
      </c>
      <c r="H700" t="s">
        <v>372</v>
      </c>
      <c r="I700" t="s">
        <v>646</v>
      </c>
      <c r="K700">
        <v>29</v>
      </c>
      <c r="L700" t="s">
        <v>653</v>
      </c>
      <c r="M700">
        <v>52</v>
      </c>
      <c r="N700" t="s">
        <v>661</v>
      </c>
      <c r="P700" t="s">
        <v>1632</v>
      </c>
      <c r="Q700" s="103">
        <v>2509.9964129999998</v>
      </c>
      <c r="R700" s="103">
        <v>2566.8239250000001</v>
      </c>
      <c r="S700" s="103">
        <v>2641.3670999999999</v>
      </c>
      <c r="T700" s="103">
        <v>2718.0907929999998</v>
      </c>
      <c r="U700" s="103">
        <v>10436.278231</v>
      </c>
      <c r="V700" s="104">
        <v>4.7000000000000007E-2</v>
      </c>
      <c r="W700">
        <v>0</v>
      </c>
      <c r="X700" s="102">
        <v>250</v>
      </c>
      <c r="Y700" t="s">
        <v>1043</v>
      </c>
      <c r="Z700" s="102">
        <v>15</v>
      </c>
      <c r="AA700" s="111">
        <v>17</v>
      </c>
      <c r="AB700" s="112" t="s">
        <v>663</v>
      </c>
      <c r="AC700" s="120"/>
      <c r="AD700" s="271" t="s">
        <v>658</v>
      </c>
      <c r="AE700" s="271" t="s">
        <v>659</v>
      </c>
      <c r="AF700" s="112" t="s">
        <v>664</v>
      </c>
    </row>
    <row r="701" spans="1:32">
      <c r="A701">
        <v>9</v>
      </c>
      <c r="B701" t="s">
        <v>20</v>
      </c>
      <c r="C701" t="s">
        <v>671</v>
      </c>
      <c r="D701">
        <v>3</v>
      </c>
      <c r="E701" t="s">
        <v>644</v>
      </c>
      <c r="F701">
        <v>19</v>
      </c>
      <c r="G701" t="s">
        <v>672</v>
      </c>
      <c r="H701" t="s">
        <v>344</v>
      </c>
      <c r="I701" t="s">
        <v>673</v>
      </c>
      <c r="K701">
        <v>35</v>
      </c>
      <c r="L701" t="s">
        <v>674</v>
      </c>
      <c r="M701">
        <v>54</v>
      </c>
      <c r="N701" t="s">
        <v>676</v>
      </c>
      <c r="P701" t="s">
        <v>1633</v>
      </c>
      <c r="Q701" s="103">
        <v>752.99892390000002</v>
      </c>
      <c r="R701" s="103">
        <v>770.04717749999998</v>
      </c>
      <c r="S701" s="103">
        <v>792.41012999999998</v>
      </c>
      <c r="T701" s="103">
        <v>815.42723790000002</v>
      </c>
      <c r="U701" s="103">
        <v>3130.8834693000003</v>
      </c>
      <c r="V701" s="104">
        <v>1.4100000000000001E-2</v>
      </c>
      <c r="W701">
        <v>0</v>
      </c>
      <c r="X701" s="102">
        <v>4</v>
      </c>
      <c r="Y701" t="s">
        <v>1047</v>
      </c>
      <c r="Z701" s="102">
        <v>11</v>
      </c>
      <c r="AA701" s="111">
        <v>18</v>
      </c>
      <c r="AB701" s="112" t="s">
        <v>350</v>
      </c>
      <c r="AC701" s="120"/>
      <c r="AD701" s="271" t="s">
        <v>678</v>
      </c>
      <c r="AE701" s="271" t="s">
        <v>269</v>
      </c>
      <c r="AF701" s="112" t="s">
        <v>679</v>
      </c>
    </row>
    <row r="702" spans="1:32">
      <c r="A702">
        <v>9</v>
      </c>
      <c r="B702" t="s">
        <v>20</v>
      </c>
      <c r="C702" t="s">
        <v>671</v>
      </c>
      <c r="D702">
        <v>3</v>
      </c>
      <c r="E702" t="s">
        <v>644</v>
      </c>
      <c r="F702">
        <v>19</v>
      </c>
      <c r="G702" t="s">
        <v>672</v>
      </c>
      <c r="H702" t="s">
        <v>344</v>
      </c>
      <c r="I702" t="s">
        <v>680</v>
      </c>
      <c r="K702">
        <v>36</v>
      </c>
      <c r="L702" t="s">
        <v>681</v>
      </c>
      <c r="M702">
        <v>55</v>
      </c>
      <c r="N702" t="s">
        <v>683</v>
      </c>
      <c r="P702" t="s">
        <v>1634</v>
      </c>
      <c r="Q702" s="103">
        <v>560.74387950000005</v>
      </c>
      <c r="R702" s="103">
        <v>573.43938749999995</v>
      </c>
      <c r="S702" s="103">
        <v>590.09265000000005</v>
      </c>
      <c r="T702" s="103">
        <v>607.23304949999999</v>
      </c>
      <c r="U702" s="103">
        <v>2331.5089665</v>
      </c>
      <c r="V702" s="104">
        <v>1.0500000000000002E-2</v>
      </c>
      <c r="W702">
        <v>0</v>
      </c>
      <c r="X702" s="102">
        <v>200</v>
      </c>
      <c r="Y702" t="s">
        <v>1047</v>
      </c>
      <c r="Z702" s="102">
        <v>11</v>
      </c>
      <c r="AA702" s="111">
        <v>18</v>
      </c>
      <c r="AB702" s="112" t="s">
        <v>685</v>
      </c>
      <c r="AC702" s="120"/>
      <c r="AD702" s="271" t="s">
        <v>269</v>
      </c>
      <c r="AE702" s="271" t="s">
        <v>269</v>
      </c>
      <c r="AF702" s="112" t="s">
        <v>686</v>
      </c>
    </row>
    <row r="703" spans="1:32">
      <c r="A703">
        <v>9</v>
      </c>
      <c r="B703" t="s">
        <v>20</v>
      </c>
      <c r="C703" t="s">
        <v>535</v>
      </c>
      <c r="D703">
        <v>3</v>
      </c>
      <c r="E703" t="s">
        <v>644</v>
      </c>
      <c r="F703">
        <v>20</v>
      </c>
      <c r="G703" t="s">
        <v>687</v>
      </c>
      <c r="H703" t="s">
        <v>344</v>
      </c>
      <c r="I703" t="s">
        <v>537</v>
      </c>
      <c r="K703">
        <v>30</v>
      </c>
      <c r="L703" t="s">
        <v>688</v>
      </c>
      <c r="M703">
        <v>56</v>
      </c>
      <c r="N703" t="s">
        <v>690</v>
      </c>
      <c r="P703" t="s">
        <v>1635</v>
      </c>
      <c r="Q703" s="103">
        <v>501.99928260000002</v>
      </c>
      <c r="R703" s="103">
        <v>513.36478499999998</v>
      </c>
      <c r="S703" s="103">
        <v>528.27341999999999</v>
      </c>
      <c r="T703" s="103">
        <v>543.61815860000002</v>
      </c>
      <c r="U703" s="103">
        <v>2087.2556461999998</v>
      </c>
      <c r="V703" s="104">
        <v>9.4000000000000021E-3</v>
      </c>
      <c r="W703">
        <v>0</v>
      </c>
      <c r="X703" s="102">
        <v>70</v>
      </c>
      <c r="Y703" t="s">
        <v>1030</v>
      </c>
      <c r="Z703" s="102">
        <v>26</v>
      </c>
      <c r="AA703" s="111">
        <v>19</v>
      </c>
      <c r="AB703" s="112" t="s">
        <v>692</v>
      </c>
      <c r="AC703" s="120"/>
      <c r="AD703" s="271" t="s">
        <v>544</v>
      </c>
      <c r="AE703" s="271" t="s">
        <v>269</v>
      </c>
      <c r="AF703" s="112" t="s">
        <v>693</v>
      </c>
    </row>
    <row r="704" spans="1:32">
      <c r="A704">
        <v>9</v>
      </c>
      <c r="B704" t="s">
        <v>20</v>
      </c>
      <c r="C704" t="s">
        <v>671</v>
      </c>
      <c r="D704">
        <v>3</v>
      </c>
      <c r="E704" t="s">
        <v>644</v>
      </c>
      <c r="F704">
        <v>20</v>
      </c>
      <c r="G704" t="s">
        <v>687</v>
      </c>
      <c r="H704" t="s">
        <v>344</v>
      </c>
      <c r="I704" t="s">
        <v>680</v>
      </c>
      <c r="K704">
        <v>38</v>
      </c>
      <c r="L704" t="s">
        <v>701</v>
      </c>
      <c r="M704">
        <v>58</v>
      </c>
      <c r="N704" t="s">
        <v>703</v>
      </c>
      <c r="P704" t="s">
        <v>1636</v>
      </c>
      <c r="Q704" s="103">
        <v>501.9992825999999</v>
      </c>
      <c r="R704" s="103">
        <v>513.36478499999998</v>
      </c>
      <c r="S704" s="103">
        <v>528.27341999999999</v>
      </c>
      <c r="T704" s="103">
        <v>543.6181585999999</v>
      </c>
      <c r="U704" s="103">
        <v>2087.2556461999998</v>
      </c>
      <c r="V704" s="104">
        <v>9.4000000000000004E-3</v>
      </c>
      <c r="W704">
        <v>0</v>
      </c>
      <c r="X704" s="102">
        <v>180</v>
      </c>
      <c r="Y704" t="s">
        <v>1047</v>
      </c>
      <c r="Z704" s="102">
        <v>11</v>
      </c>
      <c r="AA704" s="111">
        <v>20</v>
      </c>
      <c r="AB704" s="112" t="s">
        <v>705</v>
      </c>
      <c r="AC704" s="120"/>
      <c r="AD704" s="271" t="s">
        <v>269</v>
      </c>
      <c r="AE704" s="271" t="s">
        <v>706</v>
      </c>
      <c r="AF704" s="112" t="s">
        <v>707</v>
      </c>
    </row>
    <row r="705" spans="1:32">
      <c r="A705">
        <v>9</v>
      </c>
      <c r="B705" t="s">
        <v>20</v>
      </c>
      <c r="C705" t="s">
        <v>535</v>
      </c>
      <c r="D705">
        <v>4</v>
      </c>
      <c r="E705" t="s">
        <v>709</v>
      </c>
      <c r="F705">
        <v>24</v>
      </c>
      <c r="G705" t="s">
        <v>718</v>
      </c>
      <c r="H705" t="s">
        <v>344</v>
      </c>
      <c r="I705" t="s">
        <v>719</v>
      </c>
      <c r="K705">
        <v>26</v>
      </c>
      <c r="L705" t="s">
        <v>720</v>
      </c>
      <c r="M705">
        <v>61</v>
      </c>
      <c r="N705" t="s">
        <v>726</v>
      </c>
      <c r="P705" t="s">
        <v>1637</v>
      </c>
      <c r="Q705" s="103">
        <v>1020.0198189</v>
      </c>
      <c r="R705" s="103">
        <v>1043.1135525</v>
      </c>
      <c r="S705" s="103">
        <v>1073.40663</v>
      </c>
      <c r="T705" s="103">
        <v>1104.5858328999998</v>
      </c>
      <c r="U705" s="103">
        <v>4241.1258343</v>
      </c>
      <c r="V705" s="104">
        <v>1.9100000000000002E-2</v>
      </c>
      <c r="W705">
        <v>0</v>
      </c>
      <c r="X705" s="102">
        <v>20</v>
      </c>
      <c r="Y705" t="s">
        <v>1030</v>
      </c>
      <c r="Z705" s="102">
        <v>26</v>
      </c>
      <c r="AA705" s="111">
        <v>22</v>
      </c>
      <c r="AB705" s="112" t="s">
        <v>383</v>
      </c>
      <c r="AC705" s="120"/>
      <c r="AD705" s="271" t="s">
        <v>269</v>
      </c>
      <c r="AE705" s="271" t="s">
        <v>728</v>
      </c>
      <c r="AF705" s="112" t="s">
        <v>729</v>
      </c>
    </row>
    <row r="706" spans="1:32">
      <c r="A706">
        <v>9</v>
      </c>
      <c r="B706" t="s">
        <v>20</v>
      </c>
      <c r="C706" t="s">
        <v>757</v>
      </c>
      <c r="D706">
        <v>4</v>
      </c>
      <c r="E706" t="s">
        <v>709</v>
      </c>
      <c r="F706">
        <v>25</v>
      </c>
      <c r="G706" t="s">
        <v>736</v>
      </c>
      <c r="H706" t="s">
        <v>344</v>
      </c>
      <c r="I706" t="s">
        <v>737</v>
      </c>
      <c r="K706">
        <v>32</v>
      </c>
      <c r="L706" t="s">
        <v>738</v>
      </c>
      <c r="M706">
        <v>67</v>
      </c>
      <c r="N706" t="s">
        <v>758</v>
      </c>
      <c r="P706" t="s">
        <v>1638</v>
      </c>
      <c r="Q706" s="103">
        <v>181.57420860000002</v>
      </c>
      <c r="R706" s="103">
        <v>185.685135</v>
      </c>
      <c r="S706" s="103">
        <v>191.07762</v>
      </c>
      <c r="T706" s="103">
        <v>196.62784460000003</v>
      </c>
      <c r="U706" s="103">
        <v>754.96480819999999</v>
      </c>
      <c r="V706" s="104">
        <v>3.4000000000000007E-3</v>
      </c>
      <c r="W706">
        <v>0</v>
      </c>
      <c r="X706" s="102">
        <v>12</v>
      </c>
      <c r="Y706" t="s">
        <v>1039</v>
      </c>
      <c r="Z706" s="102">
        <v>33</v>
      </c>
      <c r="AA706" s="111">
        <v>23</v>
      </c>
      <c r="AB706" s="112" t="s">
        <v>760</v>
      </c>
      <c r="AC706" s="120"/>
      <c r="AD706" s="271" t="s">
        <v>761</v>
      </c>
      <c r="AE706" s="271" t="s">
        <v>269</v>
      </c>
      <c r="AF706" s="112" t="s">
        <v>601</v>
      </c>
    </row>
    <row r="707" spans="1:32">
      <c r="A707">
        <v>9</v>
      </c>
      <c r="B707" t="s">
        <v>20</v>
      </c>
      <c r="C707" t="s">
        <v>757</v>
      </c>
      <c r="D707">
        <v>4</v>
      </c>
      <c r="E707" t="s">
        <v>709</v>
      </c>
      <c r="F707">
        <v>25</v>
      </c>
      <c r="G707" t="s">
        <v>736</v>
      </c>
      <c r="H707" t="s">
        <v>344</v>
      </c>
      <c r="I707" t="s">
        <v>737</v>
      </c>
      <c r="K707">
        <v>32</v>
      </c>
      <c r="L707" t="s">
        <v>738</v>
      </c>
      <c r="M707">
        <v>68</v>
      </c>
      <c r="N707" t="s">
        <v>762</v>
      </c>
      <c r="P707" t="s">
        <v>1639</v>
      </c>
      <c r="Q707" s="103">
        <v>80.106268499999999</v>
      </c>
      <c r="R707" s="103">
        <v>81.919912499999995</v>
      </c>
      <c r="S707" s="103">
        <v>84.298950000000005</v>
      </c>
      <c r="T707" s="103">
        <v>86.747578500000003</v>
      </c>
      <c r="U707" s="103">
        <v>333.07270949999997</v>
      </c>
      <c r="V707" s="104">
        <v>1.5000000000000002E-3</v>
      </c>
      <c r="W707">
        <v>0</v>
      </c>
      <c r="X707" s="102">
        <v>25</v>
      </c>
      <c r="Y707" t="s">
        <v>1039</v>
      </c>
      <c r="Z707" s="102">
        <v>33</v>
      </c>
      <c r="AA707" s="111">
        <v>23</v>
      </c>
      <c r="AB707" s="112" t="s">
        <v>764</v>
      </c>
      <c r="AC707" s="120"/>
      <c r="AD707" s="271" t="s">
        <v>269</v>
      </c>
      <c r="AE707" s="271" t="s">
        <v>765</v>
      </c>
      <c r="AF707" s="112" t="s">
        <v>766</v>
      </c>
    </row>
    <row r="708" spans="1:32">
      <c r="A708">
        <v>9</v>
      </c>
      <c r="B708" t="s">
        <v>20</v>
      </c>
      <c r="C708" t="s">
        <v>757</v>
      </c>
      <c r="D708">
        <v>4</v>
      </c>
      <c r="E708" t="s">
        <v>709</v>
      </c>
      <c r="F708">
        <v>25</v>
      </c>
      <c r="G708" t="s">
        <v>736</v>
      </c>
      <c r="H708" t="s">
        <v>344</v>
      </c>
      <c r="I708" t="s">
        <v>737</v>
      </c>
      <c r="K708">
        <v>32</v>
      </c>
      <c r="L708" t="s">
        <v>738</v>
      </c>
      <c r="M708">
        <v>69</v>
      </c>
      <c r="N708" t="s">
        <v>767</v>
      </c>
      <c r="P708" t="s">
        <v>1640</v>
      </c>
      <c r="Q708" s="103">
        <v>58.744596900000005</v>
      </c>
      <c r="R708" s="103">
        <v>60.074602499999997</v>
      </c>
      <c r="S708" s="103">
        <v>61.819229999999997</v>
      </c>
      <c r="T708" s="103">
        <v>63.614890900000006</v>
      </c>
      <c r="U708" s="103">
        <v>244.25332030000001</v>
      </c>
      <c r="V708" s="104">
        <v>1.1000000000000003E-3</v>
      </c>
      <c r="W708">
        <v>0</v>
      </c>
      <c r="X708" s="102">
        <v>360</v>
      </c>
      <c r="Y708" t="s">
        <v>1039</v>
      </c>
      <c r="Z708" s="102">
        <v>33</v>
      </c>
      <c r="AA708" s="111">
        <v>23</v>
      </c>
      <c r="AB708" s="112" t="s">
        <v>769</v>
      </c>
      <c r="AC708" s="120"/>
      <c r="AD708" s="271" t="s">
        <v>269</v>
      </c>
      <c r="AE708" s="271" t="s">
        <v>269</v>
      </c>
      <c r="AF708" s="112" t="s">
        <v>744</v>
      </c>
    </row>
    <row r="709" spans="1:32">
      <c r="A709">
        <v>9</v>
      </c>
      <c r="B709" t="s">
        <v>20</v>
      </c>
      <c r="C709" t="s">
        <v>757</v>
      </c>
      <c r="D709">
        <v>4</v>
      </c>
      <c r="E709" t="s">
        <v>709</v>
      </c>
      <c r="F709">
        <v>25</v>
      </c>
      <c r="G709" t="s">
        <v>736</v>
      </c>
      <c r="H709" t="s">
        <v>344</v>
      </c>
      <c r="I709" t="s">
        <v>737</v>
      </c>
      <c r="K709">
        <v>32</v>
      </c>
      <c r="L709" t="s">
        <v>738</v>
      </c>
      <c r="M709">
        <v>70</v>
      </c>
      <c r="N709" t="s">
        <v>770</v>
      </c>
      <c r="P709" t="s">
        <v>1641</v>
      </c>
      <c r="Q709" s="103">
        <v>144.19128330000001</v>
      </c>
      <c r="R709" s="103">
        <v>147.45584249999999</v>
      </c>
      <c r="S709" s="103">
        <v>151.73811000000001</v>
      </c>
      <c r="T709" s="103">
        <v>156.14564130000002</v>
      </c>
      <c r="U709" s="103">
        <v>599.5308771</v>
      </c>
      <c r="V709" s="104">
        <v>2.7000000000000006E-3</v>
      </c>
      <c r="W709">
        <v>0</v>
      </c>
      <c r="X709" s="102">
        <v>3000</v>
      </c>
      <c r="Y709" t="s">
        <v>1039</v>
      </c>
      <c r="Z709" s="102">
        <v>33</v>
      </c>
      <c r="AA709" s="111">
        <v>23</v>
      </c>
      <c r="AB709" s="112" t="s">
        <v>772</v>
      </c>
      <c r="AC709" s="120"/>
      <c r="AD709" s="271" t="s">
        <v>269</v>
      </c>
      <c r="AE709" s="271" t="s">
        <v>773</v>
      </c>
      <c r="AF709" s="112" t="s">
        <v>744</v>
      </c>
    </row>
    <row r="710" spans="1:32">
      <c r="A710">
        <v>9</v>
      </c>
      <c r="B710" t="s">
        <v>20</v>
      </c>
      <c r="C710" t="s">
        <v>757</v>
      </c>
      <c r="D710">
        <v>4</v>
      </c>
      <c r="E710" t="s">
        <v>709</v>
      </c>
      <c r="F710">
        <v>25</v>
      </c>
      <c r="G710" t="s">
        <v>736</v>
      </c>
      <c r="H710" t="s">
        <v>344</v>
      </c>
      <c r="I710" t="s">
        <v>737</v>
      </c>
      <c r="K710">
        <v>32</v>
      </c>
      <c r="L710" t="s">
        <v>738</v>
      </c>
      <c r="M710">
        <v>71</v>
      </c>
      <c r="N710" t="s">
        <v>774</v>
      </c>
      <c r="P710" t="s">
        <v>1642</v>
      </c>
      <c r="Q710" s="103">
        <v>160.212537</v>
      </c>
      <c r="R710" s="103">
        <v>163.83982499999999</v>
      </c>
      <c r="S710" s="103">
        <v>168.59790000000001</v>
      </c>
      <c r="T710" s="103">
        <v>173.49515700000001</v>
      </c>
      <c r="U710" s="103">
        <v>666.14541899999995</v>
      </c>
      <c r="V710" s="104">
        <v>3.0000000000000005E-3</v>
      </c>
      <c r="W710">
        <v>0</v>
      </c>
      <c r="X710" s="102">
        <v>3700</v>
      </c>
      <c r="Y710" t="s">
        <v>1039</v>
      </c>
      <c r="Z710" s="102">
        <v>33</v>
      </c>
      <c r="AA710" s="111">
        <v>23</v>
      </c>
      <c r="AB710" s="112" t="s">
        <v>776</v>
      </c>
      <c r="AC710" s="120"/>
      <c r="AD710" s="271" t="s">
        <v>269</v>
      </c>
      <c r="AE710" s="271" t="s">
        <v>777</v>
      </c>
      <c r="AF710" s="112" t="s">
        <v>778</v>
      </c>
    </row>
    <row r="711" spans="1:32">
      <c r="A711">
        <v>9</v>
      </c>
      <c r="B711" t="s">
        <v>20</v>
      </c>
      <c r="C711" t="s">
        <v>757</v>
      </c>
      <c r="D711">
        <v>4</v>
      </c>
      <c r="E711" t="s">
        <v>709</v>
      </c>
      <c r="F711">
        <v>25</v>
      </c>
      <c r="G711" t="s">
        <v>736</v>
      </c>
      <c r="H711" t="s">
        <v>344</v>
      </c>
      <c r="I711" t="s">
        <v>737</v>
      </c>
      <c r="K711">
        <v>34</v>
      </c>
      <c r="L711" t="s">
        <v>790</v>
      </c>
      <c r="M711">
        <v>76</v>
      </c>
      <c r="N711" t="s">
        <v>792</v>
      </c>
      <c r="P711" t="s">
        <v>1643</v>
      </c>
      <c r="Q711" s="103">
        <v>614.14805850000005</v>
      </c>
      <c r="R711" s="103">
        <v>628.0526625</v>
      </c>
      <c r="S711" s="103">
        <v>646.29195000000004</v>
      </c>
      <c r="T711" s="103">
        <v>665.06476850000001</v>
      </c>
      <c r="U711" s="103">
        <v>2553.5574394999999</v>
      </c>
      <c r="V711" s="104">
        <v>1.1500000000000002E-2</v>
      </c>
      <c r="W711">
        <v>0</v>
      </c>
      <c r="X711" s="102">
        <v>2800</v>
      </c>
      <c r="Y711" t="s">
        <v>1062</v>
      </c>
      <c r="Z711" s="102">
        <v>43</v>
      </c>
      <c r="AA711" s="111">
        <v>23</v>
      </c>
      <c r="AB711" s="112" t="s">
        <v>794</v>
      </c>
      <c r="AC711" s="120"/>
      <c r="AD711" s="271" t="s">
        <v>269</v>
      </c>
      <c r="AE711" s="271" t="s">
        <v>795</v>
      </c>
      <c r="AF711" s="112" t="s">
        <v>796</v>
      </c>
    </row>
    <row r="712" spans="1:32">
      <c r="A712">
        <v>9</v>
      </c>
      <c r="B712" t="s">
        <v>20</v>
      </c>
      <c r="C712" t="s">
        <v>594</v>
      </c>
      <c r="D712">
        <v>4</v>
      </c>
      <c r="E712" t="s">
        <v>709</v>
      </c>
      <c r="F712">
        <v>25</v>
      </c>
      <c r="G712" t="s">
        <v>736</v>
      </c>
      <c r="H712" t="s">
        <v>344</v>
      </c>
      <c r="I712" t="s">
        <v>737</v>
      </c>
      <c r="K712">
        <v>32</v>
      </c>
      <c r="L712" t="s">
        <v>738</v>
      </c>
      <c r="M712">
        <v>64</v>
      </c>
      <c r="N712" s="317" t="s">
        <v>745</v>
      </c>
      <c r="P712" t="s">
        <v>1644</v>
      </c>
      <c r="Q712" s="103">
        <v>53.404178999999999</v>
      </c>
      <c r="R712" s="103">
        <v>54.613275000000002</v>
      </c>
      <c r="S712" s="103">
        <v>56.199300000000001</v>
      </c>
      <c r="T712" s="103">
        <v>57.831719</v>
      </c>
      <c r="U712" s="103">
        <v>222.048473</v>
      </c>
      <c r="V712" s="104">
        <v>1.0000000000000002E-3</v>
      </c>
      <c r="W712">
        <v>0</v>
      </c>
      <c r="X712" s="102">
        <v>9</v>
      </c>
      <c r="Y712" t="s">
        <v>1039</v>
      </c>
      <c r="Z712" s="102">
        <v>33</v>
      </c>
      <c r="AA712" s="111">
        <v>24</v>
      </c>
      <c r="AB712" s="112" t="s">
        <v>747</v>
      </c>
      <c r="AC712" s="120"/>
      <c r="AD712" s="271" t="s">
        <v>743</v>
      </c>
      <c r="AE712" s="271" t="s">
        <v>748</v>
      </c>
      <c r="AF712" s="112" t="s">
        <v>744</v>
      </c>
    </row>
    <row r="713" spans="1:32">
      <c r="A713">
        <v>9</v>
      </c>
      <c r="B713" t="s">
        <v>20</v>
      </c>
      <c r="C713" t="s">
        <v>421</v>
      </c>
      <c r="D713">
        <v>4</v>
      </c>
      <c r="E713" t="s">
        <v>709</v>
      </c>
      <c r="F713">
        <v>26</v>
      </c>
      <c r="G713" t="s">
        <v>797</v>
      </c>
      <c r="H713" t="s">
        <v>344</v>
      </c>
      <c r="I713" t="s">
        <v>422</v>
      </c>
      <c r="K713">
        <v>17</v>
      </c>
      <c r="L713" t="s">
        <v>799</v>
      </c>
      <c r="M713">
        <v>77</v>
      </c>
      <c r="N713" t="s">
        <v>181</v>
      </c>
      <c r="P713" t="s">
        <v>1645</v>
      </c>
      <c r="Q713" s="103">
        <v>8245.6052376000007</v>
      </c>
      <c r="R713" s="103">
        <v>8432.2896600000004</v>
      </c>
      <c r="S713" s="103">
        <v>8677.1719200000007</v>
      </c>
      <c r="T713" s="103">
        <v>8929.2174136000012</v>
      </c>
      <c r="U713" s="103">
        <v>34284.284231200007</v>
      </c>
      <c r="V713" s="104">
        <v>0.15440000000000004</v>
      </c>
      <c r="W713">
        <v>0</v>
      </c>
      <c r="X713" s="102">
        <v>5.5</v>
      </c>
      <c r="Y713" t="s">
        <v>1006</v>
      </c>
      <c r="Z713" s="102">
        <v>37</v>
      </c>
      <c r="AA713" s="111">
        <v>25</v>
      </c>
      <c r="AB713" s="112" t="s">
        <v>218</v>
      </c>
      <c r="AC713" s="120"/>
      <c r="AD713" s="271" t="s">
        <v>269</v>
      </c>
      <c r="AE713" s="271" t="s">
        <v>802</v>
      </c>
      <c r="AF713" s="112" t="s">
        <v>803</v>
      </c>
    </row>
    <row r="714" spans="1:32">
      <c r="A714">
        <v>9</v>
      </c>
      <c r="B714" t="s">
        <v>20</v>
      </c>
      <c r="C714" t="s">
        <v>594</v>
      </c>
      <c r="D714">
        <v>4</v>
      </c>
      <c r="E714" t="s">
        <v>709</v>
      </c>
      <c r="F714">
        <v>27</v>
      </c>
      <c r="G714" t="s">
        <v>807</v>
      </c>
      <c r="H714" t="s">
        <v>372</v>
      </c>
      <c r="I714" t="s">
        <v>737</v>
      </c>
      <c r="K714">
        <v>40</v>
      </c>
      <c r="L714" t="s">
        <v>808</v>
      </c>
      <c r="M714">
        <v>79</v>
      </c>
      <c r="N714" t="s">
        <v>810</v>
      </c>
      <c r="P714" t="s">
        <v>1646</v>
      </c>
      <c r="Q714" s="103">
        <v>144.19128330000001</v>
      </c>
      <c r="R714" s="103">
        <v>147.45584249999999</v>
      </c>
      <c r="S714" s="103">
        <v>151.73811000000001</v>
      </c>
      <c r="T714" s="103">
        <v>156.14564130000002</v>
      </c>
      <c r="U714" s="103">
        <v>599.5308771</v>
      </c>
      <c r="V714" s="104">
        <v>2.7000000000000006E-3</v>
      </c>
      <c r="W714">
        <v>0</v>
      </c>
      <c r="X714" s="102">
        <v>4</v>
      </c>
      <c r="Y714" t="s">
        <v>1039</v>
      </c>
      <c r="Z714" s="102">
        <v>33</v>
      </c>
      <c r="AA714" s="111">
        <v>26</v>
      </c>
      <c r="AB714" s="112" t="s">
        <v>812</v>
      </c>
      <c r="AC714" s="120"/>
      <c r="AD714" s="271" t="s">
        <v>269</v>
      </c>
      <c r="AE714" s="271" t="s">
        <v>269</v>
      </c>
      <c r="AF714" s="112" t="s">
        <v>813</v>
      </c>
    </row>
    <row r="715" spans="1:32">
      <c r="A715">
        <v>9</v>
      </c>
      <c r="B715" t="s">
        <v>20</v>
      </c>
      <c r="C715" t="s">
        <v>594</v>
      </c>
      <c r="D715">
        <v>4</v>
      </c>
      <c r="E715" t="s">
        <v>709</v>
      </c>
      <c r="F715">
        <v>27</v>
      </c>
      <c r="G715" t="s">
        <v>807</v>
      </c>
      <c r="H715" t="s">
        <v>372</v>
      </c>
      <c r="I715" t="s">
        <v>737</v>
      </c>
      <c r="K715">
        <v>40</v>
      </c>
      <c r="L715" t="s">
        <v>808</v>
      </c>
      <c r="M715">
        <v>113</v>
      </c>
      <c r="N715" t="s">
        <v>970</v>
      </c>
      <c r="P715" t="s">
        <v>1647</v>
      </c>
      <c r="Q715" s="103">
        <v>69.425432700000002</v>
      </c>
      <c r="R715" s="103">
        <v>70.997257500000003</v>
      </c>
      <c r="S715" s="103">
        <v>73.059089999999998</v>
      </c>
      <c r="T715" s="103">
        <v>75.181234700000005</v>
      </c>
      <c r="U715" s="103">
        <v>288.66301489999995</v>
      </c>
      <c r="V715" s="104">
        <v>1.3000000000000002E-3</v>
      </c>
      <c r="W715">
        <v>0</v>
      </c>
      <c r="X715" s="102">
        <v>1</v>
      </c>
      <c r="Y715" t="s">
        <v>1039</v>
      </c>
      <c r="Z715" s="102">
        <v>33</v>
      </c>
      <c r="AA715" s="111">
        <v>26</v>
      </c>
      <c r="AB715" s="112" t="s">
        <v>972</v>
      </c>
      <c r="AC715" s="120"/>
      <c r="AD715" s="271" t="s">
        <v>269</v>
      </c>
      <c r="AE715" s="271" t="s">
        <v>269</v>
      </c>
      <c r="AF715" s="112" t="s">
        <v>973</v>
      </c>
    </row>
    <row r="716" spans="1:32">
      <c r="A716">
        <v>9</v>
      </c>
      <c r="B716" t="s">
        <v>20</v>
      </c>
      <c r="C716" t="s">
        <v>611</v>
      </c>
      <c r="D716">
        <v>4</v>
      </c>
      <c r="E716" t="s">
        <v>709</v>
      </c>
      <c r="F716">
        <v>30</v>
      </c>
      <c r="G716" t="s">
        <v>828</v>
      </c>
      <c r="H716" t="s">
        <v>344</v>
      </c>
      <c r="I716" t="s">
        <v>719</v>
      </c>
      <c r="K716">
        <v>11</v>
      </c>
      <c r="L716" t="s">
        <v>829</v>
      </c>
      <c r="M716">
        <v>82</v>
      </c>
      <c r="N716" t="s">
        <v>831</v>
      </c>
      <c r="P716" t="s">
        <v>1648</v>
      </c>
      <c r="Q716" s="103">
        <v>267.020895</v>
      </c>
      <c r="R716" s="103">
        <v>273.06637499999999</v>
      </c>
      <c r="S716" s="103">
        <v>280.99650000000003</v>
      </c>
      <c r="T716" s="103">
        <v>289.15859499999999</v>
      </c>
      <c r="U716" s="103">
        <v>1110.2423650000001</v>
      </c>
      <c r="V716" s="104">
        <v>5.000000000000001E-3</v>
      </c>
      <c r="W716">
        <v>0</v>
      </c>
      <c r="X716" s="102">
        <v>7</v>
      </c>
      <c r="Y716" t="s">
        <v>1009</v>
      </c>
      <c r="Z716" s="102">
        <v>24</v>
      </c>
      <c r="AA716" s="111">
        <v>28</v>
      </c>
      <c r="AB716" s="112" t="s">
        <v>379</v>
      </c>
      <c r="AC716" s="120"/>
      <c r="AD716" s="271" t="s">
        <v>269</v>
      </c>
      <c r="AE716" s="271" t="s">
        <v>833</v>
      </c>
      <c r="AF716" s="112" t="s">
        <v>834</v>
      </c>
    </row>
    <row r="717" spans="1:32">
      <c r="A717">
        <v>9</v>
      </c>
      <c r="B717" t="s">
        <v>20</v>
      </c>
      <c r="C717" t="s">
        <v>611</v>
      </c>
      <c r="D717">
        <v>4</v>
      </c>
      <c r="E717" t="s">
        <v>709</v>
      </c>
      <c r="F717">
        <v>30</v>
      </c>
      <c r="G717" t="s">
        <v>828</v>
      </c>
      <c r="H717" t="s">
        <v>344</v>
      </c>
      <c r="I717" t="s">
        <v>719</v>
      </c>
      <c r="K717">
        <v>11</v>
      </c>
      <c r="L717" t="s">
        <v>829</v>
      </c>
      <c r="M717">
        <v>83</v>
      </c>
      <c r="N717" t="s">
        <v>835</v>
      </c>
      <c r="P717" t="s">
        <v>1649</v>
      </c>
      <c r="Q717" s="103">
        <v>106.808358</v>
      </c>
      <c r="R717" s="103">
        <v>109.22655</v>
      </c>
      <c r="S717" s="103">
        <v>112.3986</v>
      </c>
      <c r="T717" s="103">
        <v>115.663438</v>
      </c>
      <c r="U717" s="103">
        <v>444.096946</v>
      </c>
      <c r="V717" s="104">
        <v>2.0000000000000005E-3</v>
      </c>
      <c r="W717">
        <v>0</v>
      </c>
      <c r="X717" s="102">
        <v>2</v>
      </c>
      <c r="Y717" t="s">
        <v>1009</v>
      </c>
      <c r="Z717" s="102">
        <v>24</v>
      </c>
      <c r="AA717" s="111">
        <v>28</v>
      </c>
      <c r="AB717" s="112" t="s">
        <v>379</v>
      </c>
      <c r="AC717" s="120"/>
      <c r="AD717" s="271" t="s">
        <v>269</v>
      </c>
      <c r="AE717" s="271" t="s">
        <v>833</v>
      </c>
      <c r="AF717" s="112" t="s">
        <v>837</v>
      </c>
    </row>
    <row r="718" spans="1:32">
      <c r="A718">
        <v>9</v>
      </c>
      <c r="B718" t="s">
        <v>20</v>
      </c>
      <c r="C718" t="s">
        <v>611</v>
      </c>
      <c r="D718">
        <v>4</v>
      </c>
      <c r="E718" t="s">
        <v>709</v>
      </c>
      <c r="F718">
        <v>30</v>
      </c>
      <c r="G718" t="s">
        <v>828</v>
      </c>
      <c r="H718" t="s">
        <v>344</v>
      </c>
      <c r="I718" t="s">
        <v>719</v>
      </c>
      <c r="K718">
        <v>11</v>
      </c>
      <c r="L718" t="s">
        <v>829</v>
      </c>
      <c r="M718">
        <v>84</v>
      </c>
      <c r="N718" t="s">
        <v>838</v>
      </c>
      <c r="P718" t="s">
        <v>1650</v>
      </c>
      <c r="Q718" s="103">
        <v>26.7020895</v>
      </c>
      <c r="R718" s="103">
        <v>27.306637500000001</v>
      </c>
      <c r="S718" s="103">
        <v>28.09965</v>
      </c>
      <c r="T718" s="103">
        <v>28.9158595</v>
      </c>
      <c r="U718" s="103">
        <v>111.0242365</v>
      </c>
      <c r="V718" s="104">
        <v>5.0000000000000012E-4</v>
      </c>
      <c r="W718">
        <v>0</v>
      </c>
      <c r="X718" s="102">
        <v>1</v>
      </c>
      <c r="Y718" t="s">
        <v>1009</v>
      </c>
      <c r="Z718" s="102">
        <v>24</v>
      </c>
      <c r="AA718" s="111">
        <v>28</v>
      </c>
      <c r="AB718" s="112" t="s">
        <v>379</v>
      </c>
      <c r="AC718" s="120"/>
      <c r="AD718" s="271" t="s">
        <v>269</v>
      </c>
      <c r="AE718" s="271" t="s">
        <v>833</v>
      </c>
      <c r="AF718" s="112" t="s">
        <v>840</v>
      </c>
    </row>
    <row r="719" spans="1:32">
      <c r="A719">
        <v>9</v>
      </c>
      <c r="B719" t="s">
        <v>20</v>
      </c>
      <c r="C719" t="s">
        <v>611</v>
      </c>
      <c r="D719">
        <v>4</v>
      </c>
      <c r="E719" t="s">
        <v>709</v>
      </c>
      <c r="F719">
        <v>30</v>
      </c>
      <c r="G719" t="s">
        <v>828</v>
      </c>
      <c r="H719" t="s">
        <v>344</v>
      </c>
      <c r="I719" t="s">
        <v>719</v>
      </c>
      <c r="K719">
        <v>11</v>
      </c>
      <c r="L719" t="s">
        <v>829</v>
      </c>
      <c r="M719">
        <v>88</v>
      </c>
      <c r="N719" t="s">
        <v>850</v>
      </c>
      <c r="P719" t="s">
        <v>1651</v>
      </c>
      <c r="Q719" s="103">
        <v>80.106268499999999</v>
      </c>
      <c r="R719" s="103">
        <v>81.919912499999995</v>
      </c>
      <c r="S719" s="103">
        <v>84.298950000000005</v>
      </c>
      <c r="T719" s="103">
        <v>86.747578500000003</v>
      </c>
      <c r="U719" s="103">
        <v>333.07270949999997</v>
      </c>
      <c r="V719" s="104">
        <v>1.5000000000000002E-3</v>
      </c>
      <c r="W719">
        <v>0</v>
      </c>
      <c r="X719" s="102">
        <v>1</v>
      </c>
      <c r="Y719" t="s">
        <v>1009</v>
      </c>
      <c r="Z719" s="102">
        <v>24</v>
      </c>
      <c r="AA719" s="111">
        <v>28</v>
      </c>
      <c r="AB719" s="112" t="s">
        <v>379</v>
      </c>
      <c r="AC719" s="120"/>
      <c r="AD719" s="271" t="s">
        <v>269</v>
      </c>
      <c r="AE719" s="271" t="s">
        <v>833</v>
      </c>
      <c r="AF719" s="112" t="s">
        <v>852</v>
      </c>
    </row>
    <row r="720" spans="1:32">
      <c r="A720">
        <v>9</v>
      </c>
      <c r="B720" t="s">
        <v>20</v>
      </c>
      <c r="C720" t="s">
        <v>412</v>
      </c>
      <c r="D720">
        <v>5</v>
      </c>
      <c r="E720" t="s">
        <v>861</v>
      </c>
      <c r="F720">
        <v>33</v>
      </c>
      <c r="G720" t="s">
        <v>862</v>
      </c>
      <c r="H720" t="s">
        <v>372</v>
      </c>
      <c r="I720" t="s">
        <v>863</v>
      </c>
      <c r="K720">
        <v>42</v>
      </c>
      <c r="L720" t="s">
        <v>865</v>
      </c>
      <c r="M720">
        <v>92</v>
      </c>
      <c r="N720" t="s">
        <v>875</v>
      </c>
      <c r="P720" t="s">
        <v>1652</v>
      </c>
      <c r="Q720" s="103">
        <v>801.06268499999999</v>
      </c>
      <c r="R720" s="103">
        <v>819.19912499999998</v>
      </c>
      <c r="S720" s="103">
        <v>842.98950000000002</v>
      </c>
      <c r="T720" s="103">
        <v>867.47578499999997</v>
      </c>
      <c r="U720" s="103">
        <v>3330.7270950000002</v>
      </c>
      <c r="V720" s="104">
        <v>1.5000000000000003E-2</v>
      </c>
      <c r="W720">
        <v>0</v>
      </c>
      <c r="X720" s="102">
        <v>3</v>
      </c>
      <c r="Y720" t="s">
        <v>1020</v>
      </c>
      <c r="Z720" s="102">
        <v>3</v>
      </c>
      <c r="AA720" s="111">
        <v>30</v>
      </c>
      <c r="AB720" s="112" t="s">
        <v>383</v>
      </c>
      <c r="AC720" s="120"/>
      <c r="AD720" s="271" t="s">
        <v>870</v>
      </c>
      <c r="AE720" s="271" t="s">
        <v>269</v>
      </c>
      <c r="AF720" s="112" t="s">
        <v>877</v>
      </c>
    </row>
    <row r="721" spans="1:32">
      <c r="A721">
        <v>9</v>
      </c>
      <c r="B721" t="s">
        <v>20</v>
      </c>
      <c r="C721" t="s">
        <v>412</v>
      </c>
      <c r="D721">
        <v>5</v>
      </c>
      <c r="E721" t="s">
        <v>861</v>
      </c>
      <c r="F721">
        <v>33</v>
      </c>
      <c r="G721" t="s">
        <v>862</v>
      </c>
      <c r="H721" t="s">
        <v>372</v>
      </c>
      <c r="I721" t="s">
        <v>863</v>
      </c>
      <c r="K721">
        <v>43</v>
      </c>
      <c r="L721" t="s">
        <v>878</v>
      </c>
      <c r="M721">
        <v>93</v>
      </c>
      <c r="N721" t="s">
        <v>880</v>
      </c>
      <c r="P721" t="s">
        <v>881</v>
      </c>
      <c r="Q721" s="103">
        <v>5500.6304369999998</v>
      </c>
      <c r="R721" s="103">
        <v>5625.1673250000003</v>
      </c>
      <c r="S721" s="103">
        <v>5788.5279</v>
      </c>
      <c r="T721" s="103">
        <v>5956.6670569999997</v>
      </c>
      <c r="U721" s="103">
        <v>22870.992719000002</v>
      </c>
      <c r="V721" s="104">
        <v>0.10300000000000002</v>
      </c>
      <c r="W721">
        <v>0</v>
      </c>
      <c r="X721" s="102">
        <v>4</v>
      </c>
      <c r="Y721" t="s">
        <v>1020</v>
      </c>
      <c r="Z721" s="102">
        <v>3</v>
      </c>
      <c r="AA721" s="111">
        <v>30</v>
      </c>
      <c r="AB721" s="112" t="s">
        <v>882</v>
      </c>
      <c r="AC721" s="120"/>
      <c r="AD721" s="271" t="s">
        <v>870</v>
      </c>
      <c r="AE721" s="271" t="s">
        <v>269</v>
      </c>
      <c r="AF721" s="112" t="s">
        <v>883</v>
      </c>
    </row>
    <row r="722" spans="1:32">
      <c r="A722">
        <v>9</v>
      </c>
      <c r="B722" t="s">
        <v>20</v>
      </c>
      <c r="C722" t="s">
        <v>412</v>
      </c>
      <c r="D722">
        <v>5</v>
      </c>
      <c r="E722" t="s">
        <v>861</v>
      </c>
      <c r="F722">
        <v>33</v>
      </c>
      <c r="G722" t="s">
        <v>862</v>
      </c>
      <c r="H722" t="s">
        <v>372</v>
      </c>
      <c r="I722" t="s">
        <v>863</v>
      </c>
      <c r="K722">
        <v>45</v>
      </c>
      <c r="L722" t="s">
        <v>884</v>
      </c>
      <c r="M722">
        <v>94</v>
      </c>
      <c r="N722" t="s">
        <v>886</v>
      </c>
      <c r="P722" t="s">
        <v>887</v>
      </c>
      <c r="Q722" s="103">
        <v>1602.12537</v>
      </c>
      <c r="R722" s="103">
        <v>1638.39825</v>
      </c>
      <c r="S722" s="103">
        <v>1685.979</v>
      </c>
      <c r="T722" s="103">
        <v>1734.9515699999999</v>
      </c>
      <c r="U722" s="103">
        <v>6661.4541900000004</v>
      </c>
      <c r="V722" s="104">
        <v>3.0000000000000006E-2</v>
      </c>
      <c r="W722">
        <v>0</v>
      </c>
      <c r="X722" s="102">
        <v>4</v>
      </c>
      <c r="Y722" t="s">
        <v>1020</v>
      </c>
      <c r="Z722" s="102">
        <v>3</v>
      </c>
      <c r="AA722" s="111">
        <v>30</v>
      </c>
      <c r="AB722" s="112" t="s">
        <v>888</v>
      </c>
      <c r="AC722" s="120"/>
      <c r="AD722" s="271" t="s">
        <v>870</v>
      </c>
      <c r="AE722" s="271" t="s">
        <v>269</v>
      </c>
      <c r="AF722" s="112" t="s">
        <v>889</v>
      </c>
    </row>
    <row r="723" spans="1:32">
      <c r="A723">
        <v>9</v>
      </c>
      <c r="B723" t="s">
        <v>20</v>
      </c>
      <c r="C723" t="s">
        <v>412</v>
      </c>
      <c r="D723">
        <v>5</v>
      </c>
      <c r="E723" t="s">
        <v>861</v>
      </c>
      <c r="F723">
        <v>33</v>
      </c>
      <c r="G723" t="s">
        <v>862</v>
      </c>
      <c r="H723" t="s">
        <v>372</v>
      </c>
      <c r="I723" t="e">
        <v>#N/A</v>
      </c>
      <c r="K723" t="s">
        <v>1599</v>
      </c>
      <c r="L723" t="e">
        <v>#N/A</v>
      </c>
      <c r="M723" t="s">
        <v>1653</v>
      </c>
      <c r="N723" t="s">
        <v>1654</v>
      </c>
      <c r="P723" t="s">
        <v>1655</v>
      </c>
      <c r="Q723" s="103">
        <v>106.808358</v>
      </c>
      <c r="R723" s="103">
        <v>109.22655</v>
      </c>
      <c r="S723" s="103">
        <v>112.3986</v>
      </c>
      <c r="T723" s="103">
        <v>115.663438</v>
      </c>
      <c r="U723" s="103">
        <v>444.096946</v>
      </c>
      <c r="V723" s="104">
        <v>2.0000000000000005E-3</v>
      </c>
      <c r="X723" s="102">
        <v>1</v>
      </c>
      <c r="Y723" t="s">
        <v>1020</v>
      </c>
      <c r="Z723" s="102">
        <v>3</v>
      </c>
      <c r="AA723" s="111">
        <v>30</v>
      </c>
      <c r="AB723" s="112" t="s">
        <v>724</v>
      </c>
      <c r="AC723" s="120"/>
      <c r="AD723" s="271" t="s">
        <v>269</v>
      </c>
      <c r="AE723" s="271" t="s">
        <v>269</v>
      </c>
      <c r="AF723" s="112" t="s">
        <v>269</v>
      </c>
    </row>
    <row r="724" spans="1:32">
      <c r="A724">
        <v>9</v>
      </c>
      <c r="B724" t="s">
        <v>20</v>
      </c>
      <c r="C724" t="s">
        <v>412</v>
      </c>
      <c r="D724">
        <v>5</v>
      </c>
      <c r="E724" t="s">
        <v>861</v>
      </c>
      <c r="F724">
        <v>39</v>
      </c>
      <c r="G724" t="s">
        <v>908</v>
      </c>
      <c r="H724" t="s">
        <v>344</v>
      </c>
      <c r="I724" t="s">
        <v>909</v>
      </c>
      <c r="K724">
        <v>18</v>
      </c>
      <c r="L724" t="s">
        <v>910</v>
      </c>
      <c r="M724">
        <v>97</v>
      </c>
      <c r="N724" t="s">
        <v>912</v>
      </c>
      <c r="P724" t="s">
        <v>1656</v>
      </c>
      <c r="Q724" s="103">
        <v>630.16931219999992</v>
      </c>
      <c r="R724" s="103">
        <v>644.436645</v>
      </c>
      <c r="S724" s="103">
        <v>663.15174000000002</v>
      </c>
      <c r="T724" s="103">
        <v>682.41428419999988</v>
      </c>
      <c r="U724" s="103">
        <v>2620.1719813999998</v>
      </c>
      <c r="V724" s="104">
        <v>1.18E-2</v>
      </c>
      <c r="W724">
        <v>0</v>
      </c>
      <c r="X724" s="102">
        <v>200</v>
      </c>
      <c r="Y724" t="s">
        <v>1020</v>
      </c>
      <c r="Z724" s="102">
        <v>3</v>
      </c>
      <c r="AA724" s="111">
        <v>32</v>
      </c>
      <c r="AB724" s="112" t="s">
        <v>914</v>
      </c>
      <c r="AC724" s="120"/>
      <c r="AD724" s="271" t="s">
        <v>269</v>
      </c>
      <c r="AE724" s="271" t="s">
        <v>269</v>
      </c>
      <c r="AF724" s="112" t="s">
        <v>915</v>
      </c>
    </row>
    <row r="725" spans="1:32">
      <c r="A725">
        <v>9</v>
      </c>
      <c r="B725" t="s">
        <v>20</v>
      </c>
      <c r="C725" t="s">
        <v>412</v>
      </c>
      <c r="D725">
        <v>5</v>
      </c>
      <c r="E725" t="s">
        <v>861</v>
      </c>
      <c r="F725">
        <v>39</v>
      </c>
      <c r="G725" t="s">
        <v>908</v>
      </c>
      <c r="H725" t="s">
        <v>344</v>
      </c>
      <c r="I725" t="s">
        <v>909</v>
      </c>
      <c r="K725">
        <v>20</v>
      </c>
      <c r="L725" t="s">
        <v>916</v>
      </c>
      <c r="M725">
        <v>98</v>
      </c>
      <c r="N725" t="s">
        <v>918</v>
      </c>
      <c r="P725" t="s">
        <v>1438</v>
      </c>
      <c r="Q725" s="103">
        <v>331.10590980000001</v>
      </c>
      <c r="R725" s="103">
        <v>338.602305</v>
      </c>
      <c r="S725" s="103">
        <v>348.43565999999998</v>
      </c>
      <c r="T725" s="103">
        <v>358.55665780000004</v>
      </c>
      <c r="U725" s="103">
        <v>1376.7005325999999</v>
      </c>
      <c r="V725" s="104">
        <v>6.2000000000000006E-3</v>
      </c>
      <c r="W725">
        <v>0</v>
      </c>
      <c r="X725" s="102">
        <v>1000</v>
      </c>
      <c r="Y725" t="s">
        <v>1020</v>
      </c>
      <c r="Z725" s="102">
        <v>3</v>
      </c>
      <c r="AA725" s="111">
        <v>32</v>
      </c>
      <c r="AB725" s="112" t="s">
        <v>560</v>
      </c>
      <c r="AC725" s="120"/>
      <c r="AD725" s="271" t="s">
        <v>269</v>
      </c>
      <c r="AE725" s="271" t="s">
        <v>920</v>
      </c>
      <c r="AF725" s="112" t="s">
        <v>915</v>
      </c>
    </row>
    <row r="726" spans="1:32">
      <c r="A726">
        <v>9</v>
      </c>
      <c r="B726" t="s">
        <v>20</v>
      </c>
      <c r="C726" t="s">
        <v>412</v>
      </c>
      <c r="D726">
        <v>5</v>
      </c>
      <c r="E726" t="s">
        <v>861</v>
      </c>
      <c r="F726">
        <v>39</v>
      </c>
      <c r="G726" t="s">
        <v>908</v>
      </c>
      <c r="H726" t="s">
        <v>372</v>
      </c>
      <c r="I726" t="s">
        <v>909</v>
      </c>
      <c r="K726">
        <v>41</v>
      </c>
      <c r="L726" t="s">
        <v>921</v>
      </c>
      <c r="M726">
        <v>99</v>
      </c>
      <c r="N726" t="s">
        <v>923</v>
      </c>
      <c r="P726" t="s">
        <v>1657</v>
      </c>
      <c r="Q726" s="103">
        <v>373.82925299999994</v>
      </c>
      <c r="R726" s="103">
        <v>382.29292499999997</v>
      </c>
      <c r="S726" s="103">
        <v>393.39509999999996</v>
      </c>
      <c r="T726" s="103">
        <v>404.82203299999992</v>
      </c>
      <c r="U726" s="103">
        <v>1554.3393109999997</v>
      </c>
      <c r="V726" s="104">
        <v>7.0000000000000001E-3</v>
      </c>
      <c r="W726">
        <v>0</v>
      </c>
      <c r="X726" s="102">
        <v>68</v>
      </c>
      <c r="Y726" t="s">
        <v>1020</v>
      </c>
      <c r="Z726" s="102">
        <v>3</v>
      </c>
      <c r="AA726" s="111">
        <v>32</v>
      </c>
      <c r="AB726" s="112" t="s">
        <v>925</v>
      </c>
      <c r="AC726" s="120"/>
      <c r="AD726" s="271" t="s">
        <v>269</v>
      </c>
      <c r="AE726" s="271" t="s">
        <v>269</v>
      </c>
      <c r="AF726" s="112" t="s">
        <v>915</v>
      </c>
    </row>
    <row r="727" spans="1:32">
      <c r="A727">
        <v>9</v>
      </c>
      <c r="B727" t="s">
        <v>20</v>
      </c>
      <c r="C727" t="s">
        <v>412</v>
      </c>
      <c r="D727">
        <v>5</v>
      </c>
      <c r="E727" t="s">
        <v>861</v>
      </c>
      <c r="F727">
        <v>39</v>
      </c>
      <c r="G727" t="s">
        <v>908</v>
      </c>
      <c r="H727" t="s">
        <v>344</v>
      </c>
      <c r="I727" t="s">
        <v>909</v>
      </c>
      <c r="K727">
        <v>58</v>
      </c>
      <c r="L727" t="s">
        <v>950</v>
      </c>
      <c r="M727">
        <v>107</v>
      </c>
      <c r="N727" t="s">
        <v>952</v>
      </c>
      <c r="P727" t="s">
        <v>1658</v>
      </c>
      <c r="Q727" s="103">
        <v>261.68047710000002</v>
      </c>
      <c r="R727" s="103">
        <v>267.60504750000001</v>
      </c>
      <c r="S727" s="103">
        <v>275.37657000000002</v>
      </c>
      <c r="T727" s="103">
        <v>283.37542309999998</v>
      </c>
      <c r="U727" s="103">
        <v>1088.0375177000001</v>
      </c>
      <c r="V727" s="104">
        <v>4.8999999999999998E-3</v>
      </c>
      <c r="W727">
        <v>0</v>
      </c>
      <c r="X727" s="102">
        <v>9</v>
      </c>
      <c r="Y727" t="s">
        <v>1020</v>
      </c>
      <c r="Z727" s="102">
        <v>3</v>
      </c>
      <c r="AA727" s="111">
        <v>32</v>
      </c>
      <c r="AB727" s="112" t="s">
        <v>954</v>
      </c>
      <c r="AC727" s="120"/>
      <c r="AD727" s="271" t="s">
        <v>269</v>
      </c>
      <c r="AE727" s="271" t="s">
        <v>269</v>
      </c>
      <c r="AF727" s="112" t="s">
        <v>955</v>
      </c>
    </row>
    <row r="728" spans="1:32">
      <c r="A728">
        <v>9</v>
      </c>
      <c r="B728" t="s">
        <v>20</v>
      </c>
      <c r="C728" t="s">
        <v>412</v>
      </c>
      <c r="D728">
        <v>5</v>
      </c>
      <c r="E728" t="s">
        <v>861</v>
      </c>
      <c r="F728">
        <v>39</v>
      </c>
      <c r="G728" t="s">
        <v>908</v>
      </c>
      <c r="H728" t="s">
        <v>344</v>
      </c>
      <c r="I728" t="s">
        <v>909</v>
      </c>
      <c r="K728">
        <v>58</v>
      </c>
      <c r="L728" t="s">
        <v>950</v>
      </c>
      <c r="M728">
        <v>108</v>
      </c>
      <c r="N728" t="s">
        <v>956</v>
      </c>
      <c r="P728" t="s">
        <v>1659</v>
      </c>
      <c r="Q728" s="103">
        <v>213.616716</v>
      </c>
      <c r="R728" s="103">
        <v>218.45310000000001</v>
      </c>
      <c r="S728" s="103">
        <v>224.7972</v>
      </c>
      <c r="T728" s="103">
        <v>231.326876</v>
      </c>
      <c r="U728" s="103">
        <v>888.19389200000001</v>
      </c>
      <c r="V728" s="104">
        <v>4.000000000000001E-3</v>
      </c>
      <c r="W728">
        <v>0</v>
      </c>
      <c r="X728" s="102">
        <v>21</v>
      </c>
      <c r="Y728" t="s">
        <v>1020</v>
      </c>
      <c r="Z728" s="102">
        <v>3</v>
      </c>
      <c r="AA728" s="111">
        <v>32</v>
      </c>
      <c r="AB728" s="112" t="s">
        <v>379</v>
      </c>
      <c r="AC728" s="120"/>
      <c r="AD728" s="271" t="s">
        <v>269</v>
      </c>
      <c r="AE728" s="271" t="s">
        <v>269</v>
      </c>
      <c r="AF728" s="112" t="s">
        <v>958</v>
      </c>
    </row>
    <row r="729" spans="1:32">
      <c r="A729">
        <v>9</v>
      </c>
      <c r="B729" t="s">
        <v>20</v>
      </c>
      <c r="C729" t="s">
        <v>412</v>
      </c>
      <c r="D729">
        <v>5</v>
      </c>
      <c r="E729" t="s">
        <v>861</v>
      </c>
      <c r="F729">
        <v>39</v>
      </c>
      <c r="G729" t="s">
        <v>908</v>
      </c>
      <c r="H729" t="s">
        <v>344</v>
      </c>
      <c r="I729" t="s">
        <v>863</v>
      </c>
      <c r="K729">
        <v>59</v>
      </c>
      <c r="L729" t="s">
        <v>964</v>
      </c>
      <c r="M729">
        <v>109</v>
      </c>
      <c r="N729" t="s">
        <v>966</v>
      </c>
      <c r="P729" t="s">
        <v>1660</v>
      </c>
      <c r="Q729" s="103">
        <v>202.93588019999999</v>
      </c>
      <c r="R729" s="103">
        <v>207.53044499999999</v>
      </c>
      <c r="S729" s="103">
        <v>213.55734000000001</v>
      </c>
      <c r="T729" s="103">
        <v>219.7605322</v>
      </c>
      <c r="U729" s="103">
        <v>843.78419740000004</v>
      </c>
      <c r="V729" s="104">
        <v>3.8000000000000004E-3</v>
      </c>
      <c r="W729">
        <v>0</v>
      </c>
      <c r="X729" s="102">
        <v>18</v>
      </c>
      <c r="Y729" t="s">
        <v>1020</v>
      </c>
      <c r="Z729" s="102">
        <v>3</v>
      </c>
      <c r="AA729" s="111">
        <v>32</v>
      </c>
      <c r="AB729" s="112" t="s">
        <v>968</v>
      </c>
      <c r="AC729" s="120"/>
      <c r="AD729" s="271" t="s">
        <v>269</v>
      </c>
      <c r="AE729" s="271" t="s">
        <v>269</v>
      </c>
      <c r="AF729" s="112" t="s">
        <v>969</v>
      </c>
    </row>
    <row r="730" spans="1:32">
      <c r="A730">
        <v>9</v>
      </c>
      <c r="B730" t="s">
        <v>20</v>
      </c>
      <c r="C730" t="s">
        <v>535</v>
      </c>
      <c r="D730">
        <v>4</v>
      </c>
      <c r="E730" t="s">
        <v>709</v>
      </c>
      <c r="F730">
        <v>24</v>
      </c>
      <c r="G730" t="s">
        <v>718</v>
      </c>
      <c r="H730" t="s">
        <v>344</v>
      </c>
      <c r="I730" t="s">
        <v>719</v>
      </c>
      <c r="K730">
        <v>31</v>
      </c>
      <c r="L730" t="s">
        <v>730</v>
      </c>
      <c r="M730">
        <v>62</v>
      </c>
      <c r="N730" t="s">
        <v>732</v>
      </c>
      <c r="P730" t="s">
        <v>1661</v>
      </c>
      <c r="Q730" s="103">
        <v>202.93588019999999</v>
      </c>
      <c r="R730" s="103">
        <v>207.53044499999999</v>
      </c>
      <c r="S730" s="103">
        <v>213.55734000000001</v>
      </c>
      <c r="T730" s="103">
        <v>219.7605322</v>
      </c>
      <c r="U730" s="103">
        <v>843.78419740000004</v>
      </c>
      <c r="V730" s="104">
        <v>3.8000000000000004E-3</v>
      </c>
      <c r="W730">
        <v>0</v>
      </c>
      <c r="X730" s="102">
        <v>2</v>
      </c>
      <c r="Y730" t="s">
        <v>1030</v>
      </c>
      <c r="Z730" s="102">
        <v>26</v>
      </c>
      <c r="AA730" s="111">
        <v>33</v>
      </c>
      <c r="AB730" s="112" t="s">
        <v>383</v>
      </c>
      <c r="AC730" s="120"/>
      <c r="AD730" s="271" t="s">
        <v>269</v>
      </c>
      <c r="AE730" s="271" t="s">
        <v>734</v>
      </c>
      <c r="AF730" s="112" t="s">
        <v>735</v>
      </c>
    </row>
    <row r="731" spans="1:32">
      <c r="A731">
        <v>9</v>
      </c>
      <c r="B731" t="s">
        <v>20</v>
      </c>
      <c r="C731" t="s">
        <v>412</v>
      </c>
      <c r="D731">
        <v>5</v>
      </c>
      <c r="E731" t="s">
        <v>861</v>
      </c>
      <c r="F731">
        <v>39</v>
      </c>
      <c r="G731" t="s">
        <v>908</v>
      </c>
      <c r="H731" t="s">
        <v>372</v>
      </c>
      <c r="I731" t="s">
        <v>931</v>
      </c>
      <c r="K731">
        <v>46</v>
      </c>
      <c r="L731" t="s">
        <v>932</v>
      </c>
      <c r="M731">
        <v>103</v>
      </c>
      <c r="N731" t="s">
        <v>938</v>
      </c>
      <c r="P731" t="s">
        <v>1662</v>
      </c>
      <c r="Q731" s="103">
        <v>117.48919380000001</v>
      </c>
      <c r="R731" s="103">
        <v>120.14920499999999</v>
      </c>
      <c r="S731" s="103">
        <v>123.63845999999999</v>
      </c>
      <c r="T731" s="103">
        <v>127.22978180000001</v>
      </c>
      <c r="U731" s="103">
        <v>488.50664060000003</v>
      </c>
      <c r="V731" s="104">
        <v>2.2000000000000006E-3</v>
      </c>
      <c r="W731">
        <v>0</v>
      </c>
      <c r="X731" s="102">
        <v>4</v>
      </c>
      <c r="Y731" t="s">
        <v>1020</v>
      </c>
      <c r="Z731" s="102">
        <v>3</v>
      </c>
      <c r="AA731" s="111">
        <v>34</v>
      </c>
      <c r="AB731" s="112" t="s">
        <v>940</v>
      </c>
      <c r="AC731" s="120"/>
      <c r="AD731" s="271" t="s">
        <v>269</v>
      </c>
      <c r="AE731" s="271" t="s">
        <v>269</v>
      </c>
      <c r="AF731" s="112" t="s">
        <v>937</v>
      </c>
    </row>
    <row r="732" spans="1:32">
      <c r="A732">
        <v>9</v>
      </c>
      <c r="B732" t="s">
        <v>20</v>
      </c>
      <c r="C732" t="s">
        <v>412</v>
      </c>
      <c r="D732">
        <v>5</v>
      </c>
      <c r="E732" t="s">
        <v>861</v>
      </c>
      <c r="F732">
        <v>39</v>
      </c>
      <c r="G732" t="s">
        <v>908</v>
      </c>
      <c r="H732" t="s">
        <v>372</v>
      </c>
      <c r="I732" t="s">
        <v>931</v>
      </c>
      <c r="K732">
        <v>46</v>
      </c>
      <c r="L732" t="s">
        <v>932</v>
      </c>
      <c r="M732">
        <v>104</v>
      </c>
      <c r="N732" t="s">
        <v>941</v>
      </c>
      <c r="P732" t="s">
        <v>1663</v>
      </c>
      <c r="Q732" s="103">
        <v>202.93588019999999</v>
      </c>
      <c r="R732" s="103">
        <v>207.53044499999999</v>
      </c>
      <c r="S732" s="103">
        <v>213.55734000000001</v>
      </c>
      <c r="T732" s="103">
        <v>219.7605322</v>
      </c>
      <c r="U732" s="103">
        <v>843.78419740000004</v>
      </c>
      <c r="V732" s="104">
        <v>3.8000000000000004E-3</v>
      </c>
      <c r="W732">
        <v>0</v>
      </c>
      <c r="X732" s="102">
        <v>4</v>
      </c>
      <c r="Y732" t="s">
        <v>1020</v>
      </c>
      <c r="Z732" s="102">
        <v>3</v>
      </c>
      <c r="AA732" s="111">
        <v>34</v>
      </c>
      <c r="AB732" s="112" t="s">
        <v>943</v>
      </c>
      <c r="AC732" s="120"/>
      <c r="AD732" s="271" t="s">
        <v>269</v>
      </c>
      <c r="AE732" s="271" t="s">
        <v>269</v>
      </c>
      <c r="AF732" s="112" t="s">
        <v>937</v>
      </c>
    </row>
    <row r="733" spans="1:32">
      <c r="A733">
        <v>10</v>
      </c>
      <c r="B733" t="s">
        <v>22</v>
      </c>
      <c r="C733" t="s">
        <v>341</v>
      </c>
      <c r="D733">
        <v>1</v>
      </c>
      <c r="E733" t="s">
        <v>342</v>
      </c>
      <c r="F733">
        <v>1</v>
      </c>
      <c r="G733" t="s">
        <v>343</v>
      </c>
      <c r="H733" t="s">
        <v>344</v>
      </c>
      <c r="I733" t="s">
        <v>345</v>
      </c>
      <c r="K733">
        <v>15</v>
      </c>
      <c r="L733" t="s">
        <v>346</v>
      </c>
      <c r="M733">
        <v>1</v>
      </c>
      <c r="N733" t="s">
        <v>348</v>
      </c>
      <c r="P733" t="s">
        <v>1231</v>
      </c>
      <c r="Q733" s="103">
        <v>1125.77</v>
      </c>
      <c r="R733" s="103">
        <v>1182</v>
      </c>
      <c r="S733" s="103">
        <v>1216</v>
      </c>
      <c r="T733" s="103">
        <v>1251</v>
      </c>
      <c r="U733" s="103">
        <v>4775</v>
      </c>
      <c r="V733" s="104">
        <v>1.1317472281080978E-2</v>
      </c>
      <c r="W733">
        <v>0</v>
      </c>
      <c r="X733" s="102">
        <v>100</v>
      </c>
      <c r="Y733" t="s">
        <v>991</v>
      </c>
      <c r="Z733" s="102">
        <v>51</v>
      </c>
      <c r="AA733" s="111">
        <v>1</v>
      </c>
      <c r="AB733" s="112" t="s">
        <v>350</v>
      </c>
      <c r="AC733" s="120"/>
      <c r="AD733" s="271" t="s">
        <v>351</v>
      </c>
      <c r="AE733" s="271" t="s">
        <v>269</v>
      </c>
      <c r="AF733" s="112" t="s">
        <v>352</v>
      </c>
    </row>
    <row r="734" spans="1:32">
      <c r="A734">
        <v>10</v>
      </c>
      <c r="B734" t="s">
        <v>22</v>
      </c>
      <c r="C734" t="s">
        <v>341</v>
      </c>
      <c r="D734">
        <v>1</v>
      </c>
      <c r="E734" t="s">
        <v>342</v>
      </c>
      <c r="F734">
        <v>1</v>
      </c>
      <c r="G734" t="s">
        <v>343</v>
      </c>
      <c r="H734" t="s">
        <v>344</v>
      </c>
      <c r="I734" t="s">
        <v>345</v>
      </c>
      <c r="K734">
        <v>15</v>
      </c>
      <c r="L734" t="s">
        <v>346</v>
      </c>
      <c r="M734">
        <v>2</v>
      </c>
      <c r="N734" t="s">
        <v>353</v>
      </c>
      <c r="P734" t="s">
        <v>992</v>
      </c>
      <c r="Q734" s="103">
        <v>375.26</v>
      </c>
      <c r="R734" s="103">
        <v>394</v>
      </c>
      <c r="S734" s="103">
        <v>405</v>
      </c>
      <c r="T734" s="103">
        <v>417</v>
      </c>
      <c r="U734" s="103">
        <v>1591</v>
      </c>
      <c r="V734" s="104">
        <v>3.7709106595182904E-3</v>
      </c>
      <c r="W734">
        <v>0</v>
      </c>
      <c r="X734" s="102">
        <v>4</v>
      </c>
      <c r="Y734" t="s">
        <v>991</v>
      </c>
      <c r="Z734" s="102">
        <v>51</v>
      </c>
      <c r="AA734" s="111">
        <v>1</v>
      </c>
      <c r="AB734" s="112" t="s">
        <v>355</v>
      </c>
      <c r="AC734" s="120"/>
      <c r="AD734" s="271" t="s">
        <v>356</v>
      </c>
      <c r="AE734" s="271" t="s">
        <v>269</v>
      </c>
      <c r="AF734" s="112" t="s">
        <v>357</v>
      </c>
    </row>
    <row r="735" spans="1:32">
      <c r="A735">
        <v>10</v>
      </c>
      <c r="B735" t="s">
        <v>22</v>
      </c>
      <c r="C735" t="s">
        <v>361</v>
      </c>
      <c r="D735">
        <v>1</v>
      </c>
      <c r="E735" t="s">
        <v>342</v>
      </c>
      <c r="F735">
        <v>2</v>
      </c>
      <c r="G735" t="s">
        <v>362</v>
      </c>
      <c r="H735" t="s">
        <v>344</v>
      </c>
      <c r="I735" t="s">
        <v>363</v>
      </c>
      <c r="K735">
        <v>22</v>
      </c>
      <c r="L735" t="s">
        <v>364</v>
      </c>
      <c r="M735">
        <v>4</v>
      </c>
      <c r="N735" t="s">
        <v>366</v>
      </c>
      <c r="P735" t="s">
        <v>1664</v>
      </c>
      <c r="Q735" s="103">
        <v>1510.98</v>
      </c>
      <c r="R735" s="103">
        <v>1586</v>
      </c>
      <c r="S735" s="103">
        <v>1632</v>
      </c>
      <c r="T735" s="103">
        <v>1680</v>
      </c>
      <c r="U735" s="103">
        <v>6409</v>
      </c>
      <c r="V735" s="104">
        <v>1.5190299444910575E-2</v>
      </c>
      <c r="W735">
        <v>0</v>
      </c>
      <c r="X735" s="102">
        <v>4000</v>
      </c>
      <c r="Y735" t="s">
        <v>995</v>
      </c>
      <c r="Z735" s="102">
        <v>50</v>
      </c>
      <c r="AA735" s="111">
        <v>2</v>
      </c>
      <c r="AB735" s="112" t="s">
        <v>368</v>
      </c>
      <c r="AC735" s="120"/>
      <c r="AD735" s="271" t="s">
        <v>369</v>
      </c>
      <c r="AE735" s="271" t="s">
        <v>269</v>
      </c>
      <c r="AF735" s="112" t="s">
        <v>370</v>
      </c>
    </row>
    <row r="736" spans="1:32">
      <c r="A736">
        <v>10</v>
      </c>
      <c r="B736" t="s">
        <v>22</v>
      </c>
      <c r="C736" t="s">
        <v>341</v>
      </c>
      <c r="D736">
        <v>1</v>
      </c>
      <c r="E736" t="s">
        <v>342</v>
      </c>
      <c r="F736">
        <v>3</v>
      </c>
      <c r="G736" t="s">
        <v>371</v>
      </c>
      <c r="H736" t="s">
        <v>372</v>
      </c>
      <c r="I736" t="s">
        <v>373</v>
      </c>
      <c r="K736">
        <v>2</v>
      </c>
      <c r="L736" t="s">
        <v>375</v>
      </c>
      <c r="M736">
        <v>5</v>
      </c>
      <c r="N736" t="s">
        <v>377</v>
      </c>
      <c r="P736" t="s">
        <v>996</v>
      </c>
      <c r="Q736" s="103">
        <v>746.04</v>
      </c>
      <c r="R736" s="103">
        <v>783</v>
      </c>
      <c r="S736" s="103">
        <v>806</v>
      </c>
      <c r="T736" s="103">
        <v>829</v>
      </c>
      <c r="U736" s="103">
        <v>3164</v>
      </c>
      <c r="V736" s="104">
        <v>7.4991585963016163E-3</v>
      </c>
      <c r="W736">
        <v>0</v>
      </c>
      <c r="X736" s="102">
        <v>4</v>
      </c>
      <c r="Y736" t="s">
        <v>991</v>
      </c>
      <c r="Z736" s="102">
        <v>51</v>
      </c>
      <c r="AA736" s="111">
        <v>3</v>
      </c>
      <c r="AB736" s="112" t="s">
        <v>379</v>
      </c>
      <c r="AC736" s="120"/>
      <c r="AD736" s="271" t="s">
        <v>269</v>
      </c>
      <c r="AE736" s="271" t="s">
        <v>269</v>
      </c>
      <c r="AF736" s="112" t="s">
        <v>380</v>
      </c>
    </row>
    <row r="737" spans="1:32">
      <c r="A737">
        <v>10</v>
      </c>
      <c r="B737" t="s">
        <v>22</v>
      </c>
      <c r="C737" t="s">
        <v>341</v>
      </c>
      <c r="D737">
        <v>1</v>
      </c>
      <c r="E737" t="s">
        <v>342</v>
      </c>
      <c r="F737">
        <v>3</v>
      </c>
      <c r="G737" t="s">
        <v>371</v>
      </c>
      <c r="H737" t="s">
        <v>372</v>
      </c>
      <c r="I737" t="s">
        <v>373</v>
      </c>
      <c r="K737">
        <v>2</v>
      </c>
      <c r="L737" t="s">
        <v>375</v>
      </c>
      <c r="M737">
        <v>6</v>
      </c>
      <c r="N737" t="s">
        <v>381</v>
      </c>
      <c r="P737" t="s">
        <v>1307</v>
      </c>
      <c r="Q737" s="103">
        <v>746.04</v>
      </c>
      <c r="R737" s="103">
        <v>783</v>
      </c>
      <c r="S737" s="103">
        <v>806</v>
      </c>
      <c r="T737" s="103">
        <v>829</v>
      </c>
      <c r="U737" s="103">
        <v>3164</v>
      </c>
      <c r="V737" s="104">
        <v>7.4991585963016163E-3</v>
      </c>
      <c r="W737">
        <v>0</v>
      </c>
      <c r="X737" s="102">
        <v>4</v>
      </c>
      <c r="Y737" t="s">
        <v>991</v>
      </c>
      <c r="Z737" s="102">
        <v>51</v>
      </c>
      <c r="AA737" s="111">
        <v>3</v>
      </c>
      <c r="AB737" s="112" t="s">
        <v>383</v>
      </c>
      <c r="AC737" s="120"/>
      <c r="AD737" s="271" t="s">
        <v>269</v>
      </c>
      <c r="AE737" s="271" t="s">
        <v>269</v>
      </c>
      <c r="AF737" s="112" t="s">
        <v>384</v>
      </c>
    </row>
    <row r="738" spans="1:32">
      <c r="A738">
        <v>10</v>
      </c>
      <c r="B738" t="s">
        <v>22</v>
      </c>
      <c r="C738" t="s">
        <v>341</v>
      </c>
      <c r="D738">
        <v>1</v>
      </c>
      <c r="E738" t="s">
        <v>342</v>
      </c>
      <c r="F738">
        <v>4</v>
      </c>
      <c r="G738" t="s">
        <v>385</v>
      </c>
      <c r="H738" t="s">
        <v>344</v>
      </c>
      <c r="I738" t="s">
        <v>345</v>
      </c>
      <c r="K738">
        <v>14</v>
      </c>
      <c r="L738" t="s">
        <v>386</v>
      </c>
      <c r="M738">
        <v>7</v>
      </c>
      <c r="N738" t="s">
        <v>388</v>
      </c>
      <c r="P738" t="s">
        <v>1528</v>
      </c>
      <c r="Q738" s="103">
        <v>328.23</v>
      </c>
      <c r="R738" s="103">
        <v>345</v>
      </c>
      <c r="S738" s="103">
        <v>355</v>
      </c>
      <c r="T738" s="103">
        <v>365</v>
      </c>
      <c r="U738" s="103">
        <v>1393</v>
      </c>
      <c r="V738" s="104">
        <v>3.3016207094336762E-3</v>
      </c>
      <c r="W738">
        <v>0</v>
      </c>
      <c r="X738" s="102">
        <v>4</v>
      </c>
      <c r="Y738" t="s">
        <v>991</v>
      </c>
      <c r="Z738" s="102">
        <v>51</v>
      </c>
      <c r="AA738" s="111">
        <v>4</v>
      </c>
      <c r="AB738" s="112" t="s">
        <v>390</v>
      </c>
      <c r="AC738" s="120"/>
      <c r="AD738" s="271" t="s">
        <v>269</v>
      </c>
      <c r="AE738" s="271" t="s">
        <v>269</v>
      </c>
      <c r="AF738" s="112" t="s">
        <v>391</v>
      </c>
    </row>
    <row r="739" spans="1:32">
      <c r="A739">
        <v>10</v>
      </c>
      <c r="B739" t="s">
        <v>22</v>
      </c>
      <c r="C739" t="s">
        <v>341</v>
      </c>
      <c r="D739">
        <v>1</v>
      </c>
      <c r="E739" t="s">
        <v>342</v>
      </c>
      <c r="F739">
        <v>4</v>
      </c>
      <c r="G739" t="s">
        <v>385</v>
      </c>
      <c r="H739" t="s">
        <v>344</v>
      </c>
      <c r="I739" t="s">
        <v>345</v>
      </c>
      <c r="K739">
        <v>14</v>
      </c>
      <c r="L739" t="s">
        <v>386</v>
      </c>
      <c r="M739">
        <v>8</v>
      </c>
      <c r="N739" t="s">
        <v>392</v>
      </c>
      <c r="P739" t="s">
        <v>1665</v>
      </c>
      <c r="Q739" s="103">
        <v>437.64</v>
      </c>
      <c r="R739" s="103">
        <v>459</v>
      </c>
      <c r="S739" s="103">
        <v>473</v>
      </c>
      <c r="T739" s="103">
        <v>487</v>
      </c>
      <c r="U739" s="103">
        <v>1857</v>
      </c>
      <c r="V739" s="104">
        <v>4.4013708954905506E-3</v>
      </c>
      <c r="W739">
        <v>0</v>
      </c>
      <c r="X739" s="102">
        <v>8</v>
      </c>
      <c r="Y739" t="s">
        <v>991</v>
      </c>
      <c r="Z739" s="102">
        <v>51</v>
      </c>
      <c r="AA739" s="111">
        <v>4</v>
      </c>
      <c r="AB739" s="112" t="s">
        <v>350</v>
      </c>
      <c r="AC739" s="120"/>
      <c r="AD739" s="271" t="s">
        <v>269</v>
      </c>
      <c r="AE739" s="271" t="s">
        <v>269</v>
      </c>
      <c r="AF739" s="112" t="s">
        <v>391</v>
      </c>
    </row>
    <row r="740" spans="1:32">
      <c r="A740">
        <v>10</v>
      </c>
      <c r="B740" t="s">
        <v>22</v>
      </c>
      <c r="C740" t="s">
        <v>341</v>
      </c>
      <c r="D740">
        <v>1</v>
      </c>
      <c r="E740" t="s">
        <v>342</v>
      </c>
      <c r="F740">
        <v>4</v>
      </c>
      <c r="G740" t="s">
        <v>385</v>
      </c>
      <c r="H740" t="s">
        <v>344</v>
      </c>
      <c r="I740" t="s">
        <v>345</v>
      </c>
      <c r="K740">
        <v>14</v>
      </c>
      <c r="L740" t="s">
        <v>386</v>
      </c>
      <c r="M740">
        <v>11</v>
      </c>
      <c r="N740" t="s">
        <v>401</v>
      </c>
      <c r="P740" t="s">
        <v>1594</v>
      </c>
      <c r="Q740" s="103">
        <v>218.82</v>
      </c>
      <c r="R740" s="103">
        <v>230</v>
      </c>
      <c r="S740" s="103">
        <v>236</v>
      </c>
      <c r="T740" s="103">
        <v>243</v>
      </c>
      <c r="U740" s="103">
        <v>928</v>
      </c>
      <c r="V740" s="104">
        <v>2.1995003721137483E-3</v>
      </c>
      <c r="W740">
        <v>0</v>
      </c>
      <c r="X740" s="102">
        <v>4</v>
      </c>
      <c r="Y740" t="s">
        <v>991</v>
      </c>
      <c r="Z740" s="102">
        <v>51</v>
      </c>
      <c r="AA740" s="111">
        <v>4</v>
      </c>
      <c r="AB740" s="112" t="s">
        <v>403</v>
      </c>
      <c r="AC740" s="120"/>
      <c r="AD740" s="271" t="s">
        <v>356</v>
      </c>
      <c r="AE740" s="271" t="s">
        <v>269</v>
      </c>
      <c r="AF740" s="112" t="s">
        <v>352</v>
      </c>
    </row>
    <row r="741" spans="1:32">
      <c r="A741">
        <v>10</v>
      </c>
      <c r="B741" t="s">
        <v>22</v>
      </c>
      <c r="C741" t="s">
        <v>341</v>
      </c>
      <c r="D741">
        <v>1</v>
      </c>
      <c r="E741" t="s">
        <v>342</v>
      </c>
      <c r="F741">
        <v>4</v>
      </c>
      <c r="G741" t="s">
        <v>385</v>
      </c>
      <c r="H741" t="s">
        <v>344</v>
      </c>
      <c r="I741" t="s">
        <v>345</v>
      </c>
      <c r="K741">
        <v>14</v>
      </c>
      <c r="L741" t="s">
        <v>386</v>
      </c>
      <c r="M741">
        <v>13</v>
      </c>
      <c r="N741" t="s">
        <v>409</v>
      </c>
      <c r="P741" t="s">
        <v>1242</v>
      </c>
      <c r="Q741" s="103">
        <v>328.23</v>
      </c>
      <c r="R741" s="103">
        <v>345</v>
      </c>
      <c r="S741" s="103">
        <v>355</v>
      </c>
      <c r="T741" s="103">
        <v>365</v>
      </c>
      <c r="U741" s="103">
        <v>1393</v>
      </c>
      <c r="V741" s="104">
        <v>3.3016207094336762E-3</v>
      </c>
      <c r="W741">
        <v>0</v>
      </c>
      <c r="X741" s="102">
        <v>4</v>
      </c>
      <c r="Y741" t="s">
        <v>991</v>
      </c>
      <c r="Z741" s="102">
        <v>51</v>
      </c>
      <c r="AA741" s="111">
        <v>4</v>
      </c>
      <c r="AB741" s="112" t="s">
        <v>411</v>
      </c>
      <c r="AC741" s="120"/>
      <c r="AD741" s="271" t="s">
        <v>351</v>
      </c>
      <c r="AE741" s="271" t="s">
        <v>269</v>
      </c>
      <c r="AF741" s="112" t="s">
        <v>352</v>
      </c>
    </row>
    <row r="742" spans="1:32">
      <c r="A742">
        <v>10</v>
      </c>
      <c r="B742" t="s">
        <v>22</v>
      </c>
      <c r="C742" t="s">
        <v>412</v>
      </c>
      <c r="D742">
        <v>1</v>
      </c>
      <c r="E742" t="s">
        <v>342</v>
      </c>
      <c r="F742">
        <v>5</v>
      </c>
      <c r="G742" t="s">
        <v>413</v>
      </c>
      <c r="H742" t="s">
        <v>344</v>
      </c>
      <c r="I742" t="s">
        <v>345</v>
      </c>
      <c r="K742">
        <v>60</v>
      </c>
      <c r="L742" t="s">
        <v>414</v>
      </c>
      <c r="M742">
        <v>14</v>
      </c>
      <c r="N742" t="s">
        <v>416</v>
      </c>
      <c r="P742" t="s">
        <v>1666</v>
      </c>
      <c r="Q742" s="103">
        <v>1411.5</v>
      </c>
      <c r="R742" s="103">
        <v>1482</v>
      </c>
      <c r="S742" s="103">
        <v>1525</v>
      </c>
      <c r="T742" s="103">
        <v>1569</v>
      </c>
      <c r="U742" s="103">
        <v>5988</v>
      </c>
      <c r="V742" s="104">
        <v>1.4192465763165005E-2</v>
      </c>
      <c r="W742">
        <v>0</v>
      </c>
      <c r="X742" s="102">
        <v>4</v>
      </c>
      <c r="Y742" t="s">
        <v>1020</v>
      </c>
      <c r="Z742" s="102">
        <v>3</v>
      </c>
      <c r="AA742" s="111">
        <v>5</v>
      </c>
      <c r="AB742" s="112" t="s">
        <v>418</v>
      </c>
      <c r="AC742" s="120"/>
      <c r="AD742" s="271" t="s">
        <v>419</v>
      </c>
      <c r="AE742" s="271" t="s">
        <v>269</v>
      </c>
      <c r="AF742" s="112" t="s">
        <v>420</v>
      </c>
    </row>
    <row r="743" spans="1:32">
      <c r="A743">
        <v>10</v>
      </c>
      <c r="B743" t="s">
        <v>22</v>
      </c>
      <c r="C743" t="s">
        <v>421</v>
      </c>
      <c r="D743">
        <v>1</v>
      </c>
      <c r="E743" t="s">
        <v>342</v>
      </c>
      <c r="F743">
        <v>5</v>
      </c>
      <c r="G743" t="s">
        <v>413</v>
      </c>
      <c r="H743" t="s">
        <v>344</v>
      </c>
      <c r="I743" t="s">
        <v>422</v>
      </c>
      <c r="K743">
        <v>16</v>
      </c>
      <c r="L743" t="s">
        <v>423</v>
      </c>
      <c r="M743">
        <v>15</v>
      </c>
      <c r="N743" t="s">
        <v>425</v>
      </c>
      <c r="P743" t="s">
        <v>1667</v>
      </c>
      <c r="Q743" s="103">
        <v>1611.34</v>
      </c>
      <c r="R743" s="103">
        <v>1691</v>
      </c>
      <c r="S743" s="103">
        <v>1741</v>
      </c>
      <c r="T743" s="103">
        <v>1791</v>
      </c>
      <c r="U743" s="103">
        <v>6834</v>
      </c>
      <c r="V743" s="104">
        <v>1.6197613731708357E-2</v>
      </c>
      <c r="W743">
        <v>0</v>
      </c>
      <c r="X743" s="102">
        <v>2500</v>
      </c>
      <c r="Y743" t="s">
        <v>1006</v>
      </c>
      <c r="Z743" s="102">
        <v>37</v>
      </c>
      <c r="AA743" s="111">
        <v>6</v>
      </c>
      <c r="AB743" s="112" t="s">
        <v>383</v>
      </c>
      <c r="AC743" s="120"/>
      <c r="AD743" s="271" t="s">
        <v>419</v>
      </c>
      <c r="AE743" s="271" t="s">
        <v>427</v>
      </c>
      <c r="AF743" s="112" t="s">
        <v>429</v>
      </c>
    </row>
    <row r="744" spans="1:32">
      <c r="A744">
        <v>10</v>
      </c>
      <c r="B744" t="s">
        <v>22</v>
      </c>
      <c r="C744" t="s">
        <v>341</v>
      </c>
      <c r="D744">
        <v>1</v>
      </c>
      <c r="E744" t="s">
        <v>342</v>
      </c>
      <c r="F744">
        <v>5</v>
      </c>
      <c r="G744" t="s">
        <v>413</v>
      </c>
      <c r="H744" t="s">
        <v>372</v>
      </c>
      <c r="I744" t="s">
        <v>345</v>
      </c>
      <c r="K744">
        <v>1</v>
      </c>
      <c r="L744" t="s">
        <v>431</v>
      </c>
      <c r="M744">
        <v>16</v>
      </c>
      <c r="N744" t="s">
        <v>433</v>
      </c>
      <c r="P744" t="s">
        <v>1166</v>
      </c>
      <c r="Q744" s="103">
        <v>2486.79</v>
      </c>
      <c r="R744" s="103">
        <v>2610</v>
      </c>
      <c r="S744" s="103">
        <v>2686</v>
      </c>
      <c r="T744" s="103">
        <v>2765</v>
      </c>
      <c r="U744" s="103">
        <v>10548</v>
      </c>
      <c r="V744" s="104">
        <v>2.500035552268946E-2</v>
      </c>
      <c r="W744">
        <v>0</v>
      </c>
      <c r="X744" s="102">
        <v>4</v>
      </c>
      <c r="Y744" t="s">
        <v>991</v>
      </c>
      <c r="Z744" s="102">
        <v>51</v>
      </c>
      <c r="AA744" s="111">
        <v>7</v>
      </c>
      <c r="AB744" s="112" t="s">
        <v>435</v>
      </c>
      <c r="AC744" s="120"/>
      <c r="AD744" s="271" t="s">
        <v>436</v>
      </c>
      <c r="AE744" s="271" t="s">
        <v>269</v>
      </c>
      <c r="AF744" s="112" t="s">
        <v>437</v>
      </c>
    </row>
    <row r="745" spans="1:32">
      <c r="A745">
        <v>10</v>
      </c>
      <c r="B745" t="s">
        <v>22</v>
      </c>
      <c r="C745" t="s">
        <v>611</v>
      </c>
      <c r="D745">
        <v>2</v>
      </c>
      <c r="E745" t="s">
        <v>439</v>
      </c>
      <c r="F745">
        <v>7</v>
      </c>
      <c r="G745" t="s">
        <v>612</v>
      </c>
      <c r="H745" t="s">
        <v>372</v>
      </c>
      <c r="I745" t="s">
        <v>613</v>
      </c>
      <c r="K745">
        <v>4</v>
      </c>
      <c r="L745" t="s">
        <v>614</v>
      </c>
      <c r="M745">
        <v>46</v>
      </c>
      <c r="N745" t="s">
        <v>616</v>
      </c>
      <c r="P745" t="s">
        <v>1668</v>
      </c>
      <c r="Q745" s="103">
        <v>2486.79</v>
      </c>
      <c r="R745" s="103">
        <v>2610</v>
      </c>
      <c r="S745" s="103">
        <v>2686</v>
      </c>
      <c r="T745" s="103">
        <v>2765</v>
      </c>
      <c r="U745" s="103">
        <v>10548</v>
      </c>
      <c r="V745" s="104">
        <v>2.500035552268946E-2</v>
      </c>
      <c r="W745">
        <v>0</v>
      </c>
      <c r="X745" s="102">
        <v>3200</v>
      </c>
      <c r="Y745" t="s">
        <v>1009</v>
      </c>
      <c r="Z745" s="102">
        <v>24</v>
      </c>
      <c r="AA745" s="111">
        <v>8</v>
      </c>
      <c r="AB745" s="112" t="s">
        <v>618</v>
      </c>
      <c r="AC745" s="120"/>
      <c r="AD745" s="271" t="s">
        <v>619</v>
      </c>
      <c r="AE745" s="271" t="s">
        <v>620</v>
      </c>
      <c r="AF745" s="112" t="s">
        <v>621</v>
      </c>
    </row>
    <row r="746" spans="1:32">
      <c r="A746">
        <v>10</v>
      </c>
      <c r="B746" t="s">
        <v>22</v>
      </c>
      <c r="C746" t="s">
        <v>611</v>
      </c>
      <c r="D746">
        <v>2</v>
      </c>
      <c r="E746" t="s">
        <v>439</v>
      </c>
      <c r="F746">
        <v>7</v>
      </c>
      <c r="G746" t="s">
        <v>612</v>
      </c>
      <c r="H746" t="s">
        <v>372</v>
      </c>
      <c r="I746" t="s">
        <v>613</v>
      </c>
      <c r="K746">
        <v>5</v>
      </c>
      <c r="L746" t="s">
        <v>622</v>
      </c>
      <c r="M746">
        <v>47</v>
      </c>
      <c r="N746" t="s">
        <v>624</v>
      </c>
      <c r="P746" t="s">
        <v>1669</v>
      </c>
      <c r="Q746" s="103">
        <v>4973.59</v>
      </c>
      <c r="R746" s="103">
        <v>5221</v>
      </c>
      <c r="S746" s="103">
        <v>5373</v>
      </c>
      <c r="T746" s="103">
        <v>5529</v>
      </c>
      <c r="U746" s="103">
        <v>21097</v>
      </c>
      <c r="V746" s="104">
        <v>5.0003081196641971E-2</v>
      </c>
      <c r="W746">
        <v>0</v>
      </c>
      <c r="X746" s="102">
        <v>10000</v>
      </c>
      <c r="Y746" t="s">
        <v>1009</v>
      </c>
      <c r="Z746" s="102">
        <v>24</v>
      </c>
      <c r="AA746" s="111">
        <v>8</v>
      </c>
      <c r="AB746" s="112" t="s">
        <v>626</v>
      </c>
      <c r="AC746" s="120"/>
      <c r="AD746" s="271" t="s">
        <v>619</v>
      </c>
      <c r="AE746" s="271" t="s">
        <v>627</v>
      </c>
      <c r="AF746" s="112" t="s">
        <v>628</v>
      </c>
    </row>
    <row r="747" spans="1:32">
      <c r="A747">
        <v>10</v>
      </c>
      <c r="B747" t="s">
        <v>22</v>
      </c>
      <c r="C747" t="s">
        <v>611</v>
      </c>
      <c r="D747">
        <v>2</v>
      </c>
      <c r="E747" t="s">
        <v>439</v>
      </c>
      <c r="F747">
        <v>7</v>
      </c>
      <c r="G747" t="s">
        <v>612</v>
      </c>
      <c r="H747" t="s">
        <v>372</v>
      </c>
      <c r="I747" t="s">
        <v>613</v>
      </c>
      <c r="K747">
        <v>6</v>
      </c>
      <c r="L747" t="s">
        <v>629</v>
      </c>
      <c r="M747">
        <v>48</v>
      </c>
      <c r="N747" t="s">
        <v>631</v>
      </c>
      <c r="P747" t="s">
        <v>1670</v>
      </c>
      <c r="Q747" s="103">
        <v>7460.38</v>
      </c>
      <c r="R747" s="103">
        <v>7831</v>
      </c>
      <c r="S747" s="103">
        <v>8059</v>
      </c>
      <c r="T747" s="103">
        <v>8294</v>
      </c>
      <c r="U747" s="103">
        <v>31644</v>
      </c>
      <c r="V747" s="104">
        <v>7.5001066568068375E-2</v>
      </c>
      <c r="W747">
        <v>0</v>
      </c>
      <c r="X747" s="102">
        <v>3650</v>
      </c>
      <c r="Y747" t="s">
        <v>1009</v>
      </c>
      <c r="Z747" s="102">
        <v>24</v>
      </c>
      <c r="AA747" s="111">
        <v>8</v>
      </c>
      <c r="AB747" s="112" t="s">
        <v>633</v>
      </c>
      <c r="AC747" s="120"/>
      <c r="AD747" s="271" t="s">
        <v>619</v>
      </c>
      <c r="AE747" s="271" t="s">
        <v>627</v>
      </c>
      <c r="AF747" s="112" t="s">
        <v>634</v>
      </c>
    </row>
    <row r="748" spans="1:32">
      <c r="A748">
        <v>10</v>
      </c>
      <c r="B748" t="s">
        <v>22</v>
      </c>
      <c r="C748" t="s">
        <v>611</v>
      </c>
      <c r="D748">
        <v>2</v>
      </c>
      <c r="E748" t="s">
        <v>439</v>
      </c>
      <c r="F748">
        <v>8</v>
      </c>
      <c r="G748" t="s">
        <v>635</v>
      </c>
      <c r="H748" t="s">
        <v>372</v>
      </c>
      <c r="I748" t="s">
        <v>613</v>
      </c>
      <c r="K748">
        <v>7</v>
      </c>
      <c r="L748" t="s">
        <v>636</v>
      </c>
      <c r="M748">
        <v>49</v>
      </c>
      <c r="N748" t="s">
        <v>638</v>
      </c>
      <c r="P748" t="s">
        <v>1671</v>
      </c>
      <c r="Q748" s="103">
        <v>994.72</v>
      </c>
      <c r="R748" s="103">
        <v>1044</v>
      </c>
      <c r="S748" s="103">
        <v>1075</v>
      </c>
      <c r="T748" s="103">
        <v>1106</v>
      </c>
      <c r="U748" s="103">
        <v>4220</v>
      </c>
      <c r="V748" s="104">
        <v>1.0002038330086225E-2</v>
      </c>
      <c r="W748">
        <v>0</v>
      </c>
      <c r="X748" s="102">
        <v>230</v>
      </c>
      <c r="Y748" t="s">
        <v>1009</v>
      </c>
      <c r="Z748" s="102">
        <v>24</v>
      </c>
      <c r="AA748" s="111">
        <v>9</v>
      </c>
      <c r="AB748" s="112" t="s">
        <v>640</v>
      </c>
      <c r="AC748" s="120"/>
      <c r="AD748" s="271" t="s">
        <v>641</v>
      </c>
      <c r="AE748" s="271" t="s">
        <v>269</v>
      </c>
      <c r="AF748" s="112" t="s">
        <v>642</v>
      </c>
    </row>
    <row r="749" spans="1:32">
      <c r="A749">
        <v>10</v>
      </c>
      <c r="B749" t="s">
        <v>22</v>
      </c>
      <c r="C749" t="s">
        <v>438</v>
      </c>
      <c r="D749">
        <v>2</v>
      </c>
      <c r="E749" t="s">
        <v>439</v>
      </c>
      <c r="F749">
        <v>10</v>
      </c>
      <c r="G749" t="s">
        <v>440</v>
      </c>
      <c r="H749" t="s">
        <v>372</v>
      </c>
      <c r="I749" t="s">
        <v>441</v>
      </c>
      <c r="K749">
        <v>8</v>
      </c>
      <c r="L749" t="s">
        <v>442</v>
      </c>
      <c r="M749">
        <v>17</v>
      </c>
      <c r="N749" t="s">
        <v>444</v>
      </c>
      <c r="P749" t="s">
        <v>1672</v>
      </c>
      <c r="Q749" s="103">
        <v>746.04</v>
      </c>
      <c r="R749" s="103">
        <v>783</v>
      </c>
      <c r="S749" s="103">
        <v>806</v>
      </c>
      <c r="T749" s="103">
        <v>829</v>
      </c>
      <c r="U749" s="103">
        <v>3164</v>
      </c>
      <c r="V749" s="104">
        <v>7.4991585963016163E-3</v>
      </c>
      <c r="W749">
        <v>0</v>
      </c>
      <c r="X749" s="102">
        <v>600</v>
      </c>
      <c r="Y749" t="s">
        <v>1013</v>
      </c>
      <c r="Z749" s="102">
        <v>18</v>
      </c>
      <c r="AA749" s="111">
        <v>10</v>
      </c>
      <c r="AB749" s="112" t="s">
        <v>446</v>
      </c>
      <c r="AC749" s="120"/>
      <c r="AD749" s="271" t="s">
        <v>269</v>
      </c>
      <c r="AE749" s="271" t="s">
        <v>447</v>
      </c>
      <c r="AF749" s="112" t="s">
        <v>449</v>
      </c>
    </row>
    <row r="750" spans="1:32">
      <c r="A750">
        <v>10</v>
      </c>
      <c r="B750" t="s">
        <v>22</v>
      </c>
      <c r="C750" t="s">
        <v>438</v>
      </c>
      <c r="D750">
        <v>2</v>
      </c>
      <c r="E750" t="s">
        <v>439</v>
      </c>
      <c r="F750">
        <v>10</v>
      </c>
      <c r="G750" t="s">
        <v>440</v>
      </c>
      <c r="H750" t="s">
        <v>372</v>
      </c>
      <c r="I750" t="s">
        <v>441</v>
      </c>
      <c r="K750">
        <v>9</v>
      </c>
      <c r="L750" t="s">
        <v>450</v>
      </c>
      <c r="M750">
        <v>18</v>
      </c>
      <c r="N750" t="s">
        <v>452</v>
      </c>
      <c r="P750" t="s">
        <v>1673</v>
      </c>
      <c r="Q750" s="103">
        <v>248.68</v>
      </c>
      <c r="R750" s="103">
        <v>261</v>
      </c>
      <c r="S750" s="103">
        <v>269</v>
      </c>
      <c r="T750" s="103">
        <v>276</v>
      </c>
      <c r="U750" s="103">
        <v>1055</v>
      </c>
      <c r="V750" s="104">
        <v>2.5005095825215563E-3</v>
      </c>
      <c r="W750">
        <v>0</v>
      </c>
      <c r="X750" s="102">
        <v>200</v>
      </c>
      <c r="Y750" t="s">
        <v>1013</v>
      </c>
      <c r="Z750" s="102">
        <v>18</v>
      </c>
      <c r="AA750" s="111">
        <v>10</v>
      </c>
      <c r="AB750" s="112" t="s">
        <v>454</v>
      </c>
      <c r="AC750" s="120"/>
      <c r="AD750" s="271" t="s">
        <v>269</v>
      </c>
      <c r="AE750" s="271" t="s">
        <v>269</v>
      </c>
      <c r="AF750" s="112" t="s">
        <v>455</v>
      </c>
    </row>
    <row r="751" spans="1:32">
      <c r="A751">
        <v>10</v>
      </c>
      <c r="B751" t="s">
        <v>22</v>
      </c>
      <c r="C751" t="s">
        <v>438</v>
      </c>
      <c r="D751">
        <v>2</v>
      </c>
      <c r="E751" t="s">
        <v>439</v>
      </c>
      <c r="F751">
        <v>10</v>
      </c>
      <c r="G751" t="s">
        <v>440</v>
      </c>
      <c r="H751" t="s">
        <v>372</v>
      </c>
      <c r="I751" t="s">
        <v>441</v>
      </c>
      <c r="K751">
        <v>10</v>
      </c>
      <c r="L751" t="s">
        <v>456</v>
      </c>
      <c r="M751">
        <v>19</v>
      </c>
      <c r="N751" t="s">
        <v>458</v>
      </c>
      <c r="P751" t="s">
        <v>1674</v>
      </c>
      <c r="Q751" s="103">
        <v>1392.6</v>
      </c>
      <c r="R751" s="103">
        <v>1462</v>
      </c>
      <c r="S751" s="103">
        <v>1504</v>
      </c>
      <c r="T751" s="103">
        <v>1548</v>
      </c>
      <c r="U751" s="103">
        <v>5907</v>
      </c>
      <c r="V751" s="104">
        <v>1.4000483510857663E-2</v>
      </c>
      <c r="W751">
        <v>0</v>
      </c>
      <c r="X751" s="102">
        <v>1600</v>
      </c>
      <c r="Y751" t="s">
        <v>1013</v>
      </c>
      <c r="Z751" s="102">
        <v>18</v>
      </c>
      <c r="AA751" s="111">
        <v>10</v>
      </c>
      <c r="AB751" s="112" t="s">
        <v>460</v>
      </c>
      <c r="AC751" s="120"/>
      <c r="AD751" s="271" t="s">
        <v>269</v>
      </c>
      <c r="AE751" s="271" t="s">
        <v>447</v>
      </c>
      <c r="AF751" s="112" t="s">
        <v>449</v>
      </c>
    </row>
    <row r="752" spans="1:32">
      <c r="A752">
        <v>10</v>
      </c>
      <c r="B752" t="s">
        <v>22</v>
      </c>
      <c r="C752" t="s">
        <v>438</v>
      </c>
      <c r="D752">
        <v>2</v>
      </c>
      <c r="E752" t="s">
        <v>439</v>
      </c>
      <c r="F752">
        <v>10</v>
      </c>
      <c r="G752" t="s">
        <v>440</v>
      </c>
      <c r="H752" t="s">
        <v>372</v>
      </c>
      <c r="I752" t="s">
        <v>441</v>
      </c>
      <c r="K752">
        <v>19</v>
      </c>
      <c r="L752" t="s">
        <v>461</v>
      </c>
      <c r="M752">
        <v>20</v>
      </c>
      <c r="N752" t="s">
        <v>463</v>
      </c>
      <c r="P752" t="s">
        <v>1675</v>
      </c>
      <c r="Q752" s="103">
        <v>298.42</v>
      </c>
      <c r="R752" s="103">
        <v>313</v>
      </c>
      <c r="S752" s="103">
        <v>322</v>
      </c>
      <c r="T752" s="103">
        <v>332</v>
      </c>
      <c r="U752" s="103">
        <v>1265</v>
      </c>
      <c r="V752" s="104">
        <v>2.9982413477628142E-3</v>
      </c>
      <c r="W752">
        <v>0</v>
      </c>
      <c r="X752" s="102">
        <v>350</v>
      </c>
      <c r="Y752" t="s">
        <v>1013</v>
      </c>
      <c r="Z752" s="102">
        <v>18</v>
      </c>
      <c r="AA752" s="111">
        <v>10</v>
      </c>
      <c r="AB752" s="112" t="s">
        <v>465</v>
      </c>
      <c r="AC752" s="120"/>
      <c r="AD752" s="271" t="s">
        <v>269</v>
      </c>
      <c r="AE752" s="271" t="s">
        <v>269</v>
      </c>
      <c r="AF752" s="112" t="s">
        <v>466</v>
      </c>
    </row>
    <row r="753" spans="1:32">
      <c r="A753">
        <v>10</v>
      </c>
      <c r="B753" t="s">
        <v>22</v>
      </c>
      <c r="C753" t="s">
        <v>438</v>
      </c>
      <c r="D753">
        <v>2</v>
      </c>
      <c r="E753" t="s">
        <v>439</v>
      </c>
      <c r="F753">
        <v>10</v>
      </c>
      <c r="G753" t="s">
        <v>440</v>
      </c>
      <c r="H753" t="s">
        <v>372</v>
      </c>
      <c r="I753" t="s">
        <v>441</v>
      </c>
      <c r="K753">
        <v>49</v>
      </c>
      <c r="L753" t="s">
        <v>473</v>
      </c>
      <c r="M753">
        <v>22</v>
      </c>
      <c r="N753" t="s">
        <v>475</v>
      </c>
      <c r="P753" t="s">
        <v>1676</v>
      </c>
      <c r="Q753" s="103">
        <v>298.42</v>
      </c>
      <c r="R753" s="103">
        <v>313</v>
      </c>
      <c r="S753" s="103">
        <v>322</v>
      </c>
      <c r="T753" s="103">
        <v>332</v>
      </c>
      <c r="U753" s="103">
        <v>1265</v>
      </c>
      <c r="V753" s="104">
        <v>2.9982413477628142E-3</v>
      </c>
      <c r="W753">
        <v>0</v>
      </c>
      <c r="X753" s="102">
        <v>800</v>
      </c>
      <c r="Y753" t="s">
        <v>1013</v>
      </c>
      <c r="Z753" s="102">
        <v>18</v>
      </c>
      <c r="AA753" s="111">
        <v>10</v>
      </c>
      <c r="AB753" s="112" t="s">
        <v>477</v>
      </c>
      <c r="AC753" s="120"/>
      <c r="AD753" s="271" t="s">
        <v>269</v>
      </c>
      <c r="AE753" s="271" t="s">
        <v>269</v>
      </c>
      <c r="AF753" s="112" t="s">
        <v>472</v>
      </c>
    </row>
    <row r="754" spans="1:32">
      <c r="A754">
        <v>10</v>
      </c>
      <c r="B754" t="s">
        <v>22</v>
      </c>
      <c r="C754" t="s">
        <v>438</v>
      </c>
      <c r="D754">
        <v>2</v>
      </c>
      <c r="E754" t="s">
        <v>439</v>
      </c>
      <c r="F754">
        <v>10</v>
      </c>
      <c r="G754" t="s">
        <v>440</v>
      </c>
      <c r="H754" t="s">
        <v>344</v>
      </c>
      <c r="I754" t="s">
        <v>441</v>
      </c>
      <c r="K754">
        <v>70</v>
      </c>
      <c r="L754" t="s">
        <v>478</v>
      </c>
      <c r="M754">
        <v>23</v>
      </c>
      <c r="N754" t="s">
        <v>480</v>
      </c>
      <c r="P754" t="s">
        <v>1677</v>
      </c>
      <c r="Q754" s="103">
        <v>1461.24</v>
      </c>
      <c r="R754" s="103">
        <v>1534</v>
      </c>
      <c r="S754" s="103">
        <v>1578</v>
      </c>
      <c r="T754" s="103">
        <v>1624</v>
      </c>
      <c r="U754" s="103">
        <v>6197</v>
      </c>
      <c r="V754" s="104">
        <v>1.468782737714321E-2</v>
      </c>
      <c r="W754">
        <v>0</v>
      </c>
      <c r="X754" s="102">
        <v>3200</v>
      </c>
      <c r="Y754" t="s">
        <v>1013</v>
      </c>
      <c r="Z754" s="102">
        <v>18</v>
      </c>
      <c r="AA754" s="111">
        <v>10</v>
      </c>
      <c r="AB754" s="112" t="s">
        <v>482</v>
      </c>
      <c r="AC754" s="120"/>
      <c r="AD754" s="271" t="s">
        <v>483</v>
      </c>
      <c r="AE754" s="271" t="s">
        <v>269</v>
      </c>
      <c r="AF754" s="112" t="s">
        <v>472</v>
      </c>
    </row>
    <row r="755" spans="1:32">
      <c r="A755">
        <v>10</v>
      </c>
      <c r="B755" t="s">
        <v>22</v>
      </c>
      <c r="C755" t="s">
        <v>412</v>
      </c>
      <c r="D755">
        <v>5</v>
      </c>
      <c r="E755" t="s">
        <v>861</v>
      </c>
      <c r="F755">
        <v>39</v>
      </c>
      <c r="G755" t="s">
        <v>908</v>
      </c>
      <c r="H755" t="s">
        <v>372</v>
      </c>
      <c r="I755" t="s">
        <v>863</v>
      </c>
      <c r="K755">
        <v>44</v>
      </c>
      <c r="L755" t="s">
        <v>926</v>
      </c>
      <c r="M755">
        <v>100</v>
      </c>
      <c r="N755" t="s">
        <v>927</v>
      </c>
      <c r="P755" t="s">
        <v>1678</v>
      </c>
      <c r="Q755" s="103">
        <v>596.83000000000004</v>
      </c>
      <c r="R755" s="103">
        <v>626</v>
      </c>
      <c r="S755" s="103">
        <v>645</v>
      </c>
      <c r="T755" s="103">
        <v>663</v>
      </c>
      <c r="U755" s="103">
        <v>2531</v>
      </c>
      <c r="V755" s="104">
        <v>5.9988528467886824E-3</v>
      </c>
      <c r="W755">
        <v>0</v>
      </c>
      <c r="X755" s="102">
        <v>4</v>
      </c>
      <c r="Y755" t="s">
        <v>1020</v>
      </c>
      <c r="Z755" s="102">
        <v>3</v>
      </c>
      <c r="AA755" s="111">
        <v>11</v>
      </c>
      <c r="AB755" s="112" t="s">
        <v>929</v>
      </c>
      <c r="AC755" s="120"/>
      <c r="AD755" s="271" t="s">
        <v>930</v>
      </c>
      <c r="AE755" s="271" t="s">
        <v>269</v>
      </c>
      <c r="AF755" s="112" t="s">
        <v>896</v>
      </c>
    </row>
    <row r="756" spans="1:32">
      <c r="A756">
        <v>10</v>
      </c>
      <c r="B756" t="s">
        <v>22</v>
      </c>
      <c r="C756" t="s">
        <v>412</v>
      </c>
      <c r="D756">
        <v>5</v>
      </c>
      <c r="E756" t="s">
        <v>861</v>
      </c>
      <c r="F756">
        <v>39</v>
      </c>
      <c r="G756" t="s">
        <v>908</v>
      </c>
      <c r="H756" t="s">
        <v>372</v>
      </c>
      <c r="I756" t="s">
        <v>863</v>
      </c>
      <c r="K756">
        <v>44</v>
      </c>
      <c r="L756" t="s">
        <v>926</v>
      </c>
      <c r="M756">
        <v>101</v>
      </c>
      <c r="N756" t="s">
        <v>892</v>
      </c>
      <c r="P756" t="s">
        <v>1679</v>
      </c>
      <c r="Q756" s="103">
        <v>99.47</v>
      </c>
      <c r="R756" s="103">
        <v>104</v>
      </c>
      <c r="S756" s="103">
        <v>107</v>
      </c>
      <c r="T756" s="103">
        <v>111</v>
      </c>
      <c r="U756" s="103">
        <v>421</v>
      </c>
      <c r="V756" s="104">
        <v>9.9783368174556891E-4</v>
      </c>
      <c r="W756">
        <v>0</v>
      </c>
      <c r="X756" s="102">
        <v>1</v>
      </c>
      <c r="Y756" t="s">
        <v>1020</v>
      </c>
      <c r="Z756" s="102">
        <v>3</v>
      </c>
      <c r="AA756" s="111">
        <v>11</v>
      </c>
      <c r="AB756" s="112" t="s">
        <v>894</v>
      </c>
      <c r="AC756" s="120"/>
      <c r="AD756" s="271" t="s">
        <v>895</v>
      </c>
      <c r="AE756" s="271" t="s">
        <v>269</v>
      </c>
      <c r="AF756" s="112" t="s">
        <v>896</v>
      </c>
    </row>
    <row r="757" spans="1:32">
      <c r="A757">
        <v>10</v>
      </c>
      <c r="B757" t="s">
        <v>22</v>
      </c>
      <c r="C757" t="s">
        <v>491</v>
      </c>
      <c r="D757">
        <v>2</v>
      </c>
      <c r="E757" t="s">
        <v>439</v>
      </c>
      <c r="F757">
        <v>12</v>
      </c>
      <c r="G757" t="s">
        <v>492</v>
      </c>
      <c r="H757" t="s">
        <v>344</v>
      </c>
      <c r="I757" t="s">
        <v>493</v>
      </c>
      <c r="K757">
        <v>66</v>
      </c>
      <c r="L757" t="s">
        <v>494</v>
      </c>
      <c r="M757">
        <v>25</v>
      </c>
      <c r="N757" t="s">
        <v>496</v>
      </c>
      <c r="P757" t="s">
        <v>1680</v>
      </c>
      <c r="Q757" s="103">
        <v>963.88</v>
      </c>
      <c r="R757" s="103">
        <v>1012</v>
      </c>
      <c r="S757" s="103">
        <v>1041</v>
      </c>
      <c r="T757" s="103">
        <v>1072</v>
      </c>
      <c r="U757" s="103">
        <v>4089</v>
      </c>
      <c r="V757" s="104">
        <v>9.691548514626204E-3</v>
      </c>
      <c r="W757">
        <v>0</v>
      </c>
      <c r="X757" s="102">
        <v>800</v>
      </c>
      <c r="Y757" t="s">
        <v>1009</v>
      </c>
      <c r="Z757" s="102">
        <v>24</v>
      </c>
      <c r="AA757" s="111">
        <v>12</v>
      </c>
      <c r="AB757" s="112" t="s">
        <v>368</v>
      </c>
      <c r="AC757" s="120"/>
      <c r="AD757" s="271" t="s">
        <v>269</v>
      </c>
      <c r="AE757" s="271" t="s">
        <v>269</v>
      </c>
      <c r="AF757" s="112" t="s">
        <v>370</v>
      </c>
    </row>
    <row r="758" spans="1:32">
      <c r="A758">
        <v>10</v>
      </c>
      <c r="B758" t="s">
        <v>22</v>
      </c>
      <c r="C758" t="s">
        <v>491</v>
      </c>
      <c r="D758">
        <v>2</v>
      </c>
      <c r="E758" t="s">
        <v>439</v>
      </c>
      <c r="F758">
        <v>12</v>
      </c>
      <c r="G758" t="s">
        <v>492</v>
      </c>
      <c r="H758" t="s">
        <v>344</v>
      </c>
      <c r="I758" t="s">
        <v>493</v>
      </c>
      <c r="K758">
        <v>23</v>
      </c>
      <c r="L758" t="s">
        <v>498</v>
      </c>
      <c r="M758">
        <v>26</v>
      </c>
      <c r="N758" t="s">
        <v>500</v>
      </c>
      <c r="P758" t="s">
        <v>1681</v>
      </c>
      <c r="Q758" s="103">
        <v>1312.03</v>
      </c>
      <c r="R758" s="103">
        <v>1377</v>
      </c>
      <c r="S758" s="103">
        <v>1417</v>
      </c>
      <c r="T758" s="103">
        <v>1459</v>
      </c>
      <c r="U758" s="103">
        <v>5565</v>
      </c>
      <c r="V758" s="104">
        <v>1.3189891778893329E-2</v>
      </c>
      <c r="W758">
        <v>0</v>
      </c>
      <c r="X758" s="102">
        <v>3000</v>
      </c>
      <c r="Y758" t="s">
        <v>995</v>
      </c>
      <c r="Z758" s="102">
        <v>50</v>
      </c>
      <c r="AA758" s="111">
        <v>12</v>
      </c>
      <c r="AB758" s="112" t="s">
        <v>502</v>
      </c>
      <c r="AC758" s="120"/>
      <c r="AD758" s="271" t="s">
        <v>269</v>
      </c>
      <c r="AE758" s="271" t="s">
        <v>269</v>
      </c>
      <c r="AF758" s="112" t="s">
        <v>370</v>
      </c>
    </row>
    <row r="759" spans="1:32">
      <c r="A759">
        <v>10</v>
      </c>
      <c r="B759" t="s">
        <v>22</v>
      </c>
      <c r="C759" t="s">
        <v>491</v>
      </c>
      <c r="D759">
        <v>2</v>
      </c>
      <c r="E759" t="s">
        <v>439</v>
      </c>
      <c r="F759">
        <v>12</v>
      </c>
      <c r="G759" t="s">
        <v>492</v>
      </c>
      <c r="H759" t="s">
        <v>344</v>
      </c>
      <c r="I759" t="s">
        <v>493</v>
      </c>
      <c r="K759">
        <v>50</v>
      </c>
      <c r="L759" t="s">
        <v>503</v>
      </c>
      <c r="M759">
        <v>27</v>
      </c>
      <c r="N759" t="s">
        <v>505</v>
      </c>
      <c r="P759" t="s">
        <v>1682</v>
      </c>
      <c r="Q759" s="103">
        <v>1510.98</v>
      </c>
      <c r="R759" s="103">
        <v>1586</v>
      </c>
      <c r="S759" s="103">
        <v>1632</v>
      </c>
      <c r="T759" s="103">
        <v>1680</v>
      </c>
      <c r="U759" s="103">
        <v>6409</v>
      </c>
      <c r="V759" s="104">
        <v>1.5190299444910575E-2</v>
      </c>
      <c r="W759">
        <v>0</v>
      </c>
      <c r="X759" s="102">
        <v>1600</v>
      </c>
      <c r="Y759" t="s">
        <v>995</v>
      </c>
      <c r="Z759" s="102">
        <v>50</v>
      </c>
      <c r="AA759" s="111">
        <v>12</v>
      </c>
      <c r="AB759" s="112" t="s">
        <v>350</v>
      </c>
      <c r="AC759" s="120"/>
      <c r="AD759" s="271" t="s">
        <v>269</v>
      </c>
      <c r="AE759" s="271" t="s">
        <v>507</v>
      </c>
      <c r="AF759" s="112" t="s">
        <v>508</v>
      </c>
    </row>
    <row r="760" spans="1:32">
      <c r="A760">
        <v>10</v>
      </c>
      <c r="B760" t="s">
        <v>22</v>
      </c>
      <c r="C760" t="s">
        <v>491</v>
      </c>
      <c r="D760">
        <v>2</v>
      </c>
      <c r="E760" t="s">
        <v>439</v>
      </c>
      <c r="F760">
        <v>12</v>
      </c>
      <c r="G760" t="s">
        <v>492</v>
      </c>
      <c r="H760" t="s">
        <v>372</v>
      </c>
      <c r="I760" t="s">
        <v>493</v>
      </c>
      <c r="K760">
        <v>71</v>
      </c>
      <c r="L760" t="s">
        <v>509</v>
      </c>
      <c r="M760">
        <v>28</v>
      </c>
      <c r="N760" t="s">
        <v>511</v>
      </c>
      <c r="P760" t="s">
        <v>1683</v>
      </c>
      <c r="Q760" s="103">
        <v>1193.6600000000001</v>
      </c>
      <c r="R760" s="103">
        <v>1253</v>
      </c>
      <c r="S760" s="103">
        <v>1289</v>
      </c>
      <c r="T760" s="103">
        <v>1327</v>
      </c>
      <c r="U760" s="103">
        <v>5063</v>
      </c>
      <c r="V760" s="104">
        <v>1.2000075844840417E-2</v>
      </c>
      <c r="W760">
        <v>0</v>
      </c>
      <c r="X760" s="102">
        <v>1</v>
      </c>
      <c r="Y760" t="s">
        <v>995</v>
      </c>
      <c r="Z760" s="102">
        <v>50</v>
      </c>
      <c r="AA760" s="111">
        <v>12</v>
      </c>
      <c r="AB760" s="112" t="s">
        <v>379</v>
      </c>
      <c r="AC760" s="120"/>
      <c r="AD760" s="271" t="s">
        <v>269</v>
      </c>
      <c r="AE760" s="271" t="s">
        <v>513</v>
      </c>
      <c r="AF760" s="112" t="s">
        <v>514</v>
      </c>
    </row>
    <row r="761" spans="1:32">
      <c r="A761">
        <v>10</v>
      </c>
      <c r="B761" t="s">
        <v>22</v>
      </c>
      <c r="C761" t="s">
        <v>520</v>
      </c>
      <c r="D761">
        <v>2</v>
      </c>
      <c r="E761" t="s">
        <v>439</v>
      </c>
      <c r="F761">
        <v>13</v>
      </c>
      <c r="G761" t="s">
        <v>521</v>
      </c>
      <c r="H761" t="s">
        <v>344</v>
      </c>
      <c r="I761" t="s">
        <v>493</v>
      </c>
      <c r="K761">
        <v>21</v>
      </c>
      <c r="L761" t="s">
        <v>522</v>
      </c>
      <c r="M761">
        <v>30</v>
      </c>
      <c r="N761" t="s">
        <v>524</v>
      </c>
      <c r="P761" t="s">
        <v>1684</v>
      </c>
      <c r="Q761" s="103">
        <v>212.17</v>
      </c>
      <c r="R761" s="103">
        <v>223</v>
      </c>
      <c r="S761" s="103">
        <v>229</v>
      </c>
      <c r="T761" s="103">
        <v>236</v>
      </c>
      <c r="U761" s="103">
        <v>900</v>
      </c>
      <c r="V761" s="104">
        <v>2.1331361367482472E-3</v>
      </c>
      <c r="W761">
        <v>0</v>
      </c>
      <c r="X761" s="102">
        <v>4</v>
      </c>
      <c r="Y761" t="s">
        <v>1026</v>
      </c>
      <c r="Z761" s="102">
        <v>1</v>
      </c>
      <c r="AA761" s="111">
        <v>13</v>
      </c>
      <c r="AB761" s="112" t="s">
        <v>360</v>
      </c>
      <c r="AC761" s="120"/>
      <c r="AD761" s="271" t="s">
        <v>269</v>
      </c>
      <c r="AE761" s="271" t="s">
        <v>526</v>
      </c>
      <c r="AF761" s="112" t="s">
        <v>527</v>
      </c>
    </row>
    <row r="762" spans="1:32">
      <c r="A762">
        <v>10</v>
      </c>
      <c r="B762" t="s">
        <v>22</v>
      </c>
      <c r="C762" t="s">
        <v>520</v>
      </c>
      <c r="D762">
        <v>2</v>
      </c>
      <c r="E762" t="s">
        <v>439</v>
      </c>
      <c r="F762">
        <v>13</v>
      </c>
      <c r="G762" t="s">
        <v>521</v>
      </c>
      <c r="H762" t="s">
        <v>344</v>
      </c>
      <c r="I762" t="s">
        <v>493</v>
      </c>
      <c r="K762">
        <v>21</v>
      </c>
      <c r="L762" t="s">
        <v>522</v>
      </c>
      <c r="M762">
        <v>31</v>
      </c>
      <c r="N762" t="s">
        <v>528</v>
      </c>
      <c r="P762" t="s">
        <v>1027</v>
      </c>
      <c r="Q762" s="103">
        <v>212.17</v>
      </c>
      <c r="R762" s="103">
        <v>223</v>
      </c>
      <c r="S762" s="103">
        <v>229</v>
      </c>
      <c r="T762" s="103">
        <v>236</v>
      </c>
      <c r="U762" s="103">
        <v>900</v>
      </c>
      <c r="V762" s="104">
        <v>2.1331361367482472E-3</v>
      </c>
      <c r="W762">
        <v>0</v>
      </c>
      <c r="X762" s="102">
        <v>4</v>
      </c>
      <c r="Y762" t="s">
        <v>1026</v>
      </c>
      <c r="Z762" s="102">
        <v>1</v>
      </c>
      <c r="AA762" s="111">
        <v>13</v>
      </c>
      <c r="AB762" s="112" t="s">
        <v>530</v>
      </c>
      <c r="AC762" s="120"/>
      <c r="AD762" s="271" t="s">
        <v>269</v>
      </c>
      <c r="AE762" s="271" t="s">
        <v>269</v>
      </c>
      <c r="AF762" s="112" t="s">
        <v>531</v>
      </c>
    </row>
    <row r="763" spans="1:32">
      <c r="A763">
        <v>10</v>
      </c>
      <c r="B763" t="s">
        <v>22</v>
      </c>
      <c r="C763" t="s">
        <v>520</v>
      </c>
      <c r="D763">
        <v>2</v>
      </c>
      <c r="E763" t="s">
        <v>439</v>
      </c>
      <c r="F763">
        <v>13</v>
      </c>
      <c r="G763" t="s">
        <v>521</v>
      </c>
      <c r="H763" t="s">
        <v>344</v>
      </c>
      <c r="I763" t="s">
        <v>493</v>
      </c>
      <c r="K763">
        <v>21</v>
      </c>
      <c r="L763" t="s">
        <v>522</v>
      </c>
      <c r="M763">
        <v>32</v>
      </c>
      <c r="N763" t="s">
        <v>532</v>
      </c>
      <c r="P763" t="s">
        <v>1548</v>
      </c>
      <c r="Q763" s="103">
        <v>212.17</v>
      </c>
      <c r="R763" s="103">
        <v>223</v>
      </c>
      <c r="S763" s="103">
        <v>229</v>
      </c>
      <c r="T763" s="103">
        <v>236</v>
      </c>
      <c r="U763" s="103">
        <v>900</v>
      </c>
      <c r="V763" s="104">
        <v>2.1331361367482472E-3</v>
      </c>
      <c r="W763">
        <v>0</v>
      </c>
      <c r="X763" s="102">
        <v>4</v>
      </c>
      <c r="Y763" t="s">
        <v>1026</v>
      </c>
      <c r="Z763" s="102">
        <v>1</v>
      </c>
      <c r="AA763" s="111">
        <v>13</v>
      </c>
      <c r="AB763" s="112" t="s">
        <v>350</v>
      </c>
      <c r="AC763" s="120"/>
      <c r="AD763" s="271" t="s">
        <v>269</v>
      </c>
      <c r="AE763" s="271" t="s">
        <v>269</v>
      </c>
      <c r="AF763" s="112" t="s">
        <v>534</v>
      </c>
    </row>
    <row r="764" spans="1:32">
      <c r="A764">
        <v>10</v>
      </c>
      <c r="B764" t="s">
        <v>22</v>
      </c>
      <c r="C764" t="s">
        <v>535</v>
      </c>
      <c r="D764">
        <v>2</v>
      </c>
      <c r="E764" t="s">
        <v>439</v>
      </c>
      <c r="F764">
        <v>14</v>
      </c>
      <c r="G764" t="s">
        <v>536</v>
      </c>
      <c r="H764" t="s">
        <v>372</v>
      </c>
      <c r="I764" t="s">
        <v>537</v>
      </c>
      <c r="K764">
        <v>3</v>
      </c>
      <c r="L764" t="s">
        <v>539</v>
      </c>
      <c r="M764">
        <v>33</v>
      </c>
      <c r="N764" t="s">
        <v>541</v>
      </c>
      <c r="P764" t="s">
        <v>1260</v>
      </c>
      <c r="Q764" s="103">
        <v>696.3</v>
      </c>
      <c r="R764" s="103">
        <v>731</v>
      </c>
      <c r="S764" s="103">
        <v>752</v>
      </c>
      <c r="T764" s="103">
        <v>774</v>
      </c>
      <c r="U764" s="103">
        <v>2953</v>
      </c>
      <c r="V764" s="104">
        <v>6.9990566797973044E-3</v>
      </c>
      <c r="W764">
        <v>0</v>
      </c>
      <c r="X764" s="102">
        <v>100</v>
      </c>
      <c r="Y764" t="s">
        <v>1030</v>
      </c>
      <c r="Z764" s="102">
        <v>26</v>
      </c>
      <c r="AA764" s="111">
        <v>14</v>
      </c>
      <c r="AB764" s="112" t="s">
        <v>543</v>
      </c>
      <c r="AC764" s="120"/>
      <c r="AD764" s="271" t="s">
        <v>544</v>
      </c>
      <c r="AE764" s="271" t="s">
        <v>545</v>
      </c>
      <c r="AF764" s="112" t="s">
        <v>547</v>
      </c>
    </row>
    <row r="765" spans="1:32">
      <c r="A765">
        <v>10</v>
      </c>
      <c r="B765" t="s">
        <v>22</v>
      </c>
      <c r="C765" t="s">
        <v>535</v>
      </c>
      <c r="D765">
        <v>2</v>
      </c>
      <c r="E765" t="s">
        <v>439</v>
      </c>
      <c r="F765">
        <v>14</v>
      </c>
      <c r="G765" t="s">
        <v>536</v>
      </c>
      <c r="H765" t="s">
        <v>344</v>
      </c>
      <c r="I765" t="s">
        <v>537</v>
      </c>
      <c r="K765">
        <v>25</v>
      </c>
      <c r="L765" t="s">
        <v>566</v>
      </c>
      <c r="M765">
        <v>38</v>
      </c>
      <c r="N765" t="s">
        <v>568</v>
      </c>
      <c r="P765" t="s">
        <v>1031</v>
      </c>
      <c r="Q765" s="103">
        <v>979.3</v>
      </c>
      <c r="R765" s="103">
        <v>1028</v>
      </c>
      <c r="S765" s="103">
        <v>1058</v>
      </c>
      <c r="T765" s="103">
        <v>1089</v>
      </c>
      <c r="U765" s="103">
        <v>4154</v>
      </c>
      <c r="V765" s="104">
        <v>9.8456083467246876E-3</v>
      </c>
      <c r="W765">
        <v>0</v>
      </c>
      <c r="X765" s="102">
        <v>20</v>
      </c>
      <c r="Y765" t="s">
        <v>1030</v>
      </c>
      <c r="Z765" s="102">
        <v>26</v>
      </c>
      <c r="AA765" s="111">
        <v>14</v>
      </c>
      <c r="AB765" s="112" t="s">
        <v>570</v>
      </c>
      <c r="AC765" s="120"/>
      <c r="AD765" s="271" t="s">
        <v>544</v>
      </c>
      <c r="AE765" s="271" t="s">
        <v>571</v>
      </c>
      <c r="AF765" s="112" t="s">
        <v>572</v>
      </c>
    </row>
    <row r="766" spans="1:32">
      <c r="A766">
        <v>10</v>
      </c>
      <c r="B766" t="s">
        <v>22</v>
      </c>
      <c r="C766" t="s">
        <v>535</v>
      </c>
      <c r="D766">
        <v>2</v>
      </c>
      <c r="E766" t="s">
        <v>439</v>
      </c>
      <c r="F766">
        <v>14</v>
      </c>
      <c r="G766" t="s">
        <v>536</v>
      </c>
      <c r="H766" t="s">
        <v>344</v>
      </c>
      <c r="I766" t="s">
        <v>537</v>
      </c>
      <c r="K766">
        <v>25</v>
      </c>
      <c r="L766" t="s">
        <v>566</v>
      </c>
      <c r="M766">
        <v>39</v>
      </c>
      <c r="N766" t="s">
        <v>573</v>
      </c>
      <c r="P766" t="s">
        <v>1685</v>
      </c>
      <c r="Q766" s="103">
        <v>489.65</v>
      </c>
      <c r="R766" s="103">
        <v>514</v>
      </c>
      <c r="S766" s="103">
        <v>529</v>
      </c>
      <c r="T766" s="103">
        <v>544</v>
      </c>
      <c r="U766" s="103">
        <v>2077</v>
      </c>
      <c r="V766" s="104">
        <v>4.9228041733623438E-3</v>
      </c>
      <c r="W766">
        <v>0</v>
      </c>
      <c r="X766" s="102">
        <v>600</v>
      </c>
      <c r="Y766" t="s">
        <v>1030</v>
      </c>
      <c r="Z766" s="102">
        <v>26</v>
      </c>
      <c r="AA766" s="111">
        <v>14</v>
      </c>
      <c r="AB766" s="112" t="s">
        <v>560</v>
      </c>
      <c r="AC766" s="120"/>
      <c r="AD766" s="271" t="s">
        <v>544</v>
      </c>
      <c r="AE766" s="271" t="s">
        <v>575</v>
      </c>
      <c r="AF766" s="112" t="s">
        <v>576</v>
      </c>
    </row>
    <row r="767" spans="1:32">
      <c r="A767">
        <v>10</v>
      </c>
      <c r="B767" t="s">
        <v>22</v>
      </c>
      <c r="C767" t="s">
        <v>535</v>
      </c>
      <c r="D767">
        <v>2</v>
      </c>
      <c r="E767" t="s">
        <v>439</v>
      </c>
      <c r="F767">
        <v>14</v>
      </c>
      <c r="G767" t="s">
        <v>536</v>
      </c>
      <c r="H767" t="s">
        <v>344</v>
      </c>
      <c r="I767" t="s">
        <v>537</v>
      </c>
      <c r="K767">
        <v>25</v>
      </c>
      <c r="L767" t="s">
        <v>566</v>
      </c>
      <c r="M767">
        <v>40</v>
      </c>
      <c r="N767" t="s">
        <v>577</v>
      </c>
      <c r="P767" t="s">
        <v>1686</v>
      </c>
      <c r="Q767" s="103">
        <v>489.65</v>
      </c>
      <c r="R767" s="103">
        <v>514</v>
      </c>
      <c r="S767" s="103">
        <v>529</v>
      </c>
      <c r="T767" s="103">
        <v>544</v>
      </c>
      <c r="U767" s="103">
        <v>2077</v>
      </c>
      <c r="V767" s="104">
        <v>4.9228041733623438E-3</v>
      </c>
      <c r="W767">
        <v>0</v>
      </c>
      <c r="X767" s="102">
        <v>20</v>
      </c>
      <c r="Y767" t="s">
        <v>1030</v>
      </c>
      <c r="Z767" s="102">
        <v>26</v>
      </c>
      <c r="AA767" s="111">
        <v>14</v>
      </c>
      <c r="AB767" s="112" t="s">
        <v>579</v>
      </c>
      <c r="AC767" s="120"/>
      <c r="AD767" s="271" t="s">
        <v>269</v>
      </c>
      <c r="AE767" s="271" t="s">
        <v>269</v>
      </c>
      <c r="AF767" s="112" t="s">
        <v>580</v>
      </c>
    </row>
    <row r="768" spans="1:32">
      <c r="A768">
        <v>10</v>
      </c>
      <c r="B768" t="s">
        <v>22</v>
      </c>
      <c r="C768" t="s">
        <v>535</v>
      </c>
      <c r="D768">
        <v>2</v>
      </c>
      <c r="E768" t="s">
        <v>439</v>
      </c>
      <c r="F768">
        <v>14</v>
      </c>
      <c r="G768" t="s">
        <v>536</v>
      </c>
      <c r="H768" t="s">
        <v>344</v>
      </c>
      <c r="I768" t="s">
        <v>537</v>
      </c>
      <c r="K768">
        <v>24</v>
      </c>
      <c r="L768" t="s">
        <v>548</v>
      </c>
      <c r="M768">
        <v>34</v>
      </c>
      <c r="N768" t="s">
        <v>550</v>
      </c>
      <c r="P768" t="s">
        <v>1687</v>
      </c>
      <c r="Q768" s="103">
        <v>435.06</v>
      </c>
      <c r="R768" s="103">
        <v>457</v>
      </c>
      <c r="S768" s="103">
        <v>470</v>
      </c>
      <c r="T768" s="103">
        <v>484</v>
      </c>
      <c r="U768" s="103">
        <v>1846</v>
      </c>
      <c r="V768" s="104">
        <v>4.3752992315969604E-3</v>
      </c>
      <c r="W768">
        <v>0</v>
      </c>
      <c r="X768" s="102">
        <v>10</v>
      </c>
      <c r="Y768" t="s">
        <v>1030</v>
      </c>
      <c r="Z768" s="102">
        <v>26</v>
      </c>
      <c r="AA768" s="111">
        <v>15</v>
      </c>
      <c r="AB768" s="112" t="s">
        <v>552</v>
      </c>
      <c r="AC768" s="120"/>
      <c r="AD768" s="271" t="s">
        <v>544</v>
      </c>
      <c r="AE768" s="271" t="s">
        <v>269</v>
      </c>
      <c r="AF768" s="112" t="s">
        <v>553</v>
      </c>
    </row>
    <row r="769" spans="1:32">
      <c r="A769">
        <v>10</v>
      </c>
      <c r="B769" t="s">
        <v>22</v>
      </c>
      <c r="C769" t="s">
        <v>535</v>
      </c>
      <c r="D769">
        <v>2</v>
      </c>
      <c r="E769" t="s">
        <v>439</v>
      </c>
      <c r="F769">
        <v>14</v>
      </c>
      <c r="G769" t="s">
        <v>536</v>
      </c>
      <c r="H769" t="s">
        <v>344</v>
      </c>
      <c r="I769" t="s">
        <v>537</v>
      </c>
      <c r="K769">
        <v>24</v>
      </c>
      <c r="L769" t="s">
        <v>548</v>
      </c>
      <c r="M769">
        <v>35</v>
      </c>
      <c r="N769" t="s">
        <v>554</v>
      </c>
      <c r="P769" t="s">
        <v>1688</v>
      </c>
      <c r="Q769" s="103">
        <v>2175.3200000000002</v>
      </c>
      <c r="R769" s="103">
        <v>2283</v>
      </c>
      <c r="S769" s="103">
        <v>2350</v>
      </c>
      <c r="T769" s="103">
        <v>2418</v>
      </c>
      <c r="U769" s="103">
        <v>9226</v>
      </c>
      <c r="V769" s="104">
        <v>2.1867015552932589E-2</v>
      </c>
      <c r="W769">
        <v>0</v>
      </c>
      <c r="X769" s="102">
        <v>11200</v>
      </c>
      <c r="Y769" t="s">
        <v>1030</v>
      </c>
      <c r="Z769" s="102">
        <v>26</v>
      </c>
      <c r="AA769" s="111">
        <v>15</v>
      </c>
      <c r="AB769" s="112" t="s">
        <v>556</v>
      </c>
      <c r="AC769" s="120"/>
      <c r="AD769" s="271" t="s">
        <v>544</v>
      </c>
      <c r="AE769" s="271" t="s">
        <v>269</v>
      </c>
      <c r="AF769" s="112" t="s">
        <v>557</v>
      </c>
    </row>
    <row r="770" spans="1:32">
      <c r="A770">
        <v>10</v>
      </c>
      <c r="B770" t="s">
        <v>22</v>
      </c>
      <c r="C770" t="s">
        <v>535</v>
      </c>
      <c r="D770">
        <v>2</v>
      </c>
      <c r="E770" t="s">
        <v>439</v>
      </c>
      <c r="F770">
        <v>14</v>
      </c>
      <c r="G770" t="s">
        <v>536</v>
      </c>
      <c r="H770" t="s">
        <v>344</v>
      </c>
      <c r="I770" t="s">
        <v>537</v>
      </c>
      <c r="K770">
        <v>24</v>
      </c>
      <c r="L770" t="s">
        <v>548</v>
      </c>
      <c r="M770">
        <v>36</v>
      </c>
      <c r="N770" t="s">
        <v>558</v>
      </c>
      <c r="P770" t="s">
        <v>1689</v>
      </c>
      <c r="Q770" s="103">
        <v>870.13</v>
      </c>
      <c r="R770" s="103">
        <v>913</v>
      </c>
      <c r="S770" s="103">
        <v>940</v>
      </c>
      <c r="T770" s="103">
        <v>967</v>
      </c>
      <c r="U770" s="103">
        <v>3690</v>
      </c>
      <c r="V770" s="104">
        <v>8.7458581606678146E-3</v>
      </c>
      <c r="W770">
        <v>0</v>
      </c>
      <c r="X770" s="102">
        <v>600</v>
      </c>
      <c r="Y770" t="s">
        <v>1030</v>
      </c>
      <c r="Z770" s="102">
        <v>26</v>
      </c>
      <c r="AA770" s="111">
        <v>15</v>
      </c>
      <c r="AB770" s="112" t="s">
        <v>560</v>
      </c>
      <c r="AC770" s="120"/>
      <c r="AD770" s="271" t="s">
        <v>544</v>
      </c>
      <c r="AE770" s="271" t="s">
        <v>561</v>
      </c>
      <c r="AF770" s="112" t="s">
        <v>562</v>
      </c>
    </row>
    <row r="771" spans="1:32">
      <c r="A771">
        <v>10</v>
      </c>
      <c r="B771" t="s">
        <v>22</v>
      </c>
      <c r="C771" t="s">
        <v>594</v>
      </c>
      <c r="D771">
        <v>2</v>
      </c>
      <c r="E771" t="s">
        <v>439</v>
      </c>
      <c r="F771">
        <v>15</v>
      </c>
      <c r="G771" t="s">
        <v>595</v>
      </c>
      <c r="H771" t="s">
        <v>344</v>
      </c>
      <c r="I771" t="s">
        <v>493</v>
      </c>
      <c r="K771">
        <v>33</v>
      </c>
      <c r="L771" t="s">
        <v>596</v>
      </c>
      <c r="M771">
        <v>43</v>
      </c>
      <c r="N771" t="s">
        <v>598</v>
      </c>
      <c r="P771" t="s">
        <v>1690</v>
      </c>
      <c r="Q771" s="103">
        <v>182.65</v>
      </c>
      <c r="R771" s="103">
        <v>192</v>
      </c>
      <c r="S771" s="103">
        <v>197</v>
      </c>
      <c r="T771" s="103">
        <v>203</v>
      </c>
      <c r="U771" s="103">
        <v>775</v>
      </c>
      <c r="V771" s="104">
        <v>1.8368672288665462E-3</v>
      </c>
      <c r="W771">
        <v>0</v>
      </c>
      <c r="X771" s="102">
        <v>4000</v>
      </c>
      <c r="Y771" t="s">
        <v>1039</v>
      </c>
      <c r="Z771" s="102">
        <v>33</v>
      </c>
      <c r="AA771" s="111">
        <v>16</v>
      </c>
      <c r="AB771" s="112" t="s">
        <v>406</v>
      </c>
      <c r="AC771" s="120"/>
      <c r="AD771" s="271" t="s">
        <v>269</v>
      </c>
      <c r="AE771" s="271" t="s">
        <v>600</v>
      </c>
      <c r="AF771" s="112" t="s">
        <v>601</v>
      </c>
    </row>
    <row r="772" spans="1:32">
      <c r="A772">
        <v>10</v>
      </c>
      <c r="B772" t="s">
        <v>22</v>
      </c>
      <c r="C772" t="s">
        <v>594</v>
      </c>
      <c r="D772">
        <v>2</v>
      </c>
      <c r="E772" t="s">
        <v>439</v>
      </c>
      <c r="F772">
        <v>15</v>
      </c>
      <c r="G772" t="s">
        <v>595</v>
      </c>
      <c r="H772" t="s">
        <v>344</v>
      </c>
      <c r="I772" t="s">
        <v>493</v>
      </c>
      <c r="K772">
        <v>33</v>
      </c>
      <c r="L772" t="s">
        <v>596</v>
      </c>
      <c r="M772">
        <v>44</v>
      </c>
      <c r="N772" t="s">
        <v>602</v>
      </c>
      <c r="P772" t="s">
        <v>1691</v>
      </c>
      <c r="Q772" s="103">
        <v>547.96</v>
      </c>
      <c r="R772" s="103">
        <v>575</v>
      </c>
      <c r="S772" s="103">
        <v>592</v>
      </c>
      <c r="T772" s="103">
        <v>609</v>
      </c>
      <c r="U772" s="103">
        <v>2324</v>
      </c>
      <c r="V772" s="104">
        <v>5.5082315353365855E-3</v>
      </c>
      <c r="W772">
        <v>0</v>
      </c>
      <c r="X772" s="102">
        <v>900</v>
      </c>
      <c r="Y772" t="s">
        <v>1039</v>
      </c>
      <c r="Z772" s="102">
        <v>33</v>
      </c>
      <c r="AA772" s="111">
        <v>16</v>
      </c>
      <c r="AB772" s="112" t="s">
        <v>604</v>
      </c>
      <c r="AC772" s="120"/>
      <c r="AD772" s="271" t="s">
        <v>269</v>
      </c>
      <c r="AE772" s="271" t="s">
        <v>605</v>
      </c>
      <c r="AF772" s="112" t="s">
        <v>606</v>
      </c>
    </row>
    <row r="773" spans="1:32">
      <c r="A773">
        <v>10</v>
      </c>
      <c r="B773" t="s">
        <v>22</v>
      </c>
      <c r="C773" t="s">
        <v>594</v>
      </c>
      <c r="D773">
        <v>2</v>
      </c>
      <c r="E773" t="s">
        <v>439</v>
      </c>
      <c r="F773">
        <v>15</v>
      </c>
      <c r="G773" t="s">
        <v>595</v>
      </c>
      <c r="H773" t="s">
        <v>344</v>
      </c>
      <c r="I773" t="s">
        <v>493</v>
      </c>
      <c r="K773">
        <v>33</v>
      </c>
      <c r="L773" t="s">
        <v>596</v>
      </c>
      <c r="M773">
        <v>45</v>
      </c>
      <c r="N773" t="s">
        <v>607</v>
      </c>
      <c r="P773" t="s">
        <v>1692</v>
      </c>
      <c r="Q773" s="103">
        <v>730.62</v>
      </c>
      <c r="R773" s="103">
        <v>767</v>
      </c>
      <c r="S773" s="103">
        <v>789</v>
      </c>
      <c r="T773" s="103">
        <v>812</v>
      </c>
      <c r="U773" s="103">
        <v>3099</v>
      </c>
      <c r="V773" s="104">
        <v>7.3450987642031318E-3</v>
      </c>
      <c r="W773">
        <v>0</v>
      </c>
      <c r="X773" s="102">
        <v>8000</v>
      </c>
      <c r="Y773" t="s">
        <v>1039</v>
      </c>
      <c r="Z773" s="102">
        <v>33</v>
      </c>
      <c r="AA773" s="111">
        <v>16</v>
      </c>
      <c r="AB773" s="112" t="s">
        <v>609</v>
      </c>
      <c r="AC773" s="120"/>
      <c r="AD773" s="271" t="s">
        <v>269</v>
      </c>
      <c r="AE773" s="271" t="s">
        <v>610</v>
      </c>
      <c r="AF773" s="112" t="s">
        <v>606</v>
      </c>
    </row>
    <row r="774" spans="1:32">
      <c r="A774">
        <v>10</v>
      </c>
      <c r="B774" t="s">
        <v>22</v>
      </c>
      <c r="C774" t="s">
        <v>643</v>
      </c>
      <c r="D774">
        <v>3</v>
      </c>
      <c r="E774" t="s">
        <v>644</v>
      </c>
      <c r="F774">
        <v>16</v>
      </c>
      <c r="G774" t="s">
        <v>645</v>
      </c>
      <c r="H774" t="s">
        <v>372</v>
      </c>
      <c r="I774" t="s">
        <v>646</v>
      </c>
      <c r="K774">
        <v>28</v>
      </c>
      <c r="L774" t="s">
        <v>647</v>
      </c>
      <c r="M774">
        <v>50</v>
      </c>
      <c r="N774" t="s">
        <v>649</v>
      </c>
      <c r="P774" t="s">
        <v>1693</v>
      </c>
      <c r="Q774" s="103">
        <v>994.72</v>
      </c>
      <c r="R774" s="103">
        <v>1044</v>
      </c>
      <c r="S774" s="103">
        <v>1075</v>
      </c>
      <c r="T774" s="103">
        <v>1106</v>
      </c>
      <c r="U774" s="103">
        <v>4220</v>
      </c>
      <c r="V774" s="104">
        <v>1.0002038330086225E-2</v>
      </c>
      <c r="W774">
        <v>0</v>
      </c>
      <c r="X774" s="102">
        <v>10</v>
      </c>
      <c r="Y774" t="s">
        <v>1043</v>
      </c>
      <c r="Z774" s="102">
        <v>15</v>
      </c>
      <c r="AA774" s="111">
        <v>17</v>
      </c>
      <c r="AB774" s="112" t="s">
        <v>379</v>
      </c>
      <c r="AC774" s="120"/>
      <c r="AD774" s="271" t="s">
        <v>269</v>
      </c>
      <c r="AE774" s="271" t="s">
        <v>651</v>
      </c>
      <c r="AF774" s="112" t="s">
        <v>652</v>
      </c>
    </row>
    <row r="775" spans="1:32">
      <c r="A775">
        <v>10</v>
      </c>
      <c r="B775" t="s">
        <v>22</v>
      </c>
      <c r="C775" t="s">
        <v>643</v>
      </c>
      <c r="D775">
        <v>3</v>
      </c>
      <c r="E775" t="s">
        <v>644</v>
      </c>
      <c r="F775">
        <v>16</v>
      </c>
      <c r="G775" t="s">
        <v>645</v>
      </c>
      <c r="H775" t="s">
        <v>372</v>
      </c>
      <c r="I775" t="s">
        <v>646</v>
      </c>
      <c r="K775">
        <v>29</v>
      </c>
      <c r="L775" t="s">
        <v>653</v>
      </c>
      <c r="M775">
        <v>51</v>
      </c>
      <c r="N775" t="s">
        <v>655</v>
      </c>
      <c r="P775" t="s">
        <v>1694</v>
      </c>
      <c r="Q775" s="103">
        <v>2984.15</v>
      </c>
      <c r="R775" s="103">
        <v>3132</v>
      </c>
      <c r="S775" s="103">
        <v>3224</v>
      </c>
      <c r="T775" s="103">
        <v>3317</v>
      </c>
      <c r="U775" s="103">
        <v>12657</v>
      </c>
      <c r="V775" s="104">
        <v>2.9999004536469517E-2</v>
      </c>
      <c r="W775">
        <v>0</v>
      </c>
      <c r="X775" s="102">
        <v>250</v>
      </c>
      <c r="Y775" t="s">
        <v>1043</v>
      </c>
      <c r="Z775" s="102">
        <v>15</v>
      </c>
      <c r="AA775" s="111">
        <v>17</v>
      </c>
      <c r="AB775" s="112" t="s">
        <v>657</v>
      </c>
      <c r="AC775" s="120"/>
      <c r="AD775" s="271" t="s">
        <v>658</v>
      </c>
      <c r="AE775" s="271" t="s">
        <v>659</v>
      </c>
      <c r="AF775" s="112" t="s">
        <v>660</v>
      </c>
    </row>
    <row r="776" spans="1:32">
      <c r="A776">
        <v>10</v>
      </c>
      <c r="B776" t="s">
        <v>22</v>
      </c>
      <c r="C776" t="s">
        <v>643</v>
      </c>
      <c r="D776">
        <v>3</v>
      </c>
      <c r="E776" t="s">
        <v>644</v>
      </c>
      <c r="F776">
        <v>16</v>
      </c>
      <c r="G776" t="s">
        <v>645</v>
      </c>
      <c r="H776" t="s">
        <v>372</v>
      </c>
      <c r="I776" t="s">
        <v>646</v>
      </c>
      <c r="K776">
        <v>29</v>
      </c>
      <c r="L776" t="s">
        <v>653</v>
      </c>
      <c r="M776">
        <v>52</v>
      </c>
      <c r="N776" t="s">
        <v>661</v>
      </c>
      <c r="P776" t="s">
        <v>1045</v>
      </c>
      <c r="Q776" s="103">
        <v>4973.59</v>
      </c>
      <c r="R776" s="103">
        <v>5221</v>
      </c>
      <c r="S776" s="103">
        <v>5373</v>
      </c>
      <c r="T776" s="103">
        <v>5529</v>
      </c>
      <c r="U776" s="103">
        <v>21097</v>
      </c>
      <c r="V776" s="104">
        <v>5.0003081196641971E-2</v>
      </c>
      <c r="W776">
        <v>0</v>
      </c>
      <c r="X776" s="102">
        <v>250</v>
      </c>
      <c r="Y776" t="s">
        <v>1043</v>
      </c>
      <c r="Z776" s="102">
        <v>15</v>
      </c>
      <c r="AA776" s="111">
        <v>17</v>
      </c>
      <c r="AB776" s="112" t="s">
        <v>663</v>
      </c>
      <c r="AC776" s="120"/>
      <c r="AD776" s="271" t="s">
        <v>658</v>
      </c>
      <c r="AE776" s="271" t="s">
        <v>659</v>
      </c>
      <c r="AF776" s="112" t="s">
        <v>664</v>
      </c>
    </row>
    <row r="777" spans="1:32">
      <c r="A777">
        <v>10</v>
      </c>
      <c r="B777" t="s">
        <v>22</v>
      </c>
      <c r="C777" t="s">
        <v>671</v>
      </c>
      <c r="D777">
        <v>3</v>
      </c>
      <c r="E777" t="s">
        <v>644</v>
      </c>
      <c r="F777">
        <v>19</v>
      </c>
      <c r="G777" t="s">
        <v>672</v>
      </c>
      <c r="H777" t="s">
        <v>344</v>
      </c>
      <c r="I777" t="s">
        <v>673</v>
      </c>
      <c r="K777">
        <v>35</v>
      </c>
      <c r="L777" t="s">
        <v>674</v>
      </c>
      <c r="M777">
        <v>54</v>
      </c>
      <c r="N777" t="s">
        <v>676</v>
      </c>
      <c r="P777" t="s">
        <v>1195</v>
      </c>
      <c r="Q777" s="103">
        <v>1461.24</v>
      </c>
      <c r="R777" s="103">
        <v>1534</v>
      </c>
      <c r="S777" s="103">
        <v>1578</v>
      </c>
      <c r="T777" s="103">
        <v>1624</v>
      </c>
      <c r="U777" s="103">
        <v>6197</v>
      </c>
      <c r="V777" s="104">
        <v>1.468782737714321E-2</v>
      </c>
      <c r="W777">
        <v>0</v>
      </c>
      <c r="X777" s="102">
        <v>4</v>
      </c>
      <c r="Y777" t="s">
        <v>1047</v>
      </c>
      <c r="Z777" s="102">
        <v>11</v>
      </c>
      <c r="AA777" s="111">
        <v>18</v>
      </c>
      <c r="AB777" s="112" t="s">
        <v>350</v>
      </c>
      <c r="AC777" s="120"/>
      <c r="AD777" s="271" t="s">
        <v>678</v>
      </c>
      <c r="AE777" s="271" t="s">
        <v>269</v>
      </c>
      <c r="AF777" s="112" t="s">
        <v>679</v>
      </c>
    </row>
    <row r="778" spans="1:32">
      <c r="A778">
        <v>10</v>
      </c>
      <c r="B778" t="s">
        <v>22</v>
      </c>
      <c r="C778" t="s">
        <v>671</v>
      </c>
      <c r="D778">
        <v>3</v>
      </c>
      <c r="E778" t="s">
        <v>644</v>
      </c>
      <c r="F778">
        <v>19</v>
      </c>
      <c r="G778" t="s">
        <v>672</v>
      </c>
      <c r="H778" t="s">
        <v>344</v>
      </c>
      <c r="I778" t="s">
        <v>680</v>
      </c>
      <c r="K778">
        <v>36</v>
      </c>
      <c r="L778" t="s">
        <v>681</v>
      </c>
      <c r="M778">
        <v>55</v>
      </c>
      <c r="N778" t="s">
        <v>683</v>
      </c>
      <c r="P778" t="s">
        <v>1695</v>
      </c>
      <c r="Q778" s="103">
        <v>1123.04</v>
      </c>
      <c r="R778" s="103">
        <v>1179</v>
      </c>
      <c r="S778" s="103">
        <v>1213</v>
      </c>
      <c r="T778" s="103">
        <v>1248</v>
      </c>
      <c r="U778" s="103">
        <v>4763</v>
      </c>
      <c r="V778" s="104">
        <v>1.1289030465924336E-2</v>
      </c>
      <c r="W778">
        <v>0</v>
      </c>
      <c r="X778" s="102">
        <v>100</v>
      </c>
      <c r="Y778" t="s">
        <v>1047</v>
      </c>
      <c r="Z778" s="102">
        <v>11</v>
      </c>
      <c r="AA778" s="111">
        <v>18</v>
      </c>
      <c r="AB778" s="112" t="s">
        <v>685</v>
      </c>
      <c r="AC778" s="120"/>
      <c r="AD778" s="271" t="s">
        <v>269</v>
      </c>
      <c r="AE778" s="271" t="s">
        <v>269</v>
      </c>
      <c r="AF778" s="112" t="s">
        <v>686</v>
      </c>
    </row>
    <row r="779" spans="1:32">
      <c r="A779">
        <v>10</v>
      </c>
      <c r="B779" t="s">
        <v>22</v>
      </c>
      <c r="C779" t="s">
        <v>535</v>
      </c>
      <c r="D779">
        <v>3</v>
      </c>
      <c r="E779" t="s">
        <v>644</v>
      </c>
      <c r="F779">
        <v>20</v>
      </c>
      <c r="G779" t="s">
        <v>687</v>
      </c>
      <c r="H779" t="s">
        <v>344</v>
      </c>
      <c r="I779" t="s">
        <v>537</v>
      </c>
      <c r="K779">
        <v>30</v>
      </c>
      <c r="L779" t="s">
        <v>688</v>
      </c>
      <c r="M779">
        <v>56</v>
      </c>
      <c r="N779" t="s">
        <v>690</v>
      </c>
      <c r="P779" t="s">
        <v>1696</v>
      </c>
      <c r="Q779" s="103">
        <v>963.88</v>
      </c>
      <c r="R779" s="103">
        <v>1012</v>
      </c>
      <c r="S779" s="103">
        <v>1041</v>
      </c>
      <c r="T779" s="103">
        <v>1072</v>
      </c>
      <c r="U779" s="103">
        <v>4089</v>
      </c>
      <c r="V779" s="104">
        <v>9.691548514626204E-3</v>
      </c>
      <c r="W779">
        <v>0</v>
      </c>
      <c r="X779" s="102">
        <v>40</v>
      </c>
      <c r="Y779" t="s">
        <v>1030</v>
      </c>
      <c r="Z779" s="102">
        <v>26</v>
      </c>
      <c r="AA779" s="111">
        <v>19</v>
      </c>
      <c r="AB779" s="112" t="s">
        <v>692</v>
      </c>
      <c r="AC779" s="120"/>
      <c r="AD779" s="271" t="s">
        <v>544</v>
      </c>
      <c r="AE779" s="271" t="s">
        <v>269</v>
      </c>
      <c r="AF779" s="112" t="s">
        <v>693</v>
      </c>
    </row>
    <row r="780" spans="1:32">
      <c r="A780">
        <v>10</v>
      </c>
      <c r="B780" t="s">
        <v>22</v>
      </c>
      <c r="C780" t="s">
        <v>671</v>
      </c>
      <c r="D780">
        <v>3</v>
      </c>
      <c r="E780" t="s">
        <v>644</v>
      </c>
      <c r="F780">
        <v>20</v>
      </c>
      <c r="G780" t="s">
        <v>687</v>
      </c>
      <c r="H780" t="s">
        <v>344</v>
      </c>
      <c r="I780" t="s">
        <v>680</v>
      </c>
      <c r="K780">
        <v>38</v>
      </c>
      <c r="L780" t="s">
        <v>701</v>
      </c>
      <c r="M780">
        <v>58</v>
      </c>
      <c r="N780" t="s">
        <v>703</v>
      </c>
      <c r="P780" t="s">
        <v>1697</v>
      </c>
      <c r="Q780" s="103">
        <v>963.88</v>
      </c>
      <c r="R780" s="103">
        <v>1012</v>
      </c>
      <c r="S780" s="103">
        <v>1041</v>
      </c>
      <c r="T780" s="103">
        <v>1072</v>
      </c>
      <c r="U780" s="103">
        <v>4089</v>
      </c>
      <c r="V780" s="104">
        <v>9.691548514626204E-3</v>
      </c>
      <c r="W780">
        <v>0</v>
      </c>
      <c r="X780" s="102">
        <v>400</v>
      </c>
      <c r="Y780" t="s">
        <v>1047</v>
      </c>
      <c r="Z780" s="102">
        <v>11</v>
      </c>
      <c r="AA780" s="111">
        <v>20</v>
      </c>
      <c r="AB780" s="112" t="s">
        <v>705</v>
      </c>
      <c r="AC780" s="120"/>
      <c r="AD780" s="271" t="s">
        <v>269</v>
      </c>
      <c r="AE780" s="271" t="s">
        <v>706</v>
      </c>
      <c r="AF780" s="112" t="s">
        <v>707</v>
      </c>
    </row>
    <row r="781" spans="1:32">
      <c r="A781">
        <v>10</v>
      </c>
      <c r="B781" t="s">
        <v>22</v>
      </c>
      <c r="C781" t="s">
        <v>535</v>
      </c>
      <c r="D781">
        <v>4</v>
      </c>
      <c r="E781" t="s">
        <v>709</v>
      </c>
      <c r="F781">
        <v>24</v>
      </c>
      <c r="G781" t="s">
        <v>718</v>
      </c>
      <c r="H781" t="s">
        <v>344</v>
      </c>
      <c r="I781" t="s">
        <v>719</v>
      </c>
      <c r="K781">
        <v>26</v>
      </c>
      <c r="L781" t="s">
        <v>720</v>
      </c>
      <c r="M781">
        <v>61</v>
      </c>
      <c r="N781" t="s">
        <v>726</v>
      </c>
      <c r="P781" t="s">
        <v>1698</v>
      </c>
      <c r="Q781" s="103">
        <v>1640.29</v>
      </c>
      <c r="R781" s="103">
        <v>1722</v>
      </c>
      <c r="S781" s="103">
        <v>1772</v>
      </c>
      <c r="T781" s="103">
        <v>1823</v>
      </c>
      <c r="U781" s="103">
        <v>6957</v>
      </c>
      <c r="V781" s="104">
        <v>1.6489142337063951E-2</v>
      </c>
      <c r="W781">
        <v>0</v>
      </c>
      <c r="X781" s="102">
        <v>20</v>
      </c>
      <c r="Y781" t="s">
        <v>1030</v>
      </c>
      <c r="Z781" s="102">
        <v>26</v>
      </c>
      <c r="AA781" s="111">
        <v>22</v>
      </c>
      <c r="AB781" s="112" t="s">
        <v>383</v>
      </c>
      <c r="AC781" s="120"/>
      <c r="AD781" s="271" t="s">
        <v>269</v>
      </c>
      <c r="AE781" s="271" t="s">
        <v>728</v>
      </c>
      <c r="AF781" s="112" t="s">
        <v>729</v>
      </c>
    </row>
    <row r="782" spans="1:32">
      <c r="A782">
        <v>10</v>
      </c>
      <c r="B782" t="s">
        <v>22</v>
      </c>
      <c r="C782" t="s">
        <v>757</v>
      </c>
      <c r="D782">
        <v>4</v>
      </c>
      <c r="E782" t="s">
        <v>709</v>
      </c>
      <c r="F782">
        <v>25</v>
      </c>
      <c r="G782" t="s">
        <v>736</v>
      </c>
      <c r="H782" t="s">
        <v>344</v>
      </c>
      <c r="I782" t="s">
        <v>737</v>
      </c>
      <c r="K782">
        <v>32</v>
      </c>
      <c r="L782" t="s">
        <v>738</v>
      </c>
      <c r="M782">
        <v>67</v>
      </c>
      <c r="N782" t="s">
        <v>758</v>
      </c>
      <c r="P782" t="s">
        <v>1699</v>
      </c>
      <c r="Q782" s="103">
        <v>601.30999999999995</v>
      </c>
      <c r="R782" s="103">
        <v>631</v>
      </c>
      <c r="S782" s="103">
        <v>650</v>
      </c>
      <c r="T782" s="103">
        <v>668</v>
      </c>
      <c r="U782" s="103">
        <v>2550</v>
      </c>
      <c r="V782" s="104">
        <v>6.0438857207867009E-3</v>
      </c>
      <c r="W782">
        <v>0</v>
      </c>
      <c r="X782" s="102">
        <v>16</v>
      </c>
      <c r="Y782" t="s">
        <v>1039</v>
      </c>
      <c r="Z782" s="102">
        <v>33</v>
      </c>
      <c r="AA782" s="111">
        <v>23</v>
      </c>
      <c r="AB782" s="112" t="s">
        <v>760</v>
      </c>
      <c r="AC782" s="120"/>
      <c r="AD782" s="271" t="s">
        <v>761</v>
      </c>
      <c r="AE782" s="271" t="s">
        <v>269</v>
      </c>
      <c r="AF782" s="112" t="s">
        <v>601</v>
      </c>
    </row>
    <row r="783" spans="1:32">
      <c r="A783">
        <v>10</v>
      </c>
      <c r="B783" t="s">
        <v>22</v>
      </c>
      <c r="C783" t="s">
        <v>757</v>
      </c>
      <c r="D783">
        <v>4</v>
      </c>
      <c r="E783" t="s">
        <v>709</v>
      </c>
      <c r="F783">
        <v>25</v>
      </c>
      <c r="G783" t="s">
        <v>736</v>
      </c>
      <c r="H783" t="s">
        <v>344</v>
      </c>
      <c r="I783" t="s">
        <v>737</v>
      </c>
      <c r="K783">
        <v>32</v>
      </c>
      <c r="L783" t="s">
        <v>738</v>
      </c>
      <c r="M783">
        <v>70</v>
      </c>
      <c r="N783" t="s">
        <v>770</v>
      </c>
      <c r="P783" t="s">
        <v>1700</v>
      </c>
      <c r="Q783" s="103">
        <v>120.26</v>
      </c>
      <c r="R783" s="103">
        <v>126</v>
      </c>
      <c r="S783" s="103">
        <v>130</v>
      </c>
      <c r="T783" s="103">
        <v>134</v>
      </c>
      <c r="U783" s="103">
        <v>510</v>
      </c>
      <c r="V783" s="104">
        <v>1.2087771441573402E-3</v>
      </c>
      <c r="W783">
        <v>0</v>
      </c>
      <c r="X783" s="102">
        <v>400</v>
      </c>
      <c r="Y783" t="s">
        <v>1039</v>
      </c>
      <c r="Z783" s="102">
        <v>33</v>
      </c>
      <c r="AA783" s="111">
        <v>23</v>
      </c>
      <c r="AB783" s="112" t="s">
        <v>772</v>
      </c>
      <c r="AC783" s="120"/>
      <c r="AD783" s="271" t="s">
        <v>269</v>
      </c>
      <c r="AE783" s="271" t="s">
        <v>773</v>
      </c>
      <c r="AF783" s="112" t="s">
        <v>744</v>
      </c>
    </row>
    <row r="784" spans="1:32">
      <c r="A784">
        <v>10</v>
      </c>
      <c r="B784" t="s">
        <v>22</v>
      </c>
      <c r="C784" t="s">
        <v>757</v>
      </c>
      <c r="D784">
        <v>4</v>
      </c>
      <c r="E784" t="s">
        <v>709</v>
      </c>
      <c r="F784">
        <v>25</v>
      </c>
      <c r="G784" t="s">
        <v>736</v>
      </c>
      <c r="H784" t="s">
        <v>344</v>
      </c>
      <c r="I784" t="s">
        <v>737</v>
      </c>
      <c r="K784">
        <v>32</v>
      </c>
      <c r="L784" t="s">
        <v>738</v>
      </c>
      <c r="M784">
        <v>71</v>
      </c>
      <c r="N784" t="s">
        <v>774</v>
      </c>
      <c r="P784" t="s">
        <v>1701</v>
      </c>
      <c r="Q784" s="103">
        <v>240.52</v>
      </c>
      <c r="R784" s="103">
        <v>252</v>
      </c>
      <c r="S784" s="103">
        <v>260</v>
      </c>
      <c r="T784" s="103">
        <v>267</v>
      </c>
      <c r="U784" s="103">
        <v>1020</v>
      </c>
      <c r="V784" s="104">
        <v>2.4175542883146804E-3</v>
      </c>
      <c r="W784">
        <v>0</v>
      </c>
      <c r="X784" s="102">
        <v>2000</v>
      </c>
      <c r="Y784" t="s">
        <v>1039</v>
      </c>
      <c r="Z784" s="102">
        <v>33</v>
      </c>
      <c r="AA784" s="111">
        <v>23</v>
      </c>
      <c r="AB784" s="112" t="s">
        <v>776</v>
      </c>
      <c r="AC784" s="120"/>
      <c r="AD784" s="271" t="s">
        <v>269</v>
      </c>
      <c r="AE784" s="271" t="s">
        <v>777</v>
      </c>
      <c r="AF784" s="112" t="s">
        <v>778</v>
      </c>
    </row>
    <row r="785" spans="1:32">
      <c r="A785">
        <v>10</v>
      </c>
      <c r="B785" t="s">
        <v>22</v>
      </c>
      <c r="C785" t="s">
        <v>757</v>
      </c>
      <c r="D785">
        <v>4</v>
      </c>
      <c r="E785" t="s">
        <v>709</v>
      </c>
      <c r="F785">
        <v>25</v>
      </c>
      <c r="G785" t="s">
        <v>736</v>
      </c>
      <c r="H785" t="s">
        <v>344</v>
      </c>
      <c r="I785" t="s">
        <v>737</v>
      </c>
      <c r="K785">
        <v>34</v>
      </c>
      <c r="L785" t="s">
        <v>790</v>
      </c>
      <c r="M785">
        <v>76</v>
      </c>
      <c r="N785" t="s">
        <v>792</v>
      </c>
      <c r="P785" t="s">
        <v>1702</v>
      </c>
      <c r="Q785" s="103">
        <v>1272.24</v>
      </c>
      <c r="R785" s="103">
        <v>1335</v>
      </c>
      <c r="S785" s="103">
        <v>1374</v>
      </c>
      <c r="T785" s="103">
        <v>1414</v>
      </c>
      <c r="U785" s="103">
        <v>5395</v>
      </c>
      <c r="V785" s="104">
        <v>1.2786966064174215E-2</v>
      </c>
      <c r="W785">
        <v>0</v>
      </c>
      <c r="X785" s="102">
        <v>8000</v>
      </c>
      <c r="Y785" t="s">
        <v>1062</v>
      </c>
      <c r="Z785" s="102">
        <v>43</v>
      </c>
      <c r="AA785" s="111">
        <v>23</v>
      </c>
      <c r="AB785" s="112" t="s">
        <v>794</v>
      </c>
      <c r="AC785" s="120"/>
      <c r="AD785" s="271" t="s">
        <v>269</v>
      </c>
      <c r="AE785" s="271" t="s">
        <v>795</v>
      </c>
      <c r="AF785" s="112" t="s">
        <v>796</v>
      </c>
    </row>
    <row r="786" spans="1:32">
      <c r="A786">
        <v>10</v>
      </c>
      <c r="B786" t="s">
        <v>22</v>
      </c>
      <c r="C786" t="s">
        <v>594</v>
      </c>
      <c r="D786">
        <v>4</v>
      </c>
      <c r="E786" t="s">
        <v>709</v>
      </c>
      <c r="F786">
        <v>25</v>
      </c>
      <c r="G786" t="s">
        <v>736</v>
      </c>
      <c r="H786" t="s">
        <v>344</v>
      </c>
      <c r="I786" t="s">
        <v>737</v>
      </c>
      <c r="K786">
        <v>32</v>
      </c>
      <c r="L786" t="s">
        <v>738</v>
      </c>
      <c r="M786">
        <v>63</v>
      </c>
      <c r="N786" t="s">
        <v>740</v>
      </c>
      <c r="P786" t="s">
        <v>1703</v>
      </c>
      <c r="Q786" s="103">
        <v>240.52</v>
      </c>
      <c r="R786" s="103">
        <v>252</v>
      </c>
      <c r="S786" s="103">
        <v>260</v>
      </c>
      <c r="T786" s="103">
        <v>267</v>
      </c>
      <c r="U786" s="103">
        <v>1020</v>
      </c>
      <c r="V786" s="104">
        <v>2.4175542883146804E-3</v>
      </c>
      <c r="W786">
        <v>0</v>
      </c>
      <c r="X786" s="102">
        <v>500</v>
      </c>
      <c r="Y786" t="s">
        <v>1039</v>
      </c>
      <c r="Z786" s="102">
        <v>33</v>
      </c>
      <c r="AA786" s="111">
        <v>24</v>
      </c>
      <c r="AB786" s="112" t="s">
        <v>742</v>
      </c>
      <c r="AC786" s="120"/>
      <c r="AD786" s="271" t="s">
        <v>743</v>
      </c>
      <c r="AE786" s="271" t="s">
        <v>269</v>
      </c>
      <c r="AF786" s="112" t="s">
        <v>744</v>
      </c>
    </row>
    <row r="787" spans="1:32">
      <c r="A787">
        <v>10</v>
      </c>
      <c r="B787" t="s">
        <v>22</v>
      </c>
      <c r="C787" t="s">
        <v>421</v>
      </c>
      <c r="D787">
        <v>4</v>
      </c>
      <c r="E787" t="s">
        <v>709</v>
      </c>
      <c r="F787">
        <v>26</v>
      </c>
      <c r="G787" t="s">
        <v>797</v>
      </c>
      <c r="H787" t="s">
        <v>344</v>
      </c>
      <c r="I787" t="s">
        <v>422</v>
      </c>
      <c r="K787">
        <v>17</v>
      </c>
      <c r="L787" t="s">
        <v>799</v>
      </c>
      <c r="M787">
        <v>77</v>
      </c>
      <c r="N787" t="s">
        <v>181</v>
      </c>
      <c r="P787" t="s">
        <v>1704</v>
      </c>
      <c r="Q787" s="103">
        <v>13926.04</v>
      </c>
      <c r="R787" s="103">
        <v>14618</v>
      </c>
      <c r="S787" s="103">
        <v>15043</v>
      </c>
      <c r="T787" s="103">
        <v>15481</v>
      </c>
      <c r="U787" s="103">
        <v>59068</v>
      </c>
      <c r="V787" s="104">
        <v>0.14000009480605052</v>
      </c>
      <c r="W787">
        <v>0</v>
      </c>
      <c r="X787" s="102">
        <v>40</v>
      </c>
      <c r="Y787" t="s">
        <v>1006</v>
      </c>
      <c r="Z787" s="102">
        <v>37</v>
      </c>
      <c r="AA787" s="111">
        <v>25</v>
      </c>
      <c r="AB787" s="112" t="s">
        <v>218</v>
      </c>
      <c r="AC787" s="120"/>
      <c r="AD787" s="271" t="s">
        <v>269</v>
      </c>
      <c r="AE787" s="271" t="s">
        <v>802</v>
      </c>
      <c r="AF787" s="112" t="s">
        <v>803</v>
      </c>
    </row>
    <row r="788" spans="1:32">
      <c r="A788">
        <v>10</v>
      </c>
      <c r="B788" t="s">
        <v>22</v>
      </c>
      <c r="C788" t="s">
        <v>594</v>
      </c>
      <c r="D788">
        <v>4</v>
      </c>
      <c r="E788" t="s">
        <v>709</v>
      </c>
      <c r="F788">
        <v>27</v>
      </c>
      <c r="G788" t="s">
        <v>807</v>
      </c>
      <c r="H788" t="s">
        <v>372</v>
      </c>
      <c r="I788" t="s">
        <v>737</v>
      </c>
      <c r="K788">
        <v>40</v>
      </c>
      <c r="L788" t="s">
        <v>808</v>
      </c>
      <c r="M788">
        <v>79</v>
      </c>
      <c r="N788" t="s">
        <v>810</v>
      </c>
      <c r="P788" t="s">
        <v>1705</v>
      </c>
      <c r="Q788" s="103">
        <v>298.42</v>
      </c>
      <c r="R788" s="103">
        <v>313</v>
      </c>
      <c r="S788" s="103">
        <v>322</v>
      </c>
      <c r="T788" s="103">
        <v>332</v>
      </c>
      <c r="U788" s="103">
        <v>1265</v>
      </c>
      <c r="V788" s="104">
        <v>2.9982413477628142E-3</v>
      </c>
      <c r="W788">
        <v>0</v>
      </c>
      <c r="X788" s="102">
        <v>4</v>
      </c>
      <c r="Y788" t="s">
        <v>1039</v>
      </c>
      <c r="Z788" s="102">
        <v>33</v>
      </c>
      <c r="AA788" s="111">
        <v>26</v>
      </c>
      <c r="AB788" s="112" t="s">
        <v>812</v>
      </c>
      <c r="AC788" s="120"/>
      <c r="AD788" s="271" t="s">
        <v>269</v>
      </c>
      <c r="AE788" s="271" t="s">
        <v>269</v>
      </c>
      <c r="AF788" s="112" t="s">
        <v>813</v>
      </c>
    </row>
    <row r="789" spans="1:32">
      <c r="A789">
        <v>10</v>
      </c>
      <c r="B789" t="s">
        <v>22</v>
      </c>
      <c r="C789" t="s">
        <v>611</v>
      </c>
      <c r="D789">
        <v>4</v>
      </c>
      <c r="E789" t="s">
        <v>709</v>
      </c>
      <c r="F789">
        <v>30</v>
      </c>
      <c r="G789" t="s">
        <v>828</v>
      </c>
      <c r="H789" t="s">
        <v>344</v>
      </c>
      <c r="I789" t="s">
        <v>719</v>
      </c>
      <c r="K789">
        <v>11</v>
      </c>
      <c r="L789" t="s">
        <v>829</v>
      </c>
      <c r="M789">
        <v>82</v>
      </c>
      <c r="N789" t="s">
        <v>831</v>
      </c>
      <c r="P789" t="s">
        <v>1706</v>
      </c>
      <c r="Q789" s="103">
        <v>0</v>
      </c>
      <c r="R789" s="103">
        <v>1440</v>
      </c>
      <c r="S789" s="103" t="s">
        <v>1707</v>
      </c>
      <c r="T789" s="103">
        <v>1525</v>
      </c>
      <c r="U789" s="103">
        <v>2965</v>
      </c>
      <c r="V789" s="104">
        <v>7.0274984949539477E-3</v>
      </c>
      <c r="W789">
        <v>0</v>
      </c>
      <c r="X789" s="102">
        <v>8</v>
      </c>
      <c r="Y789" t="s">
        <v>1009</v>
      </c>
      <c r="Z789" s="102">
        <v>24</v>
      </c>
      <c r="AA789" s="111">
        <v>28</v>
      </c>
      <c r="AB789" s="112" t="s">
        <v>379</v>
      </c>
      <c r="AC789" s="120"/>
      <c r="AD789" s="271" t="s">
        <v>269</v>
      </c>
      <c r="AE789" s="271" t="s">
        <v>833</v>
      </c>
      <c r="AF789" s="112" t="s">
        <v>834</v>
      </c>
    </row>
    <row r="790" spans="1:32">
      <c r="A790">
        <v>10</v>
      </c>
      <c r="B790" t="s">
        <v>22</v>
      </c>
      <c r="C790" t="s">
        <v>611</v>
      </c>
      <c r="D790">
        <v>4</v>
      </c>
      <c r="E790" t="s">
        <v>709</v>
      </c>
      <c r="F790">
        <v>30</v>
      </c>
      <c r="G790" t="s">
        <v>828</v>
      </c>
      <c r="H790" t="s">
        <v>344</v>
      </c>
      <c r="I790" t="s">
        <v>719</v>
      </c>
      <c r="K790">
        <v>11</v>
      </c>
      <c r="L790" t="s">
        <v>829</v>
      </c>
      <c r="M790">
        <v>83</v>
      </c>
      <c r="N790" t="s">
        <v>835</v>
      </c>
      <c r="P790" t="s">
        <v>1708</v>
      </c>
      <c r="Q790" s="103">
        <v>0</v>
      </c>
      <c r="R790" s="103" t="s">
        <v>1707</v>
      </c>
      <c r="S790" s="103">
        <v>741</v>
      </c>
      <c r="T790" s="103" t="s">
        <v>1707</v>
      </c>
      <c r="U790" s="103">
        <v>741</v>
      </c>
      <c r="V790" s="104">
        <v>1.7562820859227236E-3</v>
      </c>
      <c r="W790">
        <v>0</v>
      </c>
      <c r="X790" s="102">
        <v>1</v>
      </c>
      <c r="Y790" t="s">
        <v>1009</v>
      </c>
      <c r="Z790" s="102">
        <v>24</v>
      </c>
      <c r="AA790" s="111">
        <v>28</v>
      </c>
      <c r="AB790" s="112" t="s">
        <v>379</v>
      </c>
      <c r="AC790" s="120"/>
      <c r="AD790" s="271" t="s">
        <v>269</v>
      </c>
      <c r="AE790" s="271" t="s">
        <v>833</v>
      </c>
      <c r="AF790" s="112" t="s">
        <v>837</v>
      </c>
    </row>
    <row r="791" spans="1:32">
      <c r="A791">
        <v>10</v>
      </c>
      <c r="B791" t="s">
        <v>22</v>
      </c>
      <c r="C791" t="s">
        <v>611</v>
      </c>
      <c r="D791">
        <v>4</v>
      </c>
      <c r="E791" t="s">
        <v>709</v>
      </c>
      <c r="F791">
        <v>30</v>
      </c>
      <c r="G791" t="s">
        <v>828</v>
      </c>
      <c r="H791" t="s">
        <v>344</v>
      </c>
      <c r="I791" t="s">
        <v>719</v>
      </c>
      <c r="K791">
        <v>11</v>
      </c>
      <c r="L791" t="s">
        <v>829</v>
      </c>
      <c r="M791">
        <v>84</v>
      </c>
      <c r="N791" t="s">
        <v>838</v>
      </c>
      <c r="P791" t="s">
        <v>1291</v>
      </c>
      <c r="Q791" s="103">
        <v>548.69000000000005</v>
      </c>
      <c r="R791" s="103" t="s">
        <v>1707</v>
      </c>
      <c r="S791" s="103" t="s">
        <v>1707</v>
      </c>
      <c r="T791" s="103" t="s">
        <v>1707</v>
      </c>
      <c r="U791" s="103">
        <v>549</v>
      </c>
      <c r="V791" s="104">
        <v>1.3012130434164309E-3</v>
      </c>
      <c r="W791">
        <v>0</v>
      </c>
      <c r="X791" s="102">
        <v>1</v>
      </c>
      <c r="Y791" t="s">
        <v>1009</v>
      </c>
      <c r="Z791" s="102">
        <v>24</v>
      </c>
      <c r="AA791" s="111">
        <v>28</v>
      </c>
      <c r="AB791" s="112" t="s">
        <v>379</v>
      </c>
      <c r="AC791" s="120"/>
      <c r="AD791" s="271" t="s">
        <v>269</v>
      </c>
      <c r="AE791" s="271" t="s">
        <v>833</v>
      </c>
      <c r="AF791" s="112" t="s">
        <v>840</v>
      </c>
    </row>
    <row r="792" spans="1:32">
      <c r="A792">
        <v>10</v>
      </c>
      <c r="B792" t="s">
        <v>22</v>
      </c>
      <c r="C792" t="s">
        <v>611</v>
      </c>
      <c r="D792">
        <v>4</v>
      </c>
      <c r="E792" t="s">
        <v>709</v>
      </c>
      <c r="F792">
        <v>30</v>
      </c>
      <c r="G792" t="s">
        <v>828</v>
      </c>
      <c r="H792" t="s">
        <v>344</v>
      </c>
      <c r="I792" t="s">
        <v>719</v>
      </c>
      <c r="K792">
        <v>11</v>
      </c>
      <c r="L792" t="s">
        <v>829</v>
      </c>
      <c r="M792">
        <v>85</v>
      </c>
      <c r="N792" t="s">
        <v>841</v>
      </c>
      <c r="P792" t="s">
        <v>1709</v>
      </c>
      <c r="Q792" s="103">
        <v>0</v>
      </c>
      <c r="R792" s="103" t="s">
        <v>1707</v>
      </c>
      <c r="S792" s="103">
        <v>741</v>
      </c>
      <c r="T792" s="103" t="s">
        <v>1707</v>
      </c>
      <c r="U792" s="103">
        <v>741</v>
      </c>
      <c r="V792" s="104">
        <v>1.7562820859227236E-3</v>
      </c>
      <c r="W792">
        <v>0</v>
      </c>
      <c r="X792" s="102">
        <v>1</v>
      </c>
      <c r="Y792" t="s">
        <v>1009</v>
      </c>
      <c r="Z792" s="102">
        <v>24</v>
      </c>
      <c r="AA792" s="111">
        <v>28</v>
      </c>
      <c r="AB792" s="112" t="s">
        <v>379</v>
      </c>
      <c r="AC792" s="120"/>
      <c r="AD792" s="271" t="s">
        <v>269</v>
      </c>
      <c r="AE792" s="271" t="s">
        <v>833</v>
      </c>
      <c r="AF792" s="112" t="s">
        <v>843</v>
      </c>
    </row>
    <row r="793" spans="1:32">
      <c r="A793">
        <v>10</v>
      </c>
      <c r="B793" t="s">
        <v>22</v>
      </c>
      <c r="C793" t="s">
        <v>611</v>
      </c>
      <c r="D793">
        <v>4</v>
      </c>
      <c r="E793" t="s">
        <v>709</v>
      </c>
      <c r="F793">
        <v>30</v>
      </c>
      <c r="G793" t="s">
        <v>828</v>
      </c>
      <c r="H793" t="s">
        <v>344</v>
      </c>
      <c r="I793" t="s">
        <v>719</v>
      </c>
      <c r="K793">
        <v>11</v>
      </c>
      <c r="L793" t="s">
        <v>829</v>
      </c>
      <c r="M793">
        <v>88</v>
      </c>
      <c r="N793" t="s">
        <v>850</v>
      </c>
      <c r="P793" t="s">
        <v>1710</v>
      </c>
      <c r="Q793" s="103">
        <v>823.03</v>
      </c>
      <c r="R793" s="103" t="s">
        <v>1707</v>
      </c>
      <c r="S793" s="103" t="s">
        <v>1707</v>
      </c>
      <c r="T793" s="103" t="s">
        <v>1707</v>
      </c>
      <c r="U793" s="103">
        <v>823</v>
      </c>
      <c r="V793" s="104">
        <v>1.9506344894931194E-3</v>
      </c>
      <c r="W793">
        <v>0</v>
      </c>
      <c r="X793" s="102">
        <v>3</v>
      </c>
      <c r="Y793" t="s">
        <v>1009</v>
      </c>
      <c r="Z793" s="102">
        <v>24</v>
      </c>
      <c r="AA793" s="111">
        <v>28</v>
      </c>
      <c r="AB793" s="112" t="s">
        <v>379</v>
      </c>
      <c r="AC793" s="120"/>
      <c r="AD793" s="271" t="s">
        <v>269</v>
      </c>
      <c r="AE793" s="271" t="s">
        <v>833</v>
      </c>
      <c r="AF793" s="112" t="s">
        <v>852</v>
      </c>
    </row>
    <row r="794" spans="1:32">
      <c r="A794">
        <v>10</v>
      </c>
      <c r="B794" t="s">
        <v>22</v>
      </c>
      <c r="C794" t="s">
        <v>412</v>
      </c>
      <c r="D794">
        <v>5</v>
      </c>
      <c r="E794" t="s">
        <v>861</v>
      </c>
      <c r="F794">
        <v>33</v>
      </c>
      <c r="G794" t="s">
        <v>862</v>
      </c>
      <c r="H794" t="s">
        <v>372</v>
      </c>
      <c r="I794" t="s">
        <v>863</v>
      </c>
      <c r="K794">
        <v>42</v>
      </c>
      <c r="L794" t="s">
        <v>865</v>
      </c>
      <c r="M794">
        <v>92</v>
      </c>
      <c r="N794" t="s">
        <v>875</v>
      </c>
      <c r="P794" t="s">
        <v>1077</v>
      </c>
      <c r="Q794" s="103">
        <v>994.72</v>
      </c>
      <c r="R794" s="103">
        <v>1044</v>
      </c>
      <c r="S794" s="103">
        <v>1075</v>
      </c>
      <c r="T794" s="103">
        <v>1106</v>
      </c>
      <c r="U794" s="103">
        <v>4220</v>
      </c>
      <c r="V794" s="104">
        <v>1.0002038330086225E-2</v>
      </c>
      <c r="W794">
        <v>0</v>
      </c>
      <c r="X794" s="102">
        <v>1</v>
      </c>
      <c r="Y794" t="s">
        <v>1020</v>
      </c>
      <c r="Z794" s="102">
        <v>3</v>
      </c>
      <c r="AA794" s="111">
        <v>30</v>
      </c>
      <c r="AB794" s="112" t="s">
        <v>383</v>
      </c>
      <c r="AC794" s="120"/>
      <c r="AD794" s="271" t="s">
        <v>870</v>
      </c>
      <c r="AE794" s="271" t="s">
        <v>269</v>
      </c>
      <c r="AF794" s="112" t="s">
        <v>877</v>
      </c>
    </row>
    <row r="795" spans="1:32">
      <c r="A795">
        <v>10</v>
      </c>
      <c r="B795" t="s">
        <v>22</v>
      </c>
      <c r="C795" t="s">
        <v>412</v>
      </c>
      <c r="D795">
        <v>5</v>
      </c>
      <c r="E795" t="s">
        <v>861</v>
      </c>
      <c r="F795">
        <v>33</v>
      </c>
      <c r="G795" t="s">
        <v>862</v>
      </c>
      <c r="H795" t="s">
        <v>372</v>
      </c>
      <c r="I795" t="s">
        <v>863</v>
      </c>
      <c r="K795">
        <v>43</v>
      </c>
      <c r="L795" t="s">
        <v>878</v>
      </c>
      <c r="M795">
        <v>93</v>
      </c>
      <c r="N795" t="s">
        <v>880</v>
      </c>
      <c r="P795" t="s">
        <v>881</v>
      </c>
      <c r="Q795" s="103">
        <v>9947.17</v>
      </c>
      <c r="R795" s="103">
        <v>10441</v>
      </c>
      <c r="S795" s="103">
        <v>10745</v>
      </c>
      <c r="T795" s="103">
        <v>11058</v>
      </c>
      <c r="U795" s="103">
        <v>42191</v>
      </c>
      <c r="V795" s="104">
        <v>9.9999051939494779E-2</v>
      </c>
      <c r="W795">
        <v>0</v>
      </c>
      <c r="X795" s="102">
        <v>4</v>
      </c>
      <c r="Y795" t="s">
        <v>1020</v>
      </c>
      <c r="Z795" s="102">
        <v>3</v>
      </c>
      <c r="AA795" s="111">
        <v>30</v>
      </c>
      <c r="AB795" s="112" t="s">
        <v>882</v>
      </c>
      <c r="AC795" s="120"/>
      <c r="AD795" s="271" t="s">
        <v>870</v>
      </c>
      <c r="AE795" s="271" t="s">
        <v>269</v>
      </c>
      <c r="AF795" s="112" t="s">
        <v>883</v>
      </c>
    </row>
    <row r="796" spans="1:32">
      <c r="A796">
        <v>10</v>
      </c>
      <c r="B796" t="s">
        <v>22</v>
      </c>
      <c r="C796" t="s">
        <v>412</v>
      </c>
      <c r="D796">
        <v>5</v>
      </c>
      <c r="E796" t="s">
        <v>861</v>
      </c>
      <c r="F796">
        <v>33</v>
      </c>
      <c r="G796" t="s">
        <v>862</v>
      </c>
      <c r="H796" t="s">
        <v>372</v>
      </c>
      <c r="I796" t="s">
        <v>863</v>
      </c>
      <c r="K796">
        <v>45</v>
      </c>
      <c r="L796" t="s">
        <v>884</v>
      </c>
      <c r="M796">
        <v>94</v>
      </c>
      <c r="N796" t="s">
        <v>886</v>
      </c>
      <c r="P796" t="s">
        <v>1711</v>
      </c>
      <c r="Q796" s="103">
        <v>2984.15</v>
      </c>
      <c r="R796" s="103">
        <v>3132</v>
      </c>
      <c r="S796" s="103">
        <v>3224</v>
      </c>
      <c r="T796" s="103">
        <v>3317</v>
      </c>
      <c r="U796" s="103">
        <v>12657</v>
      </c>
      <c r="V796" s="104">
        <v>2.9999004536469517E-2</v>
      </c>
      <c r="W796">
        <v>0</v>
      </c>
      <c r="X796" s="102">
        <v>4</v>
      </c>
      <c r="Y796" t="s">
        <v>1020</v>
      </c>
      <c r="Z796" s="102">
        <v>3</v>
      </c>
      <c r="AA796" s="111">
        <v>30</v>
      </c>
      <c r="AB796" s="112" t="s">
        <v>888</v>
      </c>
      <c r="AC796" s="120"/>
      <c r="AD796" s="271" t="s">
        <v>870</v>
      </c>
      <c r="AE796" s="271" t="s">
        <v>269</v>
      </c>
      <c r="AF796" s="112" t="s">
        <v>889</v>
      </c>
    </row>
    <row r="797" spans="1:32">
      <c r="A797">
        <v>10</v>
      </c>
      <c r="B797" t="s">
        <v>22</v>
      </c>
      <c r="C797" t="s">
        <v>520</v>
      </c>
      <c r="D797">
        <v>5</v>
      </c>
      <c r="E797" t="s">
        <v>861</v>
      </c>
      <c r="F797">
        <v>35</v>
      </c>
      <c r="G797" t="s">
        <v>897</v>
      </c>
      <c r="H797" t="s">
        <v>344</v>
      </c>
      <c r="I797" t="s">
        <v>898</v>
      </c>
      <c r="K797">
        <v>12</v>
      </c>
      <c r="L797" t="s">
        <v>899</v>
      </c>
      <c r="M797">
        <v>95</v>
      </c>
      <c r="N797" t="s">
        <v>901</v>
      </c>
      <c r="P797" t="s">
        <v>1712</v>
      </c>
      <c r="Q797" s="103">
        <v>501.64</v>
      </c>
      <c r="R797" s="103">
        <v>527</v>
      </c>
      <c r="S797" s="103">
        <v>542</v>
      </c>
      <c r="T797" s="103">
        <v>558</v>
      </c>
      <c r="U797" s="103">
        <v>2129</v>
      </c>
      <c r="V797" s="104">
        <v>5.046052039041132E-3</v>
      </c>
      <c r="W797">
        <v>0</v>
      </c>
      <c r="X797" s="102">
        <v>2</v>
      </c>
      <c r="Y797" t="s">
        <v>1026</v>
      </c>
      <c r="Z797" s="102">
        <v>1</v>
      </c>
      <c r="AA797" s="111">
        <v>31</v>
      </c>
      <c r="AB797" s="112" t="s">
        <v>903</v>
      </c>
      <c r="AC797" s="120"/>
      <c r="AD797" s="271" t="s">
        <v>269</v>
      </c>
      <c r="AE797" s="271" t="s">
        <v>269</v>
      </c>
      <c r="AF797" s="112" t="s">
        <v>904</v>
      </c>
    </row>
    <row r="798" spans="1:32">
      <c r="A798">
        <v>10</v>
      </c>
      <c r="B798" t="s">
        <v>22</v>
      </c>
      <c r="C798" t="s">
        <v>520</v>
      </c>
      <c r="D798">
        <v>5</v>
      </c>
      <c r="E798" t="s">
        <v>861</v>
      </c>
      <c r="F798">
        <v>35</v>
      </c>
      <c r="G798" t="s">
        <v>897</v>
      </c>
      <c r="H798" t="s">
        <v>344</v>
      </c>
      <c r="I798" t="s">
        <v>898</v>
      </c>
      <c r="K798">
        <v>12</v>
      </c>
      <c r="L798" t="s">
        <v>899</v>
      </c>
      <c r="M798">
        <v>96</v>
      </c>
      <c r="N798" t="s">
        <v>905</v>
      </c>
      <c r="P798" t="s">
        <v>1713</v>
      </c>
      <c r="Q798" s="103">
        <v>502.33</v>
      </c>
      <c r="R798" s="103">
        <v>527</v>
      </c>
      <c r="S798" s="103">
        <v>543</v>
      </c>
      <c r="T798" s="103">
        <v>558</v>
      </c>
      <c r="U798" s="103">
        <v>2130</v>
      </c>
      <c r="V798" s="104">
        <v>5.0484221903041851E-3</v>
      </c>
      <c r="W798">
        <v>0</v>
      </c>
      <c r="X798" s="102">
        <v>2</v>
      </c>
      <c r="Y798" t="s">
        <v>1026</v>
      </c>
      <c r="Z798" s="102">
        <v>1</v>
      </c>
      <c r="AA798" s="111">
        <v>31</v>
      </c>
      <c r="AB798" s="112" t="s">
        <v>350</v>
      </c>
      <c r="AC798" s="120"/>
      <c r="AD798" s="271" t="s">
        <v>269</v>
      </c>
      <c r="AE798" s="271" t="s">
        <v>269</v>
      </c>
      <c r="AF798" s="112" t="s">
        <v>907</v>
      </c>
    </row>
    <row r="799" spans="1:32">
      <c r="A799">
        <v>10</v>
      </c>
      <c r="B799" t="s">
        <v>22</v>
      </c>
      <c r="C799" t="s">
        <v>412</v>
      </c>
      <c r="D799">
        <v>5</v>
      </c>
      <c r="E799" t="s">
        <v>861</v>
      </c>
      <c r="F799">
        <v>39</v>
      </c>
      <c r="G799" t="s">
        <v>908</v>
      </c>
      <c r="H799" t="s">
        <v>344</v>
      </c>
      <c r="I799" t="s">
        <v>909</v>
      </c>
      <c r="K799">
        <v>18</v>
      </c>
      <c r="L799" t="s">
        <v>910</v>
      </c>
      <c r="M799">
        <v>97</v>
      </c>
      <c r="N799" t="s">
        <v>912</v>
      </c>
      <c r="P799" t="s">
        <v>1714</v>
      </c>
      <c r="Q799" s="103">
        <v>1213.56</v>
      </c>
      <c r="R799" s="103">
        <v>1274</v>
      </c>
      <c r="S799" s="103">
        <v>1311</v>
      </c>
      <c r="T799" s="103">
        <v>1349</v>
      </c>
      <c r="U799" s="103">
        <v>5148</v>
      </c>
      <c r="V799" s="104">
        <v>1.2201538702199975E-2</v>
      </c>
      <c r="W799">
        <v>0</v>
      </c>
      <c r="X799" s="102">
        <v>200</v>
      </c>
      <c r="Y799" t="s">
        <v>1020</v>
      </c>
      <c r="Z799" s="102">
        <v>3</v>
      </c>
      <c r="AA799" s="111">
        <v>32</v>
      </c>
      <c r="AB799" s="112" t="s">
        <v>914</v>
      </c>
      <c r="AC799" s="120"/>
      <c r="AD799" s="271" t="s">
        <v>269</v>
      </c>
      <c r="AE799" s="271" t="s">
        <v>269</v>
      </c>
      <c r="AF799" s="112" t="s">
        <v>915</v>
      </c>
    </row>
    <row r="800" spans="1:32">
      <c r="A800">
        <v>10</v>
      </c>
      <c r="B800" t="s">
        <v>22</v>
      </c>
      <c r="C800" t="s">
        <v>412</v>
      </c>
      <c r="D800">
        <v>5</v>
      </c>
      <c r="E800" t="s">
        <v>861</v>
      </c>
      <c r="F800">
        <v>39</v>
      </c>
      <c r="G800" t="s">
        <v>908</v>
      </c>
      <c r="H800" t="s">
        <v>344</v>
      </c>
      <c r="I800" t="s">
        <v>909</v>
      </c>
      <c r="K800">
        <v>20</v>
      </c>
      <c r="L800" t="s">
        <v>916</v>
      </c>
      <c r="M800">
        <v>98</v>
      </c>
      <c r="N800" t="s">
        <v>918</v>
      </c>
      <c r="P800" t="s">
        <v>1438</v>
      </c>
      <c r="Q800" s="103">
        <v>765.93</v>
      </c>
      <c r="R800" s="103">
        <v>804</v>
      </c>
      <c r="S800" s="103">
        <v>827</v>
      </c>
      <c r="T800" s="103">
        <v>851</v>
      </c>
      <c r="U800" s="103">
        <v>3248</v>
      </c>
      <c r="V800" s="104">
        <v>7.6982513023981193E-3</v>
      </c>
      <c r="W800">
        <v>0</v>
      </c>
      <c r="X800" s="102">
        <v>1000</v>
      </c>
      <c r="Y800" t="s">
        <v>1020</v>
      </c>
      <c r="Z800" s="102">
        <v>3</v>
      </c>
      <c r="AA800" s="111">
        <v>32</v>
      </c>
      <c r="AB800" s="112" t="s">
        <v>560</v>
      </c>
      <c r="AC800" s="120"/>
      <c r="AD800" s="271" t="s">
        <v>269</v>
      </c>
      <c r="AE800" s="271" t="s">
        <v>920</v>
      </c>
      <c r="AF800" s="112" t="s">
        <v>915</v>
      </c>
    </row>
    <row r="801" spans="1:32">
      <c r="A801">
        <v>10</v>
      </c>
      <c r="B801" t="s">
        <v>22</v>
      </c>
      <c r="C801" t="s">
        <v>412</v>
      </c>
      <c r="D801">
        <v>5</v>
      </c>
      <c r="E801" t="s">
        <v>861</v>
      </c>
      <c r="F801">
        <v>39</v>
      </c>
      <c r="G801" t="s">
        <v>908</v>
      </c>
      <c r="H801" t="s">
        <v>344</v>
      </c>
      <c r="I801" t="s">
        <v>909</v>
      </c>
      <c r="K801">
        <v>58</v>
      </c>
      <c r="L801" t="s">
        <v>950</v>
      </c>
      <c r="M801">
        <v>107</v>
      </c>
      <c r="N801" t="s">
        <v>952</v>
      </c>
      <c r="P801" t="s">
        <v>1384</v>
      </c>
      <c r="Q801" s="103">
        <v>507.31</v>
      </c>
      <c r="R801" s="103">
        <v>533</v>
      </c>
      <c r="S801" s="103">
        <v>548</v>
      </c>
      <c r="T801" s="103">
        <v>564</v>
      </c>
      <c r="U801" s="103">
        <v>2152</v>
      </c>
      <c r="V801" s="104">
        <v>5.1005655180913646E-3</v>
      </c>
      <c r="W801">
        <v>0</v>
      </c>
      <c r="X801" s="102">
        <v>20</v>
      </c>
      <c r="Y801" t="s">
        <v>1020</v>
      </c>
      <c r="Z801" s="102">
        <v>3</v>
      </c>
      <c r="AA801" s="111">
        <v>32</v>
      </c>
      <c r="AB801" s="112" t="s">
        <v>954</v>
      </c>
      <c r="AC801" s="120"/>
      <c r="AD801" s="271" t="s">
        <v>269</v>
      </c>
      <c r="AE801" s="271" t="s">
        <v>269</v>
      </c>
      <c r="AF801" s="112" t="s">
        <v>955</v>
      </c>
    </row>
    <row r="802" spans="1:32">
      <c r="A802">
        <v>10</v>
      </c>
      <c r="B802" t="s">
        <v>22</v>
      </c>
      <c r="C802" t="s">
        <v>412</v>
      </c>
      <c r="D802">
        <v>5</v>
      </c>
      <c r="E802" t="s">
        <v>861</v>
      </c>
      <c r="F802">
        <v>39</v>
      </c>
      <c r="G802" t="s">
        <v>908</v>
      </c>
      <c r="H802" t="s">
        <v>344</v>
      </c>
      <c r="I802" t="s">
        <v>909</v>
      </c>
      <c r="K802">
        <v>58</v>
      </c>
      <c r="L802" t="s">
        <v>950</v>
      </c>
      <c r="M802">
        <v>108</v>
      </c>
      <c r="N802" t="s">
        <v>956</v>
      </c>
      <c r="P802" t="s">
        <v>1084</v>
      </c>
      <c r="Q802" s="103">
        <v>507.31</v>
      </c>
      <c r="R802" s="103">
        <v>533</v>
      </c>
      <c r="S802" s="103">
        <v>548</v>
      </c>
      <c r="T802" s="103">
        <v>564</v>
      </c>
      <c r="U802" s="103">
        <v>2152</v>
      </c>
      <c r="V802" s="104">
        <v>5.1005655180913646E-3</v>
      </c>
      <c r="W802">
        <v>0</v>
      </c>
      <c r="X802" s="102">
        <v>40</v>
      </c>
      <c r="Y802" t="s">
        <v>1020</v>
      </c>
      <c r="Z802" s="102">
        <v>3</v>
      </c>
      <c r="AA802" s="111">
        <v>32</v>
      </c>
      <c r="AB802" s="112" t="s">
        <v>379</v>
      </c>
      <c r="AC802" s="120"/>
      <c r="AD802" s="271" t="s">
        <v>269</v>
      </c>
      <c r="AE802" s="271" t="s">
        <v>269</v>
      </c>
      <c r="AF802" s="112" t="s">
        <v>958</v>
      </c>
    </row>
    <row r="803" spans="1:32">
      <c r="A803">
        <v>10</v>
      </c>
      <c r="B803" t="s">
        <v>22</v>
      </c>
      <c r="C803" t="s">
        <v>412</v>
      </c>
      <c r="D803">
        <v>5</v>
      </c>
      <c r="E803" t="s">
        <v>861</v>
      </c>
      <c r="F803">
        <v>39</v>
      </c>
      <c r="G803" t="s">
        <v>908</v>
      </c>
      <c r="H803" t="s">
        <v>344</v>
      </c>
      <c r="I803" t="s">
        <v>863</v>
      </c>
      <c r="K803">
        <v>59</v>
      </c>
      <c r="L803" t="s">
        <v>964</v>
      </c>
      <c r="M803">
        <v>109</v>
      </c>
      <c r="N803" t="s">
        <v>966</v>
      </c>
      <c r="P803" t="s">
        <v>1715</v>
      </c>
      <c r="Q803" s="103">
        <v>964.88</v>
      </c>
      <c r="R803" s="103">
        <v>1013</v>
      </c>
      <c r="S803" s="103">
        <v>1042</v>
      </c>
      <c r="T803" s="103">
        <v>1073</v>
      </c>
      <c r="U803" s="103">
        <v>4093</v>
      </c>
      <c r="V803" s="104">
        <v>9.7010291196784181E-3</v>
      </c>
      <c r="W803">
        <v>0</v>
      </c>
      <c r="X803" s="102">
        <v>30</v>
      </c>
      <c r="Y803" t="s">
        <v>1020</v>
      </c>
      <c r="Z803" s="102">
        <v>3</v>
      </c>
      <c r="AA803" s="111">
        <v>32</v>
      </c>
      <c r="AB803" s="112" t="s">
        <v>968</v>
      </c>
      <c r="AC803" s="120"/>
      <c r="AD803" s="271" t="s">
        <v>269</v>
      </c>
      <c r="AE803" s="271" t="s">
        <v>269</v>
      </c>
      <c r="AF803" s="112" t="s">
        <v>969</v>
      </c>
    </row>
    <row r="804" spans="1:32">
      <c r="A804">
        <v>10</v>
      </c>
      <c r="B804" t="s">
        <v>22</v>
      </c>
      <c r="C804" t="s">
        <v>535</v>
      </c>
      <c r="D804">
        <v>4</v>
      </c>
      <c r="E804" t="s">
        <v>709</v>
      </c>
      <c r="F804">
        <v>24</v>
      </c>
      <c r="G804" t="s">
        <v>718</v>
      </c>
      <c r="H804" t="s">
        <v>344</v>
      </c>
      <c r="I804" t="s">
        <v>719</v>
      </c>
      <c r="K804">
        <v>31</v>
      </c>
      <c r="L804" t="s">
        <v>730</v>
      </c>
      <c r="M804">
        <v>62</v>
      </c>
      <c r="N804" t="s">
        <v>732</v>
      </c>
      <c r="P804" t="s">
        <v>1716</v>
      </c>
      <c r="Q804" s="103">
        <v>715.2</v>
      </c>
      <c r="R804" s="103">
        <v>751</v>
      </c>
      <c r="S804" s="103">
        <v>773</v>
      </c>
      <c r="T804" s="103">
        <v>795</v>
      </c>
      <c r="U804" s="103">
        <v>3034</v>
      </c>
      <c r="V804" s="104">
        <v>7.1910389321046472E-3</v>
      </c>
      <c r="W804">
        <v>0</v>
      </c>
      <c r="X804" s="102">
        <v>1</v>
      </c>
      <c r="Y804" t="s">
        <v>1030</v>
      </c>
      <c r="Z804" s="102">
        <v>26</v>
      </c>
      <c r="AA804" s="111">
        <v>33</v>
      </c>
      <c r="AB804" s="112" t="s">
        <v>383</v>
      </c>
      <c r="AC804" s="120"/>
      <c r="AD804" s="271" t="s">
        <v>269</v>
      </c>
      <c r="AE804" s="271" t="s">
        <v>734</v>
      </c>
      <c r="AF804" s="112" t="s">
        <v>735</v>
      </c>
    </row>
    <row r="805" spans="1:32">
      <c r="A805">
        <v>10</v>
      </c>
      <c r="B805" t="s">
        <v>22</v>
      </c>
      <c r="C805" t="s">
        <v>412</v>
      </c>
      <c r="D805">
        <v>5</v>
      </c>
      <c r="E805" t="s">
        <v>861</v>
      </c>
      <c r="F805">
        <v>39</v>
      </c>
      <c r="G805" t="s">
        <v>908</v>
      </c>
      <c r="H805" t="s">
        <v>372</v>
      </c>
      <c r="I805" t="s">
        <v>931</v>
      </c>
      <c r="K805">
        <v>46</v>
      </c>
      <c r="L805" t="s">
        <v>932</v>
      </c>
      <c r="M805">
        <v>103</v>
      </c>
      <c r="N805" t="s">
        <v>938</v>
      </c>
      <c r="P805" t="s">
        <v>1717</v>
      </c>
      <c r="Q805" s="103">
        <v>497.36</v>
      </c>
      <c r="R805" s="103">
        <v>522</v>
      </c>
      <c r="S805" s="103">
        <v>537</v>
      </c>
      <c r="T805" s="103">
        <v>553</v>
      </c>
      <c r="U805" s="103">
        <v>2109</v>
      </c>
      <c r="V805" s="104">
        <v>4.9986490137800595E-3</v>
      </c>
      <c r="W805">
        <v>0</v>
      </c>
      <c r="X805" s="102">
        <v>1</v>
      </c>
      <c r="Y805" t="s">
        <v>1020</v>
      </c>
      <c r="Z805" s="102">
        <v>3</v>
      </c>
      <c r="AA805" s="111">
        <v>34</v>
      </c>
      <c r="AB805" s="112" t="s">
        <v>940</v>
      </c>
      <c r="AC805" s="120"/>
      <c r="AD805" s="271" t="s">
        <v>269</v>
      </c>
      <c r="AE805" s="271" t="s">
        <v>269</v>
      </c>
      <c r="AF805" s="112" t="s">
        <v>937</v>
      </c>
    </row>
    <row r="806" spans="1:32">
      <c r="A806">
        <v>10</v>
      </c>
      <c r="B806" t="s">
        <v>22</v>
      </c>
      <c r="C806" t="s">
        <v>412</v>
      </c>
      <c r="D806">
        <v>5</v>
      </c>
      <c r="E806" t="s">
        <v>861</v>
      </c>
      <c r="F806">
        <v>39</v>
      </c>
      <c r="G806" t="s">
        <v>908</v>
      </c>
      <c r="H806" t="s">
        <v>372</v>
      </c>
      <c r="I806" t="s">
        <v>931</v>
      </c>
      <c r="K806">
        <v>46</v>
      </c>
      <c r="L806" t="s">
        <v>932</v>
      </c>
      <c r="M806">
        <v>104</v>
      </c>
      <c r="N806" t="s">
        <v>941</v>
      </c>
      <c r="P806" t="s">
        <v>1718</v>
      </c>
      <c r="Q806" s="103">
        <v>497.36</v>
      </c>
      <c r="R806" s="103">
        <v>522</v>
      </c>
      <c r="S806" s="103">
        <v>537</v>
      </c>
      <c r="T806" s="103">
        <v>553</v>
      </c>
      <c r="U806" s="103">
        <v>2109</v>
      </c>
      <c r="V806" s="104">
        <v>4.9986490137800595E-3</v>
      </c>
      <c r="W806">
        <v>0</v>
      </c>
      <c r="X806" s="102">
        <v>1</v>
      </c>
      <c r="Y806" t="s">
        <v>1020</v>
      </c>
      <c r="Z806" s="102">
        <v>3</v>
      </c>
      <c r="AA806" s="111">
        <v>34</v>
      </c>
      <c r="AB806" s="112" t="s">
        <v>943</v>
      </c>
      <c r="AC806" s="120"/>
      <c r="AD806" s="271" t="s">
        <v>269</v>
      </c>
      <c r="AE806" s="271" t="s">
        <v>269</v>
      </c>
      <c r="AF806" s="112" t="s">
        <v>937</v>
      </c>
    </row>
    <row r="807" spans="1:32">
      <c r="A807">
        <v>10</v>
      </c>
      <c r="B807" t="s">
        <v>22</v>
      </c>
      <c r="C807" t="s">
        <v>412</v>
      </c>
      <c r="D807">
        <v>5</v>
      </c>
      <c r="E807" t="s">
        <v>861</v>
      </c>
      <c r="F807">
        <v>39</v>
      </c>
      <c r="G807" t="s">
        <v>908</v>
      </c>
      <c r="H807" t="s">
        <v>372</v>
      </c>
      <c r="I807" t="s">
        <v>931</v>
      </c>
      <c r="K807">
        <v>46</v>
      </c>
      <c r="L807" t="s">
        <v>932</v>
      </c>
      <c r="M807">
        <v>105</v>
      </c>
      <c r="N807" t="s">
        <v>944</v>
      </c>
      <c r="P807" t="s">
        <v>1719</v>
      </c>
      <c r="Q807" s="103">
        <v>99.47</v>
      </c>
      <c r="R807" s="103">
        <v>104</v>
      </c>
      <c r="S807" s="103">
        <v>107</v>
      </c>
      <c r="T807" s="103">
        <v>111</v>
      </c>
      <c r="U807" s="103">
        <v>421</v>
      </c>
      <c r="V807" s="104">
        <v>9.9783368174556891E-4</v>
      </c>
      <c r="W807">
        <v>0</v>
      </c>
      <c r="X807" s="102">
        <v>1</v>
      </c>
      <c r="Y807" t="s">
        <v>1020</v>
      </c>
      <c r="Z807" s="102">
        <v>3</v>
      </c>
      <c r="AA807" s="111">
        <v>34</v>
      </c>
      <c r="AB807" s="112" t="s">
        <v>946</v>
      </c>
      <c r="AC807" s="120"/>
      <c r="AD807" s="271" t="s">
        <v>269</v>
      </c>
      <c r="AE807" s="271" t="s">
        <v>269</v>
      </c>
      <c r="AF807" s="112" t="s">
        <v>937</v>
      </c>
    </row>
    <row r="808" spans="1:32">
      <c r="A808">
        <v>11</v>
      </c>
      <c r="B808" t="s">
        <v>24</v>
      </c>
      <c r="C808" t="s">
        <v>341</v>
      </c>
      <c r="D808">
        <v>1</v>
      </c>
      <c r="E808" t="s">
        <v>342</v>
      </c>
      <c r="F808">
        <v>1</v>
      </c>
      <c r="G808" t="s">
        <v>343</v>
      </c>
      <c r="H808" t="s">
        <v>344</v>
      </c>
      <c r="I808" t="s">
        <v>345</v>
      </c>
      <c r="K808">
        <v>15</v>
      </c>
      <c r="L808" t="s">
        <v>346</v>
      </c>
      <c r="M808">
        <v>1</v>
      </c>
      <c r="N808" t="s">
        <v>348</v>
      </c>
      <c r="P808" t="s">
        <v>1231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350</v>
      </c>
      <c r="AC808" s="120"/>
      <c r="AD808" s="271" t="s">
        <v>351</v>
      </c>
      <c r="AE808" s="271" t="s">
        <v>269</v>
      </c>
      <c r="AF808" s="112" t="s">
        <v>352</v>
      </c>
    </row>
    <row r="809" spans="1:32">
      <c r="A809">
        <v>11</v>
      </c>
      <c r="B809" t="s">
        <v>24</v>
      </c>
      <c r="C809" t="s">
        <v>341</v>
      </c>
      <c r="D809">
        <v>1</v>
      </c>
      <c r="E809" t="s">
        <v>342</v>
      </c>
      <c r="F809">
        <v>1</v>
      </c>
      <c r="G809" t="s">
        <v>343</v>
      </c>
      <c r="H809" t="s">
        <v>344</v>
      </c>
      <c r="I809" t="s">
        <v>345</v>
      </c>
      <c r="K809">
        <v>15</v>
      </c>
      <c r="L809" t="s">
        <v>346</v>
      </c>
      <c r="M809">
        <v>2</v>
      </c>
      <c r="N809" t="s">
        <v>353</v>
      </c>
      <c r="P809" t="s">
        <v>992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355</v>
      </c>
      <c r="AC809" s="120"/>
      <c r="AD809" s="271" t="s">
        <v>356</v>
      </c>
      <c r="AE809" s="271" t="s">
        <v>269</v>
      </c>
      <c r="AF809" s="112" t="s">
        <v>357</v>
      </c>
    </row>
    <row r="810" spans="1:32">
      <c r="A810">
        <v>11</v>
      </c>
      <c r="B810" t="s">
        <v>24</v>
      </c>
      <c r="C810" t="s">
        <v>341</v>
      </c>
      <c r="D810">
        <v>1</v>
      </c>
      <c r="E810" t="s">
        <v>342</v>
      </c>
      <c r="F810">
        <v>1</v>
      </c>
      <c r="G810" t="s">
        <v>343</v>
      </c>
      <c r="H810" t="s">
        <v>344</v>
      </c>
      <c r="I810" t="s">
        <v>345</v>
      </c>
      <c r="K810">
        <v>15</v>
      </c>
      <c r="L810" t="s">
        <v>346</v>
      </c>
      <c r="M810">
        <v>3</v>
      </c>
      <c r="N810" t="s">
        <v>358</v>
      </c>
      <c r="P810" t="s">
        <v>1392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360</v>
      </c>
      <c r="AC810" s="120"/>
      <c r="AD810" s="271" t="s">
        <v>356</v>
      </c>
      <c r="AE810" s="271" t="s">
        <v>269</v>
      </c>
      <c r="AF810" s="112" t="s">
        <v>352</v>
      </c>
    </row>
    <row r="811" spans="1:32">
      <c r="A811">
        <v>11</v>
      </c>
      <c r="B811" t="s">
        <v>24</v>
      </c>
      <c r="C811" t="s">
        <v>361</v>
      </c>
      <c r="D811">
        <v>1</v>
      </c>
      <c r="E811" t="s">
        <v>342</v>
      </c>
      <c r="F811">
        <v>2</v>
      </c>
      <c r="G811" t="s">
        <v>362</v>
      </c>
      <c r="H811" t="s">
        <v>344</v>
      </c>
      <c r="I811" t="s">
        <v>363</v>
      </c>
      <c r="K811">
        <v>22</v>
      </c>
      <c r="L811" t="s">
        <v>364</v>
      </c>
      <c r="M811">
        <v>4</v>
      </c>
      <c r="N811" t="s">
        <v>366</v>
      </c>
      <c r="P811" t="s">
        <v>1720</v>
      </c>
      <c r="Q811" s="103">
        <v>2034.58</v>
      </c>
      <c r="R811" s="103">
        <v>2171.419132</v>
      </c>
      <c r="S811" s="103">
        <v>2234.6995729999999</v>
      </c>
      <c r="T811" s="103">
        <v>2299.8371360000001</v>
      </c>
      <c r="U811" s="103">
        <v>8740.5324880000007</v>
      </c>
      <c r="V811" s="104">
        <v>1.4650000000355512E-2</v>
      </c>
      <c r="W811">
        <v>0</v>
      </c>
      <c r="X811" s="102">
        <v>8000</v>
      </c>
      <c r="Y811" t="s">
        <v>995</v>
      </c>
      <c r="Z811" s="102">
        <v>50</v>
      </c>
      <c r="AA811" s="111">
        <v>2</v>
      </c>
      <c r="AB811" s="112" t="s">
        <v>368</v>
      </c>
      <c r="AC811" s="120"/>
      <c r="AD811" s="271" t="s">
        <v>369</v>
      </c>
      <c r="AE811" s="271" t="s">
        <v>269</v>
      </c>
      <c r="AF811" s="112" t="s">
        <v>370</v>
      </c>
    </row>
    <row r="812" spans="1:32">
      <c r="A812">
        <v>11</v>
      </c>
      <c r="B812" t="s">
        <v>24</v>
      </c>
      <c r="C812" t="s">
        <v>341</v>
      </c>
      <c r="D812">
        <v>1</v>
      </c>
      <c r="E812" t="s">
        <v>342</v>
      </c>
      <c r="F812">
        <v>3</v>
      </c>
      <c r="G812" t="s">
        <v>371</v>
      </c>
      <c r="H812" t="s">
        <v>372</v>
      </c>
      <c r="I812" t="s">
        <v>373</v>
      </c>
      <c r="K812">
        <v>2</v>
      </c>
      <c r="L812" t="s">
        <v>375</v>
      </c>
      <c r="M812">
        <v>5</v>
      </c>
      <c r="N812" t="s">
        <v>377</v>
      </c>
      <c r="P812" t="s">
        <v>996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379</v>
      </c>
      <c r="AC812" s="120"/>
      <c r="AD812" s="271" t="s">
        <v>269</v>
      </c>
      <c r="AE812" s="271" t="s">
        <v>269</v>
      </c>
      <c r="AF812" s="112" t="s">
        <v>380</v>
      </c>
    </row>
    <row r="813" spans="1:32">
      <c r="A813">
        <v>11</v>
      </c>
      <c r="B813" t="s">
        <v>24</v>
      </c>
      <c r="C813" t="s">
        <v>341</v>
      </c>
      <c r="D813">
        <v>1</v>
      </c>
      <c r="E813" t="s">
        <v>342</v>
      </c>
      <c r="F813">
        <v>3</v>
      </c>
      <c r="G813" t="s">
        <v>371</v>
      </c>
      <c r="H813" t="s">
        <v>372</v>
      </c>
      <c r="I813" t="s">
        <v>373</v>
      </c>
      <c r="K813">
        <v>2</v>
      </c>
      <c r="L813" t="s">
        <v>375</v>
      </c>
      <c r="M813">
        <v>6</v>
      </c>
      <c r="N813" t="s">
        <v>381</v>
      </c>
      <c r="P813" t="s">
        <v>1395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383</v>
      </c>
      <c r="AC813" s="120"/>
      <c r="AD813" s="271" t="s">
        <v>269</v>
      </c>
      <c r="AE813" s="271" t="s">
        <v>269</v>
      </c>
      <c r="AF813" s="112" t="s">
        <v>384</v>
      </c>
    </row>
    <row r="814" spans="1:32">
      <c r="A814">
        <v>11</v>
      </c>
      <c r="B814" t="s">
        <v>24</v>
      </c>
      <c r="C814" t="s">
        <v>341</v>
      </c>
      <c r="D814">
        <v>1</v>
      </c>
      <c r="E814" t="s">
        <v>342</v>
      </c>
      <c r="F814">
        <v>4</v>
      </c>
      <c r="G814" t="s">
        <v>385</v>
      </c>
      <c r="H814" t="s">
        <v>344</v>
      </c>
      <c r="I814" t="s">
        <v>345</v>
      </c>
      <c r="K814">
        <v>14</v>
      </c>
      <c r="L814" t="s">
        <v>386</v>
      </c>
      <c r="M814">
        <v>7</v>
      </c>
      <c r="N814" t="s">
        <v>388</v>
      </c>
      <c r="P814" t="s">
        <v>1721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390</v>
      </c>
      <c r="AC814" s="120"/>
      <c r="AD814" s="271" t="s">
        <v>269</v>
      </c>
      <c r="AE814" s="271" t="s">
        <v>269</v>
      </c>
      <c r="AF814" s="112" t="s">
        <v>391</v>
      </c>
    </row>
    <row r="815" spans="1:32">
      <c r="A815">
        <v>11</v>
      </c>
      <c r="B815" t="s">
        <v>24</v>
      </c>
      <c r="C815" t="s">
        <v>341</v>
      </c>
      <c r="D815">
        <v>1</v>
      </c>
      <c r="E815" t="s">
        <v>342</v>
      </c>
      <c r="F815">
        <v>4</v>
      </c>
      <c r="G815" t="s">
        <v>385</v>
      </c>
      <c r="H815" t="s">
        <v>344</v>
      </c>
      <c r="I815" t="s">
        <v>345</v>
      </c>
      <c r="K815">
        <v>14</v>
      </c>
      <c r="L815" t="s">
        <v>386</v>
      </c>
      <c r="M815">
        <v>8</v>
      </c>
      <c r="N815" t="s">
        <v>392</v>
      </c>
      <c r="P815" t="s">
        <v>1722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350</v>
      </c>
      <c r="AC815" s="120"/>
      <c r="AD815" s="271" t="s">
        <v>269</v>
      </c>
      <c r="AE815" s="271" t="s">
        <v>269</v>
      </c>
      <c r="AF815" s="112" t="s">
        <v>391</v>
      </c>
    </row>
    <row r="816" spans="1:32">
      <c r="A816">
        <v>11</v>
      </c>
      <c r="B816" t="s">
        <v>24</v>
      </c>
      <c r="C816" t="s">
        <v>341</v>
      </c>
      <c r="D816">
        <v>1</v>
      </c>
      <c r="E816" t="s">
        <v>342</v>
      </c>
      <c r="F816">
        <v>4</v>
      </c>
      <c r="G816" t="s">
        <v>385</v>
      </c>
      <c r="H816" t="s">
        <v>344</v>
      </c>
      <c r="I816" t="s">
        <v>345</v>
      </c>
      <c r="K816">
        <v>14</v>
      </c>
      <c r="L816" t="s">
        <v>386</v>
      </c>
      <c r="M816">
        <v>9</v>
      </c>
      <c r="N816" t="s">
        <v>394</v>
      </c>
      <c r="P816" t="s">
        <v>1723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396</v>
      </c>
      <c r="AC816" s="120"/>
      <c r="AD816" s="271" t="s">
        <v>269</v>
      </c>
      <c r="AE816" s="271" t="s">
        <v>269</v>
      </c>
      <c r="AF816" s="112" t="s">
        <v>397</v>
      </c>
    </row>
    <row r="817" spans="1:32">
      <c r="A817">
        <v>11</v>
      </c>
      <c r="B817" t="s">
        <v>24</v>
      </c>
      <c r="C817" t="s">
        <v>341</v>
      </c>
      <c r="D817">
        <v>1</v>
      </c>
      <c r="E817" t="s">
        <v>342</v>
      </c>
      <c r="F817">
        <v>4</v>
      </c>
      <c r="G817" t="s">
        <v>385</v>
      </c>
      <c r="H817" t="s">
        <v>344</v>
      </c>
      <c r="I817" t="s">
        <v>345</v>
      </c>
      <c r="K817">
        <v>14</v>
      </c>
      <c r="L817" t="s">
        <v>386</v>
      </c>
      <c r="M817">
        <v>10</v>
      </c>
      <c r="N817" t="s">
        <v>398</v>
      </c>
      <c r="P817" t="s">
        <v>1724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400</v>
      </c>
      <c r="AC817" s="120"/>
      <c r="AD817" s="271" t="s">
        <v>269</v>
      </c>
      <c r="AE817" s="271" t="s">
        <v>269</v>
      </c>
      <c r="AF817" s="112" t="s">
        <v>352</v>
      </c>
    </row>
    <row r="818" spans="1:32">
      <c r="A818">
        <v>11</v>
      </c>
      <c r="B818" t="s">
        <v>24</v>
      </c>
      <c r="C818" t="s">
        <v>341</v>
      </c>
      <c r="D818">
        <v>1</v>
      </c>
      <c r="E818" t="s">
        <v>342</v>
      </c>
      <c r="F818">
        <v>4</v>
      </c>
      <c r="G818" t="s">
        <v>385</v>
      </c>
      <c r="H818" t="s">
        <v>344</v>
      </c>
      <c r="I818" t="s">
        <v>345</v>
      </c>
      <c r="K818">
        <v>14</v>
      </c>
      <c r="L818" t="s">
        <v>386</v>
      </c>
      <c r="M818">
        <v>11</v>
      </c>
      <c r="N818" t="s">
        <v>401</v>
      </c>
      <c r="P818" t="s">
        <v>1594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403</v>
      </c>
      <c r="AC818" s="120"/>
      <c r="AD818" s="271" t="s">
        <v>356</v>
      </c>
      <c r="AE818" s="271" t="s">
        <v>269</v>
      </c>
      <c r="AF818" s="112" t="s">
        <v>352</v>
      </c>
    </row>
    <row r="819" spans="1:32">
      <c r="A819">
        <v>11</v>
      </c>
      <c r="B819" t="s">
        <v>24</v>
      </c>
      <c r="C819" t="s">
        <v>341</v>
      </c>
      <c r="D819">
        <v>1</v>
      </c>
      <c r="E819" t="s">
        <v>342</v>
      </c>
      <c r="F819">
        <v>4</v>
      </c>
      <c r="G819" t="s">
        <v>385</v>
      </c>
      <c r="H819" t="s">
        <v>344</v>
      </c>
      <c r="I819" t="s">
        <v>345</v>
      </c>
      <c r="K819">
        <v>14</v>
      </c>
      <c r="L819" t="s">
        <v>386</v>
      </c>
      <c r="M819">
        <v>12</v>
      </c>
      <c r="N819" t="s">
        <v>404</v>
      </c>
      <c r="P819" t="s">
        <v>1725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406</v>
      </c>
      <c r="AC819" s="120"/>
      <c r="AD819" s="271" t="s">
        <v>407</v>
      </c>
      <c r="AE819" s="271" t="s">
        <v>269</v>
      </c>
      <c r="AF819" s="112" t="s">
        <v>408</v>
      </c>
    </row>
    <row r="820" spans="1:32">
      <c r="A820">
        <v>11</v>
      </c>
      <c r="B820" t="s">
        <v>24</v>
      </c>
      <c r="C820" t="s">
        <v>341</v>
      </c>
      <c r="D820">
        <v>1</v>
      </c>
      <c r="E820" t="s">
        <v>342</v>
      </c>
      <c r="F820">
        <v>4</v>
      </c>
      <c r="G820" t="s">
        <v>385</v>
      </c>
      <c r="H820" t="s">
        <v>344</v>
      </c>
      <c r="I820" t="s">
        <v>345</v>
      </c>
      <c r="K820">
        <v>14</v>
      </c>
      <c r="L820" t="s">
        <v>386</v>
      </c>
      <c r="M820">
        <v>13</v>
      </c>
      <c r="N820" t="s">
        <v>409</v>
      </c>
      <c r="P820" t="s">
        <v>1242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411</v>
      </c>
      <c r="AC820" s="120"/>
      <c r="AD820" s="271" t="s">
        <v>351</v>
      </c>
      <c r="AE820" s="271" t="s">
        <v>269</v>
      </c>
      <c r="AF820" s="112" t="s">
        <v>352</v>
      </c>
    </row>
    <row r="821" spans="1:32">
      <c r="A821">
        <v>11</v>
      </c>
      <c r="B821" t="s">
        <v>24</v>
      </c>
      <c r="C821" t="s">
        <v>412</v>
      </c>
      <c r="D821">
        <v>1</v>
      </c>
      <c r="E821" t="s">
        <v>342</v>
      </c>
      <c r="F821">
        <v>5</v>
      </c>
      <c r="G821" t="s">
        <v>413</v>
      </c>
      <c r="H821" t="s">
        <v>344</v>
      </c>
      <c r="I821" t="s">
        <v>345</v>
      </c>
      <c r="K821">
        <v>60</v>
      </c>
      <c r="L821" t="s">
        <v>414</v>
      </c>
      <c r="M821">
        <v>14</v>
      </c>
      <c r="N821" t="s">
        <v>416</v>
      </c>
      <c r="P821" t="s">
        <v>1666</v>
      </c>
      <c r="Q821" s="103">
        <v>1923.47</v>
      </c>
      <c r="R821" s="103">
        <v>2052.8433439999999</v>
      </c>
      <c r="S821" s="103">
        <v>2112.668197</v>
      </c>
      <c r="T821" s="103">
        <v>2174.2487599999999</v>
      </c>
      <c r="U821" s="103">
        <v>8263.2337860000007</v>
      </c>
      <c r="V821" s="104">
        <v>1.3850000001033995E-2</v>
      </c>
      <c r="W821">
        <v>0</v>
      </c>
      <c r="X821" s="102">
        <v>4</v>
      </c>
      <c r="Y821" t="s">
        <v>1020</v>
      </c>
      <c r="Z821" s="102">
        <v>3</v>
      </c>
      <c r="AA821" s="111">
        <v>5</v>
      </c>
      <c r="AB821" s="112" t="s">
        <v>418</v>
      </c>
      <c r="AC821" s="120"/>
      <c r="AD821" s="271" t="s">
        <v>419</v>
      </c>
      <c r="AE821" s="271" t="s">
        <v>269</v>
      </c>
      <c r="AF821" s="112" t="s">
        <v>420</v>
      </c>
    </row>
    <row r="822" spans="1:32">
      <c r="A822">
        <v>11</v>
      </c>
      <c r="B822" t="s">
        <v>24</v>
      </c>
      <c r="C822" t="s">
        <v>421</v>
      </c>
      <c r="D822">
        <v>1</v>
      </c>
      <c r="E822" t="s">
        <v>342</v>
      </c>
      <c r="F822">
        <v>5</v>
      </c>
      <c r="G822" t="s">
        <v>413</v>
      </c>
      <c r="H822" t="s">
        <v>344</v>
      </c>
      <c r="I822" t="s">
        <v>422</v>
      </c>
      <c r="K822">
        <v>16</v>
      </c>
      <c r="L822" t="s">
        <v>423</v>
      </c>
      <c r="M822">
        <v>15</v>
      </c>
      <c r="N822" t="s">
        <v>425</v>
      </c>
      <c r="P822" t="s">
        <v>1726</v>
      </c>
      <c r="Q822" s="103">
        <v>2778.97</v>
      </c>
      <c r="R822" s="103">
        <v>2965.8754349999999</v>
      </c>
      <c r="S822" s="103">
        <v>3052.3082669999999</v>
      </c>
      <c r="T822" s="103">
        <v>3141.277685</v>
      </c>
      <c r="U822" s="103">
        <v>11938.427828</v>
      </c>
      <c r="V822" s="104">
        <v>2.000999000055936E-2</v>
      </c>
      <c r="W822">
        <v>0</v>
      </c>
      <c r="X822" s="102">
        <v>13000</v>
      </c>
      <c r="Y822" t="s">
        <v>1006</v>
      </c>
      <c r="Z822" s="102">
        <v>37</v>
      </c>
      <c r="AA822" s="111">
        <v>6</v>
      </c>
      <c r="AB822" s="112" t="s">
        <v>383</v>
      </c>
      <c r="AC822" s="120"/>
      <c r="AD822" s="271" t="s">
        <v>419</v>
      </c>
      <c r="AE822" s="271" t="s">
        <v>427</v>
      </c>
      <c r="AF822" s="112" t="s">
        <v>429</v>
      </c>
    </row>
    <row r="823" spans="1:32">
      <c r="A823">
        <v>11</v>
      </c>
      <c r="B823" t="s">
        <v>24</v>
      </c>
      <c r="C823" t="s">
        <v>341</v>
      </c>
      <c r="D823">
        <v>1</v>
      </c>
      <c r="E823" t="s">
        <v>342</v>
      </c>
      <c r="F823">
        <v>5</v>
      </c>
      <c r="G823" t="s">
        <v>413</v>
      </c>
      <c r="H823" t="s">
        <v>372</v>
      </c>
      <c r="I823" t="s">
        <v>345</v>
      </c>
      <c r="K823">
        <v>1</v>
      </c>
      <c r="L823" t="s">
        <v>431</v>
      </c>
      <c r="M823">
        <v>16</v>
      </c>
      <c r="N823" t="s">
        <v>433</v>
      </c>
      <c r="P823" t="s">
        <v>1100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435</v>
      </c>
      <c r="AC823" s="120"/>
      <c r="AD823" s="271" t="s">
        <v>436</v>
      </c>
      <c r="AE823" s="271" t="s">
        <v>269</v>
      </c>
      <c r="AF823" s="112" t="s">
        <v>437</v>
      </c>
    </row>
    <row r="824" spans="1:32">
      <c r="A824">
        <v>11</v>
      </c>
      <c r="B824" t="s">
        <v>24</v>
      </c>
      <c r="C824" t="s">
        <v>611</v>
      </c>
      <c r="D824">
        <v>2</v>
      </c>
      <c r="E824" t="s">
        <v>439</v>
      </c>
      <c r="F824">
        <v>7</v>
      </c>
      <c r="G824" t="s">
        <v>612</v>
      </c>
      <c r="H824" t="s">
        <v>372</v>
      </c>
      <c r="I824" t="s">
        <v>613</v>
      </c>
      <c r="K824">
        <v>4</v>
      </c>
      <c r="L824" t="s">
        <v>614</v>
      </c>
      <c r="M824">
        <v>46</v>
      </c>
      <c r="N824" t="s">
        <v>616</v>
      </c>
      <c r="P824" t="s">
        <v>1727</v>
      </c>
      <c r="Q824" s="103">
        <v>2083.1799999999998</v>
      </c>
      <c r="R824" s="103">
        <v>2223.2960400000002</v>
      </c>
      <c r="S824" s="103">
        <v>2288.0882999999999</v>
      </c>
      <c r="T824" s="103">
        <v>2354.7820499999998</v>
      </c>
      <c r="U824" s="103">
        <v>8949.3506699999998</v>
      </c>
      <c r="V824" s="104">
        <v>1.499999999984916E-2</v>
      </c>
      <c r="W824">
        <v>0</v>
      </c>
      <c r="X824" s="102">
        <v>2500</v>
      </c>
      <c r="Y824" t="s">
        <v>1009</v>
      </c>
      <c r="Z824" s="102">
        <v>24</v>
      </c>
      <c r="AA824" s="111">
        <v>8</v>
      </c>
      <c r="AB824" s="112" t="s">
        <v>618</v>
      </c>
      <c r="AC824" s="120"/>
      <c r="AD824" s="271" t="s">
        <v>619</v>
      </c>
      <c r="AE824" s="271" t="s">
        <v>620</v>
      </c>
      <c r="AF824" s="112" t="s">
        <v>621</v>
      </c>
    </row>
    <row r="825" spans="1:32">
      <c r="A825">
        <v>11</v>
      </c>
      <c r="B825" t="s">
        <v>24</v>
      </c>
      <c r="C825" t="s">
        <v>611</v>
      </c>
      <c r="D825">
        <v>2</v>
      </c>
      <c r="E825" t="s">
        <v>439</v>
      </c>
      <c r="F825">
        <v>7</v>
      </c>
      <c r="G825" t="s">
        <v>612</v>
      </c>
      <c r="H825" t="s">
        <v>372</v>
      </c>
      <c r="I825" t="s">
        <v>613</v>
      </c>
      <c r="K825">
        <v>5</v>
      </c>
      <c r="L825" t="s">
        <v>622</v>
      </c>
      <c r="M825">
        <v>47</v>
      </c>
      <c r="N825" t="s">
        <v>624</v>
      </c>
      <c r="P825" t="s">
        <v>1728</v>
      </c>
      <c r="Q825" s="103">
        <v>4166.37</v>
      </c>
      <c r="R825" s="103">
        <v>4330.5646660000002</v>
      </c>
      <c r="S825" s="103">
        <v>4488.2091710000004</v>
      </c>
      <c r="T825" s="103">
        <v>4913.5589440000003</v>
      </c>
      <c r="U825" s="103">
        <v>17898.701341</v>
      </c>
      <c r="V825" s="104">
        <v>3.000000000137442E-2</v>
      </c>
      <c r="W825">
        <v>0</v>
      </c>
      <c r="X825" s="102">
        <v>9500</v>
      </c>
      <c r="Y825" t="s">
        <v>1009</v>
      </c>
      <c r="Z825" s="102">
        <v>24</v>
      </c>
      <c r="AA825" s="111">
        <v>8</v>
      </c>
      <c r="AB825" s="112" t="s">
        <v>626</v>
      </c>
      <c r="AC825" s="120"/>
      <c r="AD825" s="271" t="s">
        <v>619</v>
      </c>
      <c r="AE825" s="271" t="s">
        <v>627</v>
      </c>
      <c r="AF825" s="112" t="s">
        <v>628</v>
      </c>
    </row>
    <row r="826" spans="1:32">
      <c r="A826">
        <v>11</v>
      </c>
      <c r="B826" t="s">
        <v>24</v>
      </c>
      <c r="C826" t="s">
        <v>611</v>
      </c>
      <c r="D826">
        <v>2</v>
      </c>
      <c r="E826" t="s">
        <v>439</v>
      </c>
      <c r="F826">
        <v>7</v>
      </c>
      <c r="G826" t="s">
        <v>612</v>
      </c>
      <c r="H826" t="s">
        <v>372</v>
      </c>
      <c r="I826" t="s">
        <v>613</v>
      </c>
      <c r="K826">
        <v>6</v>
      </c>
      <c r="L826" t="s">
        <v>629</v>
      </c>
      <c r="M826">
        <v>48</v>
      </c>
      <c r="N826" t="s">
        <v>631</v>
      </c>
      <c r="P826" t="s">
        <v>1729</v>
      </c>
      <c r="Q826" s="103">
        <v>12082.47</v>
      </c>
      <c r="R826" s="103">
        <v>12895.117032</v>
      </c>
      <c r="S826" s="103">
        <v>13270.91214</v>
      </c>
      <c r="T826" s="103">
        <v>13657.73589</v>
      </c>
      <c r="U826" s="103">
        <v>51906.233886000002</v>
      </c>
      <c r="V826" s="104">
        <v>8.6999999999125138E-2</v>
      </c>
      <c r="W826">
        <v>0</v>
      </c>
      <c r="X826" s="102">
        <v>6630</v>
      </c>
      <c r="Y826" t="s">
        <v>1009</v>
      </c>
      <c r="Z826" s="102">
        <v>24</v>
      </c>
      <c r="AA826" s="111">
        <v>8</v>
      </c>
      <c r="AB826" s="112" t="s">
        <v>633</v>
      </c>
      <c r="AC826" s="120"/>
      <c r="AD826" s="271" t="s">
        <v>619</v>
      </c>
      <c r="AE826" s="271" t="s">
        <v>627</v>
      </c>
      <c r="AF826" s="112" t="s">
        <v>634</v>
      </c>
    </row>
    <row r="827" spans="1:32">
      <c r="A827">
        <v>11</v>
      </c>
      <c r="B827" t="s">
        <v>24</v>
      </c>
      <c r="C827" t="s">
        <v>611</v>
      </c>
      <c r="D827">
        <v>2</v>
      </c>
      <c r="E827" t="s">
        <v>439</v>
      </c>
      <c r="F827">
        <v>8</v>
      </c>
      <c r="G827" t="s">
        <v>635</v>
      </c>
      <c r="H827" t="s">
        <v>372</v>
      </c>
      <c r="I827" t="s">
        <v>613</v>
      </c>
      <c r="K827">
        <v>7</v>
      </c>
      <c r="L827" t="s">
        <v>636</v>
      </c>
      <c r="M827">
        <v>49</v>
      </c>
      <c r="N827" t="s">
        <v>638</v>
      </c>
      <c r="P827" t="s">
        <v>1730</v>
      </c>
      <c r="Q827" s="103">
        <v>2083.1799999999998</v>
      </c>
      <c r="R827" s="103">
        <v>2223.2960400000002</v>
      </c>
      <c r="S827" s="103">
        <v>2288.0882999999999</v>
      </c>
      <c r="T827" s="103">
        <v>2354.7820499999998</v>
      </c>
      <c r="U827" s="103">
        <v>8949.3506699999998</v>
      </c>
      <c r="V827" s="104">
        <v>1.499999999984916E-2</v>
      </c>
      <c r="W827">
        <v>0</v>
      </c>
      <c r="X827" s="102">
        <v>1800</v>
      </c>
      <c r="Y827" t="s">
        <v>1009</v>
      </c>
      <c r="Z827" s="102">
        <v>24</v>
      </c>
      <c r="AA827" s="111">
        <v>9</v>
      </c>
      <c r="AB827" s="112" t="s">
        <v>640</v>
      </c>
      <c r="AC827" s="120"/>
      <c r="AD827" s="271" t="s">
        <v>641</v>
      </c>
      <c r="AE827" s="271" t="s">
        <v>269</v>
      </c>
      <c r="AF827" s="112" t="s">
        <v>642</v>
      </c>
    </row>
    <row r="828" spans="1:32">
      <c r="A828">
        <v>11</v>
      </c>
      <c r="B828" t="s">
        <v>24</v>
      </c>
      <c r="C828" t="s">
        <v>438</v>
      </c>
      <c r="D828">
        <v>2</v>
      </c>
      <c r="E828" t="s">
        <v>439</v>
      </c>
      <c r="F828">
        <v>10</v>
      </c>
      <c r="G828" t="s">
        <v>440</v>
      </c>
      <c r="H828" t="s">
        <v>372</v>
      </c>
      <c r="I828" t="s">
        <v>441</v>
      </c>
      <c r="K828">
        <v>8</v>
      </c>
      <c r="L828" t="s">
        <v>442</v>
      </c>
      <c r="M828">
        <v>17</v>
      </c>
      <c r="N828" t="s">
        <v>444</v>
      </c>
      <c r="P828" t="s">
        <v>1731</v>
      </c>
      <c r="Q828" s="103">
        <v>1388.79</v>
      </c>
      <c r="R828" s="103">
        <v>1482.1973599999999</v>
      </c>
      <c r="S828" s="103">
        <v>1525.3922</v>
      </c>
      <c r="T828" s="103">
        <v>1569.8547000000001</v>
      </c>
      <c r="U828" s="103">
        <v>5966.2337799999996</v>
      </c>
      <c r="V828" s="104">
        <v>9.99999999989944E-3</v>
      </c>
      <c r="W828">
        <v>0</v>
      </c>
      <c r="X828" s="102">
        <v>1500</v>
      </c>
      <c r="Y828" t="s">
        <v>1013</v>
      </c>
      <c r="Z828" s="102">
        <v>18</v>
      </c>
      <c r="AA828" s="111">
        <v>10</v>
      </c>
      <c r="AB828" s="112" t="s">
        <v>446</v>
      </c>
      <c r="AC828" s="120"/>
      <c r="AD828" s="271" t="s">
        <v>269</v>
      </c>
      <c r="AE828" s="271" t="s">
        <v>447</v>
      </c>
      <c r="AF828" s="112" t="s">
        <v>449</v>
      </c>
    </row>
    <row r="829" spans="1:32">
      <c r="A829">
        <v>11</v>
      </c>
      <c r="B829" t="s">
        <v>24</v>
      </c>
      <c r="C829" t="s">
        <v>438</v>
      </c>
      <c r="D829">
        <v>2</v>
      </c>
      <c r="E829" t="s">
        <v>439</v>
      </c>
      <c r="F829">
        <v>10</v>
      </c>
      <c r="G829" t="s">
        <v>440</v>
      </c>
      <c r="H829" t="s">
        <v>372</v>
      </c>
      <c r="I829" t="s">
        <v>441</v>
      </c>
      <c r="K829">
        <v>9</v>
      </c>
      <c r="L829" t="s">
        <v>450</v>
      </c>
      <c r="M829">
        <v>18</v>
      </c>
      <c r="N829" t="s">
        <v>452</v>
      </c>
      <c r="P829" t="s">
        <v>1732</v>
      </c>
      <c r="Q829" s="103">
        <v>555.52</v>
      </c>
      <c r="R829" s="103">
        <v>592.87894400000005</v>
      </c>
      <c r="S829" s="103">
        <v>610.15688</v>
      </c>
      <c r="T829" s="103">
        <v>627.94187999999997</v>
      </c>
      <c r="U829" s="103">
        <v>2386.493512</v>
      </c>
      <c r="V829" s="104">
        <v>3.9999999999597762E-3</v>
      </c>
      <c r="W829">
        <v>0</v>
      </c>
      <c r="X829" s="102">
        <v>700</v>
      </c>
      <c r="Y829" t="s">
        <v>1013</v>
      </c>
      <c r="Z829" s="102">
        <v>18</v>
      </c>
      <c r="AA829" s="111">
        <v>10</v>
      </c>
      <c r="AB829" s="112" t="s">
        <v>454</v>
      </c>
      <c r="AC829" s="120"/>
      <c r="AD829" s="271" t="s">
        <v>269</v>
      </c>
      <c r="AE829" s="271" t="s">
        <v>269</v>
      </c>
      <c r="AF829" s="112" t="s">
        <v>455</v>
      </c>
    </row>
    <row r="830" spans="1:32">
      <c r="A830">
        <v>11</v>
      </c>
      <c r="B830" t="s">
        <v>24</v>
      </c>
      <c r="C830" t="s">
        <v>438</v>
      </c>
      <c r="D830">
        <v>2</v>
      </c>
      <c r="E830" t="s">
        <v>439</v>
      </c>
      <c r="F830">
        <v>10</v>
      </c>
      <c r="G830" t="s">
        <v>440</v>
      </c>
      <c r="H830" t="s">
        <v>372</v>
      </c>
      <c r="I830" t="s">
        <v>441</v>
      </c>
      <c r="K830">
        <v>10</v>
      </c>
      <c r="L830" t="s">
        <v>456</v>
      </c>
      <c r="M830">
        <v>19</v>
      </c>
      <c r="N830" t="s">
        <v>458</v>
      </c>
      <c r="P830" t="s">
        <v>1733</v>
      </c>
      <c r="Q830" s="103">
        <v>751.55</v>
      </c>
      <c r="R830" s="103">
        <v>4221.2008720000003</v>
      </c>
      <c r="S830" s="103">
        <v>4240.8176530000001</v>
      </c>
      <c r="T830" s="103">
        <v>5702.0146539999996</v>
      </c>
      <c r="U830" s="103">
        <v>14915.584449999998</v>
      </c>
      <c r="V830" s="104">
        <v>2.4999999999748598E-2</v>
      </c>
      <c r="W830">
        <v>0</v>
      </c>
      <c r="X830" s="102">
        <v>2500</v>
      </c>
      <c r="Y830" t="s">
        <v>1013</v>
      </c>
      <c r="Z830" s="102">
        <v>18</v>
      </c>
      <c r="AA830" s="111">
        <v>10</v>
      </c>
      <c r="AB830" s="112" t="s">
        <v>460</v>
      </c>
      <c r="AC830" s="120"/>
      <c r="AD830" s="271" t="s">
        <v>269</v>
      </c>
      <c r="AE830" s="271" t="s">
        <v>447</v>
      </c>
      <c r="AF830" s="112" t="s">
        <v>449</v>
      </c>
    </row>
    <row r="831" spans="1:32">
      <c r="A831">
        <v>11</v>
      </c>
      <c r="B831" t="s">
        <v>24</v>
      </c>
      <c r="C831" t="s">
        <v>438</v>
      </c>
      <c r="D831">
        <v>2</v>
      </c>
      <c r="E831" t="s">
        <v>439</v>
      </c>
      <c r="F831">
        <v>10</v>
      </c>
      <c r="G831" t="s">
        <v>440</v>
      </c>
      <c r="H831" t="s">
        <v>372</v>
      </c>
      <c r="I831" t="s">
        <v>441</v>
      </c>
      <c r="K831">
        <v>19</v>
      </c>
      <c r="L831" t="s">
        <v>461</v>
      </c>
      <c r="M831">
        <v>20</v>
      </c>
      <c r="N831" t="s">
        <v>463</v>
      </c>
      <c r="P831" t="s">
        <v>1734</v>
      </c>
      <c r="Q831" s="103">
        <v>555.52</v>
      </c>
      <c r="R831" s="103">
        <v>592.87894400000005</v>
      </c>
      <c r="S831" s="103">
        <v>610.15688</v>
      </c>
      <c r="T831" s="103">
        <v>627.94187999999997</v>
      </c>
      <c r="U831" s="103">
        <v>2386.493512</v>
      </c>
      <c r="V831" s="104">
        <v>3.9999999999597762E-3</v>
      </c>
      <c r="W831">
        <v>0</v>
      </c>
      <c r="X831" s="102">
        <v>700</v>
      </c>
      <c r="Y831" t="s">
        <v>1013</v>
      </c>
      <c r="Z831" s="102">
        <v>18</v>
      </c>
      <c r="AA831" s="111">
        <v>10</v>
      </c>
      <c r="AB831" s="112" t="s">
        <v>465</v>
      </c>
      <c r="AC831" s="120"/>
      <c r="AD831" s="271" t="s">
        <v>269</v>
      </c>
      <c r="AE831" s="271" t="s">
        <v>269</v>
      </c>
      <c r="AF831" s="112" t="s">
        <v>466</v>
      </c>
    </row>
    <row r="832" spans="1:32">
      <c r="A832">
        <v>11</v>
      </c>
      <c r="B832" t="s">
        <v>24</v>
      </c>
      <c r="C832" t="s">
        <v>438</v>
      </c>
      <c r="D832">
        <v>2</v>
      </c>
      <c r="E832" t="s">
        <v>439</v>
      </c>
      <c r="F832">
        <v>10</v>
      </c>
      <c r="G832" t="s">
        <v>440</v>
      </c>
      <c r="H832" t="s">
        <v>372</v>
      </c>
      <c r="I832" t="s">
        <v>441</v>
      </c>
      <c r="K832">
        <v>49</v>
      </c>
      <c r="L832" t="s">
        <v>473</v>
      </c>
      <c r="M832">
        <v>22</v>
      </c>
      <c r="N832" t="s">
        <v>475</v>
      </c>
      <c r="P832" t="s">
        <v>1735</v>
      </c>
      <c r="Q832" s="103">
        <v>555.52</v>
      </c>
      <c r="R832" s="103">
        <v>592.87894400000005</v>
      </c>
      <c r="S832" s="103">
        <v>610.15688</v>
      </c>
      <c r="T832" s="103">
        <v>627.94187999999997</v>
      </c>
      <c r="U832" s="103">
        <v>2386.493512</v>
      </c>
      <c r="V832" s="104">
        <v>3.9999999999597762E-3</v>
      </c>
      <c r="W832">
        <v>0</v>
      </c>
      <c r="X832" s="102">
        <v>600</v>
      </c>
      <c r="Y832" t="s">
        <v>1013</v>
      </c>
      <c r="Z832" s="102">
        <v>18</v>
      </c>
      <c r="AA832" s="111">
        <v>10</v>
      </c>
      <c r="AB832" s="112" t="s">
        <v>477</v>
      </c>
      <c r="AC832" s="120"/>
      <c r="AD832" s="271" t="s">
        <v>269</v>
      </c>
      <c r="AE832" s="271" t="s">
        <v>269</v>
      </c>
      <c r="AF832" s="112" t="s">
        <v>472</v>
      </c>
    </row>
    <row r="833" spans="1:32">
      <c r="A833">
        <v>11</v>
      </c>
      <c r="B833" t="s">
        <v>24</v>
      </c>
      <c r="C833" t="s">
        <v>438</v>
      </c>
      <c r="D833">
        <v>2</v>
      </c>
      <c r="E833" t="s">
        <v>439</v>
      </c>
      <c r="F833">
        <v>10</v>
      </c>
      <c r="G833" t="s">
        <v>440</v>
      </c>
      <c r="H833" t="s">
        <v>344</v>
      </c>
      <c r="I833" t="s">
        <v>441</v>
      </c>
      <c r="K833">
        <v>70</v>
      </c>
      <c r="L833" t="s">
        <v>478</v>
      </c>
      <c r="M833">
        <v>23</v>
      </c>
      <c r="N833" t="s">
        <v>480</v>
      </c>
      <c r="P833" t="s">
        <v>1736</v>
      </c>
      <c r="Q833" s="103">
        <v>1951.25</v>
      </c>
      <c r="R833" s="103">
        <v>2082.4872909999999</v>
      </c>
      <c r="S833" s="103">
        <v>2143.1760410000002</v>
      </c>
      <c r="T833" s="103">
        <v>2205.6458539999999</v>
      </c>
      <c r="U833" s="103">
        <v>8382.5584620000009</v>
      </c>
      <c r="V833" s="104">
        <v>1.4050000001702425E-2</v>
      </c>
      <c r="W833">
        <v>0</v>
      </c>
      <c r="X833" s="102">
        <v>1500</v>
      </c>
      <c r="Y833" t="s">
        <v>1013</v>
      </c>
      <c r="Z833" s="102">
        <v>18</v>
      </c>
      <c r="AA833" s="111">
        <v>10</v>
      </c>
      <c r="AB833" s="112" t="s">
        <v>482</v>
      </c>
      <c r="AC833" s="120"/>
      <c r="AD833" s="271" t="s">
        <v>483</v>
      </c>
      <c r="AE833" s="271" t="s">
        <v>269</v>
      </c>
      <c r="AF833" s="112" t="s">
        <v>472</v>
      </c>
    </row>
    <row r="834" spans="1:32">
      <c r="A834">
        <v>11</v>
      </c>
      <c r="B834" t="s">
        <v>24</v>
      </c>
      <c r="C834" t="s">
        <v>412</v>
      </c>
      <c r="D834">
        <v>5</v>
      </c>
      <c r="E834" t="s">
        <v>861</v>
      </c>
      <c r="F834">
        <v>39</v>
      </c>
      <c r="G834" t="s">
        <v>908</v>
      </c>
      <c r="H834" t="s">
        <v>372</v>
      </c>
      <c r="I834" t="s">
        <v>863</v>
      </c>
      <c r="K834">
        <v>44</v>
      </c>
      <c r="L834" t="s">
        <v>926</v>
      </c>
      <c r="M834">
        <v>100</v>
      </c>
      <c r="N834" t="s">
        <v>927</v>
      </c>
      <c r="P834" t="s">
        <v>1019</v>
      </c>
      <c r="Q834" s="103">
        <v>416.64</v>
      </c>
      <c r="R834" s="103">
        <v>444.65920799999998</v>
      </c>
      <c r="S834" s="103">
        <v>457.61766</v>
      </c>
      <c r="T834" s="103">
        <v>470.95641000000001</v>
      </c>
      <c r="U834" s="103">
        <v>1789.870134</v>
      </c>
      <c r="V834" s="104">
        <v>2.9999999999698324E-3</v>
      </c>
      <c r="W834">
        <v>0</v>
      </c>
      <c r="X834" s="102">
        <v>4</v>
      </c>
      <c r="Y834" t="s">
        <v>1020</v>
      </c>
      <c r="Z834" s="102">
        <v>3</v>
      </c>
      <c r="AA834" s="111">
        <v>11</v>
      </c>
      <c r="AB834" s="112" t="s">
        <v>929</v>
      </c>
      <c r="AC834" s="120"/>
      <c r="AD834" s="271" t="s">
        <v>930</v>
      </c>
      <c r="AE834" s="271" t="s">
        <v>269</v>
      </c>
      <c r="AF834" s="112" t="s">
        <v>896</v>
      </c>
    </row>
    <row r="835" spans="1:32">
      <c r="A835">
        <v>11</v>
      </c>
      <c r="B835" t="s">
        <v>24</v>
      </c>
      <c r="C835" t="s">
        <v>412</v>
      </c>
      <c r="D835">
        <v>5</v>
      </c>
      <c r="E835" t="s">
        <v>861</v>
      </c>
      <c r="F835">
        <v>39</v>
      </c>
      <c r="G835" t="s">
        <v>908</v>
      </c>
      <c r="H835" t="s">
        <v>372</v>
      </c>
      <c r="I835" t="s">
        <v>863</v>
      </c>
      <c r="K835">
        <v>44</v>
      </c>
      <c r="L835" t="s">
        <v>926</v>
      </c>
      <c r="M835">
        <v>101</v>
      </c>
      <c r="N835" t="s">
        <v>892</v>
      </c>
      <c r="P835" t="s">
        <v>1255</v>
      </c>
      <c r="Q835" s="103">
        <v>277.76</v>
      </c>
      <c r="R835" s="103">
        <v>296.43947200000002</v>
      </c>
      <c r="S835" s="103">
        <v>305.07844</v>
      </c>
      <c r="T835" s="103">
        <v>313.97093999999998</v>
      </c>
      <c r="U835" s="103">
        <v>1193.246756</v>
      </c>
      <c r="V835" s="104">
        <v>1.9999999999798881E-3</v>
      </c>
      <c r="W835">
        <v>0</v>
      </c>
      <c r="X835" s="102">
        <v>1</v>
      </c>
      <c r="Y835" t="s">
        <v>1020</v>
      </c>
      <c r="Z835" s="102">
        <v>3</v>
      </c>
      <c r="AA835" s="111">
        <v>11</v>
      </c>
      <c r="AB835" s="112" t="s">
        <v>894</v>
      </c>
      <c r="AC835" s="120"/>
      <c r="AD835" s="271" t="s">
        <v>895</v>
      </c>
      <c r="AE835" s="271" t="s">
        <v>269</v>
      </c>
      <c r="AF835" s="112" t="s">
        <v>896</v>
      </c>
    </row>
    <row r="836" spans="1:32">
      <c r="A836">
        <v>11</v>
      </c>
      <c r="B836" t="s">
        <v>24</v>
      </c>
      <c r="C836" t="s">
        <v>491</v>
      </c>
      <c r="D836">
        <v>2</v>
      </c>
      <c r="E836" t="s">
        <v>439</v>
      </c>
      <c r="F836">
        <v>12</v>
      </c>
      <c r="G836" t="s">
        <v>492</v>
      </c>
      <c r="H836" t="s">
        <v>344</v>
      </c>
      <c r="I836" t="s">
        <v>493</v>
      </c>
      <c r="K836">
        <v>66</v>
      </c>
      <c r="L836" t="s">
        <v>494</v>
      </c>
      <c r="M836">
        <v>25</v>
      </c>
      <c r="N836" t="s">
        <v>496</v>
      </c>
      <c r="P836" t="s">
        <v>1737</v>
      </c>
      <c r="Q836" s="103">
        <v>1313.79</v>
      </c>
      <c r="R836" s="103">
        <v>1402.1572200000001</v>
      </c>
      <c r="S836" s="103">
        <v>1443.0194959999999</v>
      </c>
      <c r="T836" s="103">
        <v>1485.080976</v>
      </c>
      <c r="U836" s="103">
        <v>5644.0511889999998</v>
      </c>
      <c r="V836" s="104">
        <v>9.4599899988217426E-3</v>
      </c>
      <c r="W836">
        <v>0</v>
      </c>
      <c r="X836" s="102">
        <v>8000</v>
      </c>
      <c r="Y836" t="s">
        <v>1009</v>
      </c>
      <c r="Z836" s="102">
        <v>24</v>
      </c>
      <c r="AA836" s="111">
        <v>12</v>
      </c>
      <c r="AB836" s="112" t="s">
        <v>368</v>
      </c>
      <c r="AC836" s="120"/>
      <c r="AD836" s="271" t="s">
        <v>269</v>
      </c>
      <c r="AE836" s="271" t="s">
        <v>269</v>
      </c>
      <c r="AF836" s="112" t="s">
        <v>370</v>
      </c>
    </row>
    <row r="837" spans="1:32">
      <c r="A837">
        <v>11</v>
      </c>
      <c r="B837" t="s">
        <v>24</v>
      </c>
      <c r="C837" t="s">
        <v>491</v>
      </c>
      <c r="D837">
        <v>2</v>
      </c>
      <c r="E837" t="s">
        <v>439</v>
      </c>
      <c r="F837">
        <v>12</v>
      </c>
      <c r="G837" t="s">
        <v>492</v>
      </c>
      <c r="H837" t="s">
        <v>344</v>
      </c>
      <c r="I837" t="s">
        <v>493</v>
      </c>
      <c r="K837">
        <v>23</v>
      </c>
      <c r="L837" t="s">
        <v>498</v>
      </c>
      <c r="M837">
        <v>26</v>
      </c>
      <c r="N837" t="s">
        <v>500</v>
      </c>
      <c r="P837" t="s">
        <v>1738</v>
      </c>
      <c r="Q837" s="103">
        <v>1202.69</v>
      </c>
      <c r="R837" s="103">
        <v>1283.5814319999999</v>
      </c>
      <c r="S837" s="103">
        <v>1320.98812</v>
      </c>
      <c r="T837" s="103">
        <v>1359.4926</v>
      </c>
      <c r="U837" s="103">
        <v>5166.7524880000001</v>
      </c>
      <c r="V837" s="104">
        <v>8.6599900011763258E-3</v>
      </c>
      <c r="W837">
        <v>0</v>
      </c>
      <c r="X837" s="102">
        <v>4000</v>
      </c>
      <c r="Y837" t="s">
        <v>995</v>
      </c>
      <c r="Z837" s="102">
        <v>50</v>
      </c>
      <c r="AA837" s="111">
        <v>12</v>
      </c>
      <c r="AB837" s="112" t="s">
        <v>502</v>
      </c>
      <c r="AC837" s="120"/>
      <c r="AD837" s="271" t="s">
        <v>269</v>
      </c>
      <c r="AE837" s="271" t="s">
        <v>269</v>
      </c>
      <c r="AF837" s="112" t="s">
        <v>370</v>
      </c>
    </row>
    <row r="838" spans="1:32">
      <c r="A838">
        <v>11</v>
      </c>
      <c r="B838" t="s">
        <v>24</v>
      </c>
      <c r="C838" t="s">
        <v>491</v>
      </c>
      <c r="D838">
        <v>2</v>
      </c>
      <c r="E838" t="s">
        <v>439</v>
      </c>
      <c r="F838">
        <v>12</v>
      </c>
      <c r="G838" t="s">
        <v>492</v>
      </c>
      <c r="H838" t="s">
        <v>344</v>
      </c>
      <c r="I838" t="s">
        <v>493</v>
      </c>
      <c r="K838">
        <v>50</v>
      </c>
      <c r="L838" t="s">
        <v>503</v>
      </c>
      <c r="M838">
        <v>27</v>
      </c>
      <c r="N838" t="s">
        <v>505</v>
      </c>
      <c r="P838" t="s">
        <v>1739</v>
      </c>
      <c r="Q838" s="103">
        <v>1508.22</v>
      </c>
      <c r="R838" s="103">
        <v>1609.664851</v>
      </c>
      <c r="S838" s="103">
        <v>1656.574404</v>
      </c>
      <c r="T838" s="103">
        <v>1704.8606339999999</v>
      </c>
      <c r="U838" s="103">
        <v>6479.3239189999995</v>
      </c>
      <c r="V838" s="104">
        <v>1.0859990000148543E-2</v>
      </c>
      <c r="W838">
        <v>0</v>
      </c>
      <c r="X838" s="102">
        <v>1000</v>
      </c>
      <c r="Y838" t="s">
        <v>995</v>
      </c>
      <c r="Z838" s="102">
        <v>50</v>
      </c>
      <c r="AA838" s="111">
        <v>12</v>
      </c>
      <c r="AB838" s="112" t="s">
        <v>350</v>
      </c>
      <c r="AC838" s="120"/>
      <c r="AD838" s="271" t="s">
        <v>269</v>
      </c>
      <c r="AE838" s="271" t="s">
        <v>507</v>
      </c>
      <c r="AF838" s="112" t="s">
        <v>508</v>
      </c>
    </row>
    <row r="839" spans="1:32">
      <c r="A839">
        <v>11</v>
      </c>
      <c r="B839" t="s">
        <v>24</v>
      </c>
      <c r="C839" t="s">
        <v>491</v>
      </c>
      <c r="D839">
        <v>2</v>
      </c>
      <c r="E839" t="s">
        <v>439</v>
      </c>
      <c r="F839">
        <v>12</v>
      </c>
      <c r="G839" t="s">
        <v>492</v>
      </c>
      <c r="H839" t="s">
        <v>372</v>
      </c>
      <c r="I839" t="s">
        <v>493</v>
      </c>
      <c r="K839">
        <v>71</v>
      </c>
      <c r="L839" t="s">
        <v>509</v>
      </c>
      <c r="M839">
        <v>28</v>
      </c>
      <c r="N839" t="s">
        <v>511</v>
      </c>
      <c r="P839" t="s">
        <v>1259</v>
      </c>
      <c r="Q839" s="103">
        <v>277.76</v>
      </c>
      <c r="R839" s="103">
        <v>296.43947200000002</v>
      </c>
      <c r="S839" s="103">
        <v>305.07844</v>
      </c>
      <c r="T839" s="103">
        <v>313.97093999999998</v>
      </c>
      <c r="U839" s="103">
        <v>1193.246756</v>
      </c>
      <c r="V839" s="104">
        <v>1.9999999999798881E-3</v>
      </c>
      <c r="W839">
        <v>0</v>
      </c>
      <c r="X839" s="102">
        <v>2</v>
      </c>
      <c r="Y839" t="s">
        <v>995</v>
      </c>
      <c r="Z839" s="102">
        <v>50</v>
      </c>
      <c r="AA839" s="111">
        <v>12</v>
      </c>
      <c r="AB839" s="112" t="s">
        <v>379</v>
      </c>
      <c r="AC839" s="120"/>
      <c r="AD839" s="271" t="s">
        <v>269</v>
      </c>
      <c r="AE839" s="271" t="s">
        <v>513</v>
      </c>
      <c r="AF839" s="112" t="s">
        <v>514</v>
      </c>
    </row>
    <row r="840" spans="1:32">
      <c r="A840">
        <v>11</v>
      </c>
      <c r="B840" t="s">
        <v>24</v>
      </c>
      <c r="C840" t="s">
        <v>520</v>
      </c>
      <c r="D840">
        <v>2</v>
      </c>
      <c r="E840" t="s">
        <v>439</v>
      </c>
      <c r="F840">
        <v>13</v>
      </c>
      <c r="G840" t="s">
        <v>521</v>
      </c>
      <c r="H840" t="s">
        <v>344</v>
      </c>
      <c r="I840" t="s">
        <v>493</v>
      </c>
      <c r="K840">
        <v>21</v>
      </c>
      <c r="L840" t="s">
        <v>522</v>
      </c>
      <c r="M840">
        <v>30</v>
      </c>
      <c r="N840" t="s">
        <v>524</v>
      </c>
      <c r="P840" t="s">
        <v>1025</v>
      </c>
      <c r="Q840" s="103">
        <v>361.09</v>
      </c>
      <c r="R840" s="103">
        <v>385.37131399999998</v>
      </c>
      <c r="S840" s="103">
        <v>396.60197199999999</v>
      </c>
      <c r="T840" s="103">
        <v>408.16222199999999</v>
      </c>
      <c r="U840" s="103">
        <v>1551.220783</v>
      </c>
      <c r="V840" s="104">
        <v>2.6000000003090743E-3</v>
      </c>
      <c r="W840">
        <v>0</v>
      </c>
      <c r="X840" s="102">
        <v>4</v>
      </c>
      <c r="Y840" t="s">
        <v>1026</v>
      </c>
      <c r="Z840" s="102">
        <v>1</v>
      </c>
      <c r="AA840" s="111">
        <v>13</v>
      </c>
      <c r="AB840" s="112" t="s">
        <v>360</v>
      </c>
      <c r="AC840" s="120"/>
      <c r="AD840" s="271" t="s">
        <v>269</v>
      </c>
      <c r="AE840" s="271" t="s">
        <v>526</v>
      </c>
      <c r="AF840" s="112" t="s">
        <v>527</v>
      </c>
    </row>
    <row r="841" spans="1:32">
      <c r="A841">
        <v>11</v>
      </c>
      <c r="B841" t="s">
        <v>24</v>
      </c>
      <c r="C841" t="s">
        <v>520</v>
      </c>
      <c r="D841">
        <v>2</v>
      </c>
      <c r="E841" t="s">
        <v>439</v>
      </c>
      <c r="F841">
        <v>13</v>
      </c>
      <c r="G841" t="s">
        <v>521</v>
      </c>
      <c r="H841" t="s">
        <v>344</v>
      </c>
      <c r="I841" t="s">
        <v>493</v>
      </c>
      <c r="K841">
        <v>21</v>
      </c>
      <c r="L841" t="s">
        <v>522</v>
      </c>
      <c r="M841">
        <v>31</v>
      </c>
      <c r="N841" t="s">
        <v>528</v>
      </c>
      <c r="P841" t="s">
        <v>1027</v>
      </c>
      <c r="Q841" s="103">
        <v>412.19</v>
      </c>
      <c r="R841" s="103">
        <v>439.914694</v>
      </c>
      <c r="S841" s="103">
        <v>452.73487999999998</v>
      </c>
      <c r="T841" s="103">
        <v>465.93130500000001</v>
      </c>
      <c r="U841" s="103">
        <v>1770.7722200000001</v>
      </c>
      <c r="V841" s="104">
        <v>2.9679900005228983E-3</v>
      </c>
      <c r="W841">
        <v>0</v>
      </c>
      <c r="X841" s="102">
        <v>4</v>
      </c>
      <c r="Y841" t="s">
        <v>1026</v>
      </c>
      <c r="Z841" s="102">
        <v>1</v>
      </c>
      <c r="AA841" s="111">
        <v>13</v>
      </c>
      <c r="AB841" s="112" t="s">
        <v>530</v>
      </c>
      <c r="AC841" s="120"/>
      <c r="AD841" s="271" t="s">
        <v>269</v>
      </c>
      <c r="AE841" s="271" t="s">
        <v>269</v>
      </c>
      <c r="AF841" s="112" t="s">
        <v>531</v>
      </c>
    </row>
    <row r="842" spans="1:32">
      <c r="A842">
        <v>11</v>
      </c>
      <c r="B842" t="s">
        <v>24</v>
      </c>
      <c r="C842" t="s">
        <v>535</v>
      </c>
      <c r="D842">
        <v>2</v>
      </c>
      <c r="E842" t="s">
        <v>439</v>
      </c>
      <c r="F842">
        <v>14</v>
      </c>
      <c r="G842" t="s">
        <v>536</v>
      </c>
      <c r="H842" t="s">
        <v>372</v>
      </c>
      <c r="I842" t="s">
        <v>537</v>
      </c>
      <c r="K842">
        <v>3</v>
      </c>
      <c r="L842" t="s">
        <v>539</v>
      </c>
      <c r="M842">
        <v>33</v>
      </c>
      <c r="N842" t="s">
        <v>541</v>
      </c>
      <c r="P842" t="s">
        <v>1740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543</v>
      </c>
      <c r="AC842" s="120"/>
      <c r="AD842" s="271" t="s">
        <v>544</v>
      </c>
      <c r="AE842" s="271" t="s">
        <v>545</v>
      </c>
      <c r="AF842" s="112" t="s">
        <v>547</v>
      </c>
    </row>
    <row r="843" spans="1:32">
      <c r="A843">
        <v>11</v>
      </c>
      <c r="B843" t="s">
        <v>24</v>
      </c>
      <c r="C843" t="s">
        <v>535</v>
      </c>
      <c r="D843">
        <v>2</v>
      </c>
      <c r="E843" t="s">
        <v>439</v>
      </c>
      <c r="F843">
        <v>14</v>
      </c>
      <c r="G843" t="s">
        <v>536</v>
      </c>
      <c r="H843" t="s">
        <v>344</v>
      </c>
      <c r="I843" t="s">
        <v>537</v>
      </c>
      <c r="K843">
        <v>25</v>
      </c>
      <c r="L843" t="s">
        <v>566</v>
      </c>
      <c r="M843">
        <v>38</v>
      </c>
      <c r="N843" t="s">
        <v>568</v>
      </c>
      <c r="P843" t="s">
        <v>1741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570</v>
      </c>
      <c r="AC843" s="120"/>
      <c r="AD843" s="271" t="s">
        <v>544</v>
      </c>
      <c r="AE843" s="271" t="s">
        <v>571</v>
      </c>
      <c r="AF843" s="112" t="s">
        <v>572</v>
      </c>
    </row>
    <row r="844" spans="1:32">
      <c r="A844">
        <v>11</v>
      </c>
      <c r="B844" t="s">
        <v>24</v>
      </c>
      <c r="C844" t="s">
        <v>535</v>
      </c>
      <c r="D844">
        <v>2</v>
      </c>
      <c r="E844" t="s">
        <v>439</v>
      </c>
      <c r="F844">
        <v>14</v>
      </c>
      <c r="G844" t="s">
        <v>536</v>
      </c>
      <c r="H844" t="s">
        <v>344</v>
      </c>
      <c r="I844" t="s">
        <v>537</v>
      </c>
      <c r="K844">
        <v>25</v>
      </c>
      <c r="L844" t="s">
        <v>566</v>
      </c>
      <c r="M844">
        <v>39</v>
      </c>
      <c r="N844" t="s">
        <v>573</v>
      </c>
      <c r="P844" t="s">
        <v>1742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560</v>
      </c>
      <c r="AC844" s="120"/>
      <c r="AD844" s="271" t="s">
        <v>544</v>
      </c>
      <c r="AE844" s="271" t="s">
        <v>575</v>
      </c>
      <c r="AF844" s="112" t="s">
        <v>576</v>
      </c>
    </row>
    <row r="845" spans="1:32">
      <c r="A845">
        <v>11</v>
      </c>
      <c r="B845" t="s">
        <v>24</v>
      </c>
      <c r="C845" t="s">
        <v>535</v>
      </c>
      <c r="D845">
        <v>2</v>
      </c>
      <c r="E845" t="s">
        <v>439</v>
      </c>
      <c r="F845">
        <v>14</v>
      </c>
      <c r="G845" t="s">
        <v>536</v>
      </c>
      <c r="H845" t="s">
        <v>344</v>
      </c>
      <c r="I845" t="s">
        <v>537</v>
      </c>
      <c r="K845">
        <v>25</v>
      </c>
      <c r="L845" t="s">
        <v>566</v>
      </c>
      <c r="M845">
        <v>40</v>
      </c>
      <c r="N845" t="s">
        <v>577</v>
      </c>
      <c r="P845" t="s">
        <v>1033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579</v>
      </c>
      <c r="AC845" s="120"/>
      <c r="AD845" s="271" t="s">
        <v>269</v>
      </c>
      <c r="AE845" s="271" t="s">
        <v>269</v>
      </c>
      <c r="AF845" s="112" t="s">
        <v>580</v>
      </c>
    </row>
    <row r="846" spans="1:32">
      <c r="A846">
        <v>11</v>
      </c>
      <c r="B846" t="s">
        <v>24</v>
      </c>
      <c r="C846" t="s">
        <v>535</v>
      </c>
      <c r="D846">
        <v>2</v>
      </c>
      <c r="E846" t="s">
        <v>439</v>
      </c>
      <c r="F846">
        <v>14</v>
      </c>
      <c r="G846" t="s">
        <v>536</v>
      </c>
      <c r="H846" t="s">
        <v>344</v>
      </c>
      <c r="I846" t="s">
        <v>537</v>
      </c>
      <c r="K846">
        <v>24</v>
      </c>
      <c r="L846" t="s">
        <v>548</v>
      </c>
      <c r="M846">
        <v>34</v>
      </c>
      <c r="N846" t="s">
        <v>550</v>
      </c>
      <c r="P846" t="s">
        <v>1743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552</v>
      </c>
      <c r="AC846" s="120"/>
      <c r="AD846" s="271" t="s">
        <v>544</v>
      </c>
      <c r="AE846" s="271" t="s">
        <v>269</v>
      </c>
      <c r="AF846" s="112" t="s">
        <v>553</v>
      </c>
    </row>
    <row r="847" spans="1:32">
      <c r="A847">
        <v>11</v>
      </c>
      <c r="B847" t="s">
        <v>24</v>
      </c>
      <c r="C847" t="s">
        <v>535</v>
      </c>
      <c r="D847">
        <v>2</v>
      </c>
      <c r="E847" t="s">
        <v>439</v>
      </c>
      <c r="F847">
        <v>14</v>
      </c>
      <c r="G847" t="s">
        <v>536</v>
      </c>
      <c r="H847" t="s">
        <v>344</v>
      </c>
      <c r="I847" t="s">
        <v>537</v>
      </c>
      <c r="K847">
        <v>24</v>
      </c>
      <c r="L847" t="s">
        <v>548</v>
      </c>
      <c r="M847">
        <v>35</v>
      </c>
      <c r="N847" t="s">
        <v>554</v>
      </c>
      <c r="P847" t="s">
        <v>1744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556</v>
      </c>
      <c r="AC847" s="120"/>
      <c r="AD847" s="271" t="s">
        <v>544</v>
      </c>
      <c r="AE847" s="271" t="s">
        <v>269</v>
      </c>
      <c r="AF847" s="112" t="s">
        <v>557</v>
      </c>
    </row>
    <row r="848" spans="1:32">
      <c r="A848">
        <v>11</v>
      </c>
      <c r="B848" t="s">
        <v>24</v>
      </c>
      <c r="C848" t="s">
        <v>535</v>
      </c>
      <c r="D848">
        <v>2</v>
      </c>
      <c r="E848" t="s">
        <v>439</v>
      </c>
      <c r="F848">
        <v>14</v>
      </c>
      <c r="G848" t="s">
        <v>536</v>
      </c>
      <c r="H848" t="s">
        <v>344</v>
      </c>
      <c r="I848" t="s">
        <v>537</v>
      </c>
      <c r="K848">
        <v>24</v>
      </c>
      <c r="L848" t="s">
        <v>548</v>
      </c>
      <c r="M848">
        <v>36</v>
      </c>
      <c r="N848" t="s">
        <v>558</v>
      </c>
      <c r="P848" t="s">
        <v>1745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560</v>
      </c>
      <c r="AC848" s="120"/>
      <c r="AD848" s="271" t="s">
        <v>544</v>
      </c>
      <c r="AE848" s="271" t="s">
        <v>561</v>
      </c>
      <c r="AF848" s="112" t="s">
        <v>562</v>
      </c>
    </row>
    <row r="849" spans="1:32">
      <c r="A849">
        <v>11</v>
      </c>
      <c r="B849" t="s">
        <v>24</v>
      </c>
      <c r="C849" t="s">
        <v>535</v>
      </c>
      <c r="D849">
        <v>2</v>
      </c>
      <c r="E849" t="s">
        <v>439</v>
      </c>
      <c r="F849">
        <v>14</v>
      </c>
      <c r="G849" t="s">
        <v>536</v>
      </c>
      <c r="H849" t="s">
        <v>344</v>
      </c>
      <c r="I849" t="s">
        <v>537</v>
      </c>
      <c r="K849">
        <v>24</v>
      </c>
      <c r="L849" t="s">
        <v>548</v>
      </c>
      <c r="M849">
        <v>37</v>
      </c>
      <c r="N849" t="s">
        <v>563</v>
      </c>
      <c r="P849" t="s">
        <v>1746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379</v>
      </c>
      <c r="AC849" s="120"/>
      <c r="AD849" s="271" t="s">
        <v>269</v>
      </c>
      <c r="AE849" s="271" t="s">
        <v>269</v>
      </c>
      <c r="AF849" s="112" t="s">
        <v>565</v>
      </c>
    </row>
    <row r="850" spans="1:32">
      <c r="A850">
        <v>11</v>
      </c>
      <c r="B850" t="s">
        <v>24</v>
      </c>
      <c r="C850" t="s">
        <v>594</v>
      </c>
      <c r="D850">
        <v>2</v>
      </c>
      <c r="E850" t="s">
        <v>439</v>
      </c>
      <c r="F850">
        <v>15</v>
      </c>
      <c r="G850" t="s">
        <v>595</v>
      </c>
      <c r="H850" t="s">
        <v>344</v>
      </c>
      <c r="I850" t="s">
        <v>493</v>
      </c>
      <c r="K850">
        <v>33</v>
      </c>
      <c r="L850" t="s">
        <v>596</v>
      </c>
      <c r="M850">
        <v>44</v>
      </c>
      <c r="N850" t="s">
        <v>602</v>
      </c>
      <c r="P850" t="s">
        <v>1747</v>
      </c>
      <c r="Q850" s="103">
        <v>576.35</v>
      </c>
      <c r="R850" s="103">
        <v>615.11190399999998</v>
      </c>
      <c r="S850" s="103">
        <v>633.03776300000004</v>
      </c>
      <c r="T850" s="103">
        <v>651.48970099999997</v>
      </c>
      <c r="U850" s="103">
        <v>2475.9870190000001</v>
      </c>
      <c r="V850" s="104">
        <v>4.1500000004610982E-3</v>
      </c>
      <c r="W850">
        <v>0</v>
      </c>
      <c r="X850" s="102">
        <v>1500</v>
      </c>
      <c r="Y850" t="s">
        <v>1039</v>
      </c>
      <c r="Z850" s="102">
        <v>33</v>
      </c>
      <c r="AA850" s="111">
        <v>16</v>
      </c>
      <c r="AB850" s="112" t="s">
        <v>604</v>
      </c>
      <c r="AC850" s="120"/>
      <c r="AD850" s="271" t="s">
        <v>269</v>
      </c>
      <c r="AE850" s="271" t="s">
        <v>605</v>
      </c>
      <c r="AF850" s="112" t="s">
        <v>606</v>
      </c>
    </row>
    <row r="851" spans="1:32">
      <c r="A851">
        <v>11</v>
      </c>
      <c r="B851" t="s">
        <v>24</v>
      </c>
      <c r="C851" t="s">
        <v>594</v>
      </c>
      <c r="D851">
        <v>2</v>
      </c>
      <c r="E851" t="s">
        <v>439</v>
      </c>
      <c r="F851">
        <v>15</v>
      </c>
      <c r="G851" t="s">
        <v>595</v>
      </c>
      <c r="H851" t="s">
        <v>344</v>
      </c>
      <c r="I851" t="s">
        <v>493</v>
      </c>
      <c r="K851">
        <v>33</v>
      </c>
      <c r="L851" t="s">
        <v>596</v>
      </c>
      <c r="M851">
        <v>45</v>
      </c>
      <c r="N851" t="s">
        <v>607</v>
      </c>
      <c r="P851" t="s">
        <v>1748</v>
      </c>
      <c r="Q851" s="103">
        <v>1388.79</v>
      </c>
      <c r="R851" s="103">
        <v>1482.1973599999999</v>
      </c>
      <c r="S851" s="103">
        <v>1525.3922</v>
      </c>
      <c r="T851" s="103">
        <v>1569.8547000000001</v>
      </c>
      <c r="U851" s="103">
        <v>5966.2337799999996</v>
      </c>
      <c r="V851" s="104">
        <v>9.99999999989944E-3</v>
      </c>
      <c r="W851">
        <v>0</v>
      </c>
      <c r="X851" s="102">
        <v>16000</v>
      </c>
      <c r="Y851" t="s">
        <v>1039</v>
      </c>
      <c r="Z851" s="102">
        <v>33</v>
      </c>
      <c r="AA851" s="111">
        <v>16</v>
      </c>
      <c r="AB851" s="112" t="s">
        <v>609</v>
      </c>
      <c r="AC851" s="120"/>
      <c r="AD851" s="271" t="s">
        <v>269</v>
      </c>
      <c r="AE851" s="271" t="s">
        <v>610</v>
      </c>
      <c r="AF851" s="112" t="s">
        <v>606</v>
      </c>
    </row>
    <row r="852" spans="1:32">
      <c r="A852">
        <v>11</v>
      </c>
      <c r="B852" t="s">
        <v>24</v>
      </c>
      <c r="C852" t="s">
        <v>643</v>
      </c>
      <c r="D852">
        <v>3</v>
      </c>
      <c r="E852" t="s">
        <v>644</v>
      </c>
      <c r="F852">
        <v>16</v>
      </c>
      <c r="G852" t="s">
        <v>645</v>
      </c>
      <c r="H852" t="s">
        <v>372</v>
      </c>
      <c r="I852" t="s">
        <v>646</v>
      </c>
      <c r="K852">
        <v>28</v>
      </c>
      <c r="L852" t="s">
        <v>647</v>
      </c>
      <c r="M852">
        <v>50</v>
      </c>
      <c r="N852" t="s">
        <v>649</v>
      </c>
      <c r="P852" t="s">
        <v>1749</v>
      </c>
      <c r="Q852" s="103">
        <v>972.15</v>
      </c>
      <c r="R852" s="103">
        <v>1037.5381520000001</v>
      </c>
      <c r="S852" s="103">
        <v>1067.7745399999999</v>
      </c>
      <c r="T852" s="103">
        <v>1098.8982900000001</v>
      </c>
      <c r="U852" s="103">
        <v>4176.3636459999998</v>
      </c>
      <c r="V852" s="104">
        <v>6.9999999999296077E-3</v>
      </c>
      <c r="W852">
        <v>0</v>
      </c>
      <c r="X852" s="102">
        <v>30</v>
      </c>
      <c r="Y852" t="s">
        <v>1043</v>
      </c>
      <c r="Z852" s="102">
        <v>15</v>
      </c>
      <c r="AA852" s="111">
        <v>17</v>
      </c>
      <c r="AB852" s="112" t="s">
        <v>379</v>
      </c>
      <c r="AC852" s="120"/>
      <c r="AD852" s="271" t="s">
        <v>269</v>
      </c>
      <c r="AE852" s="271" t="s">
        <v>651</v>
      </c>
      <c r="AF852" s="112" t="s">
        <v>652</v>
      </c>
    </row>
    <row r="853" spans="1:32">
      <c r="A853">
        <v>11</v>
      </c>
      <c r="B853" t="s">
        <v>24</v>
      </c>
      <c r="C853" t="s">
        <v>643</v>
      </c>
      <c r="D853">
        <v>3</v>
      </c>
      <c r="E853" t="s">
        <v>644</v>
      </c>
      <c r="F853">
        <v>16</v>
      </c>
      <c r="G853" t="s">
        <v>645</v>
      </c>
      <c r="H853" t="s">
        <v>372</v>
      </c>
      <c r="I853" t="s">
        <v>646</v>
      </c>
      <c r="K853">
        <v>29</v>
      </c>
      <c r="L853" t="s">
        <v>653</v>
      </c>
      <c r="M853">
        <v>51</v>
      </c>
      <c r="N853" t="s">
        <v>655</v>
      </c>
      <c r="P853" t="s">
        <v>1750</v>
      </c>
      <c r="Q853" s="103">
        <v>2222.06</v>
      </c>
      <c r="R853" s="103">
        <v>2371.5157760000002</v>
      </c>
      <c r="S853" s="103">
        <v>2440.62752</v>
      </c>
      <c r="T853" s="103">
        <v>2511.7675199999999</v>
      </c>
      <c r="U853" s="103">
        <v>9545.974048</v>
      </c>
      <c r="V853" s="104">
        <v>1.5999999999839105E-2</v>
      </c>
      <c r="W853">
        <v>0</v>
      </c>
      <c r="X853" s="102">
        <v>600</v>
      </c>
      <c r="Y853" t="s">
        <v>1043</v>
      </c>
      <c r="Z853" s="102">
        <v>15</v>
      </c>
      <c r="AA853" s="111">
        <v>17</v>
      </c>
      <c r="AB853" s="112" t="s">
        <v>657</v>
      </c>
      <c r="AC853" s="120"/>
      <c r="AD853" s="271" t="s">
        <v>658</v>
      </c>
      <c r="AE853" s="271" t="s">
        <v>659</v>
      </c>
      <c r="AF853" s="112" t="s">
        <v>660</v>
      </c>
    </row>
    <row r="854" spans="1:32">
      <c r="A854">
        <v>11</v>
      </c>
      <c r="B854" t="s">
        <v>24</v>
      </c>
      <c r="C854" t="s">
        <v>643</v>
      </c>
      <c r="D854">
        <v>3</v>
      </c>
      <c r="E854" t="s">
        <v>644</v>
      </c>
      <c r="F854">
        <v>16</v>
      </c>
      <c r="G854" t="s">
        <v>645</v>
      </c>
      <c r="H854" t="s">
        <v>372</v>
      </c>
      <c r="I854" t="s">
        <v>646</v>
      </c>
      <c r="K854">
        <v>29</v>
      </c>
      <c r="L854" t="s">
        <v>653</v>
      </c>
      <c r="M854">
        <v>52</v>
      </c>
      <c r="N854" t="s">
        <v>661</v>
      </c>
      <c r="P854" t="s">
        <v>1751</v>
      </c>
      <c r="Q854" s="103">
        <v>9304.89</v>
      </c>
      <c r="R854" s="103">
        <v>9930.7223119999999</v>
      </c>
      <c r="S854" s="103">
        <v>10220.12774</v>
      </c>
      <c r="T854" s="103">
        <v>10518.02649</v>
      </c>
      <c r="U854" s="103">
        <v>39973.766325999997</v>
      </c>
      <c r="V854" s="104">
        <v>6.6999999999326251E-2</v>
      </c>
      <c r="W854">
        <v>0</v>
      </c>
      <c r="X854" s="102">
        <v>600</v>
      </c>
      <c r="Y854" t="s">
        <v>1043</v>
      </c>
      <c r="Z854" s="102">
        <v>15</v>
      </c>
      <c r="AA854" s="111">
        <v>17</v>
      </c>
      <c r="AB854" s="112" t="s">
        <v>663</v>
      </c>
      <c r="AC854" s="120"/>
      <c r="AD854" s="271" t="s">
        <v>658</v>
      </c>
      <c r="AE854" s="271" t="s">
        <v>659</v>
      </c>
      <c r="AF854" s="112" t="s">
        <v>664</v>
      </c>
    </row>
    <row r="855" spans="1:32">
      <c r="A855">
        <v>11</v>
      </c>
      <c r="B855" t="s">
        <v>24</v>
      </c>
      <c r="C855" t="s">
        <v>671</v>
      </c>
      <c r="D855">
        <v>3</v>
      </c>
      <c r="E855" t="s">
        <v>644</v>
      </c>
      <c r="F855">
        <v>19</v>
      </c>
      <c r="G855" t="s">
        <v>672</v>
      </c>
      <c r="H855" t="s">
        <v>344</v>
      </c>
      <c r="I855" t="s">
        <v>673</v>
      </c>
      <c r="K855">
        <v>35</v>
      </c>
      <c r="L855" t="s">
        <v>674</v>
      </c>
      <c r="M855">
        <v>54</v>
      </c>
      <c r="N855" t="s">
        <v>676</v>
      </c>
      <c r="P855" t="s">
        <v>1752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350</v>
      </c>
      <c r="AC855" s="120"/>
      <c r="AD855" s="271" t="s">
        <v>678</v>
      </c>
      <c r="AE855" s="271" t="s">
        <v>269</v>
      </c>
      <c r="AF855" s="112" t="s">
        <v>679</v>
      </c>
    </row>
    <row r="856" spans="1:32">
      <c r="A856">
        <v>11</v>
      </c>
      <c r="B856" t="s">
        <v>24</v>
      </c>
      <c r="C856" t="s">
        <v>671</v>
      </c>
      <c r="D856">
        <v>3</v>
      </c>
      <c r="E856" t="s">
        <v>644</v>
      </c>
      <c r="F856">
        <v>19</v>
      </c>
      <c r="G856" t="s">
        <v>672</v>
      </c>
      <c r="H856" t="s">
        <v>344</v>
      </c>
      <c r="I856" t="s">
        <v>680</v>
      </c>
      <c r="K856">
        <v>36</v>
      </c>
      <c r="L856" t="s">
        <v>681</v>
      </c>
      <c r="M856">
        <v>55</v>
      </c>
      <c r="N856" t="s">
        <v>683</v>
      </c>
      <c r="P856" t="s">
        <v>1753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685</v>
      </c>
      <c r="AC856" s="120"/>
      <c r="AD856" s="271" t="s">
        <v>269</v>
      </c>
      <c r="AE856" s="271" t="s">
        <v>269</v>
      </c>
      <c r="AF856" s="112" t="s">
        <v>686</v>
      </c>
    </row>
    <row r="857" spans="1:32">
      <c r="A857">
        <v>11</v>
      </c>
      <c r="B857" t="s">
        <v>24</v>
      </c>
      <c r="C857" t="s">
        <v>535</v>
      </c>
      <c r="D857">
        <v>3</v>
      </c>
      <c r="E857" t="s">
        <v>644</v>
      </c>
      <c r="F857">
        <v>20</v>
      </c>
      <c r="G857" t="s">
        <v>687</v>
      </c>
      <c r="H857" t="s">
        <v>344</v>
      </c>
      <c r="I857" t="s">
        <v>537</v>
      </c>
      <c r="K857">
        <v>30</v>
      </c>
      <c r="L857" t="s">
        <v>688</v>
      </c>
      <c r="M857">
        <v>56</v>
      </c>
      <c r="N857" t="s">
        <v>690</v>
      </c>
      <c r="P857" t="s">
        <v>1754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692</v>
      </c>
      <c r="AC857" s="120"/>
      <c r="AD857" s="271" t="s">
        <v>544</v>
      </c>
      <c r="AE857" s="271" t="s">
        <v>269</v>
      </c>
      <c r="AF857" s="112" t="s">
        <v>693</v>
      </c>
    </row>
    <row r="858" spans="1:32">
      <c r="A858">
        <v>11</v>
      </c>
      <c r="B858" t="s">
        <v>24</v>
      </c>
      <c r="C858" t="s">
        <v>671</v>
      </c>
      <c r="D858">
        <v>3</v>
      </c>
      <c r="E858" t="s">
        <v>644</v>
      </c>
      <c r="F858">
        <v>20</v>
      </c>
      <c r="G858" t="s">
        <v>687</v>
      </c>
      <c r="H858" t="s">
        <v>344</v>
      </c>
      <c r="I858" t="s">
        <v>680</v>
      </c>
      <c r="K858">
        <v>37</v>
      </c>
      <c r="L858" t="s">
        <v>694</v>
      </c>
      <c r="M858">
        <v>57</v>
      </c>
      <c r="N858" t="s">
        <v>696</v>
      </c>
      <c r="P858" t="s">
        <v>1755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698</v>
      </c>
      <c r="AC858" s="120"/>
      <c r="AD858" s="271" t="s">
        <v>269</v>
      </c>
      <c r="AE858" s="271" t="s">
        <v>699</v>
      </c>
      <c r="AF858" s="112" t="s">
        <v>700</v>
      </c>
    </row>
    <row r="859" spans="1:32">
      <c r="A859">
        <v>11</v>
      </c>
      <c r="B859" t="s">
        <v>24</v>
      </c>
      <c r="C859" t="s">
        <v>671</v>
      </c>
      <c r="D859">
        <v>3</v>
      </c>
      <c r="E859" t="s">
        <v>644</v>
      </c>
      <c r="F859">
        <v>20</v>
      </c>
      <c r="G859" t="s">
        <v>687</v>
      </c>
      <c r="H859" t="s">
        <v>344</v>
      </c>
      <c r="I859" t="s">
        <v>680</v>
      </c>
      <c r="K859">
        <v>38</v>
      </c>
      <c r="L859" t="s">
        <v>701</v>
      </c>
      <c r="M859">
        <v>58</v>
      </c>
      <c r="N859" t="s">
        <v>703</v>
      </c>
      <c r="P859" t="s">
        <v>1756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705</v>
      </c>
      <c r="AC859" s="120"/>
      <c r="AD859" s="271" t="s">
        <v>269</v>
      </c>
      <c r="AE859" s="271" t="s">
        <v>706</v>
      </c>
      <c r="AF859" s="112" t="s">
        <v>707</v>
      </c>
    </row>
    <row r="860" spans="1:32">
      <c r="A860">
        <v>11</v>
      </c>
      <c r="B860" t="s">
        <v>24</v>
      </c>
      <c r="C860" t="s">
        <v>535</v>
      </c>
      <c r="D860">
        <v>4</v>
      </c>
      <c r="E860" t="s">
        <v>709</v>
      </c>
      <c r="F860">
        <v>24</v>
      </c>
      <c r="G860" t="s">
        <v>718</v>
      </c>
      <c r="H860" t="s">
        <v>344</v>
      </c>
      <c r="I860" t="s">
        <v>719</v>
      </c>
      <c r="K860">
        <v>26</v>
      </c>
      <c r="L860" t="s">
        <v>720</v>
      </c>
      <c r="M860">
        <v>60</v>
      </c>
      <c r="N860" t="s">
        <v>722</v>
      </c>
      <c r="P860" t="s">
        <v>1757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724</v>
      </c>
      <c r="AC860" s="120"/>
      <c r="AD860" s="271" t="s">
        <v>269</v>
      </c>
      <c r="AE860" s="271" t="s">
        <v>269</v>
      </c>
      <c r="AF860" s="112" t="s">
        <v>725</v>
      </c>
    </row>
    <row r="861" spans="1:32">
      <c r="A861">
        <v>11</v>
      </c>
      <c r="B861" t="s">
        <v>24</v>
      </c>
      <c r="C861" t="s">
        <v>535</v>
      </c>
      <c r="D861">
        <v>4</v>
      </c>
      <c r="E861" t="s">
        <v>709</v>
      </c>
      <c r="F861">
        <v>24</v>
      </c>
      <c r="G861" t="s">
        <v>718</v>
      </c>
      <c r="H861" t="s">
        <v>344</v>
      </c>
      <c r="I861" t="s">
        <v>719</v>
      </c>
      <c r="K861">
        <v>26</v>
      </c>
      <c r="L861" t="s">
        <v>720</v>
      </c>
      <c r="M861">
        <v>61</v>
      </c>
      <c r="N861" t="s">
        <v>726</v>
      </c>
      <c r="P861" t="s">
        <v>1758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383</v>
      </c>
      <c r="AC861" s="120"/>
      <c r="AD861" s="271" t="s">
        <v>269</v>
      </c>
      <c r="AE861" s="271" t="s">
        <v>728</v>
      </c>
      <c r="AF861" s="112" t="s">
        <v>729</v>
      </c>
    </row>
    <row r="862" spans="1:32">
      <c r="A862">
        <v>11</v>
      </c>
      <c r="B862" t="s">
        <v>24</v>
      </c>
      <c r="C862" t="s">
        <v>757</v>
      </c>
      <c r="D862">
        <v>4</v>
      </c>
      <c r="E862" t="s">
        <v>709</v>
      </c>
      <c r="F862">
        <v>25</v>
      </c>
      <c r="G862" t="s">
        <v>736</v>
      </c>
      <c r="H862" t="s">
        <v>344</v>
      </c>
      <c r="I862" t="s">
        <v>737</v>
      </c>
      <c r="K862">
        <v>32</v>
      </c>
      <c r="L862" t="s">
        <v>738</v>
      </c>
      <c r="M862">
        <v>67</v>
      </c>
      <c r="N862" t="s">
        <v>758</v>
      </c>
      <c r="P862" t="s">
        <v>1429</v>
      </c>
      <c r="Q862" s="103">
        <v>291.64999999999998</v>
      </c>
      <c r="R862" s="103">
        <v>311.26144599999998</v>
      </c>
      <c r="S862" s="103">
        <v>320.33236199999999</v>
      </c>
      <c r="T862" s="103">
        <v>329.669487</v>
      </c>
      <c r="U862" s="103">
        <v>1252.9090940000001</v>
      </c>
      <c r="V862" s="104">
        <v>2.1000000003141023E-3</v>
      </c>
      <c r="W862">
        <v>0</v>
      </c>
      <c r="X862" s="102">
        <v>12</v>
      </c>
      <c r="Y862" t="s">
        <v>1039</v>
      </c>
      <c r="Z862" s="102">
        <v>33</v>
      </c>
      <c r="AA862" s="111">
        <v>23</v>
      </c>
      <c r="AB862" s="112" t="s">
        <v>760</v>
      </c>
      <c r="AC862" s="120"/>
      <c r="AD862" s="271" t="s">
        <v>761</v>
      </c>
      <c r="AE862" s="271" t="s">
        <v>269</v>
      </c>
      <c r="AF862" s="112" t="s">
        <v>601</v>
      </c>
    </row>
    <row r="863" spans="1:32">
      <c r="A863">
        <v>11</v>
      </c>
      <c r="B863" t="s">
        <v>24</v>
      </c>
      <c r="C863" t="s">
        <v>757</v>
      </c>
      <c r="D863">
        <v>4</v>
      </c>
      <c r="E863" t="s">
        <v>709</v>
      </c>
      <c r="F863">
        <v>25</v>
      </c>
      <c r="G863" t="s">
        <v>736</v>
      </c>
      <c r="H863" t="s">
        <v>344</v>
      </c>
      <c r="I863" t="s">
        <v>737</v>
      </c>
      <c r="K863">
        <v>32</v>
      </c>
      <c r="L863" t="s">
        <v>738</v>
      </c>
      <c r="M863">
        <v>68</v>
      </c>
      <c r="N863" t="s">
        <v>762</v>
      </c>
      <c r="P863" t="s">
        <v>1759</v>
      </c>
      <c r="Q863" s="103">
        <v>138.88</v>
      </c>
      <c r="R863" s="103">
        <v>148.21973600000001</v>
      </c>
      <c r="S863" s="103">
        <v>152.53922</v>
      </c>
      <c r="T863" s="103">
        <v>156.98546999999999</v>
      </c>
      <c r="U863" s="103">
        <v>596.623378</v>
      </c>
      <c r="V863" s="104">
        <v>9.9999999998994405E-4</v>
      </c>
      <c r="W863">
        <v>0</v>
      </c>
      <c r="X863" s="102">
        <v>50</v>
      </c>
      <c r="Y863" t="s">
        <v>1039</v>
      </c>
      <c r="Z863" s="102">
        <v>33</v>
      </c>
      <c r="AA863" s="111">
        <v>23</v>
      </c>
      <c r="AB863" s="112" t="s">
        <v>764</v>
      </c>
      <c r="AC863" s="120"/>
      <c r="AD863" s="271" t="s">
        <v>269</v>
      </c>
      <c r="AE863" s="271" t="s">
        <v>765</v>
      </c>
      <c r="AF863" s="112" t="s">
        <v>766</v>
      </c>
    </row>
    <row r="864" spans="1:32">
      <c r="A864">
        <v>11</v>
      </c>
      <c r="B864" t="s">
        <v>24</v>
      </c>
      <c r="C864" t="s">
        <v>757</v>
      </c>
      <c r="D864">
        <v>4</v>
      </c>
      <c r="E864" t="s">
        <v>709</v>
      </c>
      <c r="F864">
        <v>25</v>
      </c>
      <c r="G864" t="s">
        <v>736</v>
      </c>
      <c r="H864" t="s">
        <v>344</v>
      </c>
      <c r="I864" t="s">
        <v>737</v>
      </c>
      <c r="K864">
        <v>32</v>
      </c>
      <c r="L864" t="s">
        <v>738</v>
      </c>
      <c r="M864">
        <v>70</v>
      </c>
      <c r="N864" t="s">
        <v>770</v>
      </c>
      <c r="P864" t="s">
        <v>1760</v>
      </c>
      <c r="Q864" s="103">
        <v>69.44</v>
      </c>
      <c r="R864" s="103">
        <v>74.109868000000006</v>
      </c>
      <c r="S864" s="103">
        <v>76.26961</v>
      </c>
      <c r="T864" s="103">
        <v>78.492734999999996</v>
      </c>
      <c r="U864" s="103">
        <v>298.311689</v>
      </c>
      <c r="V864" s="104">
        <v>4.9999999999497202E-4</v>
      </c>
      <c r="W864">
        <v>0</v>
      </c>
      <c r="X864" s="102">
        <v>1640</v>
      </c>
      <c r="Y864" t="s">
        <v>1039</v>
      </c>
      <c r="Z864" s="102">
        <v>33</v>
      </c>
      <c r="AA864" s="111">
        <v>23</v>
      </c>
      <c r="AB864" s="112" t="s">
        <v>772</v>
      </c>
      <c r="AC864" s="120"/>
      <c r="AD864" s="271" t="s">
        <v>269</v>
      </c>
      <c r="AE864" s="271" t="s">
        <v>773</v>
      </c>
      <c r="AF864" s="112" t="s">
        <v>744</v>
      </c>
    </row>
    <row r="865" spans="1:32">
      <c r="A865">
        <v>11</v>
      </c>
      <c r="B865" t="s">
        <v>24</v>
      </c>
      <c r="C865" t="s">
        <v>757</v>
      </c>
      <c r="D865">
        <v>4</v>
      </c>
      <c r="E865" t="s">
        <v>709</v>
      </c>
      <c r="F865">
        <v>25</v>
      </c>
      <c r="G865" t="s">
        <v>736</v>
      </c>
      <c r="H865" t="s">
        <v>344</v>
      </c>
      <c r="I865" t="s">
        <v>737</v>
      </c>
      <c r="K865">
        <v>32</v>
      </c>
      <c r="L865" t="s">
        <v>738</v>
      </c>
      <c r="M865">
        <v>71</v>
      </c>
      <c r="N865" t="s">
        <v>774</v>
      </c>
      <c r="P865" t="s">
        <v>1761</v>
      </c>
      <c r="Q865" s="103">
        <v>27.78</v>
      </c>
      <c r="R865" s="103">
        <v>29.643947000000001</v>
      </c>
      <c r="S865" s="103">
        <v>30.507843999999999</v>
      </c>
      <c r="T865" s="103">
        <v>31.397093999999999</v>
      </c>
      <c r="U865" s="103">
        <v>119.324675</v>
      </c>
      <c r="V865" s="104">
        <v>1.9999999899232926E-4</v>
      </c>
      <c r="W865">
        <v>0</v>
      </c>
      <c r="X865" s="102">
        <v>500</v>
      </c>
      <c r="Y865" t="s">
        <v>1039</v>
      </c>
      <c r="Z865" s="102">
        <v>33</v>
      </c>
      <c r="AA865" s="111">
        <v>23</v>
      </c>
      <c r="AB865" s="112" t="s">
        <v>776</v>
      </c>
      <c r="AC865" s="120"/>
      <c r="AD865" s="271" t="s">
        <v>269</v>
      </c>
      <c r="AE865" s="271" t="s">
        <v>777</v>
      </c>
      <c r="AF865" s="112" t="s">
        <v>778</v>
      </c>
    </row>
    <row r="866" spans="1:32">
      <c r="A866">
        <v>11</v>
      </c>
      <c r="B866" t="s">
        <v>24</v>
      </c>
      <c r="C866" t="s">
        <v>757</v>
      </c>
      <c r="D866">
        <v>4</v>
      </c>
      <c r="E866" t="s">
        <v>709</v>
      </c>
      <c r="F866">
        <v>25</v>
      </c>
      <c r="G866" t="s">
        <v>736</v>
      </c>
      <c r="H866" t="s">
        <v>344</v>
      </c>
      <c r="I866" t="s">
        <v>737</v>
      </c>
      <c r="K866">
        <v>34</v>
      </c>
      <c r="L866" t="s">
        <v>790</v>
      </c>
      <c r="M866">
        <v>76</v>
      </c>
      <c r="N866" t="s">
        <v>792</v>
      </c>
      <c r="P866" t="s">
        <v>1762</v>
      </c>
      <c r="Q866" s="103">
        <v>1854.03</v>
      </c>
      <c r="R866" s="103">
        <v>1978.7334760000001</v>
      </c>
      <c r="S866" s="103">
        <v>2036.3985869999999</v>
      </c>
      <c r="T866" s="103">
        <v>2095.7560250000001</v>
      </c>
      <c r="U866" s="103">
        <v>7964.9220970000006</v>
      </c>
      <c r="V866" s="104">
        <v>1.3350000001039024E-2</v>
      </c>
      <c r="W866">
        <v>0</v>
      </c>
      <c r="X866" s="102">
        <v>5000</v>
      </c>
      <c r="Y866" t="s">
        <v>1062</v>
      </c>
      <c r="Z866" s="102">
        <v>43</v>
      </c>
      <c r="AA866" s="111">
        <v>23</v>
      </c>
      <c r="AB866" s="112" t="s">
        <v>794</v>
      </c>
      <c r="AC866" s="120"/>
      <c r="AD866" s="271" t="s">
        <v>269</v>
      </c>
      <c r="AE866" s="271" t="s">
        <v>795</v>
      </c>
      <c r="AF866" s="112" t="s">
        <v>796</v>
      </c>
    </row>
    <row r="867" spans="1:32">
      <c r="A867">
        <v>11</v>
      </c>
      <c r="B867" t="s">
        <v>24</v>
      </c>
      <c r="C867" t="s">
        <v>594</v>
      </c>
      <c r="D867">
        <v>4</v>
      </c>
      <c r="E867" t="s">
        <v>709</v>
      </c>
      <c r="F867">
        <v>25</v>
      </c>
      <c r="G867" t="s">
        <v>736</v>
      </c>
      <c r="H867" t="s">
        <v>344</v>
      </c>
      <c r="I867" t="s">
        <v>737</v>
      </c>
      <c r="K867">
        <v>32</v>
      </c>
      <c r="L867" t="s">
        <v>738</v>
      </c>
      <c r="M867">
        <v>63</v>
      </c>
      <c r="N867" t="s">
        <v>740</v>
      </c>
      <c r="P867" t="s">
        <v>1763</v>
      </c>
      <c r="Q867" s="103">
        <v>576.5</v>
      </c>
      <c r="R867" s="103">
        <v>615.27657699999997</v>
      </c>
      <c r="S867" s="103">
        <v>633.20723399999997</v>
      </c>
      <c r="T867" s="103">
        <v>651.66411100000005</v>
      </c>
      <c r="U867" s="103">
        <v>2476.6498670000001</v>
      </c>
      <c r="V867" s="104">
        <v>4.1511109995007525E-3</v>
      </c>
      <c r="W867">
        <v>0</v>
      </c>
      <c r="X867" s="102">
        <v>15000</v>
      </c>
      <c r="Y867" t="s">
        <v>1039</v>
      </c>
      <c r="Z867" s="102">
        <v>33</v>
      </c>
      <c r="AA867" s="111">
        <v>24</v>
      </c>
      <c r="AB867" s="112" t="s">
        <v>742</v>
      </c>
      <c r="AC867" s="120"/>
      <c r="AD867" s="271" t="s">
        <v>743</v>
      </c>
      <c r="AE867" s="271" t="s">
        <v>269</v>
      </c>
      <c r="AF867" s="112" t="s">
        <v>744</v>
      </c>
    </row>
    <row r="868" spans="1:32">
      <c r="A868">
        <v>11</v>
      </c>
      <c r="B868" t="s">
        <v>24</v>
      </c>
      <c r="C868" t="s">
        <v>594</v>
      </c>
      <c r="D868">
        <v>4</v>
      </c>
      <c r="E868" t="s">
        <v>709</v>
      </c>
      <c r="F868">
        <v>25</v>
      </c>
      <c r="G868" t="s">
        <v>736</v>
      </c>
      <c r="H868" t="s">
        <v>344</v>
      </c>
      <c r="I868" t="s">
        <v>737</v>
      </c>
      <c r="K868">
        <v>32</v>
      </c>
      <c r="L868" t="s">
        <v>738</v>
      </c>
      <c r="M868">
        <v>64</v>
      </c>
      <c r="N868" s="317" t="s">
        <v>745</v>
      </c>
      <c r="P868" t="s">
        <v>1764</v>
      </c>
      <c r="Q868" s="103">
        <v>291.64999999999998</v>
      </c>
      <c r="R868" s="103">
        <v>311.26144599999998</v>
      </c>
      <c r="S868" s="103">
        <v>320.33236199999999</v>
      </c>
      <c r="T868" s="103">
        <v>329.669487</v>
      </c>
      <c r="U868" s="103">
        <v>1252.9090940000001</v>
      </c>
      <c r="V868" s="104">
        <v>2.1000000003141023E-3</v>
      </c>
      <c r="W868">
        <v>0</v>
      </c>
      <c r="X868" s="102">
        <v>1.5</v>
      </c>
      <c r="Y868" t="s">
        <v>1039</v>
      </c>
      <c r="Z868" s="102">
        <v>33</v>
      </c>
      <c r="AA868" s="111">
        <v>24</v>
      </c>
      <c r="AB868" s="112" t="s">
        <v>747</v>
      </c>
      <c r="AC868" s="120"/>
      <c r="AD868" s="271" t="s">
        <v>743</v>
      </c>
      <c r="AE868" s="271" t="s">
        <v>748</v>
      </c>
      <c r="AF868" s="112" t="s">
        <v>744</v>
      </c>
    </row>
    <row r="869" spans="1:32">
      <c r="A869">
        <v>11</v>
      </c>
      <c r="B869" t="s">
        <v>24</v>
      </c>
      <c r="C869" t="s">
        <v>421</v>
      </c>
      <c r="D869">
        <v>4</v>
      </c>
      <c r="E869" t="s">
        <v>709</v>
      </c>
      <c r="F869">
        <v>26</v>
      </c>
      <c r="G869" t="s">
        <v>797</v>
      </c>
      <c r="H869" t="s">
        <v>344</v>
      </c>
      <c r="I869" t="s">
        <v>422</v>
      </c>
      <c r="K869">
        <v>17</v>
      </c>
      <c r="L869" t="s">
        <v>799</v>
      </c>
      <c r="M869">
        <v>77</v>
      </c>
      <c r="N869" t="s">
        <v>181</v>
      </c>
      <c r="P869" t="s">
        <v>1765</v>
      </c>
      <c r="Q869" s="103">
        <v>22747.25</v>
      </c>
      <c r="R869" s="103">
        <v>20989.330268999998</v>
      </c>
      <c r="S869" s="103">
        <v>21972.879250000002</v>
      </c>
      <c r="T869" s="103">
        <v>20981.239044000002</v>
      </c>
      <c r="U869" s="103">
        <v>86690.701923999994</v>
      </c>
      <c r="V869" s="104">
        <v>0.14530222099866869</v>
      </c>
      <c r="W869">
        <v>0</v>
      </c>
      <c r="X869" s="102">
        <v>15</v>
      </c>
      <c r="Y869" t="s">
        <v>1006</v>
      </c>
      <c r="Z869" s="102">
        <v>37</v>
      </c>
      <c r="AA869" s="111">
        <v>25</v>
      </c>
      <c r="AB869" s="112" t="s">
        <v>218</v>
      </c>
      <c r="AC869" s="120"/>
      <c r="AD869" s="271" t="s">
        <v>269</v>
      </c>
      <c r="AE869" s="271" t="s">
        <v>802</v>
      </c>
      <c r="AF869" s="112" t="s">
        <v>803</v>
      </c>
    </row>
    <row r="870" spans="1:32">
      <c r="A870">
        <v>11</v>
      </c>
      <c r="B870" t="s">
        <v>24</v>
      </c>
      <c r="C870" t="s">
        <v>594</v>
      </c>
      <c r="D870">
        <v>4</v>
      </c>
      <c r="E870" t="s">
        <v>709</v>
      </c>
      <c r="F870">
        <v>27</v>
      </c>
      <c r="G870" t="s">
        <v>807</v>
      </c>
      <c r="H870" t="s">
        <v>372</v>
      </c>
      <c r="I870" t="s">
        <v>737</v>
      </c>
      <c r="K870">
        <v>40</v>
      </c>
      <c r="L870" t="s">
        <v>808</v>
      </c>
      <c r="M870">
        <v>79</v>
      </c>
      <c r="N870" t="s">
        <v>810</v>
      </c>
      <c r="P870" t="s">
        <v>1069</v>
      </c>
      <c r="Q870" s="103">
        <v>416.64</v>
      </c>
      <c r="R870" s="103">
        <v>444.65920799999998</v>
      </c>
      <c r="S870" s="103">
        <v>457.61766</v>
      </c>
      <c r="T870" s="103">
        <v>470.95641000000001</v>
      </c>
      <c r="U870" s="103">
        <v>1789.870134</v>
      </c>
      <c r="V870" s="104">
        <v>2.9999999999698324E-3</v>
      </c>
      <c r="W870">
        <v>0</v>
      </c>
      <c r="X870" s="102">
        <v>4</v>
      </c>
      <c r="Y870" t="s">
        <v>1039</v>
      </c>
      <c r="Z870" s="102">
        <v>33</v>
      </c>
      <c r="AA870" s="111">
        <v>26</v>
      </c>
      <c r="AB870" s="112" t="s">
        <v>812</v>
      </c>
      <c r="AC870" s="120"/>
      <c r="AD870" s="271" t="s">
        <v>269</v>
      </c>
      <c r="AE870" s="271" t="s">
        <v>269</v>
      </c>
      <c r="AF870" s="112" t="s">
        <v>813</v>
      </c>
    </row>
    <row r="871" spans="1:32">
      <c r="A871">
        <v>11</v>
      </c>
      <c r="B871" t="s">
        <v>24</v>
      </c>
      <c r="C871" t="s">
        <v>611</v>
      </c>
      <c r="D871">
        <v>4</v>
      </c>
      <c r="E871" t="s">
        <v>709</v>
      </c>
      <c r="F871">
        <v>30</v>
      </c>
      <c r="G871" t="s">
        <v>828</v>
      </c>
      <c r="H871" t="s">
        <v>344</v>
      </c>
      <c r="I871" t="s">
        <v>719</v>
      </c>
      <c r="K871">
        <v>11</v>
      </c>
      <c r="L871" t="s">
        <v>829</v>
      </c>
      <c r="M871">
        <v>82</v>
      </c>
      <c r="N871" t="s">
        <v>831</v>
      </c>
      <c r="P871" t="s">
        <v>1766</v>
      </c>
      <c r="Q871" s="103">
        <v>555.52</v>
      </c>
      <c r="R871" s="103">
        <v>592.87894400000005</v>
      </c>
      <c r="S871" s="103">
        <v>610.15688</v>
      </c>
      <c r="T871" s="103">
        <v>627.94187999999997</v>
      </c>
      <c r="U871" s="103">
        <v>2386.493512</v>
      </c>
      <c r="V871" s="104">
        <v>3.9999999999597762E-3</v>
      </c>
      <c r="W871">
        <v>0</v>
      </c>
      <c r="X871" s="102">
        <v>26</v>
      </c>
      <c r="Y871" t="s">
        <v>1009</v>
      </c>
      <c r="Z871" s="102">
        <v>24</v>
      </c>
      <c r="AA871" s="111">
        <v>28</v>
      </c>
      <c r="AB871" s="112" t="s">
        <v>379</v>
      </c>
      <c r="AC871" s="120"/>
      <c r="AD871" s="271" t="s">
        <v>269</v>
      </c>
      <c r="AE871" s="271" t="s">
        <v>833</v>
      </c>
      <c r="AF871" s="112" t="s">
        <v>834</v>
      </c>
    </row>
    <row r="872" spans="1:32">
      <c r="A872">
        <v>11</v>
      </c>
      <c r="B872" t="s">
        <v>24</v>
      </c>
      <c r="C872" t="s">
        <v>611</v>
      </c>
      <c r="D872">
        <v>4</v>
      </c>
      <c r="E872" t="s">
        <v>709</v>
      </c>
      <c r="F872">
        <v>30</v>
      </c>
      <c r="G872" t="s">
        <v>828</v>
      </c>
      <c r="H872" t="s">
        <v>344</v>
      </c>
      <c r="I872" t="s">
        <v>719</v>
      </c>
      <c r="K872">
        <v>11</v>
      </c>
      <c r="L872" t="s">
        <v>829</v>
      </c>
      <c r="M872">
        <v>83</v>
      </c>
      <c r="N872" t="s">
        <v>835</v>
      </c>
      <c r="P872" t="s">
        <v>1767</v>
      </c>
      <c r="Q872" s="103">
        <v>138.88</v>
      </c>
      <c r="R872" s="103">
        <v>148.21973600000001</v>
      </c>
      <c r="S872" s="103">
        <v>152.53922</v>
      </c>
      <c r="T872" s="103">
        <v>156.98546999999999</v>
      </c>
      <c r="U872" s="103">
        <v>596.623378</v>
      </c>
      <c r="V872" s="104">
        <v>9.9999999998994405E-4</v>
      </c>
      <c r="W872">
        <v>0</v>
      </c>
      <c r="X872" s="102">
        <v>1</v>
      </c>
      <c r="Y872" t="s">
        <v>1009</v>
      </c>
      <c r="Z872" s="102">
        <v>24</v>
      </c>
      <c r="AA872" s="111">
        <v>28</v>
      </c>
      <c r="AB872" s="112" t="s">
        <v>379</v>
      </c>
      <c r="AC872" s="120"/>
      <c r="AD872" s="271" t="s">
        <v>269</v>
      </c>
      <c r="AE872" s="271" t="s">
        <v>833</v>
      </c>
      <c r="AF872" s="112" t="s">
        <v>837</v>
      </c>
    </row>
    <row r="873" spans="1:32">
      <c r="A873">
        <v>11</v>
      </c>
      <c r="B873" t="s">
        <v>24</v>
      </c>
      <c r="C873" t="s">
        <v>611</v>
      </c>
      <c r="D873">
        <v>4</v>
      </c>
      <c r="E873" t="s">
        <v>709</v>
      </c>
      <c r="F873">
        <v>30</v>
      </c>
      <c r="G873" t="s">
        <v>828</v>
      </c>
      <c r="H873" t="s">
        <v>344</v>
      </c>
      <c r="I873" t="s">
        <v>719</v>
      </c>
      <c r="K873">
        <v>11</v>
      </c>
      <c r="L873" t="s">
        <v>829</v>
      </c>
      <c r="M873">
        <v>84</v>
      </c>
      <c r="N873" t="s">
        <v>838</v>
      </c>
      <c r="P873" t="s">
        <v>1768</v>
      </c>
      <c r="Q873" s="103">
        <v>236.09</v>
      </c>
      <c r="R873" s="103">
        <v>251.97355099999999</v>
      </c>
      <c r="S873" s="103">
        <v>259.31667399999998</v>
      </c>
      <c r="T873" s="103">
        <v>266.87529899999998</v>
      </c>
      <c r="U873" s="103">
        <v>1014.259742</v>
      </c>
      <c r="V873" s="104">
        <v>1.6999999989772453E-3</v>
      </c>
      <c r="W873">
        <v>0</v>
      </c>
      <c r="X873" s="102">
        <v>2</v>
      </c>
      <c r="Y873" t="s">
        <v>1009</v>
      </c>
      <c r="Z873" s="102">
        <v>24</v>
      </c>
      <c r="AA873" s="111">
        <v>28</v>
      </c>
      <c r="AB873" s="112" t="s">
        <v>379</v>
      </c>
      <c r="AC873" s="120"/>
      <c r="AD873" s="271" t="s">
        <v>269</v>
      </c>
      <c r="AE873" s="271" t="s">
        <v>833</v>
      </c>
      <c r="AF873" s="112" t="s">
        <v>840</v>
      </c>
    </row>
    <row r="874" spans="1:32">
      <c r="A874">
        <v>11</v>
      </c>
      <c r="B874" t="s">
        <v>24</v>
      </c>
      <c r="C874" t="s">
        <v>611</v>
      </c>
      <c r="D874">
        <v>4</v>
      </c>
      <c r="E874" t="s">
        <v>709</v>
      </c>
      <c r="F874">
        <v>30</v>
      </c>
      <c r="G874" t="s">
        <v>828</v>
      </c>
      <c r="H874" t="s">
        <v>344</v>
      </c>
      <c r="I874" t="s">
        <v>719</v>
      </c>
      <c r="K874">
        <v>11</v>
      </c>
      <c r="L874" t="s">
        <v>829</v>
      </c>
      <c r="M874">
        <v>86</v>
      </c>
      <c r="N874" t="s">
        <v>844</v>
      </c>
      <c r="P874" t="s">
        <v>1769</v>
      </c>
      <c r="Q874" s="103">
        <v>287.3</v>
      </c>
      <c r="R874" s="103">
        <v>291.41817200000003</v>
      </c>
      <c r="S874" s="103">
        <v>0</v>
      </c>
      <c r="T874" s="103">
        <v>0</v>
      </c>
      <c r="U874" s="103">
        <v>578.7187100000001</v>
      </c>
      <c r="V874" s="104">
        <v>9.6998999927585899E-4</v>
      </c>
      <c r="W874">
        <v>0</v>
      </c>
      <c r="X874" s="102">
        <v>1</v>
      </c>
      <c r="Y874" t="s">
        <v>1009</v>
      </c>
      <c r="Z874" s="102">
        <v>24</v>
      </c>
      <c r="AA874" s="111">
        <v>28</v>
      </c>
      <c r="AB874" s="112" t="s">
        <v>379</v>
      </c>
      <c r="AC874" s="120"/>
      <c r="AD874" s="271" t="s">
        <v>269</v>
      </c>
      <c r="AE874" s="271" t="s">
        <v>833</v>
      </c>
      <c r="AF874" s="112" t="s">
        <v>846</v>
      </c>
    </row>
    <row r="875" spans="1:32">
      <c r="A875">
        <v>11</v>
      </c>
      <c r="B875" t="s">
        <v>24</v>
      </c>
      <c r="C875" t="s">
        <v>412</v>
      </c>
      <c r="D875">
        <v>5</v>
      </c>
      <c r="E875" t="s">
        <v>861</v>
      </c>
      <c r="F875">
        <v>33</v>
      </c>
      <c r="G875" t="s">
        <v>862</v>
      </c>
      <c r="H875" t="s">
        <v>372</v>
      </c>
      <c r="I875" t="s">
        <v>863</v>
      </c>
      <c r="K875">
        <v>42</v>
      </c>
      <c r="L875" t="s">
        <v>865</v>
      </c>
      <c r="M875">
        <v>92</v>
      </c>
      <c r="N875" t="s">
        <v>875</v>
      </c>
      <c r="P875" t="s">
        <v>1770</v>
      </c>
      <c r="Q875" s="103">
        <v>555.52</v>
      </c>
      <c r="R875" s="103">
        <v>592.87894400000005</v>
      </c>
      <c r="S875" s="103">
        <v>610.15688</v>
      </c>
      <c r="T875" s="103">
        <v>627.94187999999997</v>
      </c>
      <c r="U875" s="103">
        <v>2386.493512</v>
      </c>
      <c r="V875" s="104">
        <v>3.9999999999597762E-3</v>
      </c>
      <c r="W875">
        <v>0</v>
      </c>
      <c r="X875" s="102">
        <v>5</v>
      </c>
      <c r="Y875" t="s">
        <v>1020</v>
      </c>
      <c r="Z875" s="102">
        <v>3</v>
      </c>
      <c r="AA875" s="111">
        <v>30</v>
      </c>
      <c r="AB875" s="112" t="s">
        <v>383</v>
      </c>
      <c r="AC875" s="120"/>
      <c r="AD875" s="271" t="s">
        <v>870</v>
      </c>
      <c r="AE875" s="271" t="s">
        <v>269</v>
      </c>
      <c r="AF875" s="112" t="s">
        <v>877</v>
      </c>
    </row>
    <row r="876" spans="1:32">
      <c r="A876">
        <v>11</v>
      </c>
      <c r="B876" t="s">
        <v>24</v>
      </c>
      <c r="C876" t="s">
        <v>412</v>
      </c>
      <c r="D876">
        <v>5</v>
      </c>
      <c r="E876" t="s">
        <v>861</v>
      </c>
      <c r="F876">
        <v>33</v>
      </c>
      <c r="G876" t="s">
        <v>862</v>
      </c>
      <c r="H876" t="s">
        <v>372</v>
      </c>
      <c r="I876" t="s">
        <v>863</v>
      </c>
      <c r="K876">
        <v>43</v>
      </c>
      <c r="L876" t="s">
        <v>878</v>
      </c>
      <c r="M876">
        <v>93</v>
      </c>
      <c r="N876" t="s">
        <v>880</v>
      </c>
      <c r="P876" t="s">
        <v>881</v>
      </c>
      <c r="Q876" s="103">
        <v>14721.17</v>
      </c>
      <c r="R876" s="103">
        <v>15711.292015999999</v>
      </c>
      <c r="S876" s="103">
        <v>16169.15732</v>
      </c>
      <c r="T876" s="103">
        <v>16640.45982</v>
      </c>
      <c r="U876" s="103">
        <v>63242.078068000003</v>
      </c>
      <c r="V876" s="104">
        <v>0.10599999999893407</v>
      </c>
      <c r="W876">
        <v>0</v>
      </c>
      <c r="X876" s="102">
        <v>4</v>
      </c>
      <c r="Y876" t="s">
        <v>1020</v>
      </c>
      <c r="Z876" s="102">
        <v>3</v>
      </c>
      <c r="AA876" s="111">
        <v>30</v>
      </c>
      <c r="AB876" s="112" t="s">
        <v>882</v>
      </c>
      <c r="AC876" s="120"/>
      <c r="AD876" s="271" t="s">
        <v>870</v>
      </c>
      <c r="AE876" s="271" t="s">
        <v>269</v>
      </c>
      <c r="AF876" s="112" t="s">
        <v>883</v>
      </c>
    </row>
    <row r="877" spans="1:32">
      <c r="A877">
        <v>11</v>
      </c>
      <c r="B877" t="s">
        <v>24</v>
      </c>
      <c r="C877" t="s">
        <v>412</v>
      </c>
      <c r="D877">
        <v>5</v>
      </c>
      <c r="E877" t="s">
        <v>861</v>
      </c>
      <c r="F877">
        <v>33</v>
      </c>
      <c r="G877" t="s">
        <v>862</v>
      </c>
      <c r="H877" t="s">
        <v>372</v>
      </c>
      <c r="I877" t="s">
        <v>863</v>
      </c>
      <c r="K877">
        <v>45</v>
      </c>
      <c r="L877" t="s">
        <v>884</v>
      </c>
      <c r="M877">
        <v>94</v>
      </c>
      <c r="N877" t="s">
        <v>886</v>
      </c>
      <c r="P877" t="s">
        <v>887</v>
      </c>
      <c r="Q877" s="103">
        <v>5555.16</v>
      </c>
      <c r="R877" s="103">
        <v>5928.7894399999996</v>
      </c>
      <c r="S877" s="103">
        <v>6101.5688</v>
      </c>
      <c r="T877" s="103">
        <v>6279.4188000000004</v>
      </c>
      <c r="U877" s="103">
        <v>23864.935119999998</v>
      </c>
      <c r="V877" s="104">
        <v>3.999999999959776E-2</v>
      </c>
      <c r="W877">
        <v>0</v>
      </c>
      <c r="X877" s="102">
        <v>4</v>
      </c>
      <c r="Y877" t="s">
        <v>1020</v>
      </c>
      <c r="Z877" s="102">
        <v>3</v>
      </c>
      <c r="AA877" s="111">
        <v>30</v>
      </c>
      <c r="AB877" s="112" t="s">
        <v>888</v>
      </c>
      <c r="AC877" s="120"/>
      <c r="AD877" s="271" t="s">
        <v>870</v>
      </c>
      <c r="AE877" s="271" t="s">
        <v>269</v>
      </c>
      <c r="AF877" s="112" t="s">
        <v>889</v>
      </c>
    </row>
    <row r="878" spans="1:32">
      <c r="A878">
        <v>11</v>
      </c>
      <c r="B878" t="s">
        <v>24</v>
      </c>
      <c r="C878" t="s">
        <v>520</v>
      </c>
      <c r="D878">
        <v>5</v>
      </c>
      <c r="E878" t="s">
        <v>861</v>
      </c>
      <c r="F878">
        <v>35</v>
      </c>
      <c r="G878" t="s">
        <v>897</v>
      </c>
      <c r="H878" t="s">
        <v>344</v>
      </c>
      <c r="I878" t="s">
        <v>898</v>
      </c>
      <c r="K878">
        <v>12</v>
      </c>
      <c r="L878" t="s">
        <v>899</v>
      </c>
      <c r="M878">
        <v>96</v>
      </c>
      <c r="N878" t="s">
        <v>905</v>
      </c>
      <c r="P878" t="s">
        <v>1771</v>
      </c>
      <c r="Q878" s="103">
        <v>1312.56</v>
      </c>
      <c r="R878" s="103">
        <v>1400.8410289999999</v>
      </c>
      <c r="S878" s="103">
        <v>1441.6649480000001</v>
      </c>
      <c r="T878" s="103">
        <v>1483.6869449999999</v>
      </c>
      <c r="U878" s="103">
        <v>5638.7531739999995</v>
      </c>
      <c r="V878" s="104">
        <v>9.4511099998218582E-3</v>
      </c>
      <c r="W878">
        <v>0</v>
      </c>
      <c r="X878" s="102">
        <v>3</v>
      </c>
      <c r="Y878" t="s">
        <v>1026</v>
      </c>
      <c r="Z878" s="102">
        <v>1</v>
      </c>
      <c r="AA878" s="111">
        <v>31</v>
      </c>
      <c r="AB878" s="112" t="s">
        <v>350</v>
      </c>
      <c r="AC878" s="120"/>
      <c r="AD878" s="271" t="s">
        <v>269</v>
      </c>
      <c r="AE878" s="271" t="s">
        <v>269</v>
      </c>
      <c r="AF878" s="112" t="s">
        <v>907</v>
      </c>
    </row>
    <row r="879" spans="1:32">
      <c r="A879">
        <v>11</v>
      </c>
      <c r="B879" t="s">
        <v>24</v>
      </c>
      <c r="C879" t="s">
        <v>412</v>
      </c>
      <c r="D879">
        <v>5</v>
      </c>
      <c r="E879" t="s">
        <v>861</v>
      </c>
      <c r="F879">
        <v>39</v>
      </c>
      <c r="G879" t="s">
        <v>908</v>
      </c>
      <c r="H879" t="s">
        <v>344</v>
      </c>
      <c r="I879" t="s">
        <v>909</v>
      </c>
      <c r="K879">
        <v>18</v>
      </c>
      <c r="L879" t="s">
        <v>910</v>
      </c>
      <c r="M879">
        <v>97</v>
      </c>
      <c r="N879" t="s">
        <v>912</v>
      </c>
      <c r="P879" t="s">
        <v>1381</v>
      </c>
      <c r="Q879" s="103">
        <v>1645.72</v>
      </c>
      <c r="R879" s="103">
        <v>1756.4038720000001</v>
      </c>
      <c r="S879" s="103">
        <v>1807.589757</v>
      </c>
      <c r="T879" s="103">
        <v>1860.27782</v>
      </c>
      <c r="U879" s="103">
        <v>7069.9870300000002</v>
      </c>
      <c r="V879" s="104">
        <v>1.1850000001054108E-2</v>
      </c>
      <c r="W879">
        <v>0</v>
      </c>
      <c r="X879" s="102">
        <v>300</v>
      </c>
      <c r="Y879" t="s">
        <v>1020</v>
      </c>
      <c r="Z879" s="102">
        <v>3</v>
      </c>
      <c r="AA879" s="111">
        <v>32</v>
      </c>
      <c r="AB879" s="112" t="s">
        <v>914</v>
      </c>
      <c r="AC879" s="120"/>
      <c r="AD879" s="271" t="s">
        <v>269</v>
      </c>
      <c r="AE879" s="271" t="s">
        <v>269</v>
      </c>
      <c r="AF879" s="112" t="s">
        <v>915</v>
      </c>
    </row>
    <row r="880" spans="1:32">
      <c r="A880">
        <v>11</v>
      </c>
      <c r="B880" t="s">
        <v>24</v>
      </c>
      <c r="C880" t="s">
        <v>412</v>
      </c>
      <c r="D880">
        <v>5</v>
      </c>
      <c r="E880" t="s">
        <v>861</v>
      </c>
      <c r="F880">
        <v>39</v>
      </c>
      <c r="G880" t="s">
        <v>908</v>
      </c>
      <c r="H880" t="s">
        <v>344</v>
      </c>
      <c r="I880" t="s">
        <v>909</v>
      </c>
      <c r="K880">
        <v>20</v>
      </c>
      <c r="L880" t="s">
        <v>916</v>
      </c>
      <c r="M880">
        <v>98</v>
      </c>
      <c r="N880" t="s">
        <v>918</v>
      </c>
      <c r="P880" t="s">
        <v>1772</v>
      </c>
      <c r="Q880" s="103">
        <v>800.1</v>
      </c>
      <c r="R880" s="103">
        <v>853.91020300000002</v>
      </c>
      <c r="S880" s="103">
        <v>878.79522599999996</v>
      </c>
      <c r="T880" s="103">
        <v>904.41056100000003</v>
      </c>
      <c r="U880" s="103">
        <v>3437.2129090000003</v>
      </c>
      <c r="V880" s="104">
        <v>5.7611099995572681E-3</v>
      </c>
      <c r="W880">
        <v>0</v>
      </c>
      <c r="X880" s="102">
        <v>3000</v>
      </c>
      <c r="Y880" t="s">
        <v>1020</v>
      </c>
      <c r="Z880" s="102">
        <v>3</v>
      </c>
      <c r="AA880" s="111">
        <v>32</v>
      </c>
      <c r="AB880" s="112" t="s">
        <v>560</v>
      </c>
      <c r="AC880" s="120"/>
      <c r="AD880" s="271" t="s">
        <v>269</v>
      </c>
      <c r="AE880" s="271" t="s">
        <v>920</v>
      </c>
      <c r="AF880" s="112" t="s">
        <v>915</v>
      </c>
    </row>
    <row r="881" spans="1:32">
      <c r="A881">
        <v>11</v>
      </c>
      <c r="B881" t="s">
        <v>24</v>
      </c>
      <c r="C881" t="s">
        <v>412</v>
      </c>
      <c r="D881">
        <v>5</v>
      </c>
      <c r="E881" t="s">
        <v>861</v>
      </c>
      <c r="F881">
        <v>39</v>
      </c>
      <c r="G881" t="s">
        <v>908</v>
      </c>
      <c r="H881" t="s">
        <v>372</v>
      </c>
      <c r="I881" t="s">
        <v>909</v>
      </c>
      <c r="K881">
        <v>41</v>
      </c>
      <c r="L881" t="s">
        <v>921</v>
      </c>
      <c r="M881">
        <v>99</v>
      </c>
      <c r="N881" t="s">
        <v>923</v>
      </c>
      <c r="P881" t="s">
        <v>1581</v>
      </c>
      <c r="Q881" s="103">
        <v>694.39</v>
      </c>
      <c r="R881" s="103">
        <v>741.09867999999994</v>
      </c>
      <c r="S881" s="103">
        <v>762.6961</v>
      </c>
      <c r="T881" s="103">
        <v>784.92735000000005</v>
      </c>
      <c r="U881" s="103">
        <v>2983.1168899999998</v>
      </c>
      <c r="V881" s="104">
        <v>4.99999999994972E-3</v>
      </c>
      <c r="W881">
        <v>0</v>
      </c>
      <c r="X881" s="102">
        <v>150</v>
      </c>
      <c r="Y881" t="s">
        <v>1020</v>
      </c>
      <c r="Z881" s="102">
        <v>3</v>
      </c>
      <c r="AA881" s="111">
        <v>32</v>
      </c>
      <c r="AB881" s="112" t="s">
        <v>925</v>
      </c>
      <c r="AC881" s="120"/>
      <c r="AD881" s="271" t="s">
        <v>269</v>
      </c>
      <c r="AE881" s="271" t="s">
        <v>269</v>
      </c>
      <c r="AF881" s="112" t="s">
        <v>915</v>
      </c>
    </row>
    <row r="882" spans="1:32">
      <c r="A882">
        <v>11</v>
      </c>
      <c r="B882" t="s">
        <v>24</v>
      </c>
      <c r="C882" t="s">
        <v>412</v>
      </c>
      <c r="D882">
        <v>5</v>
      </c>
      <c r="E882" t="s">
        <v>861</v>
      </c>
      <c r="F882">
        <v>39</v>
      </c>
      <c r="G882" t="s">
        <v>908</v>
      </c>
      <c r="H882" t="s">
        <v>344</v>
      </c>
      <c r="I882" t="s">
        <v>909</v>
      </c>
      <c r="K882">
        <v>58</v>
      </c>
      <c r="L882" t="s">
        <v>950</v>
      </c>
      <c r="M882">
        <v>107</v>
      </c>
      <c r="N882" t="s">
        <v>952</v>
      </c>
      <c r="P882" t="s">
        <v>1083</v>
      </c>
      <c r="Q882" s="103">
        <v>1104.24</v>
      </c>
      <c r="R882" s="103">
        <v>1178.511573</v>
      </c>
      <c r="S882" s="103">
        <v>1212.85627</v>
      </c>
      <c r="T882" s="103">
        <v>1248.208897</v>
      </c>
      <c r="U882" s="103">
        <v>4743.8187030000008</v>
      </c>
      <c r="V882" s="104">
        <v>7.9511109987921019E-3</v>
      </c>
      <c r="W882">
        <v>0</v>
      </c>
      <c r="X882" s="102">
        <v>20</v>
      </c>
      <c r="Y882" t="s">
        <v>1020</v>
      </c>
      <c r="Z882" s="102">
        <v>3</v>
      </c>
      <c r="AA882" s="111">
        <v>32</v>
      </c>
      <c r="AB882" s="112" t="s">
        <v>954</v>
      </c>
      <c r="AC882" s="120"/>
      <c r="AD882" s="271" t="s">
        <v>269</v>
      </c>
      <c r="AE882" s="271" t="s">
        <v>269</v>
      </c>
      <c r="AF882" s="112" t="s">
        <v>955</v>
      </c>
    </row>
    <row r="883" spans="1:32">
      <c r="A883">
        <v>11</v>
      </c>
      <c r="B883" t="s">
        <v>24</v>
      </c>
      <c r="C883" t="s">
        <v>412</v>
      </c>
      <c r="D883">
        <v>5</v>
      </c>
      <c r="E883" t="s">
        <v>861</v>
      </c>
      <c r="F883">
        <v>39</v>
      </c>
      <c r="G883" t="s">
        <v>908</v>
      </c>
      <c r="H883" t="s">
        <v>344</v>
      </c>
      <c r="I883" t="s">
        <v>909</v>
      </c>
      <c r="K883">
        <v>58</v>
      </c>
      <c r="L883" t="s">
        <v>950</v>
      </c>
      <c r="M883">
        <v>108</v>
      </c>
      <c r="N883" t="s">
        <v>956</v>
      </c>
      <c r="P883" t="s">
        <v>1773</v>
      </c>
      <c r="Q883" s="103">
        <v>277.76</v>
      </c>
      <c r="R883" s="103">
        <v>296.43947200000002</v>
      </c>
      <c r="S883" s="103">
        <v>305.07844</v>
      </c>
      <c r="T883" s="103">
        <v>313.97093999999998</v>
      </c>
      <c r="U883" s="103">
        <v>1193.246756</v>
      </c>
      <c r="V883" s="104">
        <v>1.9999999999798881E-3</v>
      </c>
      <c r="W883">
        <v>0</v>
      </c>
      <c r="X883" s="102">
        <v>70</v>
      </c>
      <c r="Y883" t="s">
        <v>1020</v>
      </c>
      <c r="Z883" s="102">
        <v>3</v>
      </c>
      <c r="AA883" s="111">
        <v>32</v>
      </c>
      <c r="AB883" s="112" t="s">
        <v>379</v>
      </c>
      <c r="AC883" s="120"/>
      <c r="AD883" s="271" t="s">
        <v>269</v>
      </c>
      <c r="AE883" s="271" t="s">
        <v>269</v>
      </c>
      <c r="AF883" s="112" t="s">
        <v>958</v>
      </c>
    </row>
    <row r="884" spans="1:32">
      <c r="A884">
        <v>11</v>
      </c>
      <c r="B884" t="s">
        <v>24</v>
      </c>
      <c r="C884" t="s">
        <v>412</v>
      </c>
      <c r="D884">
        <v>5</v>
      </c>
      <c r="E884" t="s">
        <v>861</v>
      </c>
      <c r="F884">
        <v>39</v>
      </c>
      <c r="G884" t="s">
        <v>908</v>
      </c>
      <c r="H884" t="s">
        <v>344</v>
      </c>
      <c r="I884" t="s">
        <v>863</v>
      </c>
      <c r="K884">
        <v>59</v>
      </c>
      <c r="L884" t="s">
        <v>964</v>
      </c>
      <c r="M884">
        <v>109</v>
      </c>
      <c r="N884" t="s">
        <v>966</v>
      </c>
      <c r="P884" t="s">
        <v>1774</v>
      </c>
      <c r="Q884" s="103">
        <v>1034.02</v>
      </c>
      <c r="R884" s="103">
        <v>1103.5666349999999</v>
      </c>
      <c r="S884" s="103">
        <v>1135.7272539999999</v>
      </c>
      <c r="T884" s="103">
        <v>1168.8317059999999</v>
      </c>
      <c r="U884" s="103">
        <v>4442.145638</v>
      </c>
      <c r="V884" s="104">
        <v>7.4454769989843244E-3</v>
      </c>
      <c r="W884">
        <v>0</v>
      </c>
      <c r="X884" s="102">
        <v>25</v>
      </c>
      <c r="Y884" t="s">
        <v>1020</v>
      </c>
      <c r="Z884" s="102">
        <v>3</v>
      </c>
      <c r="AA884" s="111">
        <v>32</v>
      </c>
      <c r="AB884" s="112" t="s">
        <v>968</v>
      </c>
      <c r="AC884" s="120"/>
      <c r="AD884" s="271" t="s">
        <v>269</v>
      </c>
      <c r="AE884" s="271" t="s">
        <v>269</v>
      </c>
      <c r="AF884" s="112" t="s">
        <v>969</v>
      </c>
    </row>
    <row r="885" spans="1:32">
      <c r="A885">
        <v>11</v>
      </c>
      <c r="B885" t="s">
        <v>24</v>
      </c>
      <c r="C885" t="s">
        <v>535</v>
      </c>
      <c r="D885">
        <v>4</v>
      </c>
      <c r="E885" t="s">
        <v>709</v>
      </c>
      <c r="F885">
        <v>24</v>
      </c>
      <c r="G885" t="s">
        <v>718</v>
      </c>
      <c r="H885" t="s">
        <v>344</v>
      </c>
      <c r="I885" t="s">
        <v>719</v>
      </c>
      <c r="K885">
        <v>31</v>
      </c>
      <c r="L885" t="s">
        <v>730</v>
      </c>
      <c r="M885">
        <v>62</v>
      </c>
      <c r="N885" t="s">
        <v>732</v>
      </c>
      <c r="P885" t="s">
        <v>1775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383</v>
      </c>
      <c r="AC885" s="120"/>
      <c r="AD885" s="271" t="s">
        <v>269</v>
      </c>
      <c r="AE885" s="271" t="s">
        <v>734</v>
      </c>
      <c r="AF885" s="112" t="s">
        <v>735</v>
      </c>
    </row>
    <row r="886" spans="1:32">
      <c r="A886">
        <v>11</v>
      </c>
      <c r="B886" t="s">
        <v>24</v>
      </c>
      <c r="C886" t="s">
        <v>412</v>
      </c>
      <c r="D886">
        <v>5</v>
      </c>
      <c r="E886" t="s">
        <v>861</v>
      </c>
      <c r="F886">
        <v>39</v>
      </c>
      <c r="G886" t="s">
        <v>908</v>
      </c>
      <c r="H886" t="s">
        <v>372</v>
      </c>
      <c r="I886" t="s">
        <v>931</v>
      </c>
      <c r="K886">
        <v>46</v>
      </c>
      <c r="L886" t="s">
        <v>932</v>
      </c>
      <c r="M886">
        <v>102</v>
      </c>
      <c r="N886" t="s">
        <v>934</v>
      </c>
      <c r="P886" t="s">
        <v>1776</v>
      </c>
      <c r="Q886" s="103">
        <v>277.76</v>
      </c>
      <c r="R886" s="103">
        <v>296.43947200000002</v>
      </c>
      <c r="S886" s="103">
        <v>305.07844</v>
      </c>
      <c r="T886" s="103">
        <v>313.97093999999998</v>
      </c>
      <c r="U886" s="103">
        <v>1193.246756</v>
      </c>
      <c r="V886" s="104">
        <v>1.9999999999798881E-3</v>
      </c>
      <c r="W886">
        <v>0</v>
      </c>
      <c r="X886" s="102">
        <v>4</v>
      </c>
      <c r="Y886" t="s">
        <v>1020</v>
      </c>
      <c r="Z886" s="102">
        <v>3</v>
      </c>
      <c r="AA886" s="111">
        <v>34</v>
      </c>
      <c r="AB886" s="112" t="s">
        <v>936</v>
      </c>
      <c r="AC886" s="120"/>
      <c r="AD886" s="271" t="s">
        <v>269</v>
      </c>
      <c r="AE886" s="271" t="s">
        <v>269</v>
      </c>
      <c r="AF886" s="112" t="s">
        <v>937</v>
      </c>
    </row>
    <row r="887" spans="1:32">
      <c r="A887">
        <v>11</v>
      </c>
      <c r="B887" t="s">
        <v>24</v>
      </c>
      <c r="C887" t="s">
        <v>412</v>
      </c>
      <c r="D887">
        <v>5</v>
      </c>
      <c r="E887" t="s">
        <v>861</v>
      </c>
      <c r="F887">
        <v>39</v>
      </c>
      <c r="G887" t="s">
        <v>908</v>
      </c>
      <c r="H887" t="s">
        <v>372</v>
      </c>
      <c r="I887" t="s">
        <v>931</v>
      </c>
      <c r="K887">
        <v>46</v>
      </c>
      <c r="L887" t="s">
        <v>932</v>
      </c>
      <c r="M887">
        <v>103</v>
      </c>
      <c r="N887" t="s">
        <v>938</v>
      </c>
      <c r="P887" t="s">
        <v>939</v>
      </c>
      <c r="Q887" s="103">
        <v>41.66</v>
      </c>
      <c r="R887" s="103">
        <v>44.465921000000002</v>
      </c>
      <c r="S887" s="103">
        <v>45.761766000000001</v>
      </c>
      <c r="T887" s="103">
        <v>47.095641000000001</v>
      </c>
      <c r="U887" s="103">
        <v>178.98701399999999</v>
      </c>
      <c r="V887" s="104">
        <v>3.0000000100264277E-4</v>
      </c>
      <c r="W887">
        <v>0</v>
      </c>
      <c r="X887" s="102">
        <v>1</v>
      </c>
      <c r="Y887" t="s">
        <v>1020</v>
      </c>
      <c r="Z887" s="102">
        <v>3</v>
      </c>
      <c r="AA887" s="111">
        <v>34</v>
      </c>
      <c r="AB887" s="112" t="s">
        <v>940</v>
      </c>
      <c r="AC887" s="120"/>
      <c r="AD887" s="271" t="s">
        <v>269</v>
      </c>
      <c r="AE887" s="271" t="s">
        <v>269</v>
      </c>
      <c r="AF887" s="112" t="s">
        <v>937</v>
      </c>
    </row>
    <row r="888" spans="1:32">
      <c r="A888">
        <v>11</v>
      </c>
      <c r="B888" t="s">
        <v>24</v>
      </c>
      <c r="C888" t="s">
        <v>412</v>
      </c>
      <c r="D888">
        <v>5</v>
      </c>
      <c r="E888" t="s">
        <v>861</v>
      </c>
      <c r="F888">
        <v>39</v>
      </c>
      <c r="G888" t="s">
        <v>908</v>
      </c>
      <c r="H888" t="s">
        <v>372</v>
      </c>
      <c r="I888" t="s">
        <v>931</v>
      </c>
      <c r="K888">
        <v>46</v>
      </c>
      <c r="L888" t="s">
        <v>932</v>
      </c>
      <c r="M888">
        <v>104</v>
      </c>
      <c r="N888" t="s">
        <v>941</v>
      </c>
      <c r="P888" t="s">
        <v>1777</v>
      </c>
      <c r="Q888" s="103">
        <v>277.76</v>
      </c>
      <c r="R888" s="103">
        <v>296.43947200000002</v>
      </c>
      <c r="S888" s="103">
        <v>305.07844</v>
      </c>
      <c r="T888" s="103">
        <v>313.97093999999998</v>
      </c>
      <c r="U888" s="103">
        <v>1193.246756</v>
      </c>
      <c r="V888" s="104">
        <v>1.9999999999798881E-3</v>
      </c>
      <c r="W888">
        <v>0</v>
      </c>
      <c r="X888" s="102">
        <v>4</v>
      </c>
      <c r="Y888" t="s">
        <v>1020</v>
      </c>
      <c r="Z888" s="102">
        <v>3</v>
      </c>
      <c r="AA888" s="111">
        <v>34</v>
      </c>
      <c r="AB888" s="112" t="s">
        <v>943</v>
      </c>
      <c r="AC888" s="120"/>
      <c r="AD888" s="271" t="s">
        <v>269</v>
      </c>
      <c r="AE888" s="271" t="s">
        <v>269</v>
      </c>
      <c r="AF888" s="112" t="s">
        <v>937</v>
      </c>
    </row>
    <row r="889" spans="1:32">
      <c r="A889">
        <v>12</v>
      </c>
      <c r="B889" t="s">
        <v>26</v>
      </c>
      <c r="C889" t="s">
        <v>341</v>
      </c>
      <c r="D889">
        <v>1</v>
      </c>
      <c r="E889" t="s">
        <v>342</v>
      </c>
      <c r="F889">
        <v>1</v>
      </c>
      <c r="G889" t="s">
        <v>343</v>
      </c>
      <c r="H889" t="s">
        <v>344</v>
      </c>
      <c r="I889" t="s">
        <v>345</v>
      </c>
      <c r="K889">
        <v>15</v>
      </c>
      <c r="L889" t="s">
        <v>346</v>
      </c>
      <c r="M889">
        <v>1</v>
      </c>
      <c r="N889" t="s">
        <v>348</v>
      </c>
      <c r="P889" t="s">
        <v>1391</v>
      </c>
      <c r="Q889" s="103">
        <v>217.22</v>
      </c>
      <c r="R889" s="103">
        <v>224</v>
      </c>
      <c r="S889" s="103">
        <v>230</v>
      </c>
      <c r="T889" s="103">
        <v>237</v>
      </c>
      <c r="U889" s="103">
        <v>908</v>
      </c>
      <c r="V889" s="104">
        <v>5.1999999999999998E-3</v>
      </c>
      <c r="W889">
        <v>0</v>
      </c>
      <c r="X889" s="102">
        <v>80</v>
      </c>
      <c r="Y889" t="s">
        <v>991</v>
      </c>
      <c r="Z889" s="102">
        <v>51</v>
      </c>
      <c r="AA889" s="111">
        <v>1</v>
      </c>
      <c r="AB889" s="112" t="s">
        <v>350</v>
      </c>
      <c r="AC889" s="120"/>
      <c r="AD889" s="271" t="s">
        <v>351</v>
      </c>
      <c r="AE889" s="271" t="s">
        <v>269</v>
      </c>
      <c r="AF889" s="112" t="s">
        <v>352</v>
      </c>
    </row>
    <row r="890" spans="1:32">
      <c r="A890">
        <v>12</v>
      </c>
      <c r="B890" t="s">
        <v>26</v>
      </c>
      <c r="C890" t="s">
        <v>341</v>
      </c>
      <c r="D890">
        <v>1</v>
      </c>
      <c r="E890" t="s">
        <v>342</v>
      </c>
      <c r="F890">
        <v>1</v>
      </c>
      <c r="G890" t="s">
        <v>343</v>
      </c>
      <c r="H890" t="s">
        <v>344</v>
      </c>
      <c r="I890" t="s">
        <v>345</v>
      </c>
      <c r="K890">
        <v>15</v>
      </c>
      <c r="L890" t="s">
        <v>346</v>
      </c>
      <c r="M890">
        <v>3</v>
      </c>
      <c r="N890" t="s">
        <v>358</v>
      </c>
      <c r="P890" t="s">
        <v>1392</v>
      </c>
      <c r="Q890" s="103">
        <v>217.22</v>
      </c>
      <c r="R890" s="103">
        <v>224</v>
      </c>
      <c r="S890" s="103">
        <v>230</v>
      </c>
      <c r="T890" s="103">
        <v>237</v>
      </c>
      <c r="U890" s="103">
        <v>908</v>
      </c>
      <c r="V890" s="104">
        <v>5.1999999999999998E-3</v>
      </c>
      <c r="W890">
        <v>0</v>
      </c>
      <c r="X890" s="102">
        <v>4</v>
      </c>
      <c r="Y890" t="s">
        <v>991</v>
      </c>
      <c r="Z890" s="102">
        <v>51</v>
      </c>
      <c r="AA890" s="111">
        <v>1</v>
      </c>
      <c r="AB890" s="112" t="s">
        <v>360</v>
      </c>
      <c r="AC890" s="120"/>
      <c r="AD890" s="271" t="s">
        <v>356</v>
      </c>
      <c r="AE890" s="271" t="s">
        <v>269</v>
      </c>
      <c r="AF890" s="112" t="s">
        <v>352</v>
      </c>
    </row>
    <row r="891" spans="1:32">
      <c r="A891">
        <v>12</v>
      </c>
      <c r="B891" t="s">
        <v>26</v>
      </c>
      <c r="C891" t="s">
        <v>361</v>
      </c>
      <c r="D891">
        <v>1</v>
      </c>
      <c r="E891" t="s">
        <v>342</v>
      </c>
      <c r="F891">
        <v>2</v>
      </c>
      <c r="G891" t="s">
        <v>362</v>
      </c>
      <c r="H891" t="s">
        <v>344</v>
      </c>
      <c r="I891" t="s">
        <v>363</v>
      </c>
      <c r="K891">
        <v>22</v>
      </c>
      <c r="L891" t="s">
        <v>364</v>
      </c>
      <c r="M891">
        <v>4</v>
      </c>
      <c r="N891" t="s">
        <v>366</v>
      </c>
      <c r="P891" t="s">
        <v>1778</v>
      </c>
      <c r="Q891" s="103">
        <v>647.47</v>
      </c>
      <c r="R891" s="103">
        <v>666</v>
      </c>
      <c r="S891" s="103">
        <v>686</v>
      </c>
      <c r="T891" s="103">
        <v>706</v>
      </c>
      <c r="U891" s="103">
        <v>2706</v>
      </c>
      <c r="V891" s="104">
        <v>1.55E-2</v>
      </c>
      <c r="W891">
        <v>0</v>
      </c>
      <c r="X891" s="102">
        <v>3000</v>
      </c>
      <c r="Y891" t="s">
        <v>995</v>
      </c>
      <c r="Z891" s="102">
        <v>50</v>
      </c>
      <c r="AA891" s="111">
        <v>2</v>
      </c>
      <c r="AB891" s="112" t="s">
        <v>368</v>
      </c>
      <c r="AC891" s="120"/>
      <c r="AD891" s="271" t="s">
        <v>369</v>
      </c>
      <c r="AE891" s="271" t="s">
        <v>269</v>
      </c>
      <c r="AF891" s="112" t="s">
        <v>370</v>
      </c>
    </row>
    <row r="892" spans="1:32">
      <c r="A892">
        <v>12</v>
      </c>
      <c r="B892" t="s">
        <v>26</v>
      </c>
      <c r="C892" t="s">
        <v>341</v>
      </c>
      <c r="D892">
        <v>1</v>
      </c>
      <c r="E892" t="s">
        <v>342</v>
      </c>
      <c r="F892">
        <v>3</v>
      </c>
      <c r="G892" t="s">
        <v>371</v>
      </c>
      <c r="H892" t="s">
        <v>372</v>
      </c>
      <c r="I892" t="s">
        <v>373</v>
      </c>
      <c r="K892">
        <v>2</v>
      </c>
      <c r="L892" t="s">
        <v>375</v>
      </c>
      <c r="M892">
        <v>5</v>
      </c>
      <c r="N892" t="s">
        <v>377</v>
      </c>
      <c r="P892" t="s">
        <v>996</v>
      </c>
      <c r="Q892" s="103">
        <v>835.45</v>
      </c>
      <c r="R892" s="103">
        <v>860</v>
      </c>
      <c r="S892" s="103">
        <v>885</v>
      </c>
      <c r="T892" s="103">
        <v>911</v>
      </c>
      <c r="U892" s="103">
        <v>3491</v>
      </c>
      <c r="V892" s="104">
        <v>0.02</v>
      </c>
      <c r="W892">
        <v>0</v>
      </c>
      <c r="X892" s="102">
        <v>4</v>
      </c>
      <c r="Y892" t="s">
        <v>991</v>
      </c>
      <c r="Z892" s="102">
        <v>51</v>
      </c>
      <c r="AA892" s="111">
        <v>3</v>
      </c>
      <c r="AB892" s="112" t="s">
        <v>379</v>
      </c>
      <c r="AC892" s="120"/>
      <c r="AD892" s="271" t="s">
        <v>269</v>
      </c>
      <c r="AE892" s="271" t="s">
        <v>269</v>
      </c>
      <c r="AF892" s="112" t="s">
        <v>380</v>
      </c>
    </row>
    <row r="893" spans="1:32">
      <c r="A893">
        <v>12</v>
      </c>
      <c r="B893" t="s">
        <v>26</v>
      </c>
      <c r="C893" t="s">
        <v>341</v>
      </c>
      <c r="D893">
        <v>1</v>
      </c>
      <c r="E893" t="s">
        <v>342</v>
      </c>
      <c r="F893">
        <v>4</v>
      </c>
      <c r="G893" t="s">
        <v>385</v>
      </c>
      <c r="H893" t="s">
        <v>344</v>
      </c>
      <c r="I893" t="s">
        <v>345</v>
      </c>
      <c r="K893">
        <v>14</v>
      </c>
      <c r="L893" t="s">
        <v>386</v>
      </c>
      <c r="M893">
        <v>8</v>
      </c>
      <c r="N893" t="s">
        <v>392</v>
      </c>
      <c r="P893" t="s">
        <v>1779</v>
      </c>
      <c r="Q893" s="103">
        <v>146.19999999999999</v>
      </c>
      <c r="R893" s="103">
        <v>150</v>
      </c>
      <c r="S893" s="103">
        <v>155</v>
      </c>
      <c r="T893" s="103">
        <v>159</v>
      </c>
      <c r="U893" s="103">
        <v>611</v>
      </c>
      <c r="V893" s="104">
        <v>3.5000000000000001E-3</v>
      </c>
      <c r="W893">
        <v>0</v>
      </c>
      <c r="X893" s="102">
        <v>16</v>
      </c>
      <c r="Y893" t="s">
        <v>991</v>
      </c>
      <c r="Z893" s="102">
        <v>51</v>
      </c>
      <c r="AA893" s="111">
        <v>4</v>
      </c>
      <c r="AB893" s="112" t="s">
        <v>350</v>
      </c>
      <c r="AC893" s="120"/>
      <c r="AD893" s="271" t="s">
        <v>269</v>
      </c>
      <c r="AE893" s="271" t="s">
        <v>269</v>
      </c>
      <c r="AF893" s="112" t="s">
        <v>391</v>
      </c>
    </row>
    <row r="894" spans="1:32">
      <c r="A894">
        <v>12</v>
      </c>
      <c r="B894" t="s">
        <v>26</v>
      </c>
      <c r="C894" t="s">
        <v>341</v>
      </c>
      <c r="D894">
        <v>1</v>
      </c>
      <c r="E894" t="s">
        <v>342</v>
      </c>
      <c r="F894">
        <v>4</v>
      </c>
      <c r="G894" t="s">
        <v>385</v>
      </c>
      <c r="H894" t="s">
        <v>344</v>
      </c>
      <c r="I894" t="s">
        <v>345</v>
      </c>
      <c r="K894">
        <v>14</v>
      </c>
      <c r="L894" t="s">
        <v>386</v>
      </c>
      <c r="M894">
        <v>11</v>
      </c>
      <c r="N894" t="s">
        <v>401</v>
      </c>
      <c r="P894" t="s">
        <v>1002</v>
      </c>
      <c r="Q894" s="103">
        <v>271.52</v>
      </c>
      <c r="R894" s="103">
        <v>279</v>
      </c>
      <c r="S894" s="103">
        <v>288</v>
      </c>
      <c r="T894" s="103">
        <v>296</v>
      </c>
      <c r="U894" s="103">
        <v>1135</v>
      </c>
      <c r="V894" s="104">
        <v>6.4999999999999997E-3</v>
      </c>
      <c r="W894">
        <v>0</v>
      </c>
      <c r="X894" s="102">
        <v>1</v>
      </c>
      <c r="Y894" t="s">
        <v>991</v>
      </c>
      <c r="Z894" s="102">
        <v>51</v>
      </c>
      <c r="AA894" s="111">
        <v>4</v>
      </c>
      <c r="AB894" s="112" t="s">
        <v>403</v>
      </c>
      <c r="AC894" s="120"/>
      <c r="AD894" s="271" t="s">
        <v>356</v>
      </c>
      <c r="AE894" s="271" t="s">
        <v>269</v>
      </c>
      <c r="AF894" s="112" t="s">
        <v>352</v>
      </c>
    </row>
    <row r="895" spans="1:32">
      <c r="A895">
        <v>12</v>
      </c>
      <c r="B895" t="s">
        <v>26</v>
      </c>
      <c r="C895" t="s">
        <v>412</v>
      </c>
      <c r="D895">
        <v>1</v>
      </c>
      <c r="E895" t="s">
        <v>342</v>
      </c>
      <c r="F895">
        <v>5</v>
      </c>
      <c r="G895" t="s">
        <v>413</v>
      </c>
      <c r="H895" t="s">
        <v>344</v>
      </c>
      <c r="I895" t="s">
        <v>345</v>
      </c>
      <c r="K895">
        <v>60</v>
      </c>
      <c r="L895" t="s">
        <v>414</v>
      </c>
      <c r="M895">
        <v>14</v>
      </c>
      <c r="N895" t="s">
        <v>416</v>
      </c>
      <c r="P895" t="s">
        <v>1533</v>
      </c>
      <c r="Q895" s="103">
        <v>605.70000000000005</v>
      </c>
      <c r="R895" s="103">
        <v>623</v>
      </c>
      <c r="S895" s="103">
        <v>642</v>
      </c>
      <c r="T895" s="103">
        <v>660</v>
      </c>
      <c r="U895" s="103">
        <v>2531</v>
      </c>
      <c r="V895" s="104">
        <v>1.4500000000000001E-2</v>
      </c>
      <c r="W895">
        <v>0</v>
      </c>
      <c r="X895" s="102">
        <v>12</v>
      </c>
      <c r="Y895" t="s">
        <v>1020</v>
      </c>
      <c r="Z895" s="102">
        <v>3</v>
      </c>
      <c r="AA895" s="111">
        <v>5</v>
      </c>
      <c r="AB895" s="112" t="s">
        <v>418</v>
      </c>
      <c r="AC895" s="120"/>
      <c r="AD895" s="271" t="s">
        <v>419</v>
      </c>
      <c r="AE895" s="271" t="s">
        <v>269</v>
      </c>
      <c r="AF895" s="112" t="s">
        <v>420</v>
      </c>
    </row>
    <row r="896" spans="1:32">
      <c r="A896">
        <v>12</v>
      </c>
      <c r="B896" t="s">
        <v>26</v>
      </c>
      <c r="C896" t="s">
        <v>421</v>
      </c>
      <c r="D896">
        <v>1</v>
      </c>
      <c r="E896" t="s">
        <v>342</v>
      </c>
      <c r="F896">
        <v>5</v>
      </c>
      <c r="G896" t="s">
        <v>413</v>
      </c>
      <c r="H896" t="s">
        <v>344</v>
      </c>
      <c r="I896" t="s">
        <v>422</v>
      </c>
      <c r="K896">
        <v>16</v>
      </c>
      <c r="L896" t="s">
        <v>423</v>
      </c>
      <c r="M896">
        <v>15</v>
      </c>
      <c r="N896" t="s">
        <v>425</v>
      </c>
      <c r="P896" t="s">
        <v>1780</v>
      </c>
      <c r="Q896" s="103">
        <v>651.65</v>
      </c>
      <c r="R896" s="103">
        <v>671</v>
      </c>
      <c r="S896" s="103">
        <v>690</v>
      </c>
      <c r="T896" s="103">
        <v>710</v>
      </c>
      <c r="U896" s="103">
        <v>2723</v>
      </c>
      <c r="V896" s="104">
        <v>1.5599999999999999E-2</v>
      </c>
      <c r="W896">
        <v>0</v>
      </c>
      <c r="X896" s="102">
        <v>4000</v>
      </c>
      <c r="Y896" t="s">
        <v>1006</v>
      </c>
      <c r="Z896" s="102">
        <v>37</v>
      </c>
      <c r="AA896" s="111">
        <v>6</v>
      </c>
      <c r="AB896" s="112" t="s">
        <v>383</v>
      </c>
      <c r="AC896" s="120"/>
      <c r="AD896" s="271" t="s">
        <v>419</v>
      </c>
      <c r="AE896" s="271" t="s">
        <v>427</v>
      </c>
      <c r="AF896" s="112" t="s">
        <v>429</v>
      </c>
    </row>
    <row r="897" spans="1:32">
      <c r="A897">
        <v>12</v>
      </c>
      <c r="B897" t="s">
        <v>26</v>
      </c>
      <c r="C897" t="s">
        <v>341</v>
      </c>
      <c r="D897">
        <v>1</v>
      </c>
      <c r="E897" t="s">
        <v>342</v>
      </c>
      <c r="F897">
        <v>5</v>
      </c>
      <c r="G897" t="s">
        <v>413</v>
      </c>
      <c r="H897" t="s">
        <v>372</v>
      </c>
      <c r="I897" t="s">
        <v>345</v>
      </c>
      <c r="K897">
        <v>1</v>
      </c>
      <c r="L897" t="s">
        <v>431</v>
      </c>
      <c r="M897">
        <v>16</v>
      </c>
      <c r="N897" t="s">
        <v>433</v>
      </c>
      <c r="P897" t="s">
        <v>1007</v>
      </c>
      <c r="Q897" s="103">
        <v>835.45</v>
      </c>
      <c r="R897" s="103">
        <v>860</v>
      </c>
      <c r="S897" s="103">
        <v>885</v>
      </c>
      <c r="T897" s="103">
        <v>911</v>
      </c>
      <c r="U897" s="103">
        <v>3491</v>
      </c>
      <c r="V897" s="104">
        <v>0.02</v>
      </c>
      <c r="W897">
        <v>0</v>
      </c>
      <c r="X897" s="102">
        <v>4</v>
      </c>
      <c r="Y897" t="s">
        <v>991</v>
      </c>
      <c r="Z897" s="102">
        <v>51</v>
      </c>
      <c r="AA897" s="111">
        <v>7</v>
      </c>
      <c r="AB897" s="112" t="s">
        <v>435</v>
      </c>
      <c r="AC897" s="120"/>
      <c r="AD897" s="271" t="s">
        <v>436</v>
      </c>
      <c r="AE897" s="271" t="s">
        <v>269</v>
      </c>
      <c r="AF897" s="112" t="s">
        <v>437</v>
      </c>
    </row>
    <row r="898" spans="1:32">
      <c r="A898">
        <v>12</v>
      </c>
      <c r="B898" t="s">
        <v>26</v>
      </c>
      <c r="C898" t="s">
        <v>611</v>
      </c>
      <c r="D898">
        <v>2</v>
      </c>
      <c r="E898" t="s">
        <v>439</v>
      </c>
      <c r="F898">
        <v>7</v>
      </c>
      <c r="G898" t="s">
        <v>612</v>
      </c>
      <c r="H898" t="s">
        <v>372</v>
      </c>
      <c r="I898" t="s">
        <v>613</v>
      </c>
      <c r="K898">
        <v>4</v>
      </c>
      <c r="L898" t="s">
        <v>614</v>
      </c>
      <c r="M898">
        <v>46</v>
      </c>
      <c r="N898" t="s">
        <v>616</v>
      </c>
      <c r="P898" t="s">
        <v>1781</v>
      </c>
      <c r="Q898" s="103">
        <v>807.91</v>
      </c>
      <c r="R898" s="103">
        <v>831</v>
      </c>
      <c r="S898" s="103">
        <v>856</v>
      </c>
      <c r="T898" s="103">
        <v>881</v>
      </c>
      <c r="U898" s="103">
        <v>3376</v>
      </c>
      <c r="V898" s="104">
        <v>1.9300000000000001E-2</v>
      </c>
      <c r="W898">
        <v>0</v>
      </c>
      <c r="X898" s="102">
        <v>800</v>
      </c>
      <c r="Y898" t="s">
        <v>1009</v>
      </c>
      <c r="Z898" s="102">
        <v>24</v>
      </c>
      <c r="AA898" s="111">
        <v>8</v>
      </c>
      <c r="AB898" s="112" t="s">
        <v>618</v>
      </c>
      <c r="AC898" s="120"/>
      <c r="AD898" s="271" t="s">
        <v>619</v>
      </c>
      <c r="AE898" s="271" t="s">
        <v>620</v>
      </c>
      <c r="AF898" s="112" t="s">
        <v>621</v>
      </c>
    </row>
    <row r="899" spans="1:32">
      <c r="A899">
        <v>12</v>
      </c>
      <c r="B899" t="s">
        <v>26</v>
      </c>
      <c r="C899" t="s">
        <v>611</v>
      </c>
      <c r="D899">
        <v>2</v>
      </c>
      <c r="E899" t="s">
        <v>439</v>
      </c>
      <c r="F899">
        <v>7</v>
      </c>
      <c r="G899" t="s">
        <v>612</v>
      </c>
      <c r="H899" t="s">
        <v>372</v>
      </c>
      <c r="I899" t="s">
        <v>613</v>
      </c>
      <c r="K899">
        <v>5</v>
      </c>
      <c r="L899" t="s">
        <v>622</v>
      </c>
      <c r="M899">
        <v>47</v>
      </c>
      <c r="N899" t="s">
        <v>624</v>
      </c>
      <c r="P899" t="s">
        <v>1782</v>
      </c>
      <c r="Q899" s="103">
        <v>1055.1300000000001</v>
      </c>
      <c r="R899" s="103">
        <v>1086</v>
      </c>
      <c r="S899" s="103">
        <v>1118</v>
      </c>
      <c r="T899" s="103">
        <v>1150</v>
      </c>
      <c r="U899" s="103">
        <v>4409</v>
      </c>
      <c r="V899" s="104">
        <v>2.53E-2</v>
      </c>
      <c r="W899">
        <v>0</v>
      </c>
      <c r="X899" s="102">
        <v>10000</v>
      </c>
      <c r="Y899" t="s">
        <v>1009</v>
      </c>
      <c r="Z899" s="102">
        <v>24</v>
      </c>
      <c r="AA899" s="111">
        <v>8</v>
      </c>
      <c r="AB899" s="112" t="s">
        <v>626</v>
      </c>
      <c r="AC899" s="120"/>
      <c r="AD899" s="271" t="s">
        <v>619</v>
      </c>
      <c r="AE899" s="271" t="s">
        <v>627</v>
      </c>
      <c r="AF899" s="112" t="s">
        <v>628</v>
      </c>
    </row>
    <row r="900" spans="1:32">
      <c r="A900">
        <v>12</v>
      </c>
      <c r="B900" t="s">
        <v>26</v>
      </c>
      <c r="C900" t="s">
        <v>611</v>
      </c>
      <c r="D900">
        <v>2</v>
      </c>
      <c r="E900" t="s">
        <v>439</v>
      </c>
      <c r="F900">
        <v>7</v>
      </c>
      <c r="G900" t="s">
        <v>612</v>
      </c>
      <c r="H900" t="s">
        <v>372</v>
      </c>
      <c r="I900" t="s">
        <v>613</v>
      </c>
      <c r="K900">
        <v>6</v>
      </c>
      <c r="L900" t="s">
        <v>629</v>
      </c>
      <c r="M900">
        <v>48</v>
      </c>
      <c r="N900" t="s">
        <v>631</v>
      </c>
      <c r="P900" t="s">
        <v>1783</v>
      </c>
      <c r="Q900" s="103">
        <v>2038.37</v>
      </c>
      <c r="R900" s="103">
        <v>2098</v>
      </c>
      <c r="S900" s="103">
        <v>2159</v>
      </c>
      <c r="T900" s="103">
        <v>2222</v>
      </c>
      <c r="U900" s="103">
        <v>8518</v>
      </c>
      <c r="V900" s="104">
        <v>4.8800000000000003E-2</v>
      </c>
      <c r="W900">
        <v>0</v>
      </c>
      <c r="X900" s="102">
        <v>1050</v>
      </c>
      <c r="Y900" t="s">
        <v>1009</v>
      </c>
      <c r="Z900" s="102">
        <v>24</v>
      </c>
      <c r="AA900" s="111">
        <v>8</v>
      </c>
      <c r="AB900" s="112" t="s">
        <v>633</v>
      </c>
      <c r="AC900" s="120"/>
      <c r="AD900" s="271" t="s">
        <v>619</v>
      </c>
      <c r="AE900" s="271" t="s">
        <v>627</v>
      </c>
      <c r="AF900" s="112" t="s">
        <v>634</v>
      </c>
    </row>
    <row r="901" spans="1:32">
      <c r="A901">
        <v>12</v>
      </c>
      <c r="B901" t="s">
        <v>26</v>
      </c>
      <c r="C901" t="s">
        <v>611</v>
      </c>
      <c r="D901">
        <v>2</v>
      </c>
      <c r="E901" t="s">
        <v>439</v>
      </c>
      <c r="F901">
        <v>8</v>
      </c>
      <c r="G901" t="s">
        <v>635</v>
      </c>
      <c r="H901" t="s">
        <v>372</v>
      </c>
      <c r="I901" t="s">
        <v>613</v>
      </c>
      <c r="K901">
        <v>7</v>
      </c>
      <c r="L901" t="s">
        <v>636</v>
      </c>
      <c r="M901">
        <v>49</v>
      </c>
      <c r="N901" t="s">
        <v>638</v>
      </c>
      <c r="P901" t="s">
        <v>1784</v>
      </c>
      <c r="Q901" s="103">
        <v>1111.29</v>
      </c>
      <c r="R901" s="103">
        <v>1144</v>
      </c>
      <c r="S901" s="103">
        <v>1177</v>
      </c>
      <c r="T901" s="103">
        <v>1211</v>
      </c>
      <c r="U901" s="103">
        <v>4644</v>
      </c>
      <c r="V901" s="104">
        <v>2.6599999999999999E-2</v>
      </c>
      <c r="W901">
        <v>0</v>
      </c>
      <c r="X901" s="102">
        <v>250</v>
      </c>
      <c r="Y901" t="s">
        <v>1009</v>
      </c>
      <c r="Z901" s="102">
        <v>24</v>
      </c>
      <c r="AA901" s="111">
        <v>9</v>
      </c>
      <c r="AB901" s="112" t="s">
        <v>640</v>
      </c>
      <c r="AC901" s="120"/>
      <c r="AD901" s="271" t="s">
        <v>641</v>
      </c>
      <c r="AE901" s="271" t="s">
        <v>269</v>
      </c>
      <c r="AF901" s="112" t="s">
        <v>642</v>
      </c>
    </row>
    <row r="902" spans="1:32">
      <c r="A902">
        <v>12</v>
      </c>
      <c r="B902" t="s">
        <v>26</v>
      </c>
      <c r="C902" t="s">
        <v>438</v>
      </c>
      <c r="D902">
        <v>2</v>
      </c>
      <c r="E902" t="s">
        <v>439</v>
      </c>
      <c r="F902">
        <v>10</v>
      </c>
      <c r="G902" t="s">
        <v>440</v>
      </c>
      <c r="H902" t="s">
        <v>372</v>
      </c>
      <c r="I902" t="s">
        <v>441</v>
      </c>
      <c r="K902">
        <v>8</v>
      </c>
      <c r="L902" t="s">
        <v>442</v>
      </c>
      <c r="M902">
        <v>17</v>
      </c>
      <c r="N902" t="s">
        <v>444</v>
      </c>
      <c r="P902" t="s">
        <v>1404</v>
      </c>
      <c r="Q902" s="103">
        <v>208.86</v>
      </c>
      <c r="R902" s="103">
        <v>215</v>
      </c>
      <c r="S902" s="103">
        <v>221</v>
      </c>
      <c r="T902" s="103">
        <v>228</v>
      </c>
      <c r="U902" s="103">
        <v>873</v>
      </c>
      <c r="V902" s="104">
        <v>5.0000000000000001E-3</v>
      </c>
      <c r="W902">
        <v>0</v>
      </c>
      <c r="X902" s="102">
        <v>400</v>
      </c>
      <c r="Y902" t="s">
        <v>1013</v>
      </c>
      <c r="Z902" s="102">
        <v>18</v>
      </c>
      <c r="AA902" s="111">
        <v>10</v>
      </c>
      <c r="AB902" s="112" t="s">
        <v>446</v>
      </c>
      <c r="AC902" s="120"/>
      <c r="AD902" s="271" t="s">
        <v>269</v>
      </c>
      <c r="AE902" s="271" t="s">
        <v>447</v>
      </c>
      <c r="AF902" s="112" t="s">
        <v>449</v>
      </c>
    </row>
    <row r="903" spans="1:32">
      <c r="A903">
        <v>12</v>
      </c>
      <c r="B903" t="s">
        <v>26</v>
      </c>
      <c r="C903" t="s">
        <v>438</v>
      </c>
      <c r="D903">
        <v>2</v>
      </c>
      <c r="E903" t="s">
        <v>439</v>
      </c>
      <c r="F903">
        <v>10</v>
      </c>
      <c r="G903" t="s">
        <v>440</v>
      </c>
      <c r="H903" t="s">
        <v>372</v>
      </c>
      <c r="I903" t="s">
        <v>441</v>
      </c>
      <c r="K903">
        <v>9</v>
      </c>
      <c r="L903" t="s">
        <v>450</v>
      </c>
      <c r="M903">
        <v>18</v>
      </c>
      <c r="N903" t="s">
        <v>452</v>
      </c>
      <c r="P903" t="s">
        <v>1405</v>
      </c>
      <c r="Q903" s="103">
        <v>208.86</v>
      </c>
      <c r="R903" s="103">
        <v>215</v>
      </c>
      <c r="S903" s="103">
        <v>221</v>
      </c>
      <c r="T903" s="103">
        <v>228</v>
      </c>
      <c r="U903" s="103">
        <v>873</v>
      </c>
      <c r="V903" s="104">
        <v>5.0000000000000001E-3</v>
      </c>
      <c r="W903">
        <v>0</v>
      </c>
      <c r="X903" s="102">
        <v>600</v>
      </c>
      <c r="Y903" t="s">
        <v>1013</v>
      </c>
      <c r="Z903" s="102">
        <v>18</v>
      </c>
      <c r="AA903" s="111">
        <v>10</v>
      </c>
      <c r="AB903" s="112" t="s">
        <v>454</v>
      </c>
      <c r="AC903" s="120"/>
      <c r="AD903" s="271" t="s">
        <v>269</v>
      </c>
      <c r="AE903" s="271" t="s">
        <v>269</v>
      </c>
      <c r="AF903" s="112" t="s">
        <v>455</v>
      </c>
    </row>
    <row r="904" spans="1:32">
      <c r="A904">
        <v>12</v>
      </c>
      <c r="B904" t="s">
        <v>26</v>
      </c>
      <c r="C904" t="s">
        <v>438</v>
      </c>
      <c r="D904">
        <v>2</v>
      </c>
      <c r="E904" t="s">
        <v>439</v>
      </c>
      <c r="F904">
        <v>10</v>
      </c>
      <c r="G904" t="s">
        <v>440</v>
      </c>
      <c r="H904" t="s">
        <v>372</v>
      </c>
      <c r="I904" t="s">
        <v>441</v>
      </c>
      <c r="K904">
        <v>10</v>
      </c>
      <c r="L904" t="s">
        <v>456</v>
      </c>
      <c r="M904">
        <v>19</v>
      </c>
      <c r="N904" t="s">
        <v>458</v>
      </c>
      <c r="P904" t="s">
        <v>1785</v>
      </c>
      <c r="Q904" s="103">
        <v>626.59</v>
      </c>
      <c r="R904" s="103">
        <v>645</v>
      </c>
      <c r="S904" s="103">
        <v>664</v>
      </c>
      <c r="T904" s="103">
        <v>683</v>
      </c>
      <c r="U904" s="103">
        <v>2618</v>
      </c>
      <c r="V904" s="104">
        <v>1.4999999999999999E-2</v>
      </c>
      <c r="W904">
        <v>0</v>
      </c>
      <c r="X904" s="102">
        <v>400</v>
      </c>
      <c r="Y904" t="s">
        <v>1013</v>
      </c>
      <c r="Z904" s="102">
        <v>18</v>
      </c>
      <c r="AA904" s="111">
        <v>10</v>
      </c>
      <c r="AB904" s="112" t="s">
        <v>460</v>
      </c>
      <c r="AC904" s="120"/>
      <c r="AD904" s="271" t="s">
        <v>269</v>
      </c>
      <c r="AE904" s="271" t="s">
        <v>447</v>
      </c>
      <c r="AF904" s="112" t="s">
        <v>449</v>
      </c>
    </row>
    <row r="905" spans="1:32">
      <c r="A905">
        <v>12</v>
      </c>
      <c r="B905" t="s">
        <v>26</v>
      </c>
      <c r="C905" t="s">
        <v>438</v>
      </c>
      <c r="D905">
        <v>2</v>
      </c>
      <c r="E905" t="s">
        <v>439</v>
      </c>
      <c r="F905">
        <v>10</v>
      </c>
      <c r="G905" t="s">
        <v>440</v>
      </c>
      <c r="H905" t="s">
        <v>372</v>
      </c>
      <c r="I905" t="s">
        <v>441</v>
      </c>
      <c r="K905">
        <v>19</v>
      </c>
      <c r="L905" t="s">
        <v>461</v>
      </c>
      <c r="M905">
        <v>20</v>
      </c>
      <c r="N905" t="s">
        <v>463</v>
      </c>
      <c r="P905" t="s">
        <v>1786</v>
      </c>
      <c r="Q905" s="103">
        <v>208.86</v>
      </c>
      <c r="R905" s="103">
        <v>215</v>
      </c>
      <c r="S905" s="103">
        <v>221</v>
      </c>
      <c r="T905" s="103">
        <v>228</v>
      </c>
      <c r="U905" s="103">
        <v>873</v>
      </c>
      <c r="V905" s="104">
        <v>5.0000000000000001E-3</v>
      </c>
      <c r="W905">
        <v>0</v>
      </c>
      <c r="X905" s="102">
        <v>600</v>
      </c>
      <c r="Y905" t="s">
        <v>1013</v>
      </c>
      <c r="Z905" s="102">
        <v>18</v>
      </c>
      <c r="AA905" s="111">
        <v>10</v>
      </c>
      <c r="AB905" s="112" t="s">
        <v>465</v>
      </c>
      <c r="AC905" s="120"/>
      <c r="AD905" s="271" t="s">
        <v>269</v>
      </c>
      <c r="AE905" s="271" t="s">
        <v>269</v>
      </c>
      <c r="AF905" s="112" t="s">
        <v>466</v>
      </c>
    </row>
    <row r="906" spans="1:32">
      <c r="A906">
        <v>12</v>
      </c>
      <c r="B906" t="s">
        <v>26</v>
      </c>
      <c r="C906" t="s">
        <v>438</v>
      </c>
      <c r="D906">
        <v>2</v>
      </c>
      <c r="E906" t="s">
        <v>439</v>
      </c>
      <c r="F906">
        <v>10</v>
      </c>
      <c r="G906" t="s">
        <v>440</v>
      </c>
      <c r="H906" t="s">
        <v>344</v>
      </c>
      <c r="I906" t="s">
        <v>441</v>
      </c>
      <c r="K906">
        <v>70</v>
      </c>
      <c r="L906" t="s">
        <v>478</v>
      </c>
      <c r="M906">
        <v>23</v>
      </c>
      <c r="N906" t="s">
        <v>480</v>
      </c>
      <c r="P906" t="s">
        <v>1787</v>
      </c>
      <c r="Q906" s="103">
        <v>626.59</v>
      </c>
      <c r="R906" s="103">
        <v>645</v>
      </c>
      <c r="S906" s="103">
        <v>664</v>
      </c>
      <c r="T906" s="103">
        <v>683</v>
      </c>
      <c r="U906" s="103">
        <v>2618</v>
      </c>
      <c r="V906" s="104">
        <v>1.4999999999999999E-2</v>
      </c>
      <c r="W906">
        <v>0</v>
      </c>
      <c r="X906" s="102">
        <v>600</v>
      </c>
      <c r="Y906" t="s">
        <v>1013</v>
      </c>
      <c r="Z906" s="102">
        <v>18</v>
      </c>
      <c r="AA906" s="111">
        <v>10</v>
      </c>
      <c r="AB906" s="112" t="s">
        <v>482</v>
      </c>
      <c r="AC906" s="120"/>
      <c r="AD906" s="271" t="s">
        <v>483</v>
      </c>
      <c r="AE906" s="271" t="s">
        <v>269</v>
      </c>
      <c r="AF906" s="112" t="s">
        <v>472</v>
      </c>
    </row>
    <row r="907" spans="1:32">
      <c r="A907">
        <v>12</v>
      </c>
      <c r="B907" t="s">
        <v>26</v>
      </c>
      <c r="C907" t="s">
        <v>412</v>
      </c>
      <c r="D907">
        <v>5</v>
      </c>
      <c r="E907" t="s">
        <v>861</v>
      </c>
      <c r="F907">
        <v>39</v>
      </c>
      <c r="G907" t="s">
        <v>908</v>
      </c>
      <c r="H907" t="s">
        <v>372</v>
      </c>
      <c r="I907" t="s">
        <v>863</v>
      </c>
      <c r="K907">
        <v>44</v>
      </c>
      <c r="L907" t="s">
        <v>926</v>
      </c>
      <c r="M907">
        <v>100</v>
      </c>
      <c r="N907" t="s">
        <v>927</v>
      </c>
      <c r="P907" t="s">
        <v>1788</v>
      </c>
      <c r="Q907" s="103">
        <v>417.72</v>
      </c>
      <c r="R907" s="103">
        <v>430</v>
      </c>
      <c r="S907" s="103">
        <v>442</v>
      </c>
      <c r="T907" s="103">
        <v>442</v>
      </c>
      <c r="U907" s="103">
        <v>1733</v>
      </c>
      <c r="V907" s="104">
        <v>9.9000000000000008E-3</v>
      </c>
      <c r="W907">
        <v>0</v>
      </c>
      <c r="X907" s="102">
        <v>1</v>
      </c>
      <c r="Y907" t="s">
        <v>1020</v>
      </c>
      <c r="Z907" s="102">
        <v>3</v>
      </c>
      <c r="AA907" s="111">
        <v>11</v>
      </c>
      <c r="AB907" s="112" t="s">
        <v>929</v>
      </c>
      <c r="AC907" s="120"/>
      <c r="AD907" s="271" t="s">
        <v>930</v>
      </c>
      <c r="AE907" s="271" t="s">
        <v>269</v>
      </c>
      <c r="AF907" s="112" t="s">
        <v>896</v>
      </c>
    </row>
    <row r="908" spans="1:32">
      <c r="A908">
        <v>12</v>
      </c>
      <c r="B908" t="s">
        <v>26</v>
      </c>
      <c r="C908" t="s">
        <v>491</v>
      </c>
      <c r="D908">
        <v>2</v>
      </c>
      <c r="E908" t="s">
        <v>439</v>
      </c>
      <c r="F908">
        <v>12</v>
      </c>
      <c r="G908" t="s">
        <v>492</v>
      </c>
      <c r="H908" t="s">
        <v>344</v>
      </c>
      <c r="I908" t="s">
        <v>493</v>
      </c>
      <c r="K908">
        <v>66</v>
      </c>
      <c r="L908" t="s">
        <v>494</v>
      </c>
      <c r="M908">
        <v>25</v>
      </c>
      <c r="N908" t="s">
        <v>496</v>
      </c>
      <c r="P908" t="s">
        <v>1789</v>
      </c>
      <c r="Q908" s="103">
        <v>417.72</v>
      </c>
      <c r="R908" s="103">
        <v>430</v>
      </c>
      <c r="S908" s="103">
        <v>442</v>
      </c>
      <c r="T908" s="103">
        <v>455</v>
      </c>
      <c r="U908" s="103">
        <v>1746</v>
      </c>
      <c r="V908" s="104">
        <v>0.01</v>
      </c>
      <c r="W908">
        <v>0</v>
      </c>
      <c r="X908" s="102">
        <v>3200</v>
      </c>
      <c r="Y908" t="s">
        <v>1009</v>
      </c>
      <c r="Z908" s="102">
        <v>24</v>
      </c>
      <c r="AA908" s="111">
        <v>12</v>
      </c>
      <c r="AB908" s="112" t="s">
        <v>368</v>
      </c>
      <c r="AC908" s="120"/>
      <c r="AD908" s="271" t="s">
        <v>269</v>
      </c>
      <c r="AE908" s="271" t="s">
        <v>269</v>
      </c>
      <c r="AF908" s="112" t="s">
        <v>370</v>
      </c>
    </row>
    <row r="909" spans="1:32">
      <c r="A909">
        <v>12</v>
      </c>
      <c r="B909" t="s">
        <v>26</v>
      </c>
      <c r="C909" t="s">
        <v>491</v>
      </c>
      <c r="D909">
        <v>2</v>
      </c>
      <c r="E909" t="s">
        <v>439</v>
      </c>
      <c r="F909">
        <v>12</v>
      </c>
      <c r="G909" t="s">
        <v>492</v>
      </c>
      <c r="H909" t="s">
        <v>344</v>
      </c>
      <c r="I909" t="s">
        <v>493</v>
      </c>
      <c r="K909">
        <v>23</v>
      </c>
      <c r="L909" t="s">
        <v>498</v>
      </c>
      <c r="M909">
        <v>26</v>
      </c>
      <c r="N909" t="s">
        <v>500</v>
      </c>
      <c r="P909" t="s">
        <v>1411</v>
      </c>
      <c r="Q909" s="103">
        <v>563.92999999999995</v>
      </c>
      <c r="R909" s="103">
        <v>580</v>
      </c>
      <c r="S909" s="103">
        <v>597</v>
      </c>
      <c r="T909" s="103">
        <v>615</v>
      </c>
      <c r="U909" s="103">
        <v>2356</v>
      </c>
      <c r="V909" s="104">
        <v>1.35E-2</v>
      </c>
      <c r="W909">
        <v>0</v>
      </c>
      <c r="X909" s="102">
        <v>2000</v>
      </c>
      <c r="Y909" t="s">
        <v>995</v>
      </c>
      <c r="Z909" s="102">
        <v>50</v>
      </c>
      <c r="AA909" s="111">
        <v>12</v>
      </c>
      <c r="AB909" s="112" t="s">
        <v>502</v>
      </c>
      <c r="AC909" s="120"/>
      <c r="AD909" s="271" t="s">
        <v>269</v>
      </c>
      <c r="AE909" s="271" t="s">
        <v>269</v>
      </c>
      <c r="AF909" s="112" t="s">
        <v>370</v>
      </c>
    </row>
    <row r="910" spans="1:32">
      <c r="A910">
        <v>12</v>
      </c>
      <c r="B910" t="s">
        <v>26</v>
      </c>
      <c r="C910" t="s">
        <v>491</v>
      </c>
      <c r="D910">
        <v>2</v>
      </c>
      <c r="E910" t="s">
        <v>439</v>
      </c>
      <c r="F910">
        <v>12</v>
      </c>
      <c r="G910" t="s">
        <v>492</v>
      </c>
      <c r="H910" t="s">
        <v>344</v>
      </c>
      <c r="I910" t="s">
        <v>493</v>
      </c>
      <c r="K910">
        <v>50</v>
      </c>
      <c r="L910" t="s">
        <v>503</v>
      </c>
      <c r="M910">
        <v>27</v>
      </c>
      <c r="N910" t="s">
        <v>505</v>
      </c>
      <c r="P910" t="s">
        <v>1790</v>
      </c>
      <c r="Q910" s="103">
        <v>630.76</v>
      </c>
      <c r="R910" s="103">
        <v>649</v>
      </c>
      <c r="S910" s="103">
        <v>668</v>
      </c>
      <c r="T910" s="103">
        <v>688</v>
      </c>
      <c r="U910" s="103">
        <v>2636</v>
      </c>
      <c r="V910" s="104">
        <v>1.5100000000000001E-2</v>
      </c>
      <c r="W910">
        <v>0</v>
      </c>
      <c r="X910" s="102">
        <v>1200</v>
      </c>
      <c r="Y910" t="s">
        <v>995</v>
      </c>
      <c r="Z910" s="102">
        <v>50</v>
      </c>
      <c r="AA910" s="111">
        <v>12</v>
      </c>
      <c r="AB910" s="112" t="s">
        <v>350</v>
      </c>
      <c r="AC910" s="120"/>
      <c r="AD910" s="271" t="s">
        <v>269</v>
      </c>
      <c r="AE910" s="271" t="s">
        <v>507</v>
      </c>
      <c r="AF910" s="112" t="s">
        <v>508</v>
      </c>
    </row>
    <row r="911" spans="1:32">
      <c r="A911">
        <v>12</v>
      </c>
      <c r="B911" t="s">
        <v>26</v>
      </c>
      <c r="C911" t="s">
        <v>520</v>
      </c>
      <c r="D911">
        <v>2</v>
      </c>
      <c r="E911" t="s">
        <v>439</v>
      </c>
      <c r="F911">
        <v>13</v>
      </c>
      <c r="G911" t="s">
        <v>521</v>
      </c>
      <c r="H911" t="s">
        <v>344</v>
      </c>
      <c r="I911" t="s">
        <v>493</v>
      </c>
      <c r="K911">
        <v>21</v>
      </c>
      <c r="L911" t="s">
        <v>522</v>
      </c>
      <c r="M911">
        <v>30</v>
      </c>
      <c r="N911" t="s">
        <v>524</v>
      </c>
      <c r="P911" t="s">
        <v>1025</v>
      </c>
      <c r="Q911" s="103">
        <v>250.63</v>
      </c>
      <c r="R911" s="103">
        <v>258</v>
      </c>
      <c r="S911" s="103">
        <v>265</v>
      </c>
      <c r="T911" s="103">
        <v>273</v>
      </c>
      <c r="U911" s="103">
        <v>1047</v>
      </c>
      <c r="V911" s="104">
        <v>6.0000000000000001E-3</v>
      </c>
      <c r="W911">
        <v>0</v>
      </c>
      <c r="X911" s="102">
        <v>4</v>
      </c>
      <c r="Y911" t="s">
        <v>1026</v>
      </c>
      <c r="Z911" s="102">
        <v>1</v>
      </c>
      <c r="AA911" s="111">
        <v>13</v>
      </c>
      <c r="AB911" s="112" t="s">
        <v>360</v>
      </c>
      <c r="AC911" s="120"/>
      <c r="AD911" s="271" t="s">
        <v>269</v>
      </c>
      <c r="AE911" s="271" t="s">
        <v>526</v>
      </c>
      <c r="AF911" s="112" t="s">
        <v>527</v>
      </c>
    </row>
    <row r="912" spans="1:32">
      <c r="A912">
        <v>12</v>
      </c>
      <c r="B912" t="s">
        <v>26</v>
      </c>
      <c r="C912" t="s">
        <v>535</v>
      </c>
      <c r="D912">
        <v>2</v>
      </c>
      <c r="E912" t="s">
        <v>439</v>
      </c>
      <c r="F912">
        <v>14</v>
      </c>
      <c r="G912" t="s">
        <v>536</v>
      </c>
      <c r="H912" t="s">
        <v>372</v>
      </c>
      <c r="I912" t="s">
        <v>537</v>
      </c>
      <c r="K912">
        <v>3</v>
      </c>
      <c r="L912" t="s">
        <v>539</v>
      </c>
      <c r="M912">
        <v>33</v>
      </c>
      <c r="N912" t="s">
        <v>541</v>
      </c>
      <c r="P912" t="s">
        <v>1791</v>
      </c>
      <c r="Q912" s="103">
        <v>835.45</v>
      </c>
      <c r="R912" s="103">
        <v>860</v>
      </c>
      <c r="S912" s="103">
        <v>885</v>
      </c>
      <c r="T912" s="103">
        <v>911</v>
      </c>
      <c r="U912" s="103">
        <v>3491</v>
      </c>
      <c r="V912" s="104">
        <v>0.02</v>
      </c>
      <c r="W912">
        <v>0</v>
      </c>
      <c r="X912" s="102">
        <v>40</v>
      </c>
      <c r="Y912" t="s">
        <v>1030</v>
      </c>
      <c r="Z912" s="102">
        <v>26</v>
      </c>
      <c r="AA912" s="111">
        <v>14</v>
      </c>
      <c r="AB912" s="112" t="s">
        <v>543</v>
      </c>
      <c r="AC912" s="120"/>
      <c r="AD912" s="271" t="s">
        <v>544</v>
      </c>
      <c r="AE912" s="271" t="s">
        <v>545</v>
      </c>
      <c r="AF912" s="112" t="s">
        <v>547</v>
      </c>
    </row>
    <row r="913" spans="1:32">
      <c r="A913">
        <v>12</v>
      </c>
      <c r="B913" t="s">
        <v>26</v>
      </c>
      <c r="C913" t="s">
        <v>535</v>
      </c>
      <c r="D913">
        <v>2</v>
      </c>
      <c r="E913" t="s">
        <v>439</v>
      </c>
      <c r="F913">
        <v>14</v>
      </c>
      <c r="G913" t="s">
        <v>536</v>
      </c>
      <c r="H913" t="s">
        <v>344</v>
      </c>
      <c r="I913" t="s">
        <v>537</v>
      </c>
      <c r="K913">
        <v>25</v>
      </c>
      <c r="L913" t="s">
        <v>566</v>
      </c>
      <c r="M913">
        <v>38</v>
      </c>
      <c r="N913" t="s">
        <v>568</v>
      </c>
      <c r="P913" t="s">
        <v>1031</v>
      </c>
      <c r="Q913" s="103">
        <v>695.51</v>
      </c>
      <c r="R913" s="103">
        <v>716</v>
      </c>
      <c r="S913" s="103">
        <v>737</v>
      </c>
      <c r="T913" s="103">
        <v>758</v>
      </c>
      <c r="U913" s="103">
        <v>2906</v>
      </c>
      <c r="V913" s="104">
        <v>1.66E-2</v>
      </c>
      <c r="W913">
        <v>0</v>
      </c>
      <c r="X913" s="102">
        <v>20</v>
      </c>
      <c r="Y913" t="s">
        <v>1030</v>
      </c>
      <c r="Z913" s="102">
        <v>26</v>
      </c>
      <c r="AA913" s="111">
        <v>14</v>
      </c>
      <c r="AB913" s="112" t="s">
        <v>570</v>
      </c>
      <c r="AC913" s="120"/>
      <c r="AD913" s="271" t="s">
        <v>544</v>
      </c>
      <c r="AE913" s="271" t="s">
        <v>571</v>
      </c>
      <c r="AF913" s="112" t="s">
        <v>572</v>
      </c>
    </row>
    <row r="914" spans="1:32">
      <c r="A914">
        <v>12</v>
      </c>
      <c r="B914" t="s">
        <v>26</v>
      </c>
      <c r="C914" t="s">
        <v>535</v>
      </c>
      <c r="D914">
        <v>2</v>
      </c>
      <c r="E914" t="s">
        <v>439</v>
      </c>
      <c r="F914">
        <v>14</v>
      </c>
      <c r="G914" t="s">
        <v>536</v>
      </c>
      <c r="H914" t="s">
        <v>344</v>
      </c>
      <c r="I914" t="s">
        <v>537</v>
      </c>
      <c r="K914">
        <v>25</v>
      </c>
      <c r="L914" t="s">
        <v>566</v>
      </c>
      <c r="M914">
        <v>39</v>
      </c>
      <c r="N914" t="s">
        <v>573</v>
      </c>
      <c r="P914" t="s">
        <v>1792</v>
      </c>
      <c r="Q914" s="103">
        <v>432.35</v>
      </c>
      <c r="R914" s="103">
        <v>445</v>
      </c>
      <c r="S914" s="103">
        <v>458</v>
      </c>
      <c r="T914" s="103">
        <v>471</v>
      </c>
      <c r="U914" s="103">
        <v>1807</v>
      </c>
      <c r="V914" s="104">
        <v>1.03E-2</v>
      </c>
      <c r="W914">
        <v>0</v>
      </c>
      <c r="X914" s="102">
        <v>1000</v>
      </c>
      <c r="Y914" t="s">
        <v>1030</v>
      </c>
      <c r="Z914" s="102">
        <v>26</v>
      </c>
      <c r="AA914" s="111">
        <v>14</v>
      </c>
      <c r="AB914" s="112" t="s">
        <v>560</v>
      </c>
      <c r="AC914" s="120"/>
      <c r="AD914" s="271" t="s">
        <v>544</v>
      </c>
      <c r="AE914" s="271" t="s">
        <v>575</v>
      </c>
      <c r="AF914" s="112" t="s">
        <v>576</v>
      </c>
    </row>
    <row r="915" spans="1:32">
      <c r="A915">
        <v>12</v>
      </c>
      <c r="B915" t="s">
        <v>26</v>
      </c>
      <c r="C915" t="s">
        <v>535</v>
      </c>
      <c r="D915">
        <v>2</v>
      </c>
      <c r="E915" t="s">
        <v>439</v>
      </c>
      <c r="F915">
        <v>14</v>
      </c>
      <c r="G915" t="s">
        <v>536</v>
      </c>
      <c r="H915" t="s">
        <v>344</v>
      </c>
      <c r="I915" t="s">
        <v>537</v>
      </c>
      <c r="K915">
        <v>24</v>
      </c>
      <c r="L915" t="s">
        <v>548</v>
      </c>
      <c r="M915">
        <v>35</v>
      </c>
      <c r="N915" t="s">
        <v>554</v>
      </c>
      <c r="P915" t="s">
        <v>1793</v>
      </c>
      <c r="Q915" s="103">
        <v>626.59</v>
      </c>
      <c r="R915" s="103">
        <v>645</v>
      </c>
      <c r="S915" s="103">
        <v>664</v>
      </c>
      <c r="T915" s="103">
        <v>683</v>
      </c>
      <c r="U915" s="103">
        <v>2618</v>
      </c>
      <c r="V915" s="104">
        <v>1.4999999999999999E-2</v>
      </c>
      <c r="W915">
        <v>0</v>
      </c>
      <c r="X915" s="102">
        <v>5000</v>
      </c>
      <c r="Y915" t="s">
        <v>1030</v>
      </c>
      <c r="Z915" s="102">
        <v>26</v>
      </c>
      <c r="AA915" s="111">
        <v>15</v>
      </c>
      <c r="AB915" s="112" t="s">
        <v>556</v>
      </c>
      <c r="AC915" s="120"/>
      <c r="AD915" s="271" t="s">
        <v>544</v>
      </c>
      <c r="AE915" s="271" t="s">
        <v>269</v>
      </c>
      <c r="AF915" s="112" t="s">
        <v>557</v>
      </c>
    </row>
    <row r="916" spans="1:32">
      <c r="A916">
        <v>12</v>
      </c>
      <c r="B916" t="s">
        <v>26</v>
      </c>
      <c r="C916" t="s">
        <v>535</v>
      </c>
      <c r="D916">
        <v>2</v>
      </c>
      <c r="E916" t="s">
        <v>439</v>
      </c>
      <c r="F916">
        <v>14</v>
      </c>
      <c r="G916" t="s">
        <v>536</v>
      </c>
      <c r="H916" t="s">
        <v>344</v>
      </c>
      <c r="I916" t="s">
        <v>537</v>
      </c>
      <c r="K916">
        <v>24</v>
      </c>
      <c r="L916" t="s">
        <v>548</v>
      </c>
      <c r="M916">
        <v>36</v>
      </c>
      <c r="N916" t="s">
        <v>558</v>
      </c>
      <c r="P916" t="s">
        <v>1794</v>
      </c>
      <c r="Q916" s="103">
        <v>626.59</v>
      </c>
      <c r="R916" s="103">
        <v>645</v>
      </c>
      <c r="S916" s="103">
        <v>664</v>
      </c>
      <c r="T916" s="103">
        <v>683</v>
      </c>
      <c r="U916" s="103">
        <v>2618</v>
      </c>
      <c r="V916" s="104">
        <v>1.4999999999999999E-2</v>
      </c>
      <c r="W916">
        <v>0</v>
      </c>
      <c r="X916" s="102">
        <v>1200</v>
      </c>
      <c r="Y916" t="s">
        <v>1030</v>
      </c>
      <c r="Z916" s="102">
        <v>26</v>
      </c>
      <c r="AA916" s="111">
        <v>15</v>
      </c>
      <c r="AB916" s="112" t="s">
        <v>560</v>
      </c>
      <c r="AC916" s="120"/>
      <c r="AD916" s="271" t="s">
        <v>544</v>
      </c>
      <c r="AE916" s="271" t="s">
        <v>561</v>
      </c>
      <c r="AF916" s="112" t="s">
        <v>562</v>
      </c>
    </row>
    <row r="917" spans="1:32">
      <c r="A917">
        <v>12</v>
      </c>
      <c r="B917" t="s">
        <v>26</v>
      </c>
      <c r="C917" t="s">
        <v>535</v>
      </c>
      <c r="D917">
        <v>2</v>
      </c>
      <c r="E917" t="s">
        <v>439</v>
      </c>
      <c r="F917">
        <v>14</v>
      </c>
      <c r="G917" t="s">
        <v>536</v>
      </c>
      <c r="H917" t="s">
        <v>344</v>
      </c>
      <c r="I917" t="s">
        <v>537</v>
      </c>
      <c r="K917">
        <v>24</v>
      </c>
      <c r="L917" t="s">
        <v>548</v>
      </c>
      <c r="M917">
        <v>37</v>
      </c>
      <c r="N917" t="s">
        <v>563</v>
      </c>
      <c r="P917" t="s">
        <v>1795</v>
      </c>
      <c r="Q917" s="103">
        <v>417.72</v>
      </c>
      <c r="R917" s="103">
        <v>430</v>
      </c>
      <c r="S917" s="103">
        <v>442</v>
      </c>
      <c r="T917" s="103">
        <v>455</v>
      </c>
      <c r="U917" s="103">
        <v>1746</v>
      </c>
      <c r="V917" s="104">
        <v>0.01</v>
      </c>
      <c r="W917">
        <v>0</v>
      </c>
      <c r="X917" s="102">
        <v>1200</v>
      </c>
      <c r="Y917" t="s">
        <v>1030</v>
      </c>
      <c r="Z917" s="102">
        <v>26</v>
      </c>
      <c r="AA917" s="111">
        <v>15</v>
      </c>
      <c r="AB917" s="112" t="s">
        <v>379</v>
      </c>
      <c r="AC917" s="120"/>
      <c r="AD917" s="271" t="s">
        <v>269</v>
      </c>
      <c r="AE917" s="271" t="s">
        <v>269</v>
      </c>
      <c r="AF917" s="112" t="s">
        <v>565</v>
      </c>
    </row>
    <row r="918" spans="1:32">
      <c r="A918">
        <v>12</v>
      </c>
      <c r="B918" t="s">
        <v>26</v>
      </c>
      <c r="C918" t="s">
        <v>594</v>
      </c>
      <c r="D918">
        <v>2</v>
      </c>
      <c r="E918" t="s">
        <v>439</v>
      </c>
      <c r="F918">
        <v>15</v>
      </c>
      <c r="G918" t="s">
        <v>595</v>
      </c>
      <c r="H918" t="s">
        <v>344</v>
      </c>
      <c r="I918" t="s">
        <v>493</v>
      </c>
      <c r="K918">
        <v>33</v>
      </c>
      <c r="L918" t="s">
        <v>596</v>
      </c>
      <c r="M918">
        <v>44</v>
      </c>
      <c r="N918" t="s">
        <v>602</v>
      </c>
      <c r="P918" t="s">
        <v>1629</v>
      </c>
      <c r="Q918" s="103">
        <v>313.29000000000002</v>
      </c>
      <c r="R918" s="103">
        <v>322</v>
      </c>
      <c r="S918" s="103">
        <v>332</v>
      </c>
      <c r="T918" s="103">
        <v>342</v>
      </c>
      <c r="U918" s="103">
        <v>1309</v>
      </c>
      <c r="V918" s="104">
        <v>7.4999999999999997E-3</v>
      </c>
      <c r="W918">
        <v>0</v>
      </c>
      <c r="X918" s="102">
        <v>2000</v>
      </c>
      <c r="Y918" t="s">
        <v>1039</v>
      </c>
      <c r="Z918" s="102">
        <v>33</v>
      </c>
      <c r="AA918" s="111">
        <v>16</v>
      </c>
      <c r="AB918" s="112" t="s">
        <v>604</v>
      </c>
      <c r="AC918" s="120"/>
      <c r="AD918" s="271" t="s">
        <v>269</v>
      </c>
      <c r="AE918" s="271" t="s">
        <v>605</v>
      </c>
      <c r="AF918" s="112" t="s">
        <v>606</v>
      </c>
    </row>
    <row r="919" spans="1:32">
      <c r="A919">
        <v>12</v>
      </c>
      <c r="B919" t="s">
        <v>26</v>
      </c>
      <c r="C919" t="s">
        <v>594</v>
      </c>
      <c r="D919">
        <v>2</v>
      </c>
      <c r="E919" t="s">
        <v>439</v>
      </c>
      <c r="F919">
        <v>15</v>
      </c>
      <c r="G919" t="s">
        <v>595</v>
      </c>
      <c r="H919" t="s">
        <v>344</v>
      </c>
      <c r="I919" t="s">
        <v>493</v>
      </c>
      <c r="K919">
        <v>33</v>
      </c>
      <c r="L919" t="s">
        <v>596</v>
      </c>
      <c r="M919">
        <v>45</v>
      </c>
      <c r="N919" t="s">
        <v>607</v>
      </c>
      <c r="P919" t="s">
        <v>1796</v>
      </c>
      <c r="Q919" s="103">
        <v>313.29000000000002</v>
      </c>
      <c r="R919" s="103">
        <v>322</v>
      </c>
      <c r="S919" s="103">
        <v>332</v>
      </c>
      <c r="T919" s="103">
        <v>342</v>
      </c>
      <c r="U919" s="103">
        <v>1309</v>
      </c>
      <c r="V919" s="104">
        <v>7.4999999999999997E-3</v>
      </c>
      <c r="W919">
        <v>0</v>
      </c>
      <c r="X919" s="102">
        <v>1000</v>
      </c>
      <c r="Y919" t="s">
        <v>1039</v>
      </c>
      <c r="Z919" s="102">
        <v>33</v>
      </c>
      <c r="AA919" s="111">
        <v>16</v>
      </c>
      <c r="AB919" s="112" t="s">
        <v>609</v>
      </c>
      <c r="AC919" s="120"/>
      <c r="AD919" s="271" t="s">
        <v>269</v>
      </c>
      <c r="AE919" s="271" t="s">
        <v>610</v>
      </c>
      <c r="AF919" s="112" t="s">
        <v>606</v>
      </c>
    </row>
    <row r="920" spans="1:32">
      <c r="A920">
        <v>12</v>
      </c>
      <c r="B920" t="s">
        <v>26</v>
      </c>
      <c r="C920" t="s">
        <v>643</v>
      </c>
      <c r="D920">
        <v>3</v>
      </c>
      <c r="E920" t="s">
        <v>644</v>
      </c>
      <c r="F920">
        <v>16</v>
      </c>
      <c r="G920" t="s">
        <v>645</v>
      </c>
      <c r="H920" t="s">
        <v>372</v>
      </c>
      <c r="I920" t="s">
        <v>646</v>
      </c>
      <c r="K920">
        <v>28</v>
      </c>
      <c r="L920" t="s">
        <v>647</v>
      </c>
      <c r="M920">
        <v>50</v>
      </c>
      <c r="N920" t="s">
        <v>649</v>
      </c>
      <c r="P920" t="s">
        <v>1797</v>
      </c>
      <c r="Q920" s="103">
        <v>375.95</v>
      </c>
      <c r="R920" s="103">
        <v>387</v>
      </c>
      <c r="S920" s="103">
        <v>398</v>
      </c>
      <c r="T920" s="103">
        <v>410</v>
      </c>
      <c r="U920" s="103">
        <v>1571</v>
      </c>
      <c r="V920" s="104">
        <v>8.9999999999999993E-3</v>
      </c>
      <c r="W920">
        <v>0</v>
      </c>
      <c r="X920" s="102">
        <v>9</v>
      </c>
      <c r="Y920" t="s">
        <v>1043</v>
      </c>
      <c r="Z920" s="102">
        <v>15</v>
      </c>
      <c r="AA920" s="111">
        <v>17</v>
      </c>
      <c r="AB920" s="112" t="s">
        <v>379</v>
      </c>
      <c r="AC920" s="120"/>
      <c r="AD920" s="271" t="s">
        <v>269</v>
      </c>
      <c r="AE920" s="271" t="s">
        <v>651</v>
      </c>
      <c r="AF920" s="112" t="s">
        <v>652</v>
      </c>
    </row>
    <row r="921" spans="1:32">
      <c r="A921">
        <v>12</v>
      </c>
      <c r="B921" t="s">
        <v>26</v>
      </c>
      <c r="C921" t="s">
        <v>643</v>
      </c>
      <c r="D921">
        <v>3</v>
      </c>
      <c r="E921" t="s">
        <v>644</v>
      </c>
      <c r="F921">
        <v>16</v>
      </c>
      <c r="G921" t="s">
        <v>645</v>
      </c>
      <c r="H921" t="s">
        <v>372</v>
      </c>
      <c r="I921" t="s">
        <v>646</v>
      </c>
      <c r="K921">
        <v>29</v>
      </c>
      <c r="L921" t="s">
        <v>653</v>
      </c>
      <c r="M921">
        <v>51</v>
      </c>
      <c r="N921" t="s">
        <v>655</v>
      </c>
      <c r="P921" t="s">
        <v>1422</v>
      </c>
      <c r="Q921" s="103">
        <v>751.9</v>
      </c>
      <c r="R921" s="103">
        <v>774</v>
      </c>
      <c r="S921" s="103">
        <v>796</v>
      </c>
      <c r="T921" s="103">
        <v>820</v>
      </c>
      <c r="U921" s="103">
        <v>3142</v>
      </c>
      <c r="V921" s="104">
        <v>1.7999999999999999E-2</v>
      </c>
      <c r="W921">
        <v>0</v>
      </c>
      <c r="X921" s="102">
        <v>200</v>
      </c>
      <c r="Y921" t="s">
        <v>1043</v>
      </c>
      <c r="Z921" s="102">
        <v>15</v>
      </c>
      <c r="AA921" s="111">
        <v>17</v>
      </c>
      <c r="AB921" s="112" t="s">
        <v>657</v>
      </c>
      <c r="AC921" s="120"/>
      <c r="AD921" s="271" t="s">
        <v>658</v>
      </c>
      <c r="AE921" s="271" t="s">
        <v>659</v>
      </c>
      <c r="AF921" s="112" t="s">
        <v>660</v>
      </c>
    </row>
    <row r="922" spans="1:32">
      <c r="A922">
        <v>12</v>
      </c>
      <c r="B922" t="s">
        <v>26</v>
      </c>
      <c r="C922" t="s">
        <v>643</v>
      </c>
      <c r="D922">
        <v>3</v>
      </c>
      <c r="E922" t="s">
        <v>644</v>
      </c>
      <c r="F922">
        <v>16</v>
      </c>
      <c r="G922" t="s">
        <v>645</v>
      </c>
      <c r="H922" t="s">
        <v>372</v>
      </c>
      <c r="I922" t="s">
        <v>646</v>
      </c>
      <c r="K922">
        <v>29</v>
      </c>
      <c r="L922" t="s">
        <v>653</v>
      </c>
      <c r="M922">
        <v>52</v>
      </c>
      <c r="N922" t="s">
        <v>661</v>
      </c>
      <c r="P922" t="s">
        <v>1798</v>
      </c>
      <c r="Q922" s="103">
        <v>2631.67</v>
      </c>
      <c r="R922" s="103">
        <v>2708</v>
      </c>
      <c r="S922" s="103">
        <v>2788</v>
      </c>
      <c r="T922" s="103">
        <v>2869</v>
      </c>
      <c r="U922" s="103">
        <v>10997</v>
      </c>
      <c r="V922" s="104">
        <v>6.3E-2</v>
      </c>
      <c r="W922">
        <v>0</v>
      </c>
      <c r="X922" s="102">
        <v>150</v>
      </c>
      <c r="Y922" t="s">
        <v>1043</v>
      </c>
      <c r="Z922" s="102">
        <v>15</v>
      </c>
      <c r="AA922" s="111">
        <v>17</v>
      </c>
      <c r="AB922" s="112" t="s">
        <v>663</v>
      </c>
      <c r="AC922" s="120"/>
      <c r="AD922" s="271" t="s">
        <v>658</v>
      </c>
      <c r="AE922" s="271" t="s">
        <v>659</v>
      </c>
      <c r="AF922" s="112" t="s">
        <v>664</v>
      </c>
    </row>
    <row r="923" spans="1:32">
      <c r="A923">
        <v>12</v>
      </c>
      <c r="B923" t="s">
        <v>26</v>
      </c>
      <c r="C923" t="s">
        <v>671</v>
      </c>
      <c r="D923">
        <v>3</v>
      </c>
      <c r="E923" t="s">
        <v>644</v>
      </c>
      <c r="F923">
        <v>19</v>
      </c>
      <c r="G923" t="s">
        <v>672</v>
      </c>
      <c r="H923" t="s">
        <v>344</v>
      </c>
      <c r="I923" t="s">
        <v>673</v>
      </c>
      <c r="K923">
        <v>35</v>
      </c>
      <c r="L923" t="s">
        <v>674</v>
      </c>
      <c r="M923">
        <v>54</v>
      </c>
      <c r="N923" t="s">
        <v>676</v>
      </c>
      <c r="P923" t="s">
        <v>1195</v>
      </c>
      <c r="Q923" s="103">
        <v>626.59</v>
      </c>
      <c r="R923" s="103">
        <v>645</v>
      </c>
      <c r="S923" s="103">
        <v>664</v>
      </c>
      <c r="T923" s="103">
        <v>683</v>
      </c>
      <c r="U923" s="103">
        <v>2618</v>
      </c>
      <c r="V923" s="104">
        <v>1.4999999999999999E-2</v>
      </c>
      <c r="W923">
        <v>0</v>
      </c>
      <c r="X923" s="102">
        <v>4</v>
      </c>
      <c r="Y923" t="s">
        <v>1047</v>
      </c>
      <c r="Z923" s="102">
        <v>11</v>
      </c>
      <c r="AA923" s="111">
        <v>18</v>
      </c>
      <c r="AB923" s="112" t="s">
        <v>350</v>
      </c>
      <c r="AC923" s="120"/>
      <c r="AD923" s="271" t="s">
        <v>678</v>
      </c>
      <c r="AE923" s="271" t="s">
        <v>269</v>
      </c>
      <c r="AF923" s="112" t="s">
        <v>679</v>
      </c>
    </row>
    <row r="924" spans="1:32">
      <c r="A924">
        <v>12</v>
      </c>
      <c r="B924" t="s">
        <v>26</v>
      </c>
      <c r="C924" t="s">
        <v>671</v>
      </c>
      <c r="D924">
        <v>3</v>
      </c>
      <c r="E924" t="s">
        <v>644</v>
      </c>
      <c r="F924">
        <v>19</v>
      </c>
      <c r="G924" t="s">
        <v>672</v>
      </c>
      <c r="H924" t="s">
        <v>344</v>
      </c>
      <c r="I924" t="s">
        <v>680</v>
      </c>
      <c r="K924">
        <v>36</v>
      </c>
      <c r="L924" t="s">
        <v>681</v>
      </c>
      <c r="M924">
        <v>55</v>
      </c>
      <c r="N924" t="s">
        <v>683</v>
      </c>
      <c r="P924" t="s">
        <v>1799</v>
      </c>
      <c r="Q924" s="103">
        <v>501.27</v>
      </c>
      <c r="R924" s="103">
        <v>516</v>
      </c>
      <c r="S924" s="103">
        <v>531</v>
      </c>
      <c r="T924" s="103">
        <v>546</v>
      </c>
      <c r="U924" s="103">
        <v>2095</v>
      </c>
      <c r="V924" s="104">
        <v>1.2E-2</v>
      </c>
      <c r="W924">
        <v>0</v>
      </c>
      <c r="X924" s="102">
        <v>80</v>
      </c>
      <c r="Y924" t="s">
        <v>1047</v>
      </c>
      <c r="Z924" s="102">
        <v>11</v>
      </c>
      <c r="AA924" s="111">
        <v>18</v>
      </c>
      <c r="AB924" s="112" t="s">
        <v>685</v>
      </c>
      <c r="AC924" s="120"/>
      <c r="AD924" s="271" t="s">
        <v>269</v>
      </c>
      <c r="AE924" s="271" t="s">
        <v>269</v>
      </c>
      <c r="AF924" s="112" t="s">
        <v>686</v>
      </c>
    </row>
    <row r="925" spans="1:32">
      <c r="A925">
        <v>12</v>
      </c>
      <c r="B925" t="s">
        <v>26</v>
      </c>
      <c r="C925" t="s">
        <v>535</v>
      </c>
      <c r="D925">
        <v>3</v>
      </c>
      <c r="E925" t="s">
        <v>644</v>
      </c>
      <c r="F925">
        <v>20</v>
      </c>
      <c r="G925" t="s">
        <v>687</v>
      </c>
      <c r="H925" t="s">
        <v>344</v>
      </c>
      <c r="I925" t="s">
        <v>537</v>
      </c>
      <c r="K925">
        <v>30</v>
      </c>
      <c r="L925" t="s">
        <v>688</v>
      </c>
      <c r="M925">
        <v>56</v>
      </c>
      <c r="N925" t="s">
        <v>690</v>
      </c>
      <c r="P925" t="s">
        <v>1696</v>
      </c>
      <c r="Q925" s="103">
        <v>417.72</v>
      </c>
      <c r="R925" s="103">
        <v>430</v>
      </c>
      <c r="S925" s="103">
        <v>442</v>
      </c>
      <c r="T925" s="103">
        <v>455</v>
      </c>
      <c r="U925" s="103">
        <v>1746</v>
      </c>
      <c r="V925" s="104">
        <v>0.01</v>
      </c>
      <c r="W925">
        <v>0</v>
      </c>
      <c r="X925" s="102">
        <v>40</v>
      </c>
      <c r="Y925" t="s">
        <v>1030</v>
      </c>
      <c r="Z925" s="102">
        <v>26</v>
      </c>
      <c r="AA925" s="111">
        <v>19</v>
      </c>
      <c r="AB925" s="112" t="s">
        <v>692</v>
      </c>
      <c r="AC925" s="120"/>
      <c r="AD925" s="271" t="s">
        <v>544</v>
      </c>
      <c r="AE925" s="271" t="s">
        <v>269</v>
      </c>
      <c r="AF925" s="112" t="s">
        <v>693</v>
      </c>
    </row>
    <row r="926" spans="1:32">
      <c r="A926">
        <v>12</v>
      </c>
      <c r="B926" t="s">
        <v>26</v>
      </c>
      <c r="C926" t="s">
        <v>671</v>
      </c>
      <c r="D926">
        <v>3</v>
      </c>
      <c r="E926" t="s">
        <v>644</v>
      </c>
      <c r="F926">
        <v>20</v>
      </c>
      <c r="G926" t="s">
        <v>687</v>
      </c>
      <c r="H926" t="s">
        <v>344</v>
      </c>
      <c r="I926" t="s">
        <v>680</v>
      </c>
      <c r="K926">
        <v>38</v>
      </c>
      <c r="L926" t="s">
        <v>701</v>
      </c>
      <c r="M926">
        <v>58</v>
      </c>
      <c r="N926" t="s">
        <v>703</v>
      </c>
      <c r="P926" t="s">
        <v>1800</v>
      </c>
      <c r="Q926" s="103">
        <v>417.72</v>
      </c>
      <c r="R926" s="103">
        <v>430</v>
      </c>
      <c r="S926" s="103">
        <v>442</v>
      </c>
      <c r="T926" s="103">
        <v>455</v>
      </c>
      <c r="U926" s="103">
        <v>1746</v>
      </c>
      <c r="V926" s="104">
        <v>0.01</v>
      </c>
      <c r="W926">
        <v>0</v>
      </c>
      <c r="X926" s="102">
        <v>200</v>
      </c>
      <c r="Y926" t="s">
        <v>1047</v>
      </c>
      <c r="Z926" s="102">
        <v>11</v>
      </c>
      <c r="AA926" s="111">
        <v>20</v>
      </c>
      <c r="AB926" s="112" t="s">
        <v>705</v>
      </c>
      <c r="AC926" s="120"/>
      <c r="AD926" s="271" t="s">
        <v>269</v>
      </c>
      <c r="AE926" s="271" t="s">
        <v>706</v>
      </c>
      <c r="AF926" s="112" t="s">
        <v>707</v>
      </c>
    </row>
    <row r="927" spans="1:32">
      <c r="A927">
        <v>12</v>
      </c>
      <c r="B927" t="s">
        <v>26</v>
      </c>
      <c r="C927" t="s">
        <v>535</v>
      </c>
      <c r="D927">
        <v>4</v>
      </c>
      <c r="E927" t="s">
        <v>709</v>
      </c>
      <c r="F927">
        <v>24</v>
      </c>
      <c r="G927" t="s">
        <v>718</v>
      </c>
      <c r="H927" t="s">
        <v>344</v>
      </c>
      <c r="I927" t="s">
        <v>719</v>
      </c>
      <c r="K927">
        <v>26</v>
      </c>
      <c r="L927" t="s">
        <v>720</v>
      </c>
      <c r="M927">
        <v>61</v>
      </c>
      <c r="N927" t="s">
        <v>726</v>
      </c>
      <c r="P927" t="s">
        <v>1801</v>
      </c>
      <c r="Q927" s="103">
        <v>693.42</v>
      </c>
      <c r="R927" s="103">
        <v>714</v>
      </c>
      <c r="S927" s="103">
        <v>734</v>
      </c>
      <c r="T927" s="103">
        <v>756</v>
      </c>
      <c r="U927" s="103">
        <v>2898</v>
      </c>
      <c r="V927" s="104">
        <v>1.66E-2</v>
      </c>
      <c r="W927">
        <v>0</v>
      </c>
      <c r="X927" s="102">
        <v>10</v>
      </c>
      <c r="Y927" t="s">
        <v>1030</v>
      </c>
      <c r="Z927" s="102">
        <v>26</v>
      </c>
      <c r="AA927" s="111">
        <v>22</v>
      </c>
      <c r="AB927" s="112" t="s">
        <v>383</v>
      </c>
      <c r="AC927" s="120"/>
      <c r="AD927" s="271" t="s">
        <v>269</v>
      </c>
      <c r="AE927" s="271" t="s">
        <v>728</v>
      </c>
      <c r="AF927" s="112" t="s">
        <v>729</v>
      </c>
    </row>
    <row r="928" spans="1:32">
      <c r="A928">
        <v>12</v>
      </c>
      <c r="B928" t="s">
        <v>26</v>
      </c>
      <c r="C928" t="s">
        <v>757</v>
      </c>
      <c r="D928">
        <v>4</v>
      </c>
      <c r="E928" t="s">
        <v>709</v>
      </c>
      <c r="F928">
        <v>25</v>
      </c>
      <c r="G928" t="s">
        <v>736</v>
      </c>
      <c r="H928" t="s">
        <v>344</v>
      </c>
      <c r="I928" t="s">
        <v>737</v>
      </c>
      <c r="K928">
        <v>32</v>
      </c>
      <c r="L928" t="s">
        <v>738</v>
      </c>
      <c r="M928">
        <v>67</v>
      </c>
      <c r="N928" t="s">
        <v>758</v>
      </c>
      <c r="P928" t="s">
        <v>1802</v>
      </c>
      <c r="Q928" s="103">
        <v>139.52000000000001</v>
      </c>
      <c r="R928" s="103">
        <v>144</v>
      </c>
      <c r="S928" s="103">
        <v>148</v>
      </c>
      <c r="T928" s="103">
        <v>152</v>
      </c>
      <c r="U928" s="103">
        <v>583</v>
      </c>
      <c r="V928" s="104">
        <v>3.3E-3</v>
      </c>
      <c r="W928">
        <v>0</v>
      </c>
      <c r="X928" s="102">
        <v>20</v>
      </c>
      <c r="Y928" t="s">
        <v>1039</v>
      </c>
      <c r="Z928" s="102">
        <v>33</v>
      </c>
      <c r="AA928" s="111">
        <v>23</v>
      </c>
      <c r="AB928" s="112" t="s">
        <v>760</v>
      </c>
      <c r="AC928" s="120"/>
      <c r="AD928" s="271" t="s">
        <v>761</v>
      </c>
      <c r="AE928" s="271" t="s">
        <v>269</v>
      </c>
      <c r="AF928" s="112" t="s">
        <v>601</v>
      </c>
    </row>
    <row r="929" spans="1:32">
      <c r="A929">
        <v>12</v>
      </c>
      <c r="B929" t="s">
        <v>26</v>
      </c>
      <c r="C929" t="s">
        <v>757</v>
      </c>
      <c r="D929">
        <v>4</v>
      </c>
      <c r="E929" t="s">
        <v>709</v>
      </c>
      <c r="F929">
        <v>25</v>
      </c>
      <c r="G929" t="s">
        <v>736</v>
      </c>
      <c r="H929" t="s">
        <v>344</v>
      </c>
      <c r="I929" t="s">
        <v>737</v>
      </c>
      <c r="K929">
        <v>32</v>
      </c>
      <c r="L929" t="s">
        <v>738</v>
      </c>
      <c r="M929">
        <v>70</v>
      </c>
      <c r="N929" t="s">
        <v>770</v>
      </c>
      <c r="P929" t="s">
        <v>1641</v>
      </c>
      <c r="Q929" s="103">
        <v>279.04000000000002</v>
      </c>
      <c r="R929" s="103">
        <v>287</v>
      </c>
      <c r="S929" s="103">
        <v>296</v>
      </c>
      <c r="T929" s="103">
        <v>304</v>
      </c>
      <c r="U929" s="103">
        <v>1166</v>
      </c>
      <c r="V929" s="104">
        <v>6.7000000000000002E-3</v>
      </c>
      <c r="W929">
        <v>0</v>
      </c>
      <c r="X929" s="102">
        <v>3000</v>
      </c>
      <c r="Y929" t="s">
        <v>1039</v>
      </c>
      <c r="Z929" s="102">
        <v>33</v>
      </c>
      <c r="AA929" s="111">
        <v>23</v>
      </c>
      <c r="AB929" s="112" t="s">
        <v>772</v>
      </c>
      <c r="AC929" s="120"/>
      <c r="AD929" s="271" t="s">
        <v>269</v>
      </c>
      <c r="AE929" s="271" t="s">
        <v>773</v>
      </c>
      <c r="AF929" s="112" t="s">
        <v>744</v>
      </c>
    </row>
    <row r="930" spans="1:32">
      <c r="A930">
        <v>12</v>
      </c>
      <c r="B930" t="s">
        <v>26</v>
      </c>
      <c r="C930" t="s">
        <v>757</v>
      </c>
      <c r="D930">
        <v>4</v>
      </c>
      <c r="E930" t="s">
        <v>709</v>
      </c>
      <c r="F930">
        <v>25</v>
      </c>
      <c r="G930" t="s">
        <v>736</v>
      </c>
      <c r="H930" t="s">
        <v>344</v>
      </c>
      <c r="I930" t="s">
        <v>737</v>
      </c>
      <c r="K930">
        <v>32</v>
      </c>
      <c r="L930" t="s">
        <v>738</v>
      </c>
      <c r="M930">
        <v>71</v>
      </c>
      <c r="N930" t="s">
        <v>774</v>
      </c>
      <c r="P930" t="s">
        <v>1803</v>
      </c>
      <c r="Q930" s="103">
        <v>279.04000000000002</v>
      </c>
      <c r="R930" s="103">
        <v>287</v>
      </c>
      <c r="S930" s="103">
        <v>296</v>
      </c>
      <c r="T930" s="103">
        <v>304</v>
      </c>
      <c r="U930" s="103">
        <v>1166</v>
      </c>
      <c r="V930" s="104">
        <v>6.7000000000000002E-3</v>
      </c>
      <c r="W930">
        <v>0</v>
      </c>
      <c r="X930" s="102">
        <v>3000</v>
      </c>
      <c r="Y930" t="s">
        <v>1039</v>
      </c>
      <c r="Z930" s="102">
        <v>33</v>
      </c>
      <c r="AA930" s="111">
        <v>23</v>
      </c>
      <c r="AB930" s="112" t="s">
        <v>776</v>
      </c>
      <c r="AC930" s="120"/>
      <c r="AD930" s="271" t="s">
        <v>269</v>
      </c>
      <c r="AE930" s="271" t="s">
        <v>777</v>
      </c>
      <c r="AF930" s="112" t="s">
        <v>778</v>
      </c>
    </row>
    <row r="931" spans="1:32">
      <c r="A931">
        <v>12</v>
      </c>
      <c r="B931" t="s">
        <v>26</v>
      </c>
      <c r="C931" t="s">
        <v>757</v>
      </c>
      <c r="D931">
        <v>4</v>
      </c>
      <c r="E931" t="s">
        <v>709</v>
      </c>
      <c r="F931">
        <v>25</v>
      </c>
      <c r="G931" t="s">
        <v>736</v>
      </c>
      <c r="H931" t="s">
        <v>344</v>
      </c>
      <c r="I931" t="s">
        <v>737</v>
      </c>
      <c r="K931">
        <v>34</v>
      </c>
      <c r="L931" t="s">
        <v>790</v>
      </c>
      <c r="M931">
        <v>76</v>
      </c>
      <c r="N931" t="s">
        <v>792</v>
      </c>
      <c r="P931" t="s">
        <v>1804</v>
      </c>
      <c r="Q931" s="103">
        <v>584.80999999999995</v>
      </c>
      <c r="R931" s="103">
        <v>602</v>
      </c>
      <c r="S931" s="103">
        <v>619</v>
      </c>
      <c r="T931" s="103">
        <v>638</v>
      </c>
      <c r="U931" s="103">
        <v>2444</v>
      </c>
      <c r="V931" s="104">
        <v>1.4E-2</v>
      </c>
      <c r="W931">
        <v>0</v>
      </c>
      <c r="X931" s="102">
        <v>1500</v>
      </c>
      <c r="Y931" t="s">
        <v>1062</v>
      </c>
      <c r="Z931" s="102">
        <v>43</v>
      </c>
      <c r="AA931" s="111">
        <v>23</v>
      </c>
      <c r="AB931" s="112" t="s">
        <v>794</v>
      </c>
      <c r="AC931" s="120"/>
      <c r="AD931" s="271" t="s">
        <v>269</v>
      </c>
      <c r="AE931" s="271" t="s">
        <v>795</v>
      </c>
      <c r="AF931" s="112" t="s">
        <v>796</v>
      </c>
    </row>
    <row r="932" spans="1:32">
      <c r="A932">
        <v>12</v>
      </c>
      <c r="B932" t="s">
        <v>26</v>
      </c>
      <c r="C932" t="s">
        <v>421</v>
      </c>
      <c r="D932">
        <v>4</v>
      </c>
      <c r="E932" t="s">
        <v>709</v>
      </c>
      <c r="F932">
        <v>26</v>
      </c>
      <c r="G932" t="s">
        <v>797</v>
      </c>
      <c r="H932" t="s">
        <v>344</v>
      </c>
      <c r="I932" t="s">
        <v>422</v>
      </c>
      <c r="K932">
        <v>17</v>
      </c>
      <c r="L932" t="s">
        <v>799</v>
      </c>
      <c r="M932">
        <v>77</v>
      </c>
      <c r="N932" t="s">
        <v>181</v>
      </c>
      <c r="P932" t="s">
        <v>1210</v>
      </c>
      <c r="Q932" s="103">
        <v>5944.22</v>
      </c>
      <c r="R932" s="103">
        <v>6118</v>
      </c>
      <c r="S932" s="103">
        <v>6296</v>
      </c>
      <c r="T932" s="103">
        <v>6480</v>
      </c>
      <c r="U932" s="103">
        <v>24838</v>
      </c>
      <c r="V932" s="104">
        <v>0.14230000000000001</v>
      </c>
      <c r="W932">
        <v>0</v>
      </c>
      <c r="X932" s="102">
        <v>7.5</v>
      </c>
      <c r="Y932" t="s">
        <v>1006</v>
      </c>
      <c r="Z932" s="102">
        <v>37</v>
      </c>
      <c r="AA932" s="111">
        <v>25</v>
      </c>
      <c r="AB932" s="112" t="s">
        <v>218</v>
      </c>
      <c r="AC932" s="120"/>
      <c r="AD932" s="271" t="s">
        <v>269</v>
      </c>
      <c r="AE932" s="271" t="s">
        <v>802</v>
      </c>
      <c r="AF932" s="112" t="s">
        <v>803</v>
      </c>
    </row>
    <row r="933" spans="1:32">
      <c r="A933">
        <v>12</v>
      </c>
      <c r="B933" t="s">
        <v>26</v>
      </c>
      <c r="C933" t="s">
        <v>594</v>
      </c>
      <c r="D933">
        <v>4</v>
      </c>
      <c r="E933" t="s">
        <v>709</v>
      </c>
      <c r="F933">
        <v>27</v>
      </c>
      <c r="G933" t="s">
        <v>807</v>
      </c>
      <c r="H933" t="s">
        <v>372</v>
      </c>
      <c r="I933" t="s">
        <v>737</v>
      </c>
      <c r="K933">
        <v>40</v>
      </c>
      <c r="L933" t="s">
        <v>808</v>
      </c>
      <c r="M933">
        <v>79</v>
      </c>
      <c r="N933" t="s">
        <v>810</v>
      </c>
      <c r="P933" t="s">
        <v>1805</v>
      </c>
      <c r="Q933" s="103">
        <v>208.86</v>
      </c>
      <c r="R933" s="103">
        <v>215</v>
      </c>
      <c r="S933" s="103">
        <v>221</v>
      </c>
      <c r="T933" s="103">
        <v>228</v>
      </c>
      <c r="U933" s="103">
        <v>873</v>
      </c>
      <c r="V933" s="104">
        <v>5.0000000000000001E-3</v>
      </c>
      <c r="W933">
        <v>0</v>
      </c>
      <c r="X933" s="102">
        <v>2</v>
      </c>
      <c r="Y933" t="s">
        <v>1039</v>
      </c>
      <c r="Z933" s="102">
        <v>33</v>
      </c>
      <c r="AA933" s="111">
        <v>26</v>
      </c>
      <c r="AB933" s="112" t="s">
        <v>812</v>
      </c>
      <c r="AC933" s="120"/>
      <c r="AD933" s="271" t="s">
        <v>269</v>
      </c>
      <c r="AE933" s="271" t="s">
        <v>269</v>
      </c>
      <c r="AF933" s="112" t="s">
        <v>813</v>
      </c>
    </row>
    <row r="934" spans="1:32">
      <c r="A934">
        <v>12</v>
      </c>
      <c r="B934" t="s">
        <v>26</v>
      </c>
      <c r="C934" t="s">
        <v>611</v>
      </c>
      <c r="D934">
        <v>4</v>
      </c>
      <c r="E934" t="s">
        <v>709</v>
      </c>
      <c r="F934">
        <v>30</v>
      </c>
      <c r="G934" t="s">
        <v>828</v>
      </c>
      <c r="H934" t="s">
        <v>344</v>
      </c>
      <c r="I934" t="s">
        <v>719</v>
      </c>
      <c r="K934">
        <v>11</v>
      </c>
      <c r="L934" t="s">
        <v>829</v>
      </c>
      <c r="M934">
        <v>82</v>
      </c>
      <c r="N934" t="s">
        <v>831</v>
      </c>
      <c r="P934" t="s">
        <v>1806</v>
      </c>
      <c r="Q934" s="103">
        <v>172.66</v>
      </c>
      <c r="R934" s="103">
        <v>178</v>
      </c>
      <c r="S934" s="103">
        <v>183</v>
      </c>
      <c r="T934" s="103">
        <v>188</v>
      </c>
      <c r="U934" s="103">
        <v>721</v>
      </c>
      <c r="V934" s="104">
        <v>4.1000000000000003E-3</v>
      </c>
      <c r="W934">
        <v>0</v>
      </c>
      <c r="X934" s="102">
        <v>3</v>
      </c>
      <c r="Y934" t="s">
        <v>1009</v>
      </c>
      <c r="Z934" s="102">
        <v>24</v>
      </c>
      <c r="AA934" s="111">
        <v>28</v>
      </c>
      <c r="AB934" s="112" t="s">
        <v>379</v>
      </c>
      <c r="AC934" s="120"/>
      <c r="AD934" s="271" t="s">
        <v>269</v>
      </c>
      <c r="AE934" s="271" t="s">
        <v>833</v>
      </c>
      <c r="AF934" s="112" t="s">
        <v>834</v>
      </c>
    </row>
    <row r="935" spans="1:32">
      <c r="A935">
        <v>12</v>
      </c>
      <c r="B935" t="s">
        <v>26</v>
      </c>
      <c r="C935" t="s">
        <v>611</v>
      </c>
      <c r="D935">
        <v>4</v>
      </c>
      <c r="E935" t="s">
        <v>709</v>
      </c>
      <c r="F935">
        <v>30</v>
      </c>
      <c r="G935" t="s">
        <v>828</v>
      </c>
      <c r="H935" t="s">
        <v>344</v>
      </c>
      <c r="I935" t="s">
        <v>719</v>
      </c>
      <c r="K935">
        <v>11</v>
      </c>
      <c r="L935" t="s">
        <v>829</v>
      </c>
      <c r="M935">
        <v>85</v>
      </c>
      <c r="N935" t="s">
        <v>841</v>
      </c>
      <c r="P935" t="s">
        <v>1074</v>
      </c>
      <c r="Q935" s="103">
        <v>172.66</v>
      </c>
      <c r="R935" s="103">
        <v>178</v>
      </c>
      <c r="S935" s="103">
        <v>183</v>
      </c>
      <c r="T935" s="103">
        <v>188</v>
      </c>
      <c r="U935" s="103">
        <v>721</v>
      </c>
      <c r="V935" s="104">
        <v>4.1000000000000003E-3</v>
      </c>
      <c r="W935">
        <v>0</v>
      </c>
      <c r="X935" s="102">
        <v>1</v>
      </c>
      <c r="Y935" t="s">
        <v>1009</v>
      </c>
      <c r="Z935" s="102">
        <v>24</v>
      </c>
      <c r="AA935" s="111">
        <v>28</v>
      </c>
      <c r="AB935" s="112" t="s">
        <v>379</v>
      </c>
      <c r="AC935" s="120"/>
      <c r="AD935" s="271" t="s">
        <v>269</v>
      </c>
      <c r="AE935" s="271" t="s">
        <v>833</v>
      </c>
      <c r="AF935" s="112" t="s">
        <v>843</v>
      </c>
    </row>
    <row r="936" spans="1:32">
      <c r="A936">
        <v>12</v>
      </c>
      <c r="B936" t="s">
        <v>26</v>
      </c>
      <c r="C936" t="s">
        <v>611</v>
      </c>
      <c r="D936">
        <v>4</v>
      </c>
      <c r="E936" t="s">
        <v>709</v>
      </c>
      <c r="F936">
        <v>30</v>
      </c>
      <c r="G936" t="s">
        <v>828</v>
      </c>
      <c r="H936" t="s">
        <v>344</v>
      </c>
      <c r="I936" t="s">
        <v>719</v>
      </c>
      <c r="K936">
        <v>11</v>
      </c>
      <c r="L936" t="s">
        <v>829</v>
      </c>
      <c r="M936">
        <v>88</v>
      </c>
      <c r="N936" t="s">
        <v>850</v>
      </c>
      <c r="P936" t="s">
        <v>1807</v>
      </c>
      <c r="Q936" s="103">
        <v>172.66</v>
      </c>
      <c r="R936" s="103">
        <v>178</v>
      </c>
      <c r="S936" s="103">
        <v>183</v>
      </c>
      <c r="T936" s="103">
        <v>188</v>
      </c>
      <c r="U936" s="103">
        <v>721</v>
      </c>
      <c r="V936" s="104">
        <v>4.1000000000000003E-3</v>
      </c>
      <c r="W936">
        <v>0</v>
      </c>
      <c r="X936" s="102">
        <v>1</v>
      </c>
      <c r="Y936" t="s">
        <v>1009</v>
      </c>
      <c r="Z936" s="102">
        <v>24</v>
      </c>
      <c r="AA936" s="111">
        <v>28</v>
      </c>
      <c r="AB936" s="112" t="s">
        <v>379</v>
      </c>
      <c r="AC936" s="120"/>
      <c r="AD936" s="271" t="s">
        <v>269</v>
      </c>
      <c r="AE936" s="271" t="s">
        <v>833</v>
      </c>
      <c r="AF936" s="112" t="s">
        <v>852</v>
      </c>
    </row>
    <row r="937" spans="1:32">
      <c r="A937">
        <v>12</v>
      </c>
      <c r="B937" t="s">
        <v>26</v>
      </c>
      <c r="C937" t="s">
        <v>412</v>
      </c>
      <c r="D937">
        <v>5</v>
      </c>
      <c r="E937" t="s">
        <v>861</v>
      </c>
      <c r="F937">
        <v>33</v>
      </c>
      <c r="G937" t="s">
        <v>862</v>
      </c>
      <c r="H937" t="s">
        <v>372</v>
      </c>
      <c r="I937" t="s">
        <v>863</v>
      </c>
      <c r="K937">
        <v>42</v>
      </c>
      <c r="L937" t="s">
        <v>865</v>
      </c>
      <c r="M937">
        <v>92</v>
      </c>
      <c r="N937" t="s">
        <v>875</v>
      </c>
      <c r="P937" t="s">
        <v>1077</v>
      </c>
      <c r="Q937" s="103">
        <v>1042.81</v>
      </c>
      <c r="R937" s="103">
        <v>1073</v>
      </c>
      <c r="S937" s="103">
        <v>1105</v>
      </c>
      <c r="T937" s="103">
        <v>1137</v>
      </c>
      <c r="U937" s="103">
        <v>4357</v>
      </c>
      <c r="V937" s="104">
        <v>2.5000000000000001E-2</v>
      </c>
      <c r="W937">
        <v>0</v>
      </c>
      <c r="X937" s="102">
        <v>1</v>
      </c>
      <c r="Y937" t="s">
        <v>1020</v>
      </c>
      <c r="Z937" s="102">
        <v>3</v>
      </c>
      <c r="AA937" s="111">
        <v>30</v>
      </c>
      <c r="AB937" s="112" t="s">
        <v>383</v>
      </c>
      <c r="AC937" s="120"/>
      <c r="AD937" s="271" t="s">
        <v>870</v>
      </c>
      <c r="AE937" s="271" t="s">
        <v>269</v>
      </c>
      <c r="AF937" s="112" t="s">
        <v>877</v>
      </c>
    </row>
    <row r="938" spans="1:32">
      <c r="A938">
        <v>12</v>
      </c>
      <c r="B938" t="s">
        <v>26</v>
      </c>
      <c r="C938" t="s">
        <v>412</v>
      </c>
      <c r="D938">
        <v>5</v>
      </c>
      <c r="E938" t="s">
        <v>861</v>
      </c>
      <c r="F938">
        <v>33</v>
      </c>
      <c r="G938" t="s">
        <v>862</v>
      </c>
      <c r="H938" t="s">
        <v>372</v>
      </c>
      <c r="I938" t="s">
        <v>863</v>
      </c>
      <c r="K938">
        <v>43</v>
      </c>
      <c r="L938" t="s">
        <v>878</v>
      </c>
      <c r="M938">
        <v>93</v>
      </c>
      <c r="N938" t="s">
        <v>880</v>
      </c>
      <c r="P938" t="s">
        <v>881</v>
      </c>
      <c r="Q938" s="103">
        <v>4072.82</v>
      </c>
      <c r="R938" s="103">
        <v>4192</v>
      </c>
      <c r="S938" s="103">
        <v>4314</v>
      </c>
      <c r="T938" s="103">
        <v>4440</v>
      </c>
      <c r="U938" s="103">
        <v>17019</v>
      </c>
      <c r="V938" s="104">
        <v>9.7500000000000003E-2</v>
      </c>
      <c r="W938">
        <v>0</v>
      </c>
      <c r="X938" s="102">
        <v>4</v>
      </c>
      <c r="Y938" t="s">
        <v>1020</v>
      </c>
      <c r="Z938" s="102">
        <v>3</v>
      </c>
      <c r="AA938" s="111">
        <v>30</v>
      </c>
      <c r="AB938" s="112" t="s">
        <v>882</v>
      </c>
      <c r="AC938" s="120"/>
      <c r="AD938" s="271" t="s">
        <v>870</v>
      </c>
      <c r="AE938" s="271" t="s">
        <v>269</v>
      </c>
      <c r="AF938" s="112" t="s">
        <v>883</v>
      </c>
    </row>
    <row r="939" spans="1:32">
      <c r="A939">
        <v>12</v>
      </c>
      <c r="B939" t="s">
        <v>26</v>
      </c>
      <c r="C939" t="s">
        <v>412</v>
      </c>
      <c r="D939">
        <v>5</v>
      </c>
      <c r="E939" t="s">
        <v>861</v>
      </c>
      <c r="F939">
        <v>33</v>
      </c>
      <c r="G939" t="s">
        <v>862</v>
      </c>
      <c r="H939" t="s">
        <v>372</v>
      </c>
      <c r="I939" t="s">
        <v>863</v>
      </c>
      <c r="K939">
        <v>45</v>
      </c>
      <c r="L939" t="s">
        <v>884</v>
      </c>
      <c r="M939">
        <v>94</v>
      </c>
      <c r="N939" t="s">
        <v>886</v>
      </c>
      <c r="P939" t="s">
        <v>887</v>
      </c>
      <c r="Q939" s="103">
        <v>1879.76</v>
      </c>
      <c r="R939" s="103">
        <v>1935</v>
      </c>
      <c r="S939" s="103">
        <v>1991</v>
      </c>
      <c r="T939" s="103">
        <v>2049</v>
      </c>
      <c r="U939" s="103">
        <v>7855</v>
      </c>
      <c r="V939" s="104">
        <v>4.4999999999999998E-2</v>
      </c>
      <c r="W939">
        <v>0</v>
      </c>
      <c r="X939" s="102">
        <v>4</v>
      </c>
      <c r="Y939" t="s">
        <v>1020</v>
      </c>
      <c r="Z939" s="102">
        <v>3</v>
      </c>
      <c r="AA939" s="111">
        <v>30</v>
      </c>
      <c r="AB939" s="112" t="s">
        <v>888</v>
      </c>
      <c r="AC939" s="120"/>
      <c r="AD939" s="271" t="s">
        <v>870</v>
      </c>
      <c r="AE939" s="271" t="s">
        <v>269</v>
      </c>
      <c r="AF939" s="112" t="s">
        <v>889</v>
      </c>
    </row>
    <row r="940" spans="1:32">
      <c r="A940">
        <v>12</v>
      </c>
      <c r="B940" t="s">
        <v>26</v>
      </c>
      <c r="C940" t="s">
        <v>520</v>
      </c>
      <c r="D940">
        <v>5</v>
      </c>
      <c r="E940" t="s">
        <v>861</v>
      </c>
      <c r="F940">
        <v>35</v>
      </c>
      <c r="G940" t="s">
        <v>897</v>
      </c>
      <c r="H940" t="s">
        <v>344</v>
      </c>
      <c r="I940" t="s">
        <v>898</v>
      </c>
      <c r="K940">
        <v>12</v>
      </c>
      <c r="L940" t="s">
        <v>899</v>
      </c>
      <c r="M940">
        <v>96</v>
      </c>
      <c r="N940" t="s">
        <v>905</v>
      </c>
      <c r="P940" t="s">
        <v>1808</v>
      </c>
      <c r="Q940" s="103">
        <v>534.69000000000005</v>
      </c>
      <c r="R940" s="103">
        <v>550</v>
      </c>
      <c r="S940" s="103">
        <v>566</v>
      </c>
      <c r="T940" s="103">
        <v>583</v>
      </c>
      <c r="U940" s="103">
        <v>2234</v>
      </c>
      <c r="V940" s="104">
        <v>1.2800000000000001E-2</v>
      </c>
      <c r="W940">
        <v>0</v>
      </c>
      <c r="X940" s="102">
        <v>1</v>
      </c>
      <c r="Y940" t="s">
        <v>1026</v>
      </c>
      <c r="Z940" s="102">
        <v>1</v>
      </c>
      <c r="AA940" s="111">
        <v>31</v>
      </c>
      <c r="AB940" s="112" t="s">
        <v>350</v>
      </c>
      <c r="AC940" s="120"/>
      <c r="AD940" s="271" t="s">
        <v>269</v>
      </c>
      <c r="AE940" s="271" t="s">
        <v>269</v>
      </c>
      <c r="AF940" s="112" t="s">
        <v>907</v>
      </c>
    </row>
    <row r="941" spans="1:32">
      <c r="A941">
        <v>12</v>
      </c>
      <c r="B941" t="s">
        <v>26</v>
      </c>
      <c r="C941" t="s">
        <v>412</v>
      </c>
      <c r="D941">
        <v>5</v>
      </c>
      <c r="E941" t="s">
        <v>861</v>
      </c>
      <c r="F941">
        <v>39</v>
      </c>
      <c r="G941" t="s">
        <v>908</v>
      </c>
      <c r="H941" t="s">
        <v>344</v>
      </c>
      <c r="I941" t="s">
        <v>909</v>
      </c>
      <c r="K941">
        <v>18</v>
      </c>
      <c r="L941" t="s">
        <v>910</v>
      </c>
      <c r="M941">
        <v>97</v>
      </c>
      <c r="N941" t="s">
        <v>912</v>
      </c>
      <c r="P941" t="s">
        <v>1153</v>
      </c>
      <c r="Q941" s="103">
        <v>522.16</v>
      </c>
      <c r="R941" s="103">
        <v>537</v>
      </c>
      <c r="S941" s="103">
        <v>553</v>
      </c>
      <c r="T941" s="103">
        <v>553</v>
      </c>
      <c r="U941" s="103">
        <v>2166</v>
      </c>
      <c r="V941" s="104">
        <v>1.24E-2</v>
      </c>
      <c r="W941">
        <v>0</v>
      </c>
      <c r="X941" s="102">
        <v>60</v>
      </c>
      <c r="Y941" t="s">
        <v>1020</v>
      </c>
      <c r="Z941" s="102">
        <v>3</v>
      </c>
      <c r="AA941" s="111">
        <v>32</v>
      </c>
      <c r="AB941" s="112" t="s">
        <v>914</v>
      </c>
      <c r="AC941" s="120"/>
      <c r="AD941" s="271" t="s">
        <v>269</v>
      </c>
      <c r="AE941" s="271" t="s">
        <v>269</v>
      </c>
      <c r="AF941" s="112" t="s">
        <v>915</v>
      </c>
    </row>
    <row r="942" spans="1:32">
      <c r="A942">
        <v>12</v>
      </c>
      <c r="B942" t="s">
        <v>26</v>
      </c>
      <c r="C942" t="s">
        <v>412</v>
      </c>
      <c r="D942">
        <v>5</v>
      </c>
      <c r="E942" t="s">
        <v>861</v>
      </c>
      <c r="F942">
        <v>39</v>
      </c>
      <c r="G942" t="s">
        <v>908</v>
      </c>
      <c r="H942" t="s">
        <v>344</v>
      </c>
      <c r="I942" t="s">
        <v>909</v>
      </c>
      <c r="K942">
        <v>20</v>
      </c>
      <c r="L942" t="s">
        <v>916</v>
      </c>
      <c r="M942">
        <v>98</v>
      </c>
      <c r="N942" t="s">
        <v>918</v>
      </c>
      <c r="P942" t="s">
        <v>1809</v>
      </c>
      <c r="Q942" s="103">
        <v>451.14</v>
      </c>
      <c r="R942" s="103">
        <v>464</v>
      </c>
      <c r="S942" s="103">
        <v>478</v>
      </c>
      <c r="T942" s="103">
        <v>478</v>
      </c>
      <c r="U942" s="103">
        <v>1871</v>
      </c>
      <c r="V942" s="104">
        <v>1.0699999999999999E-2</v>
      </c>
      <c r="W942">
        <v>0</v>
      </c>
      <c r="X942" s="102">
        <v>800</v>
      </c>
      <c r="Y942" t="s">
        <v>1020</v>
      </c>
      <c r="Z942" s="102">
        <v>3</v>
      </c>
      <c r="AA942" s="111">
        <v>32</v>
      </c>
      <c r="AB942" s="112" t="s">
        <v>560</v>
      </c>
      <c r="AC942" s="120"/>
      <c r="AD942" s="271" t="s">
        <v>269</v>
      </c>
      <c r="AE942" s="271" t="s">
        <v>920</v>
      </c>
      <c r="AF942" s="112" t="s">
        <v>915</v>
      </c>
    </row>
    <row r="943" spans="1:32">
      <c r="A943">
        <v>12</v>
      </c>
      <c r="B943" t="s">
        <v>26</v>
      </c>
      <c r="C943" t="s">
        <v>412</v>
      </c>
      <c r="D943">
        <v>5</v>
      </c>
      <c r="E943" t="s">
        <v>861</v>
      </c>
      <c r="F943">
        <v>39</v>
      </c>
      <c r="G943" t="s">
        <v>908</v>
      </c>
      <c r="H943" t="s">
        <v>372</v>
      </c>
      <c r="I943" t="s">
        <v>909</v>
      </c>
      <c r="K943">
        <v>41</v>
      </c>
      <c r="L943" t="s">
        <v>921</v>
      </c>
      <c r="M943">
        <v>99</v>
      </c>
      <c r="N943" t="s">
        <v>923</v>
      </c>
      <c r="P943" t="s">
        <v>1439</v>
      </c>
      <c r="Q943" s="103">
        <v>417.72</v>
      </c>
      <c r="R943" s="103">
        <v>430</v>
      </c>
      <c r="S943" s="103">
        <v>442</v>
      </c>
      <c r="T943" s="103">
        <v>442</v>
      </c>
      <c r="U943" s="103">
        <v>1733</v>
      </c>
      <c r="V943" s="104">
        <v>9.9000000000000008E-3</v>
      </c>
      <c r="W943">
        <v>0</v>
      </c>
      <c r="X943" s="102">
        <v>20</v>
      </c>
      <c r="Y943" t="s">
        <v>1020</v>
      </c>
      <c r="Z943" s="102">
        <v>3</v>
      </c>
      <c r="AA943" s="111">
        <v>32</v>
      </c>
      <c r="AB943" s="112" t="s">
        <v>925</v>
      </c>
      <c r="AC943" s="120"/>
      <c r="AD943" s="271" t="s">
        <v>269</v>
      </c>
      <c r="AE943" s="271" t="s">
        <v>269</v>
      </c>
      <c r="AF943" s="112" t="s">
        <v>915</v>
      </c>
    </row>
    <row r="944" spans="1:32">
      <c r="A944">
        <v>12</v>
      </c>
      <c r="B944" t="s">
        <v>26</v>
      </c>
      <c r="C944" t="s">
        <v>535</v>
      </c>
      <c r="D944">
        <v>4</v>
      </c>
      <c r="E944" t="s">
        <v>709</v>
      </c>
      <c r="F944">
        <v>24</v>
      </c>
      <c r="G944" t="s">
        <v>718</v>
      </c>
      <c r="H944" t="s">
        <v>344</v>
      </c>
      <c r="I944" t="s">
        <v>719</v>
      </c>
      <c r="K944">
        <v>31</v>
      </c>
      <c r="L944" t="s">
        <v>730</v>
      </c>
      <c r="M944">
        <v>62</v>
      </c>
      <c r="N944" t="s">
        <v>732</v>
      </c>
      <c r="P944" t="s">
        <v>1810</v>
      </c>
      <c r="Q944" s="103">
        <v>304.94</v>
      </c>
      <c r="R944" s="103">
        <v>314</v>
      </c>
      <c r="S944" s="103">
        <v>323</v>
      </c>
      <c r="T944" s="103">
        <v>332</v>
      </c>
      <c r="U944" s="103">
        <v>1274</v>
      </c>
      <c r="V944" s="104">
        <v>7.3000000000000001E-3</v>
      </c>
      <c r="W944">
        <v>0</v>
      </c>
      <c r="X944" s="102">
        <v>1</v>
      </c>
      <c r="Y944" t="s">
        <v>1030</v>
      </c>
      <c r="Z944" s="102">
        <v>26</v>
      </c>
      <c r="AA944" s="111">
        <v>33</v>
      </c>
      <c r="AB944" s="112" t="s">
        <v>383</v>
      </c>
      <c r="AC944" s="120"/>
      <c r="AD944" s="271" t="s">
        <v>269</v>
      </c>
      <c r="AE944" s="271" t="s">
        <v>734</v>
      </c>
      <c r="AF944" s="112" t="s">
        <v>735</v>
      </c>
    </row>
    <row r="945" spans="1:32">
      <c r="A945">
        <v>12</v>
      </c>
      <c r="B945" t="s">
        <v>26</v>
      </c>
      <c r="C945" t="s">
        <v>412</v>
      </c>
      <c r="D945">
        <v>5</v>
      </c>
      <c r="E945" t="s">
        <v>861</v>
      </c>
      <c r="F945">
        <v>39</v>
      </c>
      <c r="G945" t="s">
        <v>908</v>
      </c>
      <c r="H945" t="s">
        <v>372</v>
      </c>
      <c r="I945" t="s">
        <v>931</v>
      </c>
      <c r="K945">
        <v>46</v>
      </c>
      <c r="L945" t="s">
        <v>932</v>
      </c>
      <c r="M945">
        <v>103</v>
      </c>
      <c r="N945" t="s">
        <v>938</v>
      </c>
      <c r="P945" t="s">
        <v>939</v>
      </c>
      <c r="Q945" s="103">
        <v>104.93</v>
      </c>
      <c r="R945" s="103">
        <v>108</v>
      </c>
      <c r="S945" s="103">
        <v>111</v>
      </c>
      <c r="T945" s="103">
        <v>114</v>
      </c>
      <c r="U945" s="103">
        <v>438</v>
      </c>
      <c r="V945" s="104">
        <v>2.5000000000000001E-3</v>
      </c>
      <c r="W945">
        <v>0</v>
      </c>
      <c r="X945" s="102">
        <v>1</v>
      </c>
      <c r="Y945" t="s">
        <v>1020</v>
      </c>
      <c r="Z945" s="102">
        <v>3</v>
      </c>
      <c r="AA945" s="111">
        <v>34</v>
      </c>
      <c r="AB945" s="112" t="s">
        <v>940</v>
      </c>
      <c r="AC945" s="120"/>
      <c r="AD945" s="271" t="s">
        <v>269</v>
      </c>
      <c r="AE945" s="271" t="s">
        <v>269</v>
      </c>
      <c r="AF945" s="112" t="s">
        <v>937</v>
      </c>
    </row>
    <row r="946" spans="1:32">
      <c r="A946">
        <v>12</v>
      </c>
      <c r="B946" t="s">
        <v>26</v>
      </c>
      <c r="C946" t="s">
        <v>412</v>
      </c>
      <c r="D946">
        <v>5</v>
      </c>
      <c r="E946" t="s">
        <v>861</v>
      </c>
      <c r="F946">
        <v>39</v>
      </c>
      <c r="G946" t="s">
        <v>908</v>
      </c>
      <c r="H946" t="s">
        <v>372</v>
      </c>
      <c r="I946" t="s">
        <v>931</v>
      </c>
      <c r="K946">
        <v>46</v>
      </c>
      <c r="L946" t="s">
        <v>932</v>
      </c>
      <c r="M946">
        <v>104</v>
      </c>
      <c r="N946" t="s">
        <v>941</v>
      </c>
      <c r="P946" t="s">
        <v>942</v>
      </c>
      <c r="Q946" s="103">
        <v>104.93</v>
      </c>
      <c r="R946" s="103">
        <v>108</v>
      </c>
      <c r="S946" s="103">
        <v>111</v>
      </c>
      <c r="T946" s="103">
        <v>114</v>
      </c>
      <c r="U946" s="103">
        <v>438</v>
      </c>
      <c r="V946" s="104">
        <v>2.5000000000000001E-3</v>
      </c>
      <c r="W946">
        <v>0</v>
      </c>
      <c r="X946" s="102">
        <v>1</v>
      </c>
      <c r="Y946" t="s">
        <v>1020</v>
      </c>
      <c r="Z946" s="102">
        <v>3</v>
      </c>
      <c r="AA946" s="111">
        <v>34</v>
      </c>
      <c r="AB946" s="112" t="s">
        <v>943</v>
      </c>
      <c r="AC946" s="120"/>
      <c r="AD946" s="271" t="s">
        <v>269</v>
      </c>
      <c r="AE946" s="271" t="s">
        <v>269</v>
      </c>
      <c r="AF946" s="112" t="s">
        <v>937</v>
      </c>
    </row>
    <row r="947" spans="1:32">
      <c r="A947">
        <v>12</v>
      </c>
      <c r="B947" t="s">
        <v>26</v>
      </c>
      <c r="C947" t="s">
        <v>412</v>
      </c>
      <c r="D947">
        <v>5</v>
      </c>
      <c r="E947" t="s">
        <v>861</v>
      </c>
      <c r="F947">
        <v>39</v>
      </c>
      <c r="G947" t="s">
        <v>908</v>
      </c>
      <c r="H947" t="s">
        <v>372</v>
      </c>
      <c r="I947" t="s">
        <v>931</v>
      </c>
      <c r="K947">
        <v>46</v>
      </c>
      <c r="L947" t="s">
        <v>932</v>
      </c>
      <c r="M947">
        <v>105</v>
      </c>
      <c r="N947" t="s">
        <v>944</v>
      </c>
      <c r="P947" t="s">
        <v>942</v>
      </c>
      <c r="Q947" s="103">
        <v>104.93</v>
      </c>
      <c r="R947" s="103">
        <v>108</v>
      </c>
      <c r="S947" s="103">
        <v>111</v>
      </c>
      <c r="T947" s="103">
        <v>114</v>
      </c>
      <c r="U947" s="103">
        <v>438</v>
      </c>
      <c r="V947" s="104">
        <v>2.5000000000000001E-3</v>
      </c>
      <c r="W947">
        <v>0</v>
      </c>
      <c r="X947" s="102">
        <v>1</v>
      </c>
      <c r="Y947" t="s">
        <v>1020</v>
      </c>
      <c r="Z947" s="102">
        <v>3</v>
      </c>
      <c r="AA947" s="111">
        <v>34</v>
      </c>
      <c r="AB947" s="112" t="s">
        <v>946</v>
      </c>
      <c r="AC947" s="120"/>
      <c r="AD947" s="271" t="s">
        <v>269</v>
      </c>
      <c r="AE947" s="271" t="s">
        <v>269</v>
      </c>
      <c r="AF947" s="112" t="s">
        <v>937</v>
      </c>
    </row>
    <row r="948" spans="1:32">
      <c r="A948">
        <v>13</v>
      </c>
      <c r="B948" t="s">
        <v>28</v>
      </c>
      <c r="C948" t="s">
        <v>341</v>
      </c>
      <c r="D948">
        <v>1</v>
      </c>
      <c r="E948" t="s">
        <v>342</v>
      </c>
      <c r="F948">
        <v>1</v>
      </c>
      <c r="G948" t="s">
        <v>343</v>
      </c>
      <c r="H948" t="s">
        <v>344</v>
      </c>
      <c r="I948" t="s">
        <v>345</v>
      </c>
      <c r="K948">
        <v>15</v>
      </c>
      <c r="L948" t="s">
        <v>346</v>
      </c>
      <c r="M948">
        <v>1</v>
      </c>
      <c r="N948" t="s">
        <v>348</v>
      </c>
      <c r="P948" t="s">
        <v>1811</v>
      </c>
      <c r="Q948" s="103">
        <v>223.23</v>
      </c>
      <c r="R948" s="103">
        <v>230</v>
      </c>
      <c r="S948" s="103">
        <v>236</v>
      </c>
      <c r="T948" s="103">
        <v>243</v>
      </c>
      <c r="U948" s="103">
        <v>933</v>
      </c>
      <c r="V948" s="104">
        <v>7.1000000000000004E-3</v>
      </c>
      <c r="W948">
        <v>0</v>
      </c>
      <c r="X948" s="102">
        <v>40</v>
      </c>
      <c r="Y948" t="s">
        <v>991</v>
      </c>
      <c r="Z948" s="102">
        <v>51</v>
      </c>
      <c r="AA948" s="111">
        <v>1</v>
      </c>
      <c r="AB948" s="112" t="s">
        <v>350</v>
      </c>
      <c r="AC948" s="120"/>
      <c r="AD948" s="271" t="s">
        <v>351</v>
      </c>
      <c r="AE948" s="271" t="s">
        <v>269</v>
      </c>
      <c r="AF948" s="112" t="s">
        <v>352</v>
      </c>
    </row>
    <row r="949" spans="1:32">
      <c r="A949">
        <v>13</v>
      </c>
      <c r="B949" t="s">
        <v>28</v>
      </c>
      <c r="C949" t="s">
        <v>341</v>
      </c>
      <c r="D949">
        <v>1</v>
      </c>
      <c r="E949" t="s">
        <v>342</v>
      </c>
      <c r="F949">
        <v>1</v>
      </c>
      <c r="G949" t="s">
        <v>343</v>
      </c>
      <c r="H949" t="s">
        <v>344</v>
      </c>
      <c r="I949" t="s">
        <v>345</v>
      </c>
      <c r="K949">
        <v>15</v>
      </c>
      <c r="L949" t="s">
        <v>346</v>
      </c>
      <c r="M949">
        <v>2</v>
      </c>
      <c r="N949" t="s">
        <v>353</v>
      </c>
      <c r="P949" t="s">
        <v>992</v>
      </c>
      <c r="Q949" s="103">
        <v>111.62</v>
      </c>
      <c r="R949" s="103">
        <v>115</v>
      </c>
      <c r="S949" s="103">
        <v>118</v>
      </c>
      <c r="T949" s="103">
        <v>122</v>
      </c>
      <c r="U949" s="103">
        <v>466</v>
      </c>
      <c r="V949" s="104">
        <v>3.5000000000000001E-3</v>
      </c>
      <c r="W949">
        <v>0</v>
      </c>
      <c r="X949" s="102">
        <v>4</v>
      </c>
      <c r="Y949" t="s">
        <v>991</v>
      </c>
      <c r="Z949" s="102">
        <v>51</v>
      </c>
      <c r="AA949" s="111">
        <v>1</v>
      </c>
      <c r="AB949" s="112" t="s">
        <v>355</v>
      </c>
      <c r="AC949" s="120"/>
      <c r="AD949" s="271" t="s">
        <v>356</v>
      </c>
      <c r="AE949" s="271" t="s">
        <v>269</v>
      </c>
      <c r="AF949" s="112" t="s">
        <v>357</v>
      </c>
    </row>
    <row r="950" spans="1:32">
      <c r="A950">
        <v>13</v>
      </c>
      <c r="B950" t="s">
        <v>28</v>
      </c>
      <c r="C950" t="s">
        <v>341</v>
      </c>
      <c r="D950">
        <v>1</v>
      </c>
      <c r="E950" t="s">
        <v>342</v>
      </c>
      <c r="F950">
        <v>1</v>
      </c>
      <c r="G950" t="s">
        <v>343</v>
      </c>
      <c r="H950" t="s">
        <v>344</v>
      </c>
      <c r="I950" t="s">
        <v>345</v>
      </c>
      <c r="K950">
        <v>15</v>
      </c>
      <c r="L950" t="s">
        <v>346</v>
      </c>
      <c r="M950">
        <v>3</v>
      </c>
      <c r="N950" t="s">
        <v>358</v>
      </c>
      <c r="P950" t="s">
        <v>1392</v>
      </c>
      <c r="Q950" s="103">
        <v>223.23</v>
      </c>
      <c r="R950" s="103">
        <v>230</v>
      </c>
      <c r="S950" s="103">
        <v>236</v>
      </c>
      <c r="T950" s="103">
        <v>243</v>
      </c>
      <c r="U950" s="103">
        <v>933</v>
      </c>
      <c r="V950" s="104">
        <v>7.1000000000000004E-3</v>
      </c>
      <c r="W950">
        <v>0</v>
      </c>
      <c r="X950" s="102">
        <v>4</v>
      </c>
      <c r="Y950" t="s">
        <v>991</v>
      </c>
      <c r="Z950" s="102">
        <v>51</v>
      </c>
      <c r="AA950" s="111">
        <v>1</v>
      </c>
      <c r="AB950" s="112" t="s">
        <v>360</v>
      </c>
      <c r="AC950" s="120"/>
      <c r="AD950" s="271" t="s">
        <v>356</v>
      </c>
      <c r="AE950" s="271" t="s">
        <v>269</v>
      </c>
      <c r="AF950" s="112" t="s">
        <v>352</v>
      </c>
    </row>
    <row r="951" spans="1:32">
      <c r="A951">
        <v>13</v>
      </c>
      <c r="B951" t="s">
        <v>28</v>
      </c>
      <c r="C951" t="s">
        <v>361</v>
      </c>
      <c r="D951">
        <v>1</v>
      </c>
      <c r="E951" t="s">
        <v>342</v>
      </c>
      <c r="F951">
        <v>2</v>
      </c>
      <c r="G951" t="s">
        <v>362</v>
      </c>
      <c r="H951" t="s">
        <v>344</v>
      </c>
      <c r="I951" t="s">
        <v>363</v>
      </c>
      <c r="K951">
        <v>22</v>
      </c>
      <c r="L951" t="s">
        <v>364</v>
      </c>
      <c r="M951">
        <v>4</v>
      </c>
      <c r="N951" t="s">
        <v>366</v>
      </c>
      <c r="P951" t="s">
        <v>1812</v>
      </c>
      <c r="Q951" s="103">
        <v>488.71</v>
      </c>
      <c r="R951" s="103">
        <v>503</v>
      </c>
      <c r="S951" s="103">
        <v>518</v>
      </c>
      <c r="T951" s="103">
        <v>533</v>
      </c>
      <c r="U951" s="103">
        <v>2042</v>
      </c>
      <c r="V951" s="104">
        <v>1.55E-2</v>
      </c>
      <c r="W951">
        <v>0</v>
      </c>
      <c r="X951" s="102">
        <v>3000</v>
      </c>
      <c r="Y951" t="s">
        <v>995</v>
      </c>
      <c r="Z951" s="102">
        <v>50</v>
      </c>
      <c r="AA951" s="111">
        <v>2</v>
      </c>
      <c r="AB951" s="112" t="s">
        <v>368</v>
      </c>
      <c r="AC951" s="120"/>
      <c r="AD951" s="271" t="s">
        <v>369</v>
      </c>
      <c r="AE951" s="271" t="s">
        <v>269</v>
      </c>
      <c r="AF951" s="112" t="s">
        <v>370</v>
      </c>
    </row>
    <row r="952" spans="1:32">
      <c r="A952">
        <v>13</v>
      </c>
      <c r="B952" t="s">
        <v>28</v>
      </c>
      <c r="C952" t="s">
        <v>341</v>
      </c>
      <c r="D952">
        <v>1</v>
      </c>
      <c r="E952" t="s">
        <v>342</v>
      </c>
      <c r="F952">
        <v>3</v>
      </c>
      <c r="G952" t="s">
        <v>371</v>
      </c>
      <c r="H952" t="s">
        <v>372</v>
      </c>
      <c r="I952" t="s">
        <v>373</v>
      </c>
      <c r="K952">
        <v>2</v>
      </c>
      <c r="L952" t="s">
        <v>375</v>
      </c>
      <c r="M952">
        <v>5</v>
      </c>
      <c r="N952" t="s">
        <v>377</v>
      </c>
      <c r="P952" t="s">
        <v>1813</v>
      </c>
      <c r="Q952" s="103">
        <v>790.5</v>
      </c>
      <c r="R952" s="103">
        <v>0</v>
      </c>
      <c r="S952" s="103">
        <v>0</v>
      </c>
      <c r="T952" s="103">
        <v>0</v>
      </c>
      <c r="U952" s="103">
        <v>791</v>
      </c>
      <c r="V952" s="104">
        <v>6.0000000000000001E-3</v>
      </c>
      <c r="W952">
        <v>0</v>
      </c>
      <c r="X952" s="102">
        <v>1</v>
      </c>
      <c r="Y952" t="s">
        <v>991</v>
      </c>
      <c r="Z952" s="102">
        <v>51</v>
      </c>
      <c r="AA952" s="111">
        <v>3</v>
      </c>
      <c r="AB952" s="112" t="s">
        <v>379</v>
      </c>
      <c r="AC952" s="120"/>
      <c r="AD952" s="271" t="s">
        <v>269</v>
      </c>
      <c r="AE952" s="271" t="s">
        <v>269</v>
      </c>
      <c r="AF952" s="112" t="s">
        <v>380</v>
      </c>
    </row>
    <row r="953" spans="1:32">
      <c r="A953">
        <v>13</v>
      </c>
      <c r="B953" t="s">
        <v>28</v>
      </c>
      <c r="C953" t="s">
        <v>341</v>
      </c>
      <c r="D953">
        <v>1</v>
      </c>
      <c r="E953" t="s">
        <v>342</v>
      </c>
      <c r="F953">
        <v>3</v>
      </c>
      <c r="G953" t="s">
        <v>371</v>
      </c>
      <c r="H953" t="s">
        <v>372</v>
      </c>
      <c r="I953" t="s">
        <v>373</v>
      </c>
      <c r="K953">
        <v>2</v>
      </c>
      <c r="L953" t="s">
        <v>375</v>
      </c>
      <c r="M953">
        <v>6</v>
      </c>
      <c r="N953" t="s">
        <v>381</v>
      </c>
      <c r="P953" t="s">
        <v>1589</v>
      </c>
      <c r="Q953" s="103">
        <v>126.12</v>
      </c>
      <c r="R953" s="103">
        <v>130</v>
      </c>
      <c r="S953" s="103">
        <v>134</v>
      </c>
      <c r="T953" s="103">
        <v>137</v>
      </c>
      <c r="U953" s="103">
        <v>527</v>
      </c>
      <c r="V953" s="104">
        <v>4.0000000000000001E-3</v>
      </c>
      <c r="W953">
        <v>0</v>
      </c>
      <c r="X953" s="102">
        <v>1</v>
      </c>
      <c r="Y953" t="s">
        <v>991</v>
      </c>
      <c r="Z953" s="102">
        <v>51</v>
      </c>
      <c r="AA953" s="111">
        <v>3</v>
      </c>
      <c r="AB953" s="112" t="s">
        <v>383</v>
      </c>
      <c r="AC953" s="120"/>
      <c r="AD953" s="271" t="s">
        <v>269</v>
      </c>
      <c r="AE953" s="271" t="s">
        <v>269</v>
      </c>
      <c r="AF953" s="112" t="s">
        <v>384</v>
      </c>
    </row>
    <row r="954" spans="1:32">
      <c r="A954">
        <v>13</v>
      </c>
      <c r="B954" t="s">
        <v>28</v>
      </c>
      <c r="C954" t="s">
        <v>341</v>
      </c>
      <c r="D954">
        <v>1</v>
      </c>
      <c r="E954" t="s">
        <v>342</v>
      </c>
      <c r="F954">
        <v>4</v>
      </c>
      <c r="G954" t="s">
        <v>385</v>
      </c>
      <c r="H954" t="s">
        <v>344</v>
      </c>
      <c r="I954" t="s">
        <v>345</v>
      </c>
      <c r="K954">
        <v>14</v>
      </c>
      <c r="L954" t="s">
        <v>386</v>
      </c>
      <c r="M954">
        <v>8</v>
      </c>
      <c r="N954" t="s">
        <v>392</v>
      </c>
      <c r="P954" t="s">
        <v>1814</v>
      </c>
      <c r="Q954" s="103">
        <v>148.97999999999999</v>
      </c>
      <c r="R954" s="103">
        <v>153</v>
      </c>
      <c r="S954" s="103">
        <v>158</v>
      </c>
      <c r="T954" s="103">
        <v>162</v>
      </c>
      <c r="U954" s="103">
        <v>623</v>
      </c>
      <c r="V954" s="104">
        <v>4.7000000000000002E-3</v>
      </c>
      <c r="W954">
        <v>0</v>
      </c>
      <c r="X954" s="102">
        <v>77</v>
      </c>
      <c r="Y954" t="s">
        <v>991</v>
      </c>
      <c r="Z954" s="102">
        <v>51</v>
      </c>
      <c r="AA954" s="111">
        <v>4</v>
      </c>
      <c r="AB954" s="112" t="s">
        <v>350</v>
      </c>
      <c r="AC954" s="120"/>
      <c r="AD954" s="271" t="s">
        <v>269</v>
      </c>
      <c r="AE954" s="271" t="s">
        <v>269</v>
      </c>
      <c r="AF954" s="112" t="s">
        <v>391</v>
      </c>
    </row>
    <row r="955" spans="1:32">
      <c r="A955">
        <v>13</v>
      </c>
      <c r="B955" t="s">
        <v>28</v>
      </c>
      <c r="C955" t="s">
        <v>341</v>
      </c>
      <c r="D955">
        <v>1</v>
      </c>
      <c r="E955" t="s">
        <v>342</v>
      </c>
      <c r="F955">
        <v>4</v>
      </c>
      <c r="G955" t="s">
        <v>385</v>
      </c>
      <c r="H955" t="s">
        <v>344</v>
      </c>
      <c r="I955" t="s">
        <v>345</v>
      </c>
      <c r="K955">
        <v>14</v>
      </c>
      <c r="L955" t="s">
        <v>386</v>
      </c>
      <c r="M955">
        <v>10</v>
      </c>
      <c r="N955" t="s">
        <v>398</v>
      </c>
      <c r="P955" t="s">
        <v>1815</v>
      </c>
      <c r="Q955" s="103">
        <v>127.7</v>
      </c>
      <c r="R955" s="103">
        <v>131</v>
      </c>
      <c r="S955" s="103">
        <v>135</v>
      </c>
      <c r="T955" s="103">
        <v>139</v>
      </c>
      <c r="U955" s="103">
        <v>534</v>
      </c>
      <c r="V955" s="104">
        <v>4.1000000000000003E-3</v>
      </c>
      <c r="W955">
        <v>0</v>
      </c>
      <c r="X955" s="102">
        <v>2000</v>
      </c>
      <c r="Y955" t="s">
        <v>991</v>
      </c>
      <c r="Z955" s="102">
        <v>51</v>
      </c>
      <c r="AA955" s="111">
        <v>4</v>
      </c>
      <c r="AB955" s="112" t="s">
        <v>400</v>
      </c>
      <c r="AC955" s="120"/>
      <c r="AD955" s="271" t="s">
        <v>269</v>
      </c>
      <c r="AE955" s="271" t="s">
        <v>269</v>
      </c>
      <c r="AF955" s="112" t="s">
        <v>352</v>
      </c>
    </row>
    <row r="956" spans="1:32">
      <c r="A956">
        <v>13</v>
      </c>
      <c r="B956" t="s">
        <v>28</v>
      </c>
      <c r="C956" t="s">
        <v>341</v>
      </c>
      <c r="D956">
        <v>1</v>
      </c>
      <c r="E956" t="s">
        <v>342</v>
      </c>
      <c r="F956">
        <v>4</v>
      </c>
      <c r="G956" t="s">
        <v>385</v>
      </c>
      <c r="H956" t="s">
        <v>344</v>
      </c>
      <c r="I956" t="s">
        <v>345</v>
      </c>
      <c r="K956">
        <v>14</v>
      </c>
      <c r="L956" t="s">
        <v>386</v>
      </c>
      <c r="M956">
        <v>11</v>
      </c>
      <c r="N956" t="s">
        <v>401</v>
      </c>
      <c r="P956" t="s">
        <v>1816</v>
      </c>
      <c r="Q956" s="103">
        <v>148.97999999999999</v>
      </c>
      <c r="R956" s="103">
        <v>153</v>
      </c>
      <c r="S956" s="103">
        <v>158</v>
      </c>
      <c r="T956" s="103">
        <v>162</v>
      </c>
      <c r="U956" s="103">
        <v>623</v>
      </c>
      <c r="V956" s="104">
        <v>4.7000000000000002E-3</v>
      </c>
      <c r="W956">
        <v>0</v>
      </c>
      <c r="X956" s="102">
        <v>8</v>
      </c>
      <c r="Y956" t="s">
        <v>991</v>
      </c>
      <c r="Z956" s="102">
        <v>51</v>
      </c>
      <c r="AA956" s="111">
        <v>4</v>
      </c>
      <c r="AB956" s="112" t="s">
        <v>403</v>
      </c>
      <c r="AC956" s="120"/>
      <c r="AD956" s="271" t="s">
        <v>356</v>
      </c>
      <c r="AE956" s="271" t="s">
        <v>269</v>
      </c>
      <c r="AF956" s="112" t="s">
        <v>352</v>
      </c>
    </row>
    <row r="957" spans="1:32">
      <c r="A957">
        <v>13</v>
      </c>
      <c r="B957" t="s">
        <v>28</v>
      </c>
      <c r="C957" t="s">
        <v>421</v>
      </c>
      <c r="D957">
        <v>1</v>
      </c>
      <c r="E957" t="s">
        <v>342</v>
      </c>
      <c r="F957">
        <v>5</v>
      </c>
      <c r="G957" t="s">
        <v>413</v>
      </c>
      <c r="H957" t="s">
        <v>344</v>
      </c>
      <c r="I957" t="s">
        <v>422</v>
      </c>
      <c r="K957">
        <v>16</v>
      </c>
      <c r="L957" t="s">
        <v>423</v>
      </c>
      <c r="M957">
        <v>15</v>
      </c>
      <c r="N957" t="s">
        <v>425</v>
      </c>
      <c r="P957" t="s">
        <v>1817</v>
      </c>
      <c r="Q957" s="103">
        <v>681.05</v>
      </c>
      <c r="R957" s="103">
        <v>701</v>
      </c>
      <c r="S957" s="103">
        <v>721</v>
      </c>
      <c r="T957" s="103">
        <v>742</v>
      </c>
      <c r="U957" s="103">
        <v>2846</v>
      </c>
      <c r="V957" s="104">
        <v>2.1600000000000001E-2</v>
      </c>
      <c r="W957">
        <v>0</v>
      </c>
      <c r="X957" s="102">
        <v>6000</v>
      </c>
      <c r="Y957" t="s">
        <v>1006</v>
      </c>
      <c r="Z957" s="102">
        <v>37</v>
      </c>
      <c r="AA957" s="111">
        <v>6</v>
      </c>
      <c r="AB957" s="112" t="s">
        <v>383</v>
      </c>
      <c r="AC957" s="120"/>
      <c r="AD957" s="271" t="s">
        <v>419</v>
      </c>
      <c r="AE957" s="271" t="s">
        <v>427</v>
      </c>
      <c r="AF957" s="112" t="s">
        <v>429</v>
      </c>
    </row>
    <row r="958" spans="1:32">
      <c r="A958">
        <v>13</v>
      </c>
      <c r="B958" t="s">
        <v>28</v>
      </c>
      <c r="C958" t="s">
        <v>341</v>
      </c>
      <c r="D958">
        <v>1</v>
      </c>
      <c r="E958" t="s">
        <v>342</v>
      </c>
      <c r="F958">
        <v>5</v>
      </c>
      <c r="G958" t="s">
        <v>413</v>
      </c>
      <c r="H958" t="s">
        <v>372</v>
      </c>
      <c r="I958" t="s">
        <v>345</v>
      </c>
      <c r="K958">
        <v>1</v>
      </c>
      <c r="L958" t="s">
        <v>431</v>
      </c>
      <c r="M958">
        <v>16</v>
      </c>
      <c r="N958" t="s">
        <v>433</v>
      </c>
      <c r="P958" t="s">
        <v>1007</v>
      </c>
      <c r="Q958" s="103">
        <v>315.3</v>
      </c>
      <c r="R958" s="103">
        <v>325</v>
      </c>
      <c r="S958" s="103">
        <v>334</v>
      </c>
      <c r="T958" s="103">
        <v>344</v>
      </c>
      <c r="U958" s="103">
        <v>1318</v>
      </c>
      <c r="V958" s="104">
        <v>0.01</v>
      </c>
      <c r="W958">
        <v>0</v>
      </c>
      <c r="X958" s="102">
        <v>4</v>
      </c>
      <c r="Y958" t="s">
        <v>991</v>
      </c>
      <c r="Z958" s="102">
        <v>51</v>
      </c>
      <c r="AA958" s="111">
        <v>7</v>
      </c>
      <c r="AB958" s="112" t="s">
        <v>435</v>
      </c>
      <c r="AC958" s="120"/>
      <c r="AD958" s="271" t="s">
        <v>436</v>
      </c>
      <c r="AE958" s="271" t="s">
        <v>269</v>
      </c>
      <c r="AF958" s="112" t="s">
        <v>437</v>
      </c>
    </row>
    <row r="959" spans="1:32">
      <c r="A959">
        <v>13</v>
      </c>
      <c r="B959" t="s">
        <v>28</v>
      </c>
      <c r="C959" t="s">
        <v>611</v>
      </c>
      <c r="D959">
        <v>2</v>
      </c>
      <c r="E959" t="s">
        <v>439</v>
      </c>
      <c r="F959">
        <v>7</v>
      </c>
      <c r="G959" t="s">
        <v>612</v>
      </c>
      <c r="H959" t="s">
        <v>372</v>
      </c>
      <c r="I959" t="s">
        <v>613</v>
      </c>
      <c r="K959">
        <v>4</v>
      </c>
      <c r="L959" t="s">
        <v>614</v>
      </c>
      <c r="M959">
        <v>46</v>
      </c>
      <c r="N959" t="s">
        <v>616</v>
      </c>
      <c r="P959" t="s">
        <v>1818</v>
      </c>
      <c r="Q959" s="103">
        <v>945.9</v>
      </c>
      <c r="R959" s="103">
        <v>974</v>
      </c>
      <c r="S959" s="103">
        <v>1002</v>
      </c>
      <c r="T959" s="103">
        <v>1031</v>
      </c>
      <c r="U959" s="103">
        <v>3953</v>
      </c>
      <c r="V959" s="104">
        <v>0.03</v>
      </c>
      <c r="W959">
        <v>0</v>
      </c>
      <c r="X959" s="102">
        <v>500</v>
      </c>
      <c r="Y959" t="s">
        <v>1009</v>
      </c>
      <c r="Z959" s="102">
        <v>24</v>
      </c>
      <c r="AA959" s="111">
        <v>8</v>
      </c>
      <c r="AB959" s="112" t="s">
        <v>618</v>
      </c>
      <c r="AC959" s="120"/>
      <c r="AD959" s="271" t="s">
        <v>619</v>
      </c>
      <c r="AE959" s="271" t="s">
        <v>620</v>
      </c>
      <c r="AF959" s="112" t="s">
        <v>621</v>
      </c>
    </row>
    <row r="960" spans="1:32">
      <c r="A960">
        <v>13</v>
      </c>
      <c r="B960" t="s">
        <v>28</v>
      </c>
      <c r="C960" t="s">
        <v>611</v>
      </c>
      <c r="D960">
        <v>2</v>
      </c>
      <c r="E960" t="s">
        <v>439</v>
      </c>
      <c r="F960">
        <v>7</v>
      </c>
      <c r="G960" t="s">
        <v>612</v>
      </c>
      <c r="H960" t="s">
        <v>372</v>
      </c>
      <c r="I960" t="s">
        <v>613</v>
      </c>
      <c r="K960">
        <v>5</v>
      </c>
      <c r="L960" t="s">
        <v>622</v>
      </c>
      <c r="M960">
        <v>47</v>
      </c>
      <c r="N960" t="s">
        <v>624</v>
      </c>
      <c r="P960" t="s">
        <v>1819</v>
      </c>
      <c r="Q960" s="103">
        <v>756.72</v>
      </c>
      <c r="R960" s="103">
        <v>779</v>
      </c>
      <c r="S960" s="103">
        <v>802</v>
      </c>
      <c r="T960" s="103">
        <v>825</v>
      </c>
      <c r="U960" s="103">
        <v>3162</v>
      </c>
      <c r="V960" s="104">
        <v>2.4E-2</v>
      </c>
      <c r="W960">
        <v>0</v>
      </c>
      <c r="X960" s="102">
        <v>389</v>
      </c>
      <c r="Y960" t="s">
        <v>1009</v>
      </c>
      <c r="Z960" s="102">
        <v>24</v>
      </c>
      <c r="AA960" s="111">
        <v>8</v>
      </c>
      <c r="AB960" s="112" t="s">
        <v>626</v>
      </c>
      <c r="AC960" s="120"/>
      <c r="AD960" s="271" t="s">
        <v>619</v>
      </c>
      <c r="AE960" s="271" t="s">
        <v>627</v>
      </c>
      <c r="AF960" s="112" t="s">
        <v>628</v>
      </c>
    </row>
    <row r="961" spans="1:32">
      <c r="A961">
        <v>13</v>
      </c>
      <c r="B961" t="s">
        <v>28</v>
      </c>
      <c r="C961" t="s">
        <v>611</v>
      </c>
      <c r="D961">
        <v>2</v>
      </c>
      <c r="E961" t="s">
        <v>439</v>
      </c>
      <c r="F961">
        <v>7</v>
      </c>
      <c r="G961" t="s">
        <v>612</v>
      </c>
      <c r="H961" t="s">
        <v>372</v>
      </c>
      <c r="I961" t="s">
        <v>613</v>
      </c>
      <c r="K961">
        <v>6</v>
      </c>
      <c r="L961" t="s">
        <v>629</v>
      </c>
      <c r="M961">
        <v>48</v>
      </c>
      <c r="N961" t="s">
        <v>631</v>
      </c>
      <c r="P961" t="s">
        <v>1820</v>
      </c>
      <c r="Q961" s="103">
        <v>945.9</v>
      </c>
      <c r="R961" s="103">
        <v>974</v>
      </c>
      <c r="S961" s="103">
        <v>1002</v>
      </c>
      <c r="T961" s="103">
        <v>1031</v>
      </c>
      <c r="U961" s="103">
        <v>3953</v>
      </c>
      <c r="V961" s="104">
        <v>0.03</v>
      </c>
      <c r="W961">
        <v>0</v>
      </c>
      <c r="X961" s="102">
        <v>357</v>
      </c>
      <c r="Y961" t="s">
        <v>1009</v>
      </c>
      <c r="Z961" s="102">
        <v>24</v>
      </c>
      <c r="AA961" s="111">
        <v>8</v>
      </c>
      <c r="AB961" s="112" t="s">
        <v>633</v>
      </c>
      <c r="AC961" s="120"/>
      <c r="AD961" s="271" t="s">
        <v>619</v>
      </c>
      <c r="AE961" s="271" t="s">
        <v>627</v>
      </c>
      <c r="AF961" s="112" t="s">
        <v>634</v>
      </c>
    </row>
    <row r="962" spans="1:32">
      <c r="A962">
        <v>13</v>
      </c>
      <c r="B962" t="s">
        <v>28</v>
      </c>
      <c r="C962" t="s">
        <v>611</v>
      </c>
      <c r="D962">
        <v>2</v>
      </c>
      <c r="E962" t="s">
        <v>439</v>
      </c>
      <c r="F962">
        <v>8</v>
      </c>
      <c r="G962" t="s">
        <v>635</v>
      </c>
      <c r="H962" t="s">
        <v>372</v>
      </c>
      <c r="I962" t="s">
        <v>613</v>
      </c>
      <c r="K962">
        <v>7</v>
      </c>
      <c r="L962" t="s">
        <v>636</v>
      </c>
      <c r="M962">
        <v>49</v>
      </c>
      <c r="N962" t="s">
        <v>638</v>
      </c>
      <c r="P962" t="s">
        <v>1821</v>
      </c>
      <c r="Q962" s="103">
        <v>1135.08</v>
      </c>
      <c r="R962" s="103">
        <v>1168</v>
      </c>
      <c r="S962" s="103">
        <v>1202</v>
      </c>
      <c r="T962" s="103">
        <v>1237</v>
      </c>
      <c r="U962" s="103">
        <v>4743</v>
      </c>
      <c r="V962" s="104">
        <v>3.5999999999999997E-2</v>
      </c>
      <c r="W962">
        <v>0</v>
      </c>
      <c r="X962" s="102">
        <v>150</v>
      </c>
      <c r="Y962" t="s">
        <v>1009</v>
      </c>
      <c r="Z962" s="102">
        <v>24</v>
      </c>
      <c r="AA962" s="111">
        <v>9</v>
      </c>
      <c r="AB962" s="112" t="s">
        <v>640</v>
      </c>
      <c r="AC962" s="120"/>
      <c r="AD962" s="271" t="s">
        <v>641</v>
      </c>
      <c r="AE962" s="271" t="s">
        <v>269</v>
      </c>
      <c r="AF962" s="112" t="s">
        <v>642</v>
      </c>
    </row>
    <row r="963" spans="1:32">
      <c r="A963">
        <v>13</v>
      </c>
      <c r="B963" t="s">
        <v>28</v>
      </c>
      <c r="C963" t="s">
        <v>438</v>
      </c>
      <c r="D963">
        <v>2</v>
      </c>
      <c r="E963" t="s">
        <v>439</v>
      </c>
      <c r="F963">
        <v>10</v>
      </c>
      <c r="G963" t="s">
        <v>440</v>
      </c>
      <c r="H963" t="s">
        <v>372</v>
      </c>
      <c r="I963" t="s">
        <v>441</v>
      </c>
      <c r="K963">
        <v>8</v>
      </c>
      <c r="L963" t="s">
        <v>442</v>
      </c>
      <c r="M963">
        <v>17</v>
      </c>
      <c r="N963" t="s">
        <v>444</v>
      </c>
      <c r="P963" t="s">
        <v>1611</v>
      </c>
      <c r="Q963" s="103">
        <v>165.53</v>
      </c>
      <c r="R963" s="103">
        <v>170</v>
      </c>
      <c r="S963" s="103">
        <v>175</v>
      </c>
      <c r="T963" s="103">
        <v>180</v>
      </c>
      <c r="U963" s="103">
        <v>692</v>
      </c>
      <c r="V963" s="104">
        <v>5.3E-3</v>
      </c>
      <c r="W963">
        <v>0</v>
      </c>
      <c r="X963" s="102">
        <v>600</v>
      </c>
      <c r="Y963" t="s">
        <v>1013</v>
      </c>
      <c r="Z963" s="102">
        <v>18</v>
      </c>
      <c r="AA963" s="111">
        <v>10</v>
      </c>
      <c r="AB963" s="112" t="s">
        <v>446</v>
      </c>
      <c r="AC963" s="120"/>
      <c r="AD963" s="271" t="s">
        <v>269</v>
      </c>
      <c r="AE963" s="271" t="s">
        <v>447</v>
      </c>
      <c r="AF963" s="112" t="s">
        <v>449</v>
      </c>
    </row>
    <row r="964" spans="1:32">
      <c r="A964">
        <v>13</v>
      </c>
      <c r="B964" t="s">
        <v>28</v>
      </c>
      <c r="C964" t="s">
        <v>438</v>
      </c>
      <c r="D964">
        <v>2</v>
      </c>
      <c r="E964" t="s">
        <v>439</v>
      </c>
      <c r="F964">
        <v>10</v>
      </c>
      <c r="G964" t="s">
        <v>440</v>
      </c>
      <c r="H964" t="s">
        <v>372</v>
      </c>
      <c r="I964" t="s">
        <v>441</v>
      </c>
      <c r="K964">
        <v>9</v>
      </c>
      <c r="L964" t="s">
        <v>450</v>
      </c>
      <c r="M964">
        <v>18</v>
      </c>
      <c r="N964" t="s">
        <v>452</v>
      </c>
      <c r="P964" t="s">
        <v>1405</v>
      </c>
      <c r="Q964" s="103">
        <v>165.53</v>
      </c>
      <c r="R964" s="103">
        <v>170</v>
      </c>
      <c r="S964" s="103">
        <v>175</v>
      </c>
      <c r="T964" s="103">
        <v>180</v>
      </c>
      <c r="U964" s="103">
        <v>692</v>
      </c>
      <c r="V964" s="104">
        <v>5.3E-3</v>
      </c>
      <c r="W964">
        <v>0</v>
      </c>
      <c r="X964" s="102">
        <v>600</v>
      </c>
      <c r="Y964" t="s">
        <v>1013</v>
      </c>
      <c r="Z964" s="102">
        <v>18</v>
      </c>
      <c r="AA964" s="111">
        <v>10</v>
      </c>
      <c r="AB964" s="112" t="s">
        <v>454</v>
      </c>
      <c r="AC964" s="120"/>
      <c r="AD964" s="271" t="s">
        <v>269</v>
      </c>
      <c r="AE964" s="271" t="s">
        <v>269</v>
      </c>
      <c r="AF964" s="112" t="s">
        <v>455</v>
      </c>
    </row>
    <row r="965" spans="1:32">
      <c r="A965">
        <v>13</v>
      </c>
      <c r="B965" t="s">
        <v>28</v>
      </c>
      <c r="C965" t="s">
        <v>438</v>
      </c>
      <c r="D965">
        <v>2</v>
      </c>
      <c r="E965" t="s">
        <v>439</v>
      </c>
      <c r="F965">
        <v>10</v>
      </c>
      <c r="G965" t="s">
        <v>440</v>
      </c>
      <c r="H965" t="s">
        <v>372</v>
      </c>
      <c r="I965" t="s">
        <v>441</v>
      </c>
      <c r="K965">
        <v>10</v>
      </c>
      <c r="L965" t="s">
        <v>456</v>
      </c>
      <c r="M965">
        <v>19</v>
      </c>
      <c r="N965" t="s">
        <v>458</v>
      </c>
      <c r="P965" t="s">
        <v>1822</v>
      </c>
      <c r="Q965" s="103">
        <v>425.65</v>
      </c>
      <c r="R965" s="103">
        <v>438</v>
      </c>
      <c r="S965" s="103">
        <v>451</v>
      </c>
      <c r="T965" s="103">
        <v>464</v>
      </c>
      <c r="U965" s="103">
        <v>1779</v>
      </c>
      <c r="V965" s="104">
        <v>1.35E-2</v>
      </c>
      <c r="W965">
        <v>0</v>
      </c>
      <c r="X965" s="102">
        <v>300</v>
      </c>
      <c r="Y965" t="s">
        <v>1013</v>
      </c>
      <c r="Z965" s="102">
        <v>18</v>
      </c>
      <c r="AA965" s="111">
        <v>10</v>
      </c>
      <c r="AB965" s="112" t="s">
        <v>460</v>
      </c>
      <c r="AC965" s="120"/>
      <c r="AD965" s="271" t="s">
        <v>269</v>
      </c>
      <c r="AE965" s="271" t="s">
        <v>447</v>
      </c>
      <c r="AF965" s="112" t="s">
        <v>449</v>
      </c>
    </row>
    <row r="966" spans="1:32">
      <c r="A966">
        <v>13</v>
      </c>
      <c r="B966" t="s">
        <v>28</v>
      </c>
      <c r="C966" t="s">
        <v>438</v>
      </c>
      <c r="D966">
        <v>2</v>
      </c>
      <c r="E966" t="s">
        <v>439</v>
      </c>
      <c r="F966">
        <v>10</v>
      </c>
      <c r="G966" t="s">
        <v>440</v>
      </c>
      <c r="H966" t="s">
        <v>372</v>
      </c>
      <c r="I966" t="s">
        <v>441</v>
      </c>
      <c r="K966">
        <v>19</v>
      </c>
      <c r="L966" t="s">
        <v>461</v>
      </c>
      <c r="M966">
        <v>20</v>
      </c>
      <c r="N966" t="s">
        <v>463</v>
      </c>
      <c r="P966" t="s">
        <v>1786</v>
      </c>
      <c r="Q966" s="103">
        <v>189.18</v>
      </c>
      <c r="R966" s="103">
        <v>195</v>
      </c>
      <c r="S966" s="103">
        <v>200</v>
      </c>
      <c r="T966" s="103">
        <v>206</v>
      </c>
      <c r="U966" s="103">
        <v>791</v>
      </c>
      <c r="V966" s="104">
        <v>6.0000000000000001E-3</v>
      </c>
      <c r="W966">
        <v>0</v>
      </c>
      <c r="X966" s="102">
        <v>600</v>
      </c>
      <c r="Y966" t="s">
        <v>1013</v>
      </c>
      <c r="Z966" s="102">
        <v>18</v>
      </c>
      <c r="AA966" s="111">
        <v>10</v>
      </c>
      <c r="AB966" s="112" t="s">
        <v>465</v>
      </c>
      <c r="AC966" s="120"/>
      <c r="AD966" s="271" t="s">
        <v>269</v>
      </c>
      <c r="AE966" s="271" t="s">
        <v>269</v>
      </c>
      <c r="AF966" s="112" t="s">
        <v>466</v>
      </c>
    </row>
    <row r="967" spans="1:32">
      <c r="A967">
        <v>13</v>
      </c>
      <c r="B967" t="s">
        <v>28</v>
      </c>
      <c r="C967" t="s">
        <v>438</v>
      </c>
      <c r="D967">
        <v>2</v>
      </c>
      <c r="E967" t="s">
        <v>439</v>
      </c>
      <c r="F967">
        <v>10</v>
      </c>
      <c r="G967" t="s">
        <v>440</v>
      </c>
      <c r="H967" t="s">
        <v>344</v>
      </c>
      <c r="I967" t="s">
        <v>441</v>
      </c>
      <c r="K967">
        <v>70</v>
      </c>
      <c r="L967" t="s">
        <v>478</v>
      </c>
      <c r="M967">
        <v>23</v>
      </c>
      <c r="N967" t="s">
        <v>480</v>
      </c>
      <c r="P967" t="s">
        <v>1787</v>
      </c>
      <c r="Q967" s="103">
        <v>472.95</v>
      </c>
      <c r="R967" s="103">
        <v>487</v>
      </c>
      <c r="S967" s="103">
        <v>501</v>
      </c>
      <c r="T967" s="103">
        <v>516</v>
      </c>
      <c r="U967" s="103">
        <v>1976</v>
      </c>
      <c r="V967" s="104">
        <v>1.4999999999999999E-2</v>
      </c>
      <c r="W967">
        <v>0</v>
      </c>
      <c r="X967" s="102">
        <v>600</v>
      </c>
      <c r="Y967" t="s">
        <v>1013</v>
      </c>
      <c r="Z967" s="102">
        <v>18</v>
      </c>
      <c r="AA967" s="111">
        <v>10</v>
      </c>
      <c r="AB967" s="112" t="s">
        <v>482</v>
      </c>
      <c r="AC967" s="120"/>
      <c r="AD967" s="271" t="s">
        <v>483</v>
      </c>
      <c r="AE967" s="271" t="s">
        <v>269</v>
      </c>
      <c r="AF967" s="112" t="s">
        <v>472</v>
      </c>
    </row>
    <row r="968" spans="1:32">
      <c r="A968">
        <v>13</v>
      </c>
      <c r="B968" t="s">
        <v>28</v>
      </c>
      <c r="C968" t="s">
        <v>412</v>
      </c>
      <c r="D968">
        <v>5</v>
      </c>
      <c r="E968" t="s">
        <v>861</v>
      </c>
      <c r="F968">
        <v>39</v>
      </c>
      <c r="G968" t="s">
        <v>908</v>
      </c>
      <c r="H968" t="s">
        <v>372</v>
      </c>
      <c r="I968" t="s">
        <v>863</v>
      </c>
      <c r="K968">
        <v>44</v>
      </c>
      <c r="L968" t="s">
        <v>926</v>
      </c>
      <c r="M968">
        <v>100</v>
      </c>
      <c r="N968" t="s">
        <v>927</v>
      </c>
      <c r="P968" t="s">
        <v>1019</v>
      </c>
      <c r="Q968" s="103">
        <v>252.24</v>
      </c>
      <c r="R968" s="103">
        <v>260</v>
      </c>
      <c r="S968" s="103">
        <v>267</v>
      </c>
      <c r="T968" s="103">
        <v>275</v>
      </c>
      <c r="U968" s="103">
        <v>1054</v>
      </c>
      <c r="V968" s="104">
        <v>8.0000000000000002E-3</v>
      </c>
      <c r="W968">
        <v>0</v>
      </c>
      <c r="X968" s="102">
        <v>4</v>
      </c>
      <c r="Y968" t="s">
        <v>1020</v>
      </c>
      <c r="Z968" s="102">
        <v>3</v>
      </c>
      <c r="AA968" s="111">
        <v>11</v>
      </c>
      <c r="AB968" s="112" t="s">
        <v>929</v>
      </c>
      <c r="AC968" s="120"/>
      <c r="AD968" s="271" t="s">
        <v>930</v>
      </c>
      <c r="AE968" s="271" t="s">
        <v>269</v>
      </c>
      <c r="AF968" s="112" t="s">
        <v>896</v>
      </c>
    </row>
    <row r="969" spans="1:32">
      <c r="A969">
        <v>13</v>
      </c>
      <c r="B969" t="s">
        <v>28</v>
      </c>
      <c r="C969" t="s">
        <v>412</v>
      </c>
      <c r="D969">
        <v>5</v>
      </c>
      <c r="E969" t="s">
        <v>861</v>
      </c>
      <c r="F969">
        <v>39</v>
      </c>
      <c r="G969" t="s">
        <v>908</v>
      </c>
      <c r="H969" t="s">
        <v>372</v>
      </c>
      <c r="I969" t="s">
        <v>863</v>
      </c>
      <c r="K969">
        <v>44</v>
      </c>
      <c r="L969" t="s">
        <v>926</v>
      </c>
      <c r="M969">
        <v>101</v>
      </c>
      <c r="N969" t="s">
        <v>892</v>
      </c>
      <c r="P969" t="s">
        <v>1255</v>
      </c>
      <c r="Q969" s="103">
        <v>252.24</v>
      </c>
      <c r="R969" s="103">
        <v>260</v>
      </c>
      <c r="S969" s="103">
        <v>267</v>
      </c>
      <c r="T969" s="103">
        <v>275</v>
      </c>
      <c r="U969" s="103">
        <v>1054</v>
      </c>
      <c r="V969" s="104">
        <v>8.0000000000000002E-3</v>
      </c>
      <c r="W969">
        <v>0</v>
      </c>
      <c r="X969" s="102">
        <v>1</v>
      </c>
      <c r="Y969" t="s">
        <v>1020</v>
      </c>
      <c r="Z969" s="102">
        <v>3</v>
      </c>
      <c r="AA969" s="111">
        <v>11</v>
      </c>
      <c r="AB969" s="112" t="s">
        <v>894</v>
      </c>
      <c r="AC969" s="120"/>
      <c r="AD969" s="271" t="s">
        <v>895</v>
      </c>
      <c r="AE969" s="271" t="s">
        <v>269</v>
      </c>
      <c r="AF969" s="112" t="s">
        <v>896</v>
      </c>
    </row>
    <row r="970" spans="1:32">
      <c r="A970">
        <v>13</v>
      </c>
      <c r="B970" t="s">
        <v>28</v>
      </c>
      <c r="C970" t="s">
        <v>491</v>
      </c>
      <c r="D970">
        <v>2</v>
      </c>
      <c r="E970" t="s">
        <v>439</v>
      </c>
      <c r="F970">
        <v>12</v>
      </c>
      <c r="G970" t="s">
        <v>492</v>
      </c>
      <c r="H970" t="s">
        <v>344</v>
      </c>
      <c r="I970" t="s">
        <v>493</v>
      </c>
      <c r="K970">
        <v>66</v>
      </c>
      <c r="L970" t="s">
        <v>494</v>
      </c>
      <c r="M970">
        <v>25</v>
      </c>
      <c r="N970" t="s">
        <v>496</v>
      </c>
      <c r="P970" t="s">
        <v>1823</v>
      </c>
      <c r="Q970" s="103">
        <v>315.3</v>
      </c>
      <c r="R970" s="103">
        <v>325</v>
      </c>
      <c r="S970" s="103">
        <v>334</v>
      </c>
      <c r="T970" s="103">
        <v>344</v>
      </c>
      <c r="U970" s="103">
        <v>1318</v>
      </c>
      <c r="V970" s="104">
        <v>0.01</v>
      </c>
      <c r="W970">
        <v>0</v>
      </c>
      <c r="X970" s="102">
        <v>2000</v>
      </c>
      <c r="Y970" t="s">
        <v>1009</v>
      </c>
      <c r="Z970" s="102">
        <v>24</v>
      </c>
      <c r="AA970" s="111">
        <v>12</v>
      </c>
      <c r="AB970" s="112" t="s">
        <v>368</v>
      </c>
      <c r="AC970" s="120"/>
      <c r="AD970" s="271" t="s">
        <v>269</v>
      </c>
      <c r="AE970" s="271" t="s">
        <v>269</v>
      </c>
      <c r="AF970" s="112" t="s">
        <v>370</v>
      </c>
    </row>
    <row r="971" spans="1:32">
      <c r="A971">
        <v>13</v>
      </c>
      <c r="B971" t="s">
        <v>28</v>
      </c>
      <c r="C971" t="s">
        <v>491</v>
      </c>
      <c r="D971">
        <v>2</v>
      </c>
      <c r="E971" t="s">
        <v>439</v>
      </c>
      <c r="F971">
        <v>12</v>
      </c>
      <c r="G971" t="s">
        <v>492</v>
      </c>
      <c r="H971" t="s">
        <v>344</v>
      </c>
      <c r="I971" t="s">
        <v>493</v>
      </c>
      <c r="K971">
        <v>23</v>
      </c>
      <c r="L971" t="s">
        <v>498</v>
      </c>
      <c r="M971">
        <v>26</v>
      </c>
      <c r="N971" t="s">
        <v>500</v>
      </c>
      <c r="P971" t="s">
        <v>1411</v>
      </c>
      <c r="Q971" s="103">
        <v>425.65</v>
      </c>
      <c r="R971" s="103">
        <v>438</v>
      </c>
      <c r="S971" s="103">
        <v>451</v>
      </c>
      <c r="T971" s="103">
        <v>464</v>
      </c>
      <c r="U971" s="103">
        <v>1779</v>
      </c>
      <c r="V971" s="104">
        <v>1.35E-2</v>
      </c>
      <c r="W971">
        <v>0</v>
      </c>
      <c r="X971" s="102">
        <v>2000</v>
      </c>
      <c r="Y971" t="s">
        <v>995</v>
      </c>
      <c r="Z971" s="102">
        <v>50</v>
      </c>
      <c r="AA971" s="111">
        <v>12</v>
      </c>
      <c r="AB971" s="112" t="s">
        <v>502</v>
      </c>
      <c r="AC971" s="120"/>
      <c r="AD971" s="271" t="s">
        <v>269</v>
      </c>
      <c r="AE971" s="271" t="s">
        <v>269</v>
      </c>
      <c r="AF971" s="112" t="s">
        <v>370</v>
      </c>
    </row>
    <row r="972" spans="1:32">
      <c r="A972">
        <v>13</v>
      </c>
      <c r="B972" t="s">
        <v>28</v>
      </c>
      <c r="C972" t="s">
        <v>491</v>
      </c>
      <c r="D972">
        <v>2</v>
      </c>
      <c r="E972" t="s">
        <v>439</v>
      </c>
      <c r="F972">
        <v>12</v>
      </c>
      <c r="G972" t="s">
        <v>492</v>
      </c>
      <c r="H972" t="s">
        <v>344</v>
      </c>
      <c r="I972" t="s">
        <v>493</v>
      </c>
      <c r="K972">
        <v>50</v>
      </c>
      <c r="L972" t="s">
        <v>503</v>
      </c>
      <c r="M972">
        <v>27</v>
      </c>
      <c r="N972" t="s">
        <v>505</v>
      </c>
      <c r="P972" t="s">
        <v>1412</v>
      </c>
      <c r="Q972" s="103">
        <v>488.71</v>
      </c>
      <c r="R972" s="103">
        <v>503</v>
      </c>
      <c r="S972" s="103">
        <v>518</v>
      </c>
      <c r="T972" s="103">
        <v>533</v>
      </c>
      <c r="U972" s="103">
        <v>2042</v>
      </c>
      <c r="V972" s="104">
        <v>1.55E-2</v>
      </c>
      <c r="W972">
        <v>0</v>
      </c>
      <c r="X972" s="102">
        <v>2000</v>
      </c>
      <c r="Y972" t="s">
        <v>995</v>
      </c>
      <c r="Z972" s="102">
        <v>50</v>
      </c>
      <c r="AA972" s="111">
        <v>12</v>
      </c>
      <c r="AB972" s="112" t="s">
        <v>350</v>
      </c>
      <c r="AC972" s="120"/>
      <c r="AD972" s="271" t="s">
        <v>269</v>
      </c>
      <c r="AE972" s="271" t="s">
        <v>507</v>
      </c>
      <c r="AF972" s="112" t="s">
        <v>508</v>
      </c>
    </row>
    <row r="973" spans="1:32">
      <c r="A973">
        <v>13</v>
      </c>
      <c r="B973" t="s">
        <v>28</v>
      </c>
      <c r="C973" t="s">
        <v>520</v>
      </c>
      <c r="D973">
        <v>2</v>
      </c>
      <c r="E973" t="s">
        <v>439</v>
      </c>
      <c r="F973">
        <v>13</v>
      </c>
      <c r="G973" t="s">
        <v>521</v>
      </c>
      <c r="H973" t="s">
        <v>344</v>
      </c>
      <c r="I973" t="s">
        <v>493</v>
      </c>
      <c r="K973">
        <v>21</v>
      </c>
      <c r="L973" t="s">
        <v>522</v>
      </c>
      <c r="M973">
        <v>31</v>
      </c>
      <c r="N973" t="s">
        <v>528</v>
      </c>
      <c r="P973" t="s">
        <v>1824</v>
      </c>
      <c r="Q973" s="103">
        <v>230.8</v>
      </c>
      <c r="R973" s="103">
        <v>238</v>
      </c>
      <c r="S973" s="103">
        <v>244</v>
      </c>
      <c r="T973" s="103">
        <v>252</v>
      </c>
      <c r="U973" s="103">
        <v>964</v>
      </c>
      <c r="V973" s="104">
        <v>7.3000000000000001E-3</v>
      </c>
      <c r="W973">
        <v>0</v>
      </c>
      <c r="X973" s="102">
        <v>4</v>
      </c>
      <c r="Y973" t="s">
        <v>1026</v>
      </c>
      <c r="Z973" s="102">
        <v>1</v>
      </c>
      <c r="AA973" s="111">
        <v>13</v>
      </c>
      <c r="AB973" s="112" t="s">
        <v>530</v>
      </c>
      <c r="AC973" s="120"/>
      <c r="AD973" s="271" t="s">
        <v>269</v>
      </c>
      <c r="AE973" s="271" t="s">
        <v>269</v>
      </c>
      <c r="AF973" s="112" t="s">
        <v>531</v>
      </c>
    </row>
    <row r="974" spans="1:32">
      <c r="A974">
        <v>13</v>
      </c>
      <c r="B974" t="s">
        <v>28</v>
      </c>
      <c r="C974" t="s">
        <v>520</v>
      </c>
      <c r="D974">
        <v>2</v>
      </c>
      <c r="E974" t="s">
        <v>439</v>
      </c>
      <c r="F974">
        <v>13</v>
      </c>
      <c r="G974" t="s">
        <v>521</v>
      </c>
      <c r="H974" t="s">
        <v>344</v>
      </c>
      <c r="I974" t="s">
        <v>493</v>
      </c>
      <c r="K974">
        <v>21</v>
      </c>
      <c r="L974" t="s">
        <v>522</v>
      </c>
      <c r="M974">
        <v>32</v>
      </c>
      <c r="N974" t="s">
        <v>532</v>
      </c>
      <c r="P974" t="s">
        <v>1028</v>
      </c>
      <c r="Q974" s="103">
        <v>153.87</v>
      </c>
      <c r="R974" s="103">
        <v>158</v>
      </c>
      <c r="S974" s="103">
        <v>163</v>
      </c>
      <c r="T974" s="103">
        <v>168</v>
      </c>
      <c r="U974" s="103">
        <v>643</v>
      </c>
      <c r="V974" s="104">
        <v>4.8999999999999998E-3</v>
      </c>
      <c r="W974">
        <v>0</v>
      </c>
      <c r="X974" s="102">
        <v>4</v>
      </c>
      <c r="Y974" t="s">
        <v>1026</v>
      </c>
      <c r="Z974" s="102">
        <v>1</v>
      </c>
      <c r="AA974" s="111">
        <v>13</v>
      </c>
      <c r="AB974" s="112" t="s">
        <v>350</v>
      </c>
      <c r="AC974" s="120"/>
      <c r="AD974" s="271" t="s">
        <v>269</v>
      </c>
      <c r="AE974" s="271" t="s">
        <v>269</v>
      </c>
      <c r="AF974" s="112" t="s">
        <v>534</v>
      </c>
    </row>
    <row r="975" spans="1:32">
      <c r="A975">
        <v>13</v>
      </c>
      <c r="B975" t="s">
        <v>28</v>
      </c>
      <c r="C975" t="s">
        <v>535</v>
      </c>
      <c r="D975">
        <v>2</v>
      </c>
      <c r="E975" t="s">
        <v>439</v>
      </c>
      <c r="F975">
        <v>14</v>
      </c>
      <c r="G975" t="s">
        <v>536</v>
      </c>
      <c r="H975" t="s">
        <v>372</v>
      </c>
      <c r="I975" t="s">
        <v>537</v>
      </c>
      <c r="K975">
        <v>3</v>
      </c>
      <c r="L975" t="s">
        <v>539</v>
      </c>
      <c r="M975">
        <v>33</v>
      </c>
      <c r="N975" t="s">
        <v>541</v>
      </c>
      <c r="P975" t="s">
        <v>1791</v>
      </c>
      <c r="Q975" s="103">
        <v>252.24</v>
      </c>
      <c r="R975" s="103">
        <v>260</v>
      </c>
      <c r="S975" s="103">
        <v>267</v>
      </c>
      <c r="T975" s="103">
        <v>275</v>
      </c>
      <c r="U975" s="103">
        <v>1054</v>
      </c>
      <c r="V975" s="104">
        <v>8.0000000000000002E-3</v>
      </c>
      <c r="W975">
        <v>0</v>
      </c>
      <c r="X975" s="102">
        <v>40</v>
      </c>
      <c r="Y975" t="s">
        <v>1030</v>
      </c>
      <c r="Z975" s="102">
        <v>26</v>
      </c>
      <c r="AA975" s="111">
        <v>14</v>
      </c>
      <c r="AB975" s="112" t="s">
        <v>543</v>
      </c>
      <c r="AC975" s="120"/>
      <c r="AD975" s="271" t="s">
        <v>544</v>
      </c>
      <c r="AE975" s="271" t="s">
        <v>545</v>
      </c>
      <c r="AF975" s="112" t="s">
        <v>547</v>
      </c>
    </row>
    <row r="976" spans="1:32">
      <c r="A976">
        <v>13</v>
      </c>
      <c r="B976" t="s">
        <v>28</v>
      </c>
      <c r="C976" t="s">
        <v>535</v>
      </c>
      <c r="D976">
        <v>2</v>
      </c>
      <c r="E976" t="s">
        <v>439</v>
      </c>
      <c r="F976">
        <v>14</v>
      </c>
      <c r="G976" t="s">
        <v>536</v>
      </c>
      <c r="H976" t="s">
        <v>344</v>
      </c>
      <c r="I976" t="s">
        <v>537</v>
      </c>
      <c r="K976">
        <v>25</v>
      </c>
      <c r="L976" t="s">
        <v>566</v>
      </c>
      <c r="M976">
        <v>38</v>
      </c>
      <c r="N976" t="s">
        <v>568</v>
      </c>
      <c r="P976" t="s">
        <v>1825</v>
      </c>
      <c r="Q976" s="103">
        <v>392.23</v>
      </c>
      <c r="R976" s="103">
        <v>404</v>
      </c>
      <c r="S976" s="103">
        <v>415</v>
      </c>
      <c r="T976" s="103">
        <v>428</v>
      </c>
      <c r="U976" s="103">
        <v>1639</v>
      </c>
      <c r="V976" s="104">
        <v>1.24E-2</v>
      </c>
      <c r="W976">
        <v>0</v>
      </c>
      <c r="X976" s="102">
        <v>24</v>
      </c>
      <c r="Y976" t="s">
        <v>1030</v>
      </c>
      <c r="Z976" s="102">
        <v>26</v>
      </c>
      <c r="AA976" s="111">
        <v>14</v>
      </c>
      <c r="AB976" s="112" t="s">
        <v>570</v>
      </c>
      <c r="AC976" s="120"/>
      <c r="AD976" s="271" t="s">
        <v>544</v>
      </c>
      <c r="AE976" s="271" t="s">
        <v>571</v>
      </c>
      <c r="AF976" s="112" t="s">
        <v>572</v>
      </c>
    </row>
    <row r="977" spans="1:32">
      <c r="A977">
        <v>13</v>
      </c>
      <c r="B977" t="s">
        <v>28</v>
      </c>
      <c r="C977" t="s">
        <v>535</v>
      </c>
      <c r="D977">
        <v>2</v>
      </c>
      <c r="E977" t="s">
        <v>439</v>
      </c>
      <c r="F977">
        <v>14</v>
      </c>
      <c r="G977" t="s">
        <v>536</v>
      </c>
      <c r="H977" t="s">
        <v>344</v>
      </c>
      <c r="I977" t="s">
        <v>537</v>
      </c>
      <c r="K977">
        <v>25</v>
      </c>
      <c r="L977" t="s">
        <v>566</v>
      </c>
      <c r="M977">
        <v>39</v>
      </c>
      <c r="N977" t="s">
        <v>573</v>
      </c>
      <c r="P977" t="s">
        <v>1415</v>
      </c>
      <c r="Q977" s="103">
        <v>294.17</v>
      </c>
      <c r="R977" s="103">
        <v>303</v>
      </c>
      <c r="S977" s="103">
        <v>312</v>
      </c>
      <c r="T977" s="103">
        <v>321</v>
      </c>
      <c r="U977" s="103">
        <v>1229</v>
      </c>
      <c r="V977" s="104">
        <v>9.2999999999999992E-3</v>
      </c>
      <c r="W977">
        <v>0</v>
      </c>
      <c r="X977" s="102">
        <v>800</v>
      </c>
      <c r="Y977" t="s">
        <v>1030</v>
      </c>
      <c r="Z977" s="102">
        <v>26</v>
      </c>
      <c r="AA977" s="111">
        <v>14</v>
      </c>
      <c r="AB977" s="112" t="s">
        <v>560</v>
      </c>
      <c r="AC977" s="120"/>
      <c r="AD977" s="271" t="s">
        <v>544</v>
      </c>
      <c r="AE977" s="271" t="s">
        <v>575</v>
      </c>
      <c r="AF977" s="112" t="s">
        <v>576</v>
      </c>
    </row>
    <row r="978" spans="1:32">
      <c r="A978">
        <v>13</v>
      </c>
      <c r="B978" t="s">
        <v>28</v>
      </c>
      <c r="C978" t="s">
        <v>535</v>
      </c>
      <c r="D978">
        <v>2</v>
      </c>
      <c r="E978" t="s">
        <v>439</v>
      </c>
      <c r="F978">
        <v>14</v>
      </c>
      <c r="G978" t="s">
        <v>536</v>
      </c>
      <c r="H978" t="s">
        <v>344</v>
      </c>
      <c r="I978" t="s">
        <v>537</v>
      </c>
      <c r="K978">
        <v>25</v>
      </c>
      <c r="L978" t="s">
        <v>566</v>
      </c>
      <c r="M978">
        <v>40</v>
      </c>
      <c r="N978" t="s">
        <v>577</v>
      </c>
      <c r="P978" t="s">
        <v>1826</v>
      </c>
      <c r="Q978" s="103">
        <v>294.17</v>
      </c>
      <c r="R978" s="103">
        <v>303</v>
      </c>
      <c r="S978" s="103">
        <v>312</v>
      </c>
      <c r="T978" s="103">
        <v>321</v>
      </c>
      <c r="U978" s="103">
        <v>1229</v>
      </c>
      <c r="V978" s="104">
        <v>9.2999999999999992E-3</v>
      </c>
      <c r="W978">
        <v>0</v>
      </c>
      <c r="X978" s="102">
        <v>12</v>
      </c>
      <c r="Y978" t="s">
        <v>1030</v>
      </c>
      <c r="Z978" s="102">
        <v>26</v>
      </c>
      <c r="AA978" s="111">
        <v>14</v>
      </c>
      <c r="AB978" s="112" t="s">
        <v>579</v>
      </c>
      <c r="AC978" s="120"/>
      <c r="AD978" s="271" t="s">
        <v>269</v>
      </c>
      <c r="AE978" s="271" t="s">
        <v>269</v>
      </c>
      <c r="AF978" s="112" t="s">
        <v>580</v>
      </c>
    </row>
    <row r="979" spans="1:32">
      <c r="A979">
        <v>13</v>
      </c>
      <c r="B979" t="s">
        <v>28</v>
      </c>
      <c r="C979" t="s">
        <v>535</v>
      </c>
      <c r="D979">
        <v>2</v>
      </c>
      <c r="E979" t="s">
        <v>439</v>
      </c>
      <c r="F979">
        <v>14</v>
      </c>
      <c r="G979" t="s">
        <v>536</v>
      </c>
      <c r="H979" t="s">
        <v>344</v>
      </c>
      <c r="I979" t="s">
        <v>537</v>
      </c>
      <c r="K979">
        <v>24</v>
      </c>
      <c r="L979" t="s">
        <v>548</v>
      </c>
      <c r="M979">
        <v>34</v>
      </c>
      <c r="N979" t="s">
        <v>550</v>
      </c>
      <c r="P979" t="s">
        <v>1827</v>
      </c>
      <c r="Q979" s="103">
        <v>287.55</v>
      </c>
      <c r="R979" s="103">
        <v>296</v>
      </c>
      <c r="S979" s="103">
        <v>305</v>
      </c>
      <c r="T979" s="103">
        <v>313</v>
      </c>
      <c r="U979" s="103">
        <v>1202</v>
      </c>
      <c r="V979" s="104">
        <v>9.1000000000000004E-3</v>
      </c>
      <c r="W979">
        <v>0</v>
      </c>
      <c r="X979" s="102">
        <v>32</v>
      </c>
      <c r="Y979" t="s">
        <v>1030</v>
      </c>
      <c r="Z979" s="102">
        <v>26</v>
      </c>
      <c r="AA979" s="111">
        <v>15</v>
      </c>
      <c r="AB979" s="112" t="s">
        <v>552</v>
      </c>
      <c r="AC979" s="120"/>
      <c r="AD979" s="271" t="s">
        <v>544</v>
      </c>
      <c r="AE979" s="271" t="s">
        <v>269</v>
      </c>
      <c r="AF979" s="112" t="s">
        <v>553</v>
      </c>
    </row>
    <row r="980" spans="1:32">
      <c r="A980">
        <v>13</v>
      </c>
      <c r="B980" t="s">
        <v>28</v>
      </c>
      <c r="C980" t="s">
        <v>535</v>
      </c>
      <c r="D980">
        <v>2</v>
      </c>
      <c r="E980" t="s">
        <v>439</v>
      </c>
      <c r="F980">
        <v>14</v>
      </c>
      <c r="G980" t="s">
        <v>536</v>
      </c>
      <c r="H980" t="s">
        <v>344</v>
      </c>
      <c r="I980" t="s">
        <v>537</v>
      </c>
      <c r="K980">
        <v>24</v>
      </c>
      <c r="L980" t="s">
        <v>548</v>
      </c>
      <c r="M980">
        <v>35</v>
      </c>
      <c r="N980" t="s">
        <v>554</v>
      </c>
      <c r="P980" t="s">
        <v>1828</v>
      </c>
      <c r="Q980" s="103">
        <v>239.63</v>
      </c>
      <c r="R980" s="103">
        <v>247</v>
      </c>
      <c r="S980" s="103">
        <v>254</v>
      </c>
      <c r="T980" s="103">
        <v>261</v>
      </c>
      <c r="U980" s="103">
        <v>1001</v>
      </c>
      <c r="V980" s="104">
        <v>7.6E-3</v>
      </c>
      <c r="W980">
        <v>0</v>
      </c>
      <c r="X980" s="102">
        <v>4000</v>
      </c>
      <c r="Y980" t="s">
        <v>1030</v>
      </c>
      <c r="Z980" s="102">
        <v>26</v>
      </c>
      <c r="AA980" s="111">
        <v>15</v>
      </c>
      <c r="AB980" s="112" t="s">
        <v>556</v>
      </c>
      <c r="AC980" s="120"/>
      <c r="AD980" s="271" t="s">
        <v>544</v>
      </c>
      <c r="AE980" s="271" t="s">
        <v>269</v>
      </c>
      <c r="AF980" s="112" t="s">
        <v>557</v>
      </c>
    </row>
    <row r="981" spans="1:32">
      <c r="A981">
        <v>13</v>
      </c>
      <c r="B981" t="s">
        <v>28</v>
      </c>
      <c r="C981" t="s">
        <v>535</v>
      </c>
      <c r="D981">
        <v>2</v>
      </c>
      <c r="E981" t="s">
        <v>439</v>
      </c>
      <c r="F981">
        <v>14</v>
      </c>
      <c r="G981" t="s">
        <v>536</v>
      </c>
      <c r="H981" t="s">
        <v>344</v>
      </c>
      <c r="I981" t="s">
        <v>537</v>
      </c>
      <c r="K981">
        <v>24</v>
      </c>
      <c r="L981" t="s">
        <v>548</v>
      </c>
      <c r="M981">
        <v>36</v>
      </c>
      <c r="N981" t="s">
        <v>558</v>
      </c>
      <c r="P981" t="s">
        <v>1829</v>
      </c>
      <c r="Q981" s="103">
        <v>239.63</v>
      </c>
      <c r="R981" s="103">
        <v>247</v>
      </c>
      <c r="S981" s="103">
        <v>254</v>
      </c>
      <c r="T981" s="103">
        <v>261</v>
      </c>
      <c r="U981" s="103">
        <v>1001</v>
      </c>
      <c r="V981" s="104">
        <v>7.6E-3</v>
      </c>
      <c r="W981">
        <v>0</v>
      </c>
      <c r="X981" s="102">
        <v>800</v>
      </c>
      <c r="Y981" t="s">
        <v>1030</v>
      </c>
      <c r="Z981" s="102">
        <v>26</v>
      </c>
      <c r="AA981" s="111">
        <v>15</v>
      </c>
      <c r="AB981" s="112" t="s">
        <v>560</v>
      </c>
      <c r="AC981" s="120"/>
      <c r="AD981" s="271" t="s">
        <v>544</v>
      </c>
      <c r="AE981" s="271" t="s">
        <v>561</v>
      </c>
      <c r="AF981" s="112" t="s">
        <v>562</v>
      </c>
    </row>
    <row r="982" spans="1:32">
      <c r="A982">
        <v>13</v>
      </c>
      <c r="B982" t="s">
        <v>28</v>
      </c>
      <c r="C982" t="s">
        <v>535</v>
      </c>
      <c r="D982">
        <v>2</v>
      </c>
      <c r="E982" t="s">
        <v>439</v>
      </c>
      <c r="F982">
        <v>14</v>
      </c>
      <c r="G982" t="s">
        <v>536</v>
      </c>
      <c r="H982" t="s">
        <v>344</v>
      </c>
      <c r="I982" t="s">
        <v>537</v>
      </c>
      <c r="K982">
        <v>24</v>
      </c>
      <c r="L982" t="s">
        <v>548</v>
      </c>
      <c r="M982">
        <v>37</v>
      </c>
      <c r="N982" t="s">
        <v>563</v>
      </c>
      <c r="P982" t="s">
        <v>1420</v>
      </c>
      <c r="Q982" s="103">
        <v>191.7</v>
      </c>
      <c r="R982" s="103">
        <v>197</v>
      </c>
      <c r="S982" s="103">
        <v>203</v>
      </c>
      <c r="T982" s="103">
        <v>209</v>
      </c>
      <c r="U982" s="103">
        <v>801</v>
      </c>
      <c r="V982" s="104">
        <v>6.1000000000000004E-3</v>
      </c>
      <c r="W982">
        <v>0</v>
      </c>
      <c r="X982" s="102">
        <v>800</v>
      </c>
      <c r="Y982" t="s">
        <v>1030</v>
      </c>
      <c r="Z982" s="102">
        <v>26</v>
      </c>
      <c r="AA982" s="111">
        <v>15</v>
      </c>
      <c r="AB982" s="112" t="s">
        <v>379</v>
      </c>
      <c r="AC982" s="120"/>
      <c r="AD982" s="271" t="s">
        <v>269</v>
      </c>
      <c r="AE982" s="271" t="s">
        <v>269</v>
      </c>
      <c r="AF982" s="112" t="s">
        <v>565</v>
      </c>
    </row>
    <row r="983" spans="1:32">
      <c r="A983">
        <v>13</v>
      </c>
      <c r="B983" t="s">
        <v>28</v>
      </c>
      <c r="C983" t="s">
        <v>594</v>
      </c>
      <c r="D983">
        <v>2</v>
      </c>
      <c r="E983" t="s">
        <v>439</v>
      </c>
      <c r="F983">
        <v>15</v>
      </c>
      <c r="G983" t="s">
        <v>595</v>
      </c>
      <c r="H983" t="s">
        <v>344</v>
      </c>
      <c r="I983" t="s">
        <v>493</v>
      </c>
      <c r="K983">
        <v>33</v>
      </c>
      <c r="L983" t="s">
        <v>596</v>
      </c>
      <c r="M983">
        <v>43</v>
      </c>
      <c r="N983" t="s">
        <v>598</v>
      </c>
      <c r="P983" t="s">
        <v>1628</v>
      </c>
      <c r="Q983" s="103">
        <v>47.29</v>
      </c>
      <c r="R983" s="103">
        <v>49</v>
      </c>
      <c r="S983" s="103">
        <v>50</v>
      </c>
      <c r="T983" s="103">
        <v>52</v>
      </c>
      <c r="U983" s="103">
        <v>198</v>
      </c>
      <c r="V983" s="104">
        <v>1.5E-3</v>
      </c>
      <c r="W983">
        <v>0</v>
      </c>
      <c r="X983" s="102">
        <v>1000</v>
      </c>
      <c r="Y983" t="s">
        <v>1039</v>
      </c>
      <c r="Z983" s="102">
        <v>33</v>
      </c>
      <c r="AA983" s="111">
        <v>16</v>
      </c>
      <c r="AB983" s="112" t="s">
        <v>406</v>
      </c>
      <c r="AC983" s="120"/>
      <c r="AD983" s="271" t="s">
        <v>269</v>
      </c>
      <c r="AE983" s="271" t="s">
        <v>600</v>
      </c>
      <c r="AF983" s="112" t="s">
        <v>601</v>
      </c>
    </row>
    <row r="984" spans="1:32">
      <c r="A984">
        <v>13</v>
      </c>
      <c r="B984" t="s">
        <v>28</v>
      </c>
      <c r="C984" t="s">
        <v>594</v>
      </c>
      <c r="D984">
        <v>2</v>
      </c>
      <c r="E984" t="s">
        <v>439</v>
      </c>
      <c r="F984">
        <v>15</v>
      </c>
      <c r="G984" t="s">
        <v>595</v>
      </c>
      <c r="H984" t="s">
        <v>344</v>
      </c>
      <c r="I984" t="s">
        <v>493</v>
      </c>
      <c r="K984">
        <v>33</v>
      </c>
      <c r="L984" t="s">
        <v>596</v>
      </c>
      <c r="M984">
        <v>44</v>
      </c>
      <c r="N984" t="s">
        <v>602</v>
      </c>
      <c r="P984" t="s">
        <v>1830</v>
      </c>
      <c r="Q984" s="103">
        <v>283.77</v>
      </c>
      <c r="R984" s="103">
        <v>292</v>
      </c>
      <c r="S984" s="103">
        <v>301</v>
      </c>
      <c r="T984" s="103">
        <v>309</v>
      </c>
      <c r="U984" s="103">
        <v>1186</v>
      </c>
      <c r="V984" s="104">
        <v>8.9999999999999993E-3</v>
      </c>
      <c r="W984">
        <v>0</v>
      </c>
      <c r="X984" s="102">
        <v>600</v>
      </c>
      <c r="Y984" t="s">
        <v>1039</v>
      </c>
      <c r="Z984" s="102">
        <v>33</v>
      </c>
      <c r="AA984" s="111">
        <v>16</v>
      </c>
      <c r="AB984" s="112" t="s">
        <v>604</v>
      </c>
      <c r="AC984" s="120"/>
      <c r="AD984" s="271" t="s">
        <v>269</v>
      </c>
      <c r="AE984" s="271" t="s">
        <v>605</v>
      </c>
      <c r="AF984" s="112" t="s">
        <v>606</v>
      </c>
    </row>
    <row r="985" spans="1:32">
      <c r="A985">
        <v>13</v>
      </c>
      <c r="B985" t="s">
        <v>28</v>
      </c>
      <c r="C985" t="s">
        <v>594</v>
      </c>
      <c r="D985">
        <v>2</v>
      </c>
      <c r="E985" t="s">
        <v>439</v>
      </c>
      <c r="F985">
        <v>15</v>
      </c>
      <c r="G985" t="s">
        <v>595</v>
      </c>
      <c r="H985" t="s">
        <v>344</v>
      </c>
      <c r="I985" t="s">
        <v>493</v>
      </c>
      <c r="K985">
        <v>33</v>
      </c>
      <c r="L985" t="s">
        <v>596</v>
      </c>
      <c r="M985">
        <v>45</v>
      </c>
      <c r="N985" t="s">
        <v>607</v>
      </c>
      <c r="P985" t="s">
        <v>1831</v>
      </c>
      <c r="Q985" s="103">
        <v>141.88</v>
      </c>
      <c r="R985" s="103">
        <v>146</v>
      </c>
      <c r="S985" s="103">
        <v>150</v>
      </c>
      <c r="T985" s="103">
        <v>155</v>
      </c>
      <c r="U985" s="103">
        <v>593</v>
      </c>
      <c r="V985" s="104">
        <v>4.4999999999999997E-3</v>
      </c>
      <c r="W985">
        <v>0</v>
      </c>
      <c r="X985" s="102">
        <v>280</v>
      </c>
      <c r="Y985" t="s">
        <v>1039</v>
      </c>
      <c r="Z985" s="102">
        <v>33</v>
      </c>
      <c r="AA985" s="111">
        <v>16</v>
      </c>
      <c r="AB985" s="112" t="s">
        <v>609</v>
      </c>
      <c r="AC985" s="120"/>
      <c r="AD985" s="271" t="s">
        <v>269</v>
      </c>
      <c r="AE985" s="271" t="s">
        <v>610</v>
      </c>
      <c r="AF985" s="112" t="s">
        <v>606</v>
      </c>
    </row>
    <row r="986" spans="1:32">
      <c r="A986">
        <v>13</v>
      </c>
      <c r="B986" t="s">
        <v>28</v>
      </c>
      <c r="C986" t="s">
        <v>643</v>
      </c>
      <c r="D986">
        <v>3</v>
      </c>
      <c r="E986" t="s">
        <v>644</v>
      </c>
      <c r="F986">
        <v>16</v>
      </c>
      <c r="G986" t="s">
        <v>645</v>
      </c>
      <c r="H986" t="s">
        <v>372</v>
      </c>
      <c r="I986" t="s">
        <v>646</v>
      </c>
      <c r="K986">
        <v>28</v>
      </c>
      <c r="L986" t="s">
        <v>647</v>
      </c>
      <c r="M986">
        <v>50</v>
      </c>
      <c r="N986" t="s">
        <v>649</v>
      </c>
      <c r="P986" t="s">
        <v>1832</v>
      </c>
      <c r="Q986" s="103">
        <v>0</v>
      </c>
      <c r="R986" s="103">
        <v>576</v>
      </c>
      <c r="S986" s="103">
        <v>610</v>
      </c>
      <c r="T986" s="103">
        <v>0</v>
      </c>
      <c r="U986" s="103">
        <v>1186</v>
      </c>
      <c r="V986" s="104">
        <v>8.9999999999999993E-3</v>
      </c>
      <c r="W986">
        <v>0</v>
      </c>
      <c r="X986" s="102">
        <v>2</v>
      </c>
      <c r="Y986" t="s">
        <v>1043</v>
      </c>
      <c r="Z986" s="102">
        <v>15</v>
      </c>
      <c r="AA986" s="111">
        <v>17</v>
      </c>
      <c r="AB986" s="112" t="s">
        <v>379</v>
      </c>
      <c r="AC986" s="120"/>
      <c r="AD986" s="271" t="s">
        <v>269</v>
      </c>
      <c r="AE986" s="271" t="s">
        <v>651</v>
      </c>
      <c r="AF986" s="112" t="s">
        <v>652</v>
      </c>
    </row>
    <row r="987" spans="1:32">
      <c r="A987">
        <v>13</v>
      </c>
      <c r="B987" t="s">
        <v>28</v>
      </c>
      <c r="C987" t="s">
        <v>643</v>
      </c>
      <c r="D987">
        <v>3</v>
      </c>
      <c r="E987" t="s">
        <v>644</v>
      </c>
      <c r="F987">
        <v>16</v>
      </c>
      <c r="G987" t="s">
        <v>645</v>
      </c>
      <c r="H987" t="s">
        <v>372</v>
      </c>
      <c r="I987" t="s">
        <v>646</v>
      </c>
      <c r="K987">
        <v>29</v>
      </c>
      <c r="L987" t="s">
        <v>653</v>
      </c>
      <c r="M987">
        <v>51</v>
      </c>
      <c r="N987" t="s">
        <v>655</v>
      </c>
      <c r="P987" t="s">
        <v>1833</v>
      </c>
      <c r="Q987" s="103">
        <v>851.31</v>
      </c>
      <c r="R987" s="103">
        <v>876</v>
      </c>
      <c r="S987" s="103">
        <v>902</v>
      </c>
      <c r="T987" s="103">
        <v>928</v>
      </c>
      <c r="U987" s="103">
        <v>3557</v>
      </c>
      <c r="V987" s="104">
        <v>2.7E-2</v>
      </c>
      <c r="W987">
        <v>0</v>
      </c>
      <c r="X987" s="102">
        <v>100</v>
      </c>
      <c r="Y987" t="s">
        <v>1043</v>
      </c>
      <c r="Z987" s="102">
        <v>15</v>
      </c>
      <c r="AA987" s="111">
        <v>17</v>
      </c>
      <c r="AB987" s="112" t="s">
        <v>657</v>
      </c>
      <c r="AC987" s="120"/>
      <c r="AD987" s="271" t="s">
        <v>658</v>
      </c>
      <c r="AE987" s="271" t="s">
        <v>659</v>
      </c>
      <c r="AF987" s="112" t="s">
        <v>660</v>
      </c>
    </row>
    <row r="988" spans="1:32">
      <c r="A988">
        <v>13</v>
      </c>
      <c r="B988" t="s">
        <v>28</v>
      </c>
      <c r="C988" t="s">
        <v>643</v>
      </c>
      <c r="D988">
        <v>3</v>
      </c>
      <c r="E988" t="s">
        <v>644</v>
      </c>
      <c r="F988">
        <v>16</v>
      </c>
      <c r="G988" t="s">
        <v>645</v>
      </c>
      <c r="H988" t="s">
        <v>372</v>
      </c>
      <c r="I988" t="s">
        <v>646</v>
      </c>
      <c r="K988">
        <v>29</v>
      </c>
      <c r="L988" t="s">
        <v>653</v>
      </c>
      <c r="M988">
        <v>52</v>
      </c>
      <c r="N988" t="s">
        <v>661</v>
      </c>
      <c r="P988" t="s">
        <v>1834</v>
      </c>
      <c r="Q988" s="103">
        <v>1702.61</v>
      </c>
      <c r="R988" s="103">
        <v>1752</v>
      </c>
      <c r="S988" s="103">
        <v>1803</v>
      </c>
      <c r="T988" s="103">
        <v>1856</v>
      </c>
      <c r="U988" s="103">
        <v>7115</v>
      </c>
      <c r="V988" s="104">
        <v>5.3999999999999999E-2</v>
      </c>
      <c r="W988">
        <v>0</v>
      </c>
      <c r="X988" s="102">
        <v>100</v>
      </c>
      <c r="Y988" t="s">
        <v>1043</v>
      </c>
      <c r="Z988" s="102">
        <v>15</v>
      </c>
      <c r="AA988" s="111">
        <v>17</v>
      </c>
      <c r="AB988" s="112" t="s">
        <v>663</v>
      </c>
      <c r="AC988" s="120"/>
      <c r="AD988" s="271" t="s">
        <v>658</v>
      </c>
      <c r="AE988" s="271" t="s">
        <v>659</v>
      </c>
      <c r="AF988" s="112" t="s">
        <v>664</v>
      </c>
    </row>
    <row r="989" spans="1:32">
      <c r="A989">
        <v>13</v>
      </c>
      <c r="B989" t="s">
        <v>28</v>
      </c>
      <c r="C989" t="s">
        <v>671</v>
      </c>
      <c r="D989">
        <v>3</v>
      </c>
      <c r="E989" t="s">
        <v>644</v>
      </c>
      <c r="F989">
        <v>19</v>
      </c>
      <c r="G989" t="s">
        <v>672</v>
      </c>
      <c r="H989" t="s">
        <v>344</v>
      </c>
      <c r="I989" t="s">
        <v>673</v>
      </c>
      <c r="K989">
        <v>35</v>
      </c>
      <c r="L989" t="s">
        <v>674</v>
      </c>
      <c r="M989">
        <v>54</v>
      </c>
      <c r="N989" t="s">
        <v>676</v>
      </c>
      <c r="P989" t="s">
        <v>1195</v>
      </c>
      <c r="Q989" s="103">
        <v>472.95</v>
      </c>
      <c r="R989" s="103">
        <v>487</v>
      </c>
      <c r="S989" s="103">
        <v>501</v>
      </c>
      <c r="T989" s="103">
        <v>516</v>
      </c>
      <c r="U989" s="103">
        <v>1976</v>
      </c>
      <c r="V989" s="104">
        <v>1.4999999999999999E-2</v>
      </c>
      <c r="W989">
        <v>0</v>
      </c>
      <c r="X989" s="102">
        <v>4</v>
      </c>
      <c r="Y989" t="s">
        <v>1047</v>
      </c>
      <c r="Z989" s="102">
        <v>11</v>
      </c>
      <c r="AA989" s="111">
        <v>18</v>
      </c>
      <c r="AB989" s="112" t="s">
        <v>350</v>
      </c>
      <c r="AC989" s="120"/>
      <c r="AD989" s="271" t="s">
        <v>678</v>
      </c>
      <c r="AE989" s="271" t="s">
        <v>269</v>
      </c>
      <c r="AF989" s="112" t="s">
        <v>679</v>
      </c>
    </row>
    <row r="990" spans="1:32">
      <c r="A990">
        <v>13</v>
      </c>
      <c r="B990" t="s">
        <v>28</v>
      </c>
      <c r="C990" t="s">
        <v>671</v>
      </c>
      <c r="D990">
        <v>3</v>
      </c>
      <c r="E990" t="s">
        <v>644</v>
      </c>
      <c r="F990">
        <v>19</v>
      </c>
      <c r="G990" t="s">
        <v>672</v>
      </c>
      <c r="H990" t="s">
        <v>344</v>
      </c>
      <c r="I990" t="s">
        <v>680</v>
      </c>
      <c r="K990">
        <v>36</v>
      </c>
      <c r="L990" t="s">
        <v>681</v>
      </c>
      <c r="M990">
        <v>55</v>
      </c>
      <c r="N990" t="s">
        <v>683</v>
      </c>
      <c r="P990" t="s">
        <v>1274</v>
      </c>
      <c r="Q990" s="103">
        <v>378.36</v>
      </c>
      <c r="R990" s="103">
        <v>389</v>
      </c>
      <c r="S990" s="103">
        <v>401</v>
      </c>
      <c r="T990" s="103">
        <v>412</v>
      </c>
      <c r="U990" s="103">
        <v>1581</v>
      </c>
      <c r="V990" s="104">
        <v>1.2E-2</v>
      </c>
      <c r="W990">
        <v>0</v>
      </c>
      <c r="X990" s="102">
        <v>120</v>
      </c>
      <c r="Y990" t="s">
        <v>1047</v>
      </c>
      <c r="Z990" s="102">
        <v>11</v>
      </c>
      <c r="AA990" s="111">
        <v>18</v>
      </c>
      <c r="AB990" s="112" t="s">
        <v>685</v>
      </c>
      <c r="AC990" s="120"/>
      <c r="AD990" s="271" t="s">
        <v>269</v>
      </c>
      <c r="AE990" s="271" t="s">
        <v>269</v>
      </c>
      <c r="AF990" s="112" t="s">
        <v>686</v>
      </c>
    </row>
    <row r="991" spans="1:32">
      <c r="A991">
        <v>13</v>
      </c>
      <c r="B991" t="s">
        <v>28</v>
      </c>
      <c r="C991" t="s">
        <v>535</v>
      </c>
      <c r="D991">
        <v>3</v>
      </c>
      <c r="E991" t="s">
        <v>644</v>
      </c>
      <c r="F991">
        <v>20</v>
      </c>
      <c r="G991" t="s">
        <v>687</v>
      </c>
      <c r="H991" t="s">
        <v>344</v>
      </c>
      <c r="I991" t="s">
        <v>537</v>
      </c>
      <c r="K991">
        <v>30</v>
      </c>
      <c r="L991" t="s">
        <v>688</v>
      </c>
      <c r="M991">
        <v>56</v>
      </c>
      <c r="N991" t="s">
        <v>690</v>
      </c>
      <c r="P991" t="s">
        <v>1696</v>
      </c>
      <c r="Q991" s="103">
        <v>315.3</v>
      </c>
      <c r="R991" s="103">
        <v>325</v>
      </c>
      <c r="S991" s="103">
        <v>334</v>
      </c>
      <c r="T991" s="103">
        <v>344</v>
      </c>
      <c r="U991" s="103">
        <v>1318</v>
      </c>
      <c r="V991" s="104">
        <v>0.01</v>
      </c>
      <c r="W991">
        <v>0</v>
      </c>
      <c r="X991" s="102">
        <v>40</v>
      </c>
      <c r="Y991" t="s">
        <v>1030</v>
      </c>
      <c r="Z991" s="102">
        <v>26</v>
      </c>
      <c r="AA991" s="111">
        <v>19</v>
      </c>
      <c r="AB991" s="112" t="s">
        <v>692</v>
      </c>
      <c r="AC991" s="120"/>
      <c r="AD991" s="271" t="s">
        <v>544</v>
      </c>
      <c r="AE991" s="271" t="s">
        <v>269</v>
      </c>
      <c r="AF991" s="112" t="s">
        <v>693</v>
      </c>
    </row>
    <row r="992" spans="1:32">
      <c r="A992">
        <v>13</v>
      </c>
      <c r="B992" t="s">
        <v>28</v>
      </c>
      <c r="C992" t="s">
        <v>671</v>
      </c>
      <c r="D992">
        <v>3</v>
      </c>
      <c r="E992" t="s">
        <v>644</v>
      </c>
      <c r="F992">
        <v>20</v>
      </c>
      <c r="G992" t="s">
        <v>687</v>
      </c>
      <c r="H992" t="s">
        <v>344</v>
      </c>
      <c r="I992" t="s">
        <v>680</v>
      </c>
      <c r="K992">
        <v>38</v>
      </c>
      <c r="L992" t="s">
        <v>701</v>
      </c>
      <c r="M992">
        <v>58</v>
      </c>
      <c r="N992" t="s">
        <v>703</v>
      </c>
      <c r="P992" t="s">
        <v>1835</v>
      </c>
      <c r="Q992" s="103">
        <v>315.3</v>
      </c>
      <c r="R992" s="103">
        <v>325</v>
      </c>
      <c r="S992" s="103">
        <v>334</v>
      </c>
      <c r="T992" s="103">
        <v>344</v>
      </c>
      <c r="U992" s="103">
        <v>1318</v>
      </c>
      <c r="V992" s="104">
        <v>0.01</v>
      </c>
      <c r="W992">
        <v>0</v>
      </c>
      <c r="X992" s="102">
        <v>200</v>
      </c>
      <c r="Y992" t="s">
        <v>1047</v>
      </c>
      <c r="Z992" s="102">
        <v>11</v>
      </c>
      <c r="AA992" s="111">
        <v>20</v>
      </c>
      <c r="AB992" s="112" t="s">
        <v>705</v>
      </c>
      <c r="AC992" s="120"/>
      <c r="AD992" s="271" t="s">
        <v>269</v>
      </c>
      <c r="AE992" s="271" t="s">
        <v>706</v>
      </c>
      <c r="AF992" s="112" t="s">
        <v>707</v>
      </c>
    </row>
    <row r="993" spans="1:32">
      <c r="A993">
        <v>13</v>
      </c>
      <c r="B993" t="s">
        <v>28</v>
      </c>
      <c r="C993" t="s">
        <v>535</v>
      </c>
      <c r="D993">
        <v>4</v>
      </c>
      <c r="E993" t="s">
        <v>709</v>
      </c>
      <c r="F993">
        <v>24</v>
      </c>
      <c r="G993" t="s">
        <v>718</v>
      </c>
      <c r="H993" t="s">
        <v>344</v>
      </c>
      <c r="I993" t="s">
        <v>719</v>
      </c>
      <c r="K993">
        <v>26</v>
      </c>
      <c r="L993" t="s">
        <v>720</v>
      </c>
      <c r="M993">
        <v>61</v>
      </c>
      <c r="N993" t="s">
        <v>726</v>
      </c>
      <c r="P993" t="s">
        <v>1836</v>
      </c>
      <c r="Q993" s="103">
        <v>520.24</v>
      </c>
      <c r="R993" s="103">
        <v>535</v>
      </c>
      <c r="S993" s="103">
        <v>551</v>
      </c>
      <c r="T993" s="103">
        <v>567</v>
      </c>
      <c r="U993" s="103">
        <v>2174</v>
      </c>
      <c r="V993" s="104">
        <v>1.6500000000000001E-2</v>
      </c>
      <c r="W993">
        <v>0</v>
      </c>
      <c r="X993" s="102">
        <v>12</v>
      </c>
      <c r="Y993" t="s">
        <v>1030</v>
      </c>
      <c r="Z993" s="102">
        <v>26</v>
      </c>
      <c r="AA993" s="111">
        <v>22</v>
      </c>
      <c r="AB993" s="112" t="s">
        <v>383</v>
      </c>
      <c r="AC993" s="120"/>
      <c r="AD993" s="271" t="s">
        <v>269</v>
      </c>
      <c r="AE993" s="271" t="s">
        <v>728</v>
      </c>
      <c r="AF993" s="112" t="s">
        <v>729</v>
      </c>
    </row>
    <row r="994" spans="1:32">
      <c r="A994">
        <v>13</v>
      </c>
      <c r="B994" t="s">
        <v>28</v>
      </c>
      <c r="C994" t="s">
        <v>757</v>
      </c>
      <c r="D994">
        <v>4</v>
      </c>
      <c r="E994" t="s">
        <v>709</v>
      </c>
      <c r="F994">
        <v>25</v>
      </c>
      <c r="G994" t="s">
        <v>736</v>
      </c>
      <c r="H994" t="s">
        <v>344</v>
      </c>
      <c r="I994" t="s">
        <v>737</v>
      </c>
      <c r="K994">
        <v>32</v>
      </c>
      <c r="L994" t="s">
        <v>738</v>
      </c>
      <c r="M994">
        <v>67</v>
      </c>
      <c r="N994" t="s">
        <v>758</v>
      </c>
      <c r="P994" t="s">
        <v>1837</v>
      </c>
      <c r="Q994" s="103">
        <v>113.51</v>
      </c>
      <c r="R994" s="103">
        <v>117</v>
      </c>
      <c r="S994" s="103">
        <v>120</v>
      </c>
      <c r="T994" s="103">
        <v>124</v>
      </c>
      <c r="U994" s="103">
        <v>474</v>
      </c>
      <c r="V994" s="104">
        <v>3.5999999999999999E-3</v>
      </c>
      <c r="W994">
        <v>0</v>
      </c>
      <c r="X994" s="102">
        <v>8</v>
      </c>
      <c r="Y994" t="s">
        <v>1039</v>
      </c>
      <c r="Z994" s="102">
        <v>33</v>
      </c>
      <c r="AA994" s="111">
        <v>23</v>
      </c>
      <c r="AB994" s="112" t="s">
        <v>760</v>
      </c>
      <c r="AC994" s="120"/>
      <c r="AD994" s="271" t="s">
        <v>761</v>
      </c>
      <c r="AE994" s="271" t="s">
        <v>269</v>
      </c>
      <c r="AF994" s="112" t="s">
        <v>601</v>
      </c>
    </row>
    <row r="995" spans="1:32">
      <c r="A995">
        <v>13</v>
      </c>
      <c r="B995" t="s">
        <v>28</v>
      </c>
      <c r="C995" t="s">
        <v>757</v>
      </c>
      <c r="D995">
        <v>4</v>
      </c>
      <c r="E995" t="s">
        <v>709</v>
      </c>
      <c r="F995">
        <v>25</v>
      </c>
      <c r="G995" t="s">
        <v>736</v>
      </c>
      <c r="H995" t="s">
        <v>344</v>
      </c>
      <c r="I995" t="s">
        <v>737</v>
      </c>
      <c r="K995">
        <v>32</v>
      </c>
      <c r="L995" t="s">
        <v>738</v>
      </c>
      <c r="M995">
        <v>68</v>
      </c>
      <c r="N995" t="s">
        <v>762</v>
      </c>
      <c r="P995" t="s">
        <v>1838</v>
      </c>
      <c r="Q995" s="103">
        <v>0</v>
      </c>
      <c r="R995" s="103">
        <v>138</v>
      </c>
      <c r="S995" s="103">
        <v>146</v>
      </c>
      <c r="T995" s="103">
        <v>0</v>
      </c>
      <c r="U995" s="103">
        <v>285</v>
      </c>
      <c r="V995" s="104">
        <v>2.2000000000000001E-3</v>
      </c>
      <c r="W995">
        <v>0</v>
      </c>
      <c r="X995" s="102">
        <v>20</v>
      </c>
      <c r="Y995" t="s">
        <v>1039</v>
      </c>
      <c r="Z995" s="102">
        <v>33</v>
      </c>
      <c r="AA995" s="111">
        <v>23</v>
      </c>
      <c r="AB995" s="112" t="s">
        <v>764</v>
      </c>
      <c r="AC995" s="120"/>
      <c r="AD995" s="271" t="s">
        <v>269</v>
      </c>
      <c r="AE995" s="271" t="s">
        <v>765</v>
      </c>
      <c r="AF995" s="112" t="s">
        <v>766</v>
      </c>
    </row>
    <row r="996" spans="1:32">
      <c r="A996">
        <v>13</v>
      </c>
      <c r="B996" t="s">
        <v>28</v>
      </c>
      <c r="C996" t="s">
        <v>757</v>
      </c>
      <c r="D996">
        <v>4</v>
      </c>
      <c r="E996" t="s">
        <v>709</v>
      </c>
      <c r="F996">
        <v>25</v>
      </c>
      <c r="G996" t="s">
        <v>736</v>
      </c>
      <c r="H996" t="s">
        <v>344</v>
      </c>
      <c r="I996" t="s">
        <v>737</v>
      </c>
      <c r="K996">
        <v>32</v>
      </c>
      <c r="L996" t="s">
        <v>738</v>
      </c>
      <c r="M996">
        <v>70</v>
      </c>
      <c r="N996" t="s">
        <v>770</v>
      </c>
      <c r="P996" t="s">
        <v>1839</v>
      </c>
      <c r="Q996" s="103">
        <v>94.9</v>
      </c>
      <c r="R996" s="103">
        <v>95</v>
      </c>
      <c r="S996" s="103">
        <v>0</v>
      </c>
      <c r="T996" s="103">
        <v>0</v>
      </c>
      <c r="U996" s="103">
        <v>190</v>
      </c>
      <c r="V996" s="104">
        <v>1.4E-3</v>
      </c>
      <c r="W996">
        <v>0</v>
      </c>
      <c r="X996" s="102">
        <v>1200</v>
      </c>
      <c r="Y996" t="s">
        <v>1039</v>
      </c>
      <c r="Z996" s="102">
        <v>33</v>
      </c>
      <c r="AA996" s="111">
        <v>23</v>
      </c>
      <c r="AB996" s="112" t="s">
        <v>772</v>
      </c>
      <c r="AC996" s="120"/>
      <c r="AD996" s="271" t="s">
        <v>269</v>
      </c>
      <c r="AE996" s="271" t="s">
        <v>773</v>
      </c>
      <c r="AF996" s="112" t="s">
        <v>744</v>
      </c>
    </row>
    <row r="997" spans="1:32">
      <c r="A997">
        <v>13</v>
      </c>
      <c r="B997" t="s">
        <v>28</v>
      </c>
      <c r="C997" t="s">
        <v>757</v>
      </c>
      <c r="D997">
        <v>4</v>
      </c>
      <c r="E997" t="s">
        <v>709</v>
      </c>
      <c r="F997">
        <v>25</v>
      </c>
      <c r="G997" t="s">
        <v>736</v>
      </c>
      <c r="H997" t="s">
        <v>344</v>
      </c>
      <c r="I997" t="s">
        <v>737</v>
      </c>
      <c r="K997">
        <v>32</v>
      </c>
      <c r="L997" t="s">
        <v>738</v>
      </c>
      <c r="M997">
        <v>71</v>
      </c>
      <c r="N997" t="s">
        <v>774</v>
      </c>
      <c r="P997" t="s">
        <v>1840</v>
      </c>
      <c r="Q997" s="103">
        <v>45.4</v>
      </c>
      <c r="R997" s="103">
        <v>47</v>
      </c>
      <c r="S997" s="103">
        <v>48</v>
      </c>
      <c r="T997" s="103">
        <v>49</v>
      </c>
      <c r="U997" s="103">
        <v>190</v>
      </c>
      <c r="V997" s="104">
        <v>1.4E-3</v>
      </c>
      <c r="W997">
        <v>0</v>
      </c>
      <c r="X997" s="102">
        <v>1000</v>
      </c>
      <c r="Y997" t="s">
        <v>1039</v>
      </c>
      <c r="Z997" s="102">
        <v>33</v>
      </c>
      <c r="AA997" s="111">
        <v>23</v>
      </c>
      <c r="AB997" s="112" t="s">
        <v>776</v>
      </c>
      <c r="AC997" s="120"/>
      <c r="AD997" s="271" t="s">
        <v>269</v>
      </c>
      <c r="AE997" s="271" t="s">
        <v>777</v>
      </c>
      <c r="AF997" s="112" t="s">
        <v>778</v>
      </c>
    </row>
    <row r="998" spans="1:32">
      <c r="A998">
        <v>13</v>
      </c>
      <c r="B998" t="s">
        <v>28</v>
      </c>
      <c r="C998" t="s">
        <v>757</v>
      </c>
      <c r="D998">
        <v>4</v>
      </c>
      <c r="E998" t="s">
        <v>709</v>
      </c>
      <c r="F998">
        <v>25</v>
      </c>
      <c r="G998" t="s">
        <v>736</v>
      </c>
      <c r="H998" t="s">
        <v>344</v>
      </c>
      <c r="I998" t="s">
        <v>737</v>
      </c>
      <c r="K998">
        <v>34</v>
      </c>
      <c r="L998" t="s">
        <v>790</v>
      </c>
      <c r="M998">
        <v>76</v>
      </c>
      <c r="N998" t="s">
        <v>792</v>
      </c>
      <c r="P998" t="s">
        <v>1841</v>
      </c>
      <c r="Q998" s="103">
        <v>441.42</v>
      </c>
      <c r="R998" s="103">
        <v>454</v>
      </c>
      <c r="S998" s="103">
        <v>468</v>
      </c>
      <c r="T998" s="103">
        <v>481</v>
      </c>
      <c r="U998" s="103">
        <v>1845</v>
      </c>
      <c r="V998" s="104">
        <v>1.4E-2</v>
      </c>
      <c r="W998">
        <v>0</v>
      </c>
      <c r="X998" s="102">
        <v>4000</v>
      </c>
      <c r="Y998" t="s">
        <v>1062</v>
      </c>
      <c r="Z998" s="102">
        <v>43</v>
      </c>
      <c r="AA998" s="111">
        <v>23</v>
      </c>
      <c r="AB998" s="112" t="s">
        <v>794</v>
      </c>
      <c r="AC998" s="120"/>
      <c r="AD998" s="271" t="s">
        <v>269</v>
      </c>
      <c r="AE998" s="271" t="s">
        <v>795</v>
      </c>
      <c r="AF998" s="112" t="s">
        <v>796</v>
      </c>
    </row>
    <row r="999" spans="1:32">
      <c r="A999">
        <v>13</v>
      </c>
      <c r="B999" t="s">
        <v>28</v>
      </c>
      <c r="C999" t="s">
        <v>594</v>
      </c>
      <c r="D999">
        <v>4</v>
      </c>
      <c r="E999" t="s">
        <v>709</v>
      </c>
      <c r="F999">
        <v>25</v>
      </c>
      <c r="G999" t="s">
        <v>736</v>
      </c>
      <c r="H999" t="s">
        <v>344</v>
      </c>
      <c r="I999" t="s">
        <v>737</v>
      </c>
      <c r="K999">
        <v>32</v>
      </c>
      <c r="L999" t="s">
        <v>738</v>
      </c>
      <c r="M999">
        <v>66</v>
      </c>
      <c r="N999" t="s">
        <v>753</v>
      </c>
      <c r="P999" t="s">
        <v>1842</v>
      </c>
      <c r="Q999" s="103">
        <v>181.61</v>
      </c>
      <c r="R999" s="103">
        <v>187</v>
      </c>
      <c r="S999" s="103">
        <v>192</v>
      </c>
      <c r="T999" s="103">
        <v>198</v>
      </c>
      <c r="U999" s="103">
        <v>759</v>
      </c>
      <c r="V999" s="104">
        <v>5.7999999999999996E-3</v>
      </c>
      <c r="W999">
        <v>0</v>
      </c>
      <c r="X999" s="102">
        <v>2</v>
      </c>
      <c r="Y999" t="s">
        <v>1039</v>
      </c>
      <c r="Z999" s="102">
        <v>33</v>
      </c>
      <c r="AA999" s="111">
        <v>24</v>
      </c>
      <c r="AB999" s="112" t="s">
        <v>755</v>
      </c>
      <c r="AC999" s="120"/>
      <c r="AD999" s="271" t="s">
        <v>743</v>
      </c>
      <c r="AE999" s="271" t="s">
        <v>756</v>
      </c>
      <c r="AF999" s="112" t="s">
        <v>744</v>
      </c>
    </row>
    <row r="1000" spans="1:32">
      <c r="A1000">
        <v>13</v>
      </c>
      <c r="B1000" t="s">
        <v>28</v>
      </c>
      <c r="C1000" t="s">
        <v>421</v>
      </c>
      <c r="D1000">
        <v>4</v>
      </c>
      <c r="E1000" t="s">
        <v>709</v>
      </c>
      <c r="F1000">
        <v>26</v>
      </c>
      <c r="G1000" t="s">
        <v>797</v>
      </c>
      <c r="H1000" t="s">
        <v>344</v>
      </c>
      <c r="I1000" t="s">
        <v>422</v>
      </c>
      <c r="K1000">
        <v>17</v>
      </c>
      <c r="L1000" t="s">
        <v>799</v>
      </c>
      <c r="M1000">
        <v>77</v>
      </c>
      <c r="N1000" t="s">
        <v>181</v>
      </c>
      <c r="P1000" t="s">
        <v>1843</v>
      </c>
      <c r="Q1000" s="103">
        <v>4096.68</v>
      </c>
      <c r="R1000" s="103">
        <v>4220</v>
      </c>
      <c r="S1000" s="103">
        <v>4110</v>
      </c>
      <c r="T1000" s="103">
        <v>6098</v>
      </c>
      <c r="U1000" s="103">
        <v>18524</v>
      </c>
      <c r="V1000" s="104">
        <v>0.1406</v>
      </c>
      <c r="W1000">
        <v>0</v>
      </c>
      <c r="X1000" s="102">
        <v>4.5</v>
      </c>
      <c r="Y1000" t="s">
        <v>1006</v>
      </c>
      <c r="Z1000" s="102">
        <v>37</v>
      </c>
      <c r="AA1000" s="111">
        <v>25</v>
      </c>
      <c r="AB1000" s="112" t="s">
        <v>218</v>
      </c>
      <c r="AC1000" s="120"/>
      <c r="AD1000" s="271" t="s">
        <v>269</v>
      </c>
      <c r="AE1000" s="271" t="s">
        <v>802</v>
      </c>
      <c r="AF1000" s="112" t="s">
        <v>803</v>
      </c>
    </row>
    <row r="1001" spans="1:32">
      <c r="A1001">
        <v>13</v>
      </c>
      <c r="B1001" t="s">
        <v>28</v>
      </c>
      <c r="C1001" t="s">
        <v>594</v>
      </c>
      <c r="D1001">
        <v>4</v>
      </c>
      <c r="E1001" t="s">
        <v>709</v>
      </c>
      <c r="F1001">
        <v>27</v>
      </c>
      <c r="G1001" t="s">
        <v>807</v>
      </c>
      <c r="H1001" t="s">
        <v>372</v>
      </c>
      <c r="I1001" t="s">
        <v>737</v>
      </c>
      <c r="K1001">
        <v>40</v>
      </c>
      <c r="L1001" t="s">
        <v>808</v>
      </c>
      <c r="M1001">
        <v>79</v>
      </c>
      <c r="N1001" t="s">
        <v>810</v>
      </c>
      <c r="P1001" t="s">
        <v>1069</v>
      </c>
      <c r="Q1001" s="103">
        <v>239.63</v>
      </c>
      <c r="R1001" s="103">
        <v>247</v>
      </c>
      <c r="S1001" s="103">
        <v>254</v>
      </c>
      <c r="T1001" s="103">
        <v>261</v>
      </c>
      <c r="U1001" s="103">
        <v>1001</v>
      </c>
      <c r="V1001" s="104">
        <v>7.6E-3</v>
      </c>
      <c r="W1001">
        <v>0</v>
      </c>
      <c r="X1001" s="102">
        <v>4</v>
      </c>
      <c r="Y1001" t="s">
        <v>1039</v>
      </c>
      <c r="Z1001" s="102">
        <v>33</v>
      </c>
      <c r="AA1001" s="111">
        <v>26</v>
      </c>
      <c r="AB1001" s="112" t="s">
        <v>812</v>
      </c>
      <c r="AC1001" s="120"/>
      <c r="AD1001" s="271" t="s">
        <v>269</v>
      </c>
      <c r="AE1001" s="271" t="s">
        <v>269</v>
      </c>
      <c r="AF1001" s="112" t="s">
        <v>813</v>
      </c>
    </row>
    <row r="1002" spans="1:32">
      <c r="A1002">
        <v>13</v>
      </c>
      <c r="B1002" t="s">
        <v>28</v>
      </c>
      <c r="C1002" t="s">
        <v>611</v>
      </c>
      <c r="D1002">
        <v>4</v>
      </c>
      <c r="E1002" t="s">
        <v>709</v>
      </c>
      <c r="F1002">
        <v>30</v>
      </c>
      <c r="G1002" t="s">
        <v>828</v>
      </c>
      <c r="H1002" t="s">
        <v>344</v>
      </c>
      <c r="I1002" t="s">
        <v>719</v>
      </c>
      <c r="K1002">
        <v>11</v>
      </c>
      <c r="L1002" t="s">
        <v>829</v>
      </c>
      <c r="M1002">
        <v>84</v>
      </c>
      <c r="N1002" t="s">
        <v>838</v>
      </c>
      <c r="P1002" t="s">
        <v>1844</v>
      </c>
      <c r="Q1002" s="103">
        <v>0</v>
      </c>
      <c r="R1002" s="103">
        <v>306</v>
      </c>
      <c r="S1002" s="103">
        <v>0</v>
      </c>
      <c r="T1002" s="103">
        <v>0</v>
      </c>
      <c r="U1002" s="103">
        <v>306</v>
      </c>
      <c r="V1002" s="104">
        <v>2.3E-3</v>
      </c>
      <c r="W1002">
        <v>0</v>
      </c>
      <c r="X1002" s="102">
        <v>1</v>
      </c>
      <c r="Y1002" t="s">
        <v>1009</v>
      </c>
      <c r="Z1002" s="102">
        <v>24</v>
      </c>
      <c r="AA1002" s="111">
        <v>28</v>
      </c>
      <c r="AB1002" s="112" t="s">
        <v>379</v>
      </c>
      <c r="AC1002" s="120"/>
      <c r="AD1002" s="271" t="s">
        <v>269</v>
      </c>
      <c r="AE1002" s="271" t="s">
        <v>833</v>
      </c>
      <c r="AF1002" s="112" t="s">
        <v>840</v>
      </c>
    </row>
    <row r="1003" spans="1:32">
      <c r="A1003">
        <v>13</v>
      </c>
      <c r="B1003" t="s">
        <v>28</v>
      </c>
      <c r="C1003" t="s">
        <v>611</v>
      </c>
      <c r="D1003">
        <v>4</v>
      </c>
      <c r="E1003" t="s">
        <v>709</v>
      </c>
      <c r="F1003">
        <v>30</v>
      </c>
      <c r="G1003" t="s">
        <v>828</v>
      </c>
      <c r="H1003" t="s">
        <v>344</v>
      </c>
      <c r="I1003" t="s">
        <v>719</v>
      </c>
      <c r="K1003">
        <v>11</v>
      </c>
      <c r="L1003" t="s">
        <v>829</v>
      </c>
      <c r="M1003">
        <v>86</v>
      </c>
      <c r="N1003" t="s">
        <v>844</v>
      </c>
      <c r="P1003" t="s">
        <v>1578</v>
      </c>
      <c r="Q1003" s="103">
        <v>611.32000000000005</v>
      </c>
      <c r="R1003" s="103">
        <v>0</v>
      </c>
      <c r="S1003" s="103">
        <v>0</v>
      </c>
      <c r="T1003" s="103">
        <v>0</v>
      </c>
      <c r="U1003" s="103">
        <v>611</v>
      </c>
      <c r="V1003" s="104">
        <v>4.5999999999999999E-3</v>
      </c>
      <c r="W1003" t="s">
        <v>1845</v>
      </c>
      <c r="X1003" s="102">
        <v>1</v>
      </c>
      <c r="Y1003" t="s">
        <v>1009</v>
      </c>
      <c r="Z1003" s="102">
        <v>24</v>
      </c>
      <c r="AA1003" s="111">
        <v>28</v>
      </c>
      <c r="AB1003" s="112" t="s">
        <v>379</v>
      </c>
      <c r="AC1003" s="120"/>
      <c r="AD1003" s="271" t="s">
        <v>269</v>
      </c>
      <c r="AE1003" s="271" t="s">
        <v>833</v>
      </c>
      <c r="AF1003" s="112" t="s">
        <v>846</v>
      </c>
    </row>
    <row r="1004" spans="1:32">
      <c r="A1004">
        <v>13</v>
      </c>
      <c r="B1004" t="s">
        <v>28</v>
      </c>
      <c r="C1004" t="s">
        <v>611</v>
      </c>
      <c r="D1004">
        <v>4</v>
      </c>
      <c r="E1004" t="s">
        <v>709</v>
      </c>
      <c r="F1004">
        <v>30</v>
      </c>
      <c r="G1004" t="s">
        <v>828</v>
      </c>
      <c r="H1004" t="s">
        <v>344</v>
      </c>
      <c r="I1004" t="s">
        <v>719</v>
      </c>
      <c r="K1004">
        <v>11</v>
      </c>
      <c r="L1004" t="s">
        <v>829</v>
      </c>
      <c r="M1004">
        <v>88</v>
      </c>
      <c r="N1004" t="s">
        <v>850</v>
      </c>
      <c r="P1004" t="s">
        <v>1075</v>
      </c>
      <c r="Q1004" s="103">
        <v>0</v>
      </c>
      <c r="R1004" s="103">
        <v>0</v>
      </c>
      <c r="S1004" s="103">
        <v>611</v>
      </c>
      <c r="T1004" s="103">
        <v>0</v>
      </c>
      <c r="U1004" s="103">
        <v>611</v>
      </c>
      <c r="V1004" s="104">
        <v>4.5999999999999999E-3</v>
      </c>
      <c r="W1004" t="s">
        <v>1845</v>
      </c>
      <c r="X1004" s="102">
        <v>1</v>
      </c>
      <c r="Y1004" t="s">
        <v>1009</v>
      </c>
      <c r="Z1004" s="102">
        <v>24</v>
      </c>
      <c r="AA1004" s="111">
        <v>28</v>
      </c>
      <c r="AB1004" s="112" t="s">
        <v>379</v>
      </c>
      <c r="AC1004" s="120"/>
      <c r="AD1004" s="271" t="s">
        <v>269</v>
      </c>
      <c r="AE1004" s="271" t="s">
        <v>833</v>
      </c>
      <c r="AF1004" s="112" t="s">
        <v>852</v>
      </c>
    </row>
    <row r="1005" spans="1:32">
      <c r="A1005">
        <v>13</v>
      </c>
      <c r="B1005" t="s">
        <v>28</v>
      </c>
      <c r="C1005" t="s">
        <v>412</v>
      </c>
      <c r="D1005">
        <v>5</v>
      </c>
      <c r="E1005" t="s">
        <v>861</v>
      </c>
      <c r="F1005">
        <v>33</v>
      </c>
      <c r="G1005" t="s">
        <v>862</v>
      </c>
      <c r="H1005" t="s">
        <v>372</v>
      </c>
      <c r="I1005" t="s">
        <v>863</v>
      </c>
      <c r="K1005">
        <v>43</v>
      </c>
      <c r="L1005" t="s">
        <v>878</v>
      </c>
      <c r="M1005">
        <v>93</v>
      </c>
      <c r="N1005" t="s">
        <v>880</v>
      </c>
      <c r="P1005" t="s">
        <v>881</v>
      </c>
      <c r="Q1005" s="103">
        <v>2364.7399999999998</v>
      </c>
      <c r="R1005" s="103">
        <v>2434</v>
      </c>
      <c r="S1005" s="103">
        <v>2505</v>
      </c>
      <c r="T1005" s="103">
        <v>2578</v>
      </c>
      <c r="U1005" s="103">
        <v>9881</v>
      </c>
      <c r="V1005" s="104">
        <v>7.4999999999999997E-2</v>
      </c>
      <c r="W1005">
        <v>0</v>
      </c>
      <c r="X1005" s="102">
        <v>4</v>
      </c>
      <c r="Y1005" t="s">
        <v>1020</v>
      </c>
      <c r="Z1005" s="102">
        <v>3</v>
      </c>
      <c r="AA1005" s="111">
        <v>30</v>
      </c>
      <c r="AB1005" s="112" t="s">
        <v>882</v>
      </c>
      <c r="AC1005" s="120"/>
      <c r="AD1005" s="271" t="s">
        <v>870</v>
      </c>
      <c r="AE1005" s="271" t="s">
        <v>269</v>
      </c>
      <c r="AF1005" s="112" t="s">
        <v>883</v>
      </c>
    </row>
    <row r="1006" spans="1:32">
      <c r="A1006">
        <v>13</v>
      </c>
      <c r="B1006" t="s">
        <v>28</v>
      </c>
      <c r="C1006" t="s">
        <v>412</v>
      </c>
      <c r="D1006">
        <v>5</v>
      </c>
      <c r="E1006" t="s">
        <v>861</v>
      </c>
      <c r="F1006">
        <v>33</v>
      </c>
      <c r="G1006" t="s">
        <v>862</v>
      </c>
      <c r="H1006" t="s">
        <v>372</v>
      </c>
      <c r="I1006" t="s">
        <v>863</v>
      </c>
      <c r="K1006">
        <v>45</v>
      </c>
      <c r="L1006" t="s">
        <v>884</v>
      </c>
      <c r="M1006">
        <v>94</v>
      </c>
      <c r="N1006" t="s">
        <v>886</v>
      </c>
      <c r="P1006" t="s">
        <v>887</v>
      </c>
      <c r="Q1006" s="103">
        <v>2364.7399999999998</v>
      </c>
      <c r="R1006" s="103">
        <v>2434</v>
      </c>
      <c r="S1006" s="103">
        <v>2505</v>
      </c>
      <c r="T1006" s="103">
        <v>2578</v>
      </c>
      <c r="U1006" s="103">
        <v>9881</v>
      </c>
      <c r="V1006" s="104">
        <v>7.4999999999999997E-2</v>
      </c>
      <c r="W1006">
        <v>0</v>
      </c>
      <c r="X1006" s="102">
        <v>4</v>
      </c>
      <c r="Y1006" t="s">
        <v>1020</v>
      </c>
      <c r="Z1006" s="102">
        <v>3</v>
      </c>
      <c r="AA1006" s="111">
        <v>30</v>
      </c>
      <c r="AB1006" s="112" t="s">
        <v>888</v>
      </c>
      <c r="AC1006" s="120"/>
      <c r="AD1006" s="271" t="s">
        <v>870</v>
      </c>
      <c r="AE1006" s="271" t="s">
        <v>269</v>
      </c>
      <c r="AF1006" s="112" t="s">
        <v>889</v>
      </c>
    </row>
    <row r="1007" spans="1:32">
      <c r="A1007">
        <v>13</v>
      </c>
      <c r="B1007" t="s">
        <v>28</v>
      </c>
      <c r="C1007" t="s">
        <v>520</v>
      </c>
      <c r="D1007">
        <v>5</v>
      </c>
      <c r="E1007" t="s">
        <v>861</v>
      </c>
      <c r="F1007">
        <v>35</v>
      </c>
      <c r="G1007" t="s">
        <v>897</v>
      </c>
      <c r="H1007" t="s">
        <v>344</v>
      </c>
      <c r="I1007" t="s">
        <v>898</v>
      </c>
      <c r="K1007">
        <v>12</v>
      </c>
      <c r="L1007" t="s">
        <v>899</v>
      </c>
      <c r="M1007">
        <v>95</v>
      </c>
      <c r="N1007" t="s">
        <v>901</v>
      </c>
      <c r="P1007" t="s">
        <v>1151</v>
      </c>
      <c r="Q1007" s="103">
        <v>188.71</v>
      </c>
      <c r="R1007" s="103">
        <v>194</v>
      </c>
      <c r="S1007" s="103">
        <v>200</v>
      </c>
      <c r="T1007" s="103">
        <v>206</v>
      </c>
      <c r="U1007" s="103">
        <v>789</v>
      </c>
      <c r="V1007" s="104">
        <v>6.0000000000000001E-3</v>
      </c>
      <c r="W1007">
        <v>0</v>
      </c>
      <c r="X1007" s="102">
        <v>4</v>
      </c>
      <c r="Y1007" t="s">
        <v>1026</v>
      </c>
      <c r="Z1007" s="102">
        <v>1</v>
      </c>
      <c r="AA1007" s="111">
        <v>31</v>
      </c>
      <c r="AB1007" s="112" t="s">
        <v>903</v>
      </c>
      <c r="AC1007" s="120"/>
      <c r="AD1007" s="271" t="s">
        <v>269</v>
      </c>
      <c r="AE1007" s="271" t="s">
        <v>269</v>
      </c>
      <c r="AF1007" s="112" t="s">
        <v>904</v>
      </c>
    </row>
    <row r="1008" spans="1:32">
      <c r="A1008">
        <v>13</v>
      </c>
      <c r="B1008" t="s">
        <v>28</v>
      </c>
      <c r="C1008" t="s">
        <v>520</v>
      </c>
      <c r="D1008">
        <v>5</v>
      </c>
      <c r="E1008" t="s">
        <v>861</v>
      </c>
      <c r="F1008">
        <v>35</v>
      </c>
      <c r="G1008" t="s">
        <v>897</v>
      </c>
      <c r="H1008" t="s">
        <v>344</v>
      </c>
      <c r="I1008" t="s">
        <v>898</v>
      </c>
      <c r="K1008">
        <v>12</v>
      </c>
      <c r="L1008" t="s">
        <v>899</v>
      </c>
      <c r="M1008">
        <v>96</v>
      </c>
      <c r="N1008" t="s">
        <v>905</v>
      </c>
      <c r="P1008" t="s">
        <v>1437</v>
      </c>
      <c r="Q1008" s="103">
        <v>230.64</v>
      </c>
      <c r="R1008" s="103">
        <v>237</v>
      </c>
      <c r="S1008" s="103">
        <v>244</v>
      </c>
      <c r="T1008" s="103">
        <v>251</v>
      </c>
      <c r="U1008" s="103">
        <v>964</v>
      </c>
      <c r="V1008" s="104">
        <v>7.3000000000000001E-3</v>
      </c>
      <c r="W1008">
        <v>0</v>
      </c>
      <c r="X1008" s="102">
        <v>4</v>
      </c>
      <c r="Y1008" t="s">
        <v>1026</v>
      </c>
      <c r="Z1008" s="102">
        <v>1</v>
      </c>
      <c r="AA1008" s="111">
        <v>31</v>
      </c>
      <c r="AB1008" s="112" t="s">
        <v>350</v>
      </c>
      <c r="AC1008" s="120"/>
      <c r="AD1008" s="271" t="s">
        <v>269</v>
      </c>
      <c r="AE1008" s="271" t="s">
        <v>269</v>
      </c>
      <c r="AF1008" s="112" t="s">
        <v>907</v>
      </c>
    </row>
    <row r="1009" spans="1:32">
      <c r="A1009">
        <v>13</v>
      </c>
      <c r="B1009" t="s">
        <v>28</v>
      </c>
      <c r="C1009" t="s">
        <v>412</v>
      </c>
      <c r="D1009">
        <v>5</v>
      </c>
      <c r="E1009" t="s">
        <v>861</v>
      </c>
      <c r="F1009">
        <v>39</v>
      </c>
      <c r="G1009" t="s">
        <v>908</v>
      </c>
      <c r="H1009" t="s">
        <v>344</v>
      </c>
      <c r="I1009" t="s">
        <v>909</v>
      </c>
      <c r="K1009">
        <v>18</v>
      </c>
      <c r="L1009" t="s">
        <v>910</v>
      </c>
      <c r="M1009">
        <v>97</v>
      </c>
      <c r="N1009" t="s">
        <v>912</v>
      </c>
      <c r="P1009" t="s">
        <v>1153</v>
      </c>
      <c r="Q1009" s="103">
        <v>394.12</v>
      </c>
      <c r="R1009" s="103">
        <v>406</v>
      </c>
      <c r="S1009" s="103">
        <v>417</v>
      </c>
      <c r="T1009" s="103">
        <v>430</v>
      </c>
      <c r="U1009" s="103">
        <v>1647</v>
      </c>
      <c r="V1009" s="104">
        <v>1.2500000000000001E-2</v>
      </c>
      <c r="W1009">
        <v>0</v>
      </c>
      <c r="X1009" s="102">
        <v>60</v>
      </c>
      <c r="Y1009" t="s">
        <v>1020</v>
      </c>
      <c r="Z1009" s="102">
        <v>3</v>
      </c>
      <c r="AA1009" s="111">
        <v>32</v>
      </c>
      <c r="AB1009" s="112" t="s">
        <v>914</v>
      </c>
      <c r="AC1009" s="120"/>
      <c r="AD1009" s="271" t="s">
        <v>269</v>
      </c>
      <c r="AE1009" s="271" t="s">
        <v>269</v>
      </c>
      <c r="AF1009" s="112" t="s">
        <v>915</v>
      </c>
    </row>
    <row r="1010" spans="1:32">
      <c r="A1010">
        <v>13</v>
      </c>
      <c r="B1010" t="s">
        <v>28</v>
      </c>
      <c r="C1010" t="s">
        <v>412</v>
      </c>
      <c r="D1010">
        <v>5</v>
      </c>
      <c r="E1010" t="s">
        <v>861</v>
      </c>
      <c r="F1010">
        <v>39</v>
      </c>
      <c r="G1010" t="s">
        <v>908</v>
      </c>
      <c r="H1010" t="s">
        <v>344</v>
      </c>
      <c r="I1010" t="s">
        <v>909</v>
      </c>
      <c r="K1010">
        <v>20</v>
      </c>
      <c r="L1010" t="s">
        <v>916</v>
      </c>
      <c r="M1010">
        <v>98</v>
      </c>
      <c r="N1010" t="s">
        <v>918</v>
      </c>
      <c r="P1010" t="s">
        <v>1438</v>
      </c>
      <c r="Q1010" s="103">
        <v>394.12</v>
      </c>
      <c r="R1010" s="103">
        <v>406</v>
      </c>
      <c r="S1010" s="103">
        <v>417</v>
      </c>
      <c r="T1010" s="103">
        <v>430</v>
      </c>
      <c r="U1010" s="103">
        <v>1647</v>
      </c>
      <c r="V1010" s="104">
        <v>1.2500000000000001E-2</v>
      </c>
      <c r="W1010">
        <v>0</v>
      </c>
      <c r="X1010" s="102">
        <v>1000</v>
      </c>
      <c r="Y1010" t="s">
        <v>1020</v>
      </c>
      <c r="Z1010" s="102">
        <v>3</v>
      </c>
      <c r="AA1010" s="111">
        <v>32</v>
      </c>
      <c r="AB1010" s="112" t="s">
        <v>560</v>
      </c>
      <c r="AC1010" s="120"/>
      <c r="AD1010" s="271" t="s">
        <v>269</v>
      </c>
      <c r="AE1010" s="271" t="s">
        <v>920</v>
      </c>
      <c r="AF1010" s="112" t="s">
        <v>915</v>
      </c>
    </row>
    <row r="1011" spans="1:32">
      <c r="A1011">
        <v>13</v>
      </c>
      <c r="B1011" t="s">
        <v>28</v>
      </c>
      <c r="C1011" t="s">
        <v>412</v>
      </c>
      <c r="D1011">
        <v>5</v>
      </c>
      <c r="E1011" t="s">
        <v>861</v>
      </c>
      <c r="F1011">
        <v>39</v>
      </c>
      <c r="G1011" t="s">
        <v>908</v>
      </c>
      <c r="H1011" t="s">
        <v>372</v>
      </c>
      <c r="I1011" t="s">
        <v>909</v>
      </c>
      <c r="K1011">
        <v>41</v>
      </c>
      <c r="L1011" t="s">
        <v>921</v>
      </c>
      <c r="M1011">
        <v>99</v>
      </c>
      <c r="N1011" t="s">
        <v>923</v>
      </c>
      <c r="P1011" t="s">
        <v>1846</v>
      </c>
      <c r="Q1011" s="103">
        <v>460.34</v>
      </c>
      <c r="R1011" s="103">
        <v>474</v>
      </c>
      <c r="S1011" s="103">
        <v>488</v>
      </c>
      <c r="T1011" s="103">
        <v>502</v>
      </c>
      <c r="U1011" s="103">
        <v>1924</v>
      </c>
      <c r="V1011" s="104">
        <v>1.46E-2</v>
      </c>
      <c r="W1011">
        <v>0</v>
      </c>
      <c r="X1011" s="102">
        <v>21</v>
      </c>
      <c r="Y1011" t="s">
        <v>1020</v>
      </c>
      <c r="Z1011" s="102">
        <v>3</v>
      </c>
      <c r="AA1011" s="111">
        <v>32</v>
      </c>
      <c r="AB1011" s="112" t="s">
        <v>925</v>
      </c>
      <c r="AC1011" s="120"/>
      <c r="AD1011" s="271" t="s">
        <v>269</v>
      </c>
      <c r="AE1011" s="271" t="s">
        <v>269</v>
      </c>
      <c r="AF1011" s="112" t="s">
        <v>915</v>
      </c>
    </row>
    <row r="1012" spans="1:32">
      <c r="A1012">
        <v>13</v>
      </c>
      <c r="B1012" t="s">
        <v>28</v>
      </c>
      <c r="C1012" t="s">
        <v>535</v>
      </c>
      <c r="D1012">
        <v>4</v>
      </c>
      <c r="E1012" t="s">
        <v>709</v>
      </c>
      <c r="F1012">
        <v>24</v>
      </c>
      <c r="G1012" t="s">
        <v>718</v>
      </c>
      <c r="H1012" t="s">
        <v>344</v>
      </c>
      <c r="I1012" t="s">
        <v>719</v>
      </c>
      <c r="K1012">
        <v>31</v>
      </c>
      <c r="L1012" t="s">
        <v>730</v>
      </c>
      <c r="M1012">
        <v>62</v>
      </c>
      <c r="N1012" t="s">
        <v>732</v>
      </c>
      <c r="P1012" t="s">
        <v>1716</v>
      </c>
      <c r="Q1012" s="103">
        <v>0</v>
      </c>
      <c r="R1012" s="103">
        <v>422</v>
      </c>
      <c r="S1012" s="103">
        <v>447</v>
      </c>
      <c r="T1012" s="103">
        <v>0</v>
      </c>
      <c r="U1012" s="103">
        <v>870</v>
      </c>
      <c r="V1012" s="104">
        <v>6.6E-3</v>
      </c>
      <c r="W1012">
        <v>0</v>
      </c>
      <c r="X1012" s="102">
        <v>1</v>
      </c>
      <c r="Y1012" t="s">
        <v>1030</v>
      </c>
      <c r="Z1012" s="102">
        <v>26</v>
      </c>
      <c r="AA1012" s="111">
        <v>33</v>
      </c>
      <c r="AB1012" s="112" t="s">
        <v>383</v>
      </c>
      <c r="AC1012" s="120"/>
      <c r="AD1012" s="271" t="s">
        <v>269</v>
      </c>
      <c r="AE1012" s="271" t="s">
        <v>734</v>
      </c>
      <c r="AF1012" s="112" t="s">
        <v>735</v>
      </c>
    </row>
    <row r="1013" spans="1:32">
      <c r="A1013">
        <v>13</v>
      </c>
      <c r="B1013" t="s">
        <v>28</v>
      </c>
      <c r="C1013" t="s">
        <v>412</v>
      </c>
      <c r="D1013">
        <v>5</v>
      </c>
      <c r="E1013" t="s">
        <v>861</v>
      </c>
      <c r="F1013">
        <v>39</v>
      </c>
      <c r="G1013" t="s">
        <v>908</v>
      </c>
      <c r="H1013" t="s">
        <v>372</v>
      </c>
      <c r="I1013" t="s">
        <v>931</v>
      </c>
      <c r="K1013">
        <v>46</v>
      </c>
      <c r="L1013" t="s">
        <v>932</v>
      </c>
      <c r="M1013">
        <v>103</v>
      </c>
      <c r="N1013" t="s">
        <v>938</v>
      </c>
      <c r="P1013" t="s">
        <v>939</v>
      </c>
      <c r="Q1013" s="103">
        <v>460.34</v>
      </c>
      <c r="R1013" s="103">
        <v>474</v>
      </c>
      <c r="S1013" s="103">
        <v>488</v>
      </c>
      <c r="T1013" s="103">
        <v>502</v>
      </c>
      <c r="U1013" s="103">
        <v>1924</v>
      </c>
      <c r="V1013" s="104">
        <v>1.46E-2</v>
      </c>
      <c r="W1013">
        <v>0</v>
      </c>
      <c r="X1013" s="102">
        <v>1</v>
      </c>
      <c r="Y1013" t="s">
        <v>1020</v>
      </c>
      <c r="Z1013" s="102">
        <v>3</v>
      </c>
      <c r="AA1013" s="111">
        <v>34</v>
      </c>
      <c r="AB1013" s="112" t="s">
        <v>940</v>
      </c>
      <c r="AC1013" s="120"/>
      <c r="AD1013" s="271" t="s">
        <v>269</v>
      </c>
      <c r="AE1013" s="271" t="s">
        <v>269</v>
      </c>
      <c r="AF1013" s="112" t="s">
        <v>937</v>
      </c>
    </row>
    <row r="1014" spans="1:32">
      <c r="A1014">
        <v>13</v>
      </c>
      <c r="B1014" t="s">
        <v>28</v>
      </c>
      <c r="C1014" t="s">
        <v>412</v>
      </c>
      <c r="D1014">
        <v>5</v>
      </c>
      <c r="E1014" t="s">
        <v>861</v>
      </c>
      <c r="F1014">
        <v>39</v>
      </c>
      <c r="G1014" t="s">
        <v>908</v>
      </c>
      <c r="H1014" t="s">
        <v>372</v>
      </c>
      <c r="I1014" t="s">
        <v>931</v>
      </c>
      <c r="K1014">
        <v>46</v>
      </c>
      <c r="L1014" t="s">
        <v>932</v>
      </c>
      <c r="M1014">
        <v>104</v>
      </c>
      <c r="N1014" t="s">
        <v>941</v>
      </c>
      <c r="P1014" t="s">
        <v>1847</v>
      </c>
      <c r="Q1014" s="103">
        <v>460.34</v>
      </c>
      <c r="R1014" s="103">
        <v>474</v>
      </c>
      <c r="S1014" s="103">
        <v>488</v>
      </c>
      <c r="T1014" s="103">
        <v>502</v>
      </c>
      <c r="U1014" s="103">
        <v>1924</v>
      </c>
      <c r="V1014" s="104">
        <v>1.46E-2</v>
      </c>
      <c r="W1014">
        <v>0</v>
      </c>
      <c r="X1014" s="102">
        <v>1</v>
      </c>
      <c r="Y1014" t="s">
        <v>1020</v>
      </c>
      <c r="Z1014" s="102">
        <v>3</v>
      </c>
      <c r="AA1014" s="111">
        <v>34</v>
      </c>
      <c r="AB1014" s="112" t="s">
        <v>943</v>
      </c>
      <c r="AC1014" s="120"/>
      <c r="AD1014" s="271" t="s">
        <v>269</v>
      </c>
      <c r="AE1014" s="271" t="s">
        <v>269</v>
      </c>
      <c r="AF1014" s="112" t="s">
        <v>937</v>
      </c>
    </row>
    <row r="1015" spans="1:32">
      <c r="A1015">
        <v>13</v>
      </c>
      <c r="B1015" t="s">
        <v>28</v>
      </c>
      <c r="C1015" t="s">
        <v>412</v>
      </c>
      <c r="D1015">
        <v>5</v>
      </c>
      <c r="E1015" t="s">
        <v>861</v>
      </c>
      <c r="F1015">
        <v>39</v>
      </c>
      <c r="G1015" t="s">
        <v>908</v>
      </c>
      <c r="H1015" t="s">
        <v>372</v>
      </c>
      <c r="I1015" t="s">
        <v>931</v>
      </c>
      <c r="K1015">
        <v>46</v>
      </c>
      <c r="L1015" t="s">
        <v>932</v>
      </c>
      <c r="M1015">
        <v>105</v>
      </c>
      <c r="N1015" t="s">
        <v>944</v>
      </c>
      <c r="P1015" t="s">
        <v>1848</v>
      </c>
      <c r="Q1015" s="103">
        <v>460.34</v>
      </c>
      <c r="R1015" s="103">
        <v>474</v>
      </c>
      <c r="S1015" s="103">
        <v>488</v>
      </c>
      <c r="T1015" s="103">
        <v>502</v>
      </c>
      <c r="U1015" s="103">
        <v>1924</v>
      </c>
      <c r="V1015" s="104">
        <v>1.46E-2</v>
      </c>
      <c r="W1015">
        <v>0</v>
      </c>
      <c r="X1015" s="102">
        <v>1</v>
      </c>
      <c r="Y1015" t="s">
        <v>1020</v>
      </c>
      <c r="Z1015" s="102">
        <v>3</v>
      </c>
      <c r="AA1015" s="111">
        <v>34</v>
      </c>
      <c r="AB1015" s="112" t="s">
        <v>946</v>
      </c>
      <c r="AC1015" s="120"/>
      <c r="AD1015" s="271" t="s">
        <v>269</v>
      </c>
      <c r="AE1015" s="271" t="s">
        <v>269</v>
      </c>
      <c r="AF1015" s="112" t="s">
        <v>937</v>
      </c>
    </row>
    <row r="1016" spans="1:32">
      <c r="A1016">
        <v>14</v>
      </c>
      <c r="B1016" t="s">
        <v>30</v>
      </c>
      <c r="C1016" t="s">
        <v>341</v>
      </c>
      <c r="D1016">
        <v>1</v>
      </c>
      <c r="E1016" t="s">
        <v>342</v>
      </c>
      <c r="F1016">
        <v>1</v>
      </c>
      <c r="G1016" t="s">
        <v>343</v>
      </c>
      <c r="H1016" t="s">
        <v>344</v>
      </c>
      <c r="I1016" t="s">
        <v>345</v>
      </c>
      <c r="K1016">
        <v>15</v>
      </c>
      <c r="L1016" t="s">
        <v>346</v>
      </c>
      <c r="M1016">
        <v>1</v>
      </c>
      <c r="N1016" t="s">
        <v>348</v>
      </c>
      <c r="P1016" t="s">
        <v>1811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350</v>
      </c>
      <c r="AC1016" s="120"/>
      <c r="AD1016" s="271" t="s">
        <v>351</v>
      </c>
      <c r="AE1016" s="271" t="s">
        <v>269</v>
      </c>
      <c r="AF1016" s="112" t="s">
        <v>352</v>
      </c>
    </row>
    <row r="1017" spans="1:32">
      <c r="A1017">
        <v>14</v>
      </c>
      <c r="B1017" t="s">
        <v>30</v>
      </c>
      <c r="C1017" t="s">
        <v>341</v>
      </c>
      <c r="D1017">
        <v>1</v>
      </c>
      <c r="E1017" t="s">
        <v>342</v>
      </c>
      <c r="F1017">
        <v>1</v>
      </c>
      <c r="G1017" t="s">
        <v>343</v>
      </c>
      <c r="H1017" t="s">
        <v>344</v>
      </c>
      <c r="I1017" t="s">
        <v>345</v>
      </c>
      <c r="K1017">
        <v>15</v>
      </c>
      <c r="L1017" t="s">
        <v>346</v>
      </c>
      <c r="M1017">
        <v>2</v>
      </c>
      <c r="N1017" t="s">
        <v>353</v>
      </c>
      <c r="P1017" t="s">
        <v>992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355</v>
      </c>
      <c r="AC1017" s="120"/>
      <c r="AD1017" s="271" t="s">
        <v>356</v>
      </c>
      <c r="AE1017" s="271" t="s">
        <v>269</v>
      </c>
      <c r="AF1017" s="112" t="s">
        <v>357</v>
      </c>
    </row>
    <row r="1018" spans="1:32">
      <c r="A1018">
        <v>14</v>
      </c>
      <c r="B1018" t="s">
        <v>30</v>
      </c>
      <c r="C1018" t="s">
        <v>341</v>
      </c>
      <c r="D1018">
        <v>1</v>
      </c>
      <c r="E1018" t="s">
        <v>342</v>
      </c>
      <c r="F1018">
        <v>1</v>
      </c>
      <c r="G1018" t="s">
        <v>343</v>
      </c>
      <c r="H1018" t="s">
        <v>344</v>
      </c>
      <c r="I1018" t="s">
        <v>345</v>
      </c>
      <c r="K1018">
        <v>15</v>
      </c>
      <c r="L1018" t="s">
        <v>346</v>
      </c>
      <c r="M1018">
        <v>3</v>
      </c>
      <c r="N1018" t="s">
        <v>358</v>
      </c>
      <c r="P1018" t="s">
        <v>1849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360</v>
      </c>
      <c r="AC1018" s="120"/>
      <c r="AD1018" s="271" t="s">
        <v>356</v>
      </c>
      <c r="AE1018" s="271" t="s">
        <v>269</v>
      </c>
      <c r="AF1018" s="112" t="s">
        <v>352</v>
      </c>
    </row>
    <row r="1019" spans="1:32">
      <c r="A1019">
        <v>14</v>
      </c>
      <c r="B1019" t="s">
        <v>30</v>
      </c>
      <c r="C1019" t="s">
        <v>361</v>
      </c>
      <c r="D1019">
        <v>1</v>
      </c>
      <c r="E1019" t="s">
        <v>342</v>
      </c>
      <c r="F1019">
        <v>2</v>
      </c>
      <c r="G1019" t="s">
        <v>362</v>
      </c>
      <c r="H1019" t="s">
        <v>344</v>
      </c>
      <c r="I1019" t="s">
        <v>363</v>
      </c>
      <c r="K1019">
        <v>22</v>
      </c>
      <c r="L1019" t="s">
        <v>364</v>
      </c>
      <c r="M1019">
        <v>4</v>
      </c>
      <c r="N1019" t="s">
        <v>366</v>
      </c>
      <c r="P1019" t="s">
        <v>1305</v>
      </c>
      <c r="Q1019" s="103">
        <v>567.55999999999995</v>
      </c>
      <c r="R1019" s="103">
        <v>575.98043700000005</v>
      </c>
      <c r="S1019" s="103">
        <v>592.73057500000004</v>
      </c>
      <c r="T1019" s="103">
        <v>609.90383499999996</v>
      </c>
      <c r="U1019" s="103">
        <v>2346.171421</v>
      </c>
      <c r="V1019" s="104">
        <v>1.552003754766257E-2</v>
      </c>
      <c r="W1019">
        <v>0</v>
      </c>
      <c r="X1019" s="102">
        <v>2000</v>
      </c>
      <c r="Y1019" t="s">
        <v>995</v>
      </c>
      <c r="Z1019" s="102">
        <v>50</v>
      </c>
      <c r="AA1019" s="111">
        <v>2</v>
      </c>
      <c r="AB1019" s="112" t="s">
        <v>368</v>
      </c>
      <c r="AC1019" s="120"/>
      <c r="AD1019" s="271" t="s">
        <v>369</v>
      </c>
      <c r="AE1019" s="271" t="s">
        <v>269</v>
      </c>
      <c r="AF1019" s="112" t="s">
        <v>370</v>
      </c>
    </row>
    <row r="1020" spans="1:32">
      <c r="A1020">
        <v>14</v>
      </c>
      <c r="B1020" t="s">
        <v>30</v>
      </c>
      <c r="C1020" t="s">
        <v>341</v>
      </c>
      <c r="D1020">
        <v>1</v>
      </c>
      <c r="E1020" t="s">
        <v>342</v>
      </c>
      <c r="F1020">
        <v>3</v>
      </c>
      <c r="G1020" t="s">
        <v>371</v>
      </c>
      <c r="H1020" t="s">
        <v>372</v>
      </c>
      <c r="I1020" t="s">
        <v>373</v>
      </c>
      <c r="K1020">
        <v>2</v>
      </c>
      <c r="L1020" t="s">
        <v>375</v>
      </c>
      <c r="M1020">
        <v>5</v>
      </c>
      <c r="N1020" t="s">
        <v>377</v>
      </c>
      <c r="P1020" t="s">
        <v>1306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379</v>
      </c>
      <c r="AC1020" s="120"/>
      <c r="AD1020" s="271" t="s">
        <v>269</v>
      </c>
      <c r="AE1020" s="271" t="s">
        <v>269</v>
      </c>
      <c r="AF1020" s="112" t="s">
        <v>380</v>
      </c>
    </row>
    <row r="1021" spans="1:32">
      <c r="A1021">
        <v>14</v>
      </c>
      <c r="B1021" t="s">
        <v>30</v>
      </c>
      <c r="C1021" t="s">
        <v>341</v>
      </c>
      <c r="D1021">
        <v>1</v>
      </c>
      <c r="E1021" t="s">
        <v>342</v>
      </c>
      <c r="F1021">
        <v>3</v>
      </c>
      <c r="G1021" t="s">
        <v>371</v>
      </c>
      <c r="H1021" t="s">
        <v>372</v>
      </c>
      <c r="I1021" t="s">
        <v>373</v>
      </c>
      <c r="K1021">
        <v>2</v>
      </c>
      <c r="L1021" t="s">
        <v>375</v>
      </c>
      <c r="M1021">
        <v>6</v>
      </c>
      <c r="N1021" t="s">
        <v>381</v>
      </c>
      <c r="P1021" t="s">
        <v>1850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383</v>
      </c>
      <c r="AC1021" s="120"/>
      <c r="AD1021" s="271" t="s">
        <v>269</v>
      </c>
      <c r="AE1021" s="271" t="s">
        <v>269</v>
      </c>
      <c r="AF1021" s="112" t="s">
        <v>384</v>
      </c>
    </row>
    <row r="1022" spans="1:32">
      <c r="A1022">
        <v>14</v>
      </c>
      <c r="B1022" t="s">
        <v>30</v>
      </c>
      <c r="C1022" t="s">
        <v>341</v>
      </c>
      <c r="D1022">
        <v>1</v>
      </c>
      <c r="E1022" t="s">
        <v>342</v>
      </c>
      <c r="F1022">
        <v>4</v>
      </c>
      <c r="G1022" t="s">
        <v>385</v>
      </c>
      <c r="H1022" t="s">
        <v>344</v>
      </c>
      <c r="I1022" t="s">
        <v>345</v>
      </c>
      <c r="K1022">
        <v>14</v>
      </c>
      <c r="L1022" t="s">
        <v>386</v>
      </c>
      <c r="M1022">
        <v>7</v>
      </c>
      <c r="N1022" t="s">
        <v>388</v>
      </c>
      <c r="P1022" t="s">
        <v>1163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390</v>
      </c>
      <c r="AC1022" s="120"/>
      <c r="AD1022" s="271" t="s">
        <v>269</v>
      </c>
      <c r="AE1022" s="271" t="s">
        <v>269</v>
      </c>
      <c r="AF1022" s="112" t="s">
        <v>391</v>
      </c>
    </row>
    <row r="1023" spans="1:32">
      <c r="A1023">
        <v>14</v>
      </c>
      <c r="B1023" t="s">
        <v>30</v>
      </c>
      <c r="C1023" t="s">
        <v>341</v>
      </c>
      <c r="D1023">
        <v>1</v>
      </c>
      <c r="E1023" t="s">
        <v>342</v>
      </c>
      <c r="F1023">
        <v>4</v>
      </c>
      <c r="G1023" t="s">
        <v>385</v>
      </c>
      <c r="H1023" t="s">
        <v>344</v>
      </c>
      <c r="I1023" t="s">
        <v>345</v>
      </c>
      <c r="K1023">
        <v>14</v>
      </c>
      <c r="L1023" t="s">
        <v>386</v>
      </c>
      <c r="M1023">
        <v>9</v>
      </c>
      <c r="N1023" t="s">
        <v>394</v>
      </c>
      <c r="P1023" t="s">
        <v>1851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396</v>
      </c>
      <c r="AC1023" s="120"/>
      <c r="AD1023" s="271" t="s">
        <v>269</v>
      </c>
      <c r="AE1023" s="271" t="s">
        <v>269</v>
      </c>
      <c r="AF1023" s="112" t="s">
        <v>397</v>
      </c>
    </row>
    <row r="1024" spans="1:32">
      <c r="A1024">
        <v>14</v>
      </c>
      <c r="B1024" t="s">
        <v>30</v>
      </c>
      <c r="C1024" t="s">
        <v>341</v>
      </c>
      <c r="D1024">
        <v>1</v>
      </c>
      <c r="E1024" t="s">
        <v>342</v>
      </c>
      <c r="F1024">
        <v>4</v>
      </c>
      <c r="G1024" t="s">
        <v>385</v>
      </c>
      <c r="H1024" t="s">
        <v>344</v>
      </c>
      <c r="I1024" t="s">
        <v>345</v>
      </c>
      <c r="K1024">
        <v>14</v>
      </c>
      <c r="L1024" t="s">
        <v>386</v>
      </c>
      <c r="M1024">
        <v>11</v>
      </c>
      <c r="N1024" t="s">
        <v>401</v>
      </c>
      <c r="P1024" t="s">
        <v>1852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403</v>
      </c>
      <c r="AC1024" s="120"/>
      <c r="AD1024" s="271" t="s">
        <v>356</v>
      </c>
      <c r="AE1024" s="271" t="s">
        <v>269</v>
      </c>
      <c r="AF1024" s="112" t="s">
        <v>352</v>
      </c>
    </row>
    <row r="1025" spans="1:32">
      <c r="A1025">
        <v>14</v>
      </c>
      <c r="B1025" t="s">
        <v>30</v>
      </c>
      <c r="C1025" t="s">
        <v>341</v>
      </c>
      <c r="D1025">
        <v>1</v>
      </c>
      <c r="E1025" t="s">
        <v>342</v>
      </c>
      <c r="F1025">
        <v>4</v>
      </c>
      <c r="G1025" t="s">
        <v>385</v>
      </c>
      <c r="H1025" t="s">
        <v>344</v>
      </c>
      <c r="I1025" t="s">
        <v>345</v>
      </c>
      <c r="K1025">
        <v>14</v>
      </c>
      <c r="L1025" t="s">
        <v>386</v>
      </c>
      <c r="M1025">
        <v>13</v>
      </c>
      <c r="N1025" t="s">
        <v>409</v>
      </c>
      <c r="P1025" t="s">
        <v>1314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411</v>
      </c>
      <c r="AC1025" s="120"/>
      <c r="AD1025" s="271" t="s">
        <v>351</v>
      </c>
      <c r="AE1025" s="271" t="s">
        <v>269</v>
      </c>
      <c r="AF1025" s="112" t="s">
        <v>352</v>
      </c>
    </row>
    <row r="1026" spans="1:32">
      <c r="A1026">
        <v>14</v>
      </c>
      <c r="B1026" t="s">
        <v>30</v>
      </c>
      <c r="C1026" t="s">
        <v>412</v>
      </c>
      <c r="D1026">
        <v>1</v>
      </c>
      <c r="E1026" t="s">
        <v>342</v>
      </c>
      <c r="F1026">
        <v>5</v>
      </c>
      <c r="G1026" t="s">
        <v>413</v>
      </c>
      <c r="H1026" t="s">
        <v>344</v>
      </c>
      <c r="I1026" t="s">
        <v>345</v>
      </c>
      <c r="K1026">
        <v>60</v>
      </c>
      <c r="L1026" t="s">
        <v>414</v>
      </c>
      <c r="M1026">
        <v>14</v>
      </c>
      <c r="N1026" t="s">
        <v>416</v>
      </c>
      <c r="P1026" t="s">
        <v>1853</v>
      </c>
      <c r="Q1026" s="103">
        <v>428.59</v>
      </c>
      <c r="R1026" s="103">
        <v>434.95429899999999</v>
      </c>
      <c r="S1026" s="103">
        <v>447.60324300000002</v>
      </c>
      <c r="T1026" s="103">
        <v>460.57171</v>
      </c>
      <c r="U1026" s="103">
        <v>1771.722231</v>
      </c>
      <c r="V1026" s="104">
        <v>1.1720028341930987E-2</v>
      </c>
      <c r="W1026">
        <v>0</v>
      </c>
      <c r="X1026" s="102">
        <v>4</v>
      </c>
      <c r="Y1026" t="s">
        <v>1020</v>
      </c>
      <c r="Z1026" s="102">
        <v>3</v>
      </c>
      <c r="AA1026" s="111">
        <v>5</v>
      </c>
      <c r="AB1026" s="112" t="s">
        <v>418</v>
      </c>
      <c r="AC1026" s="120"/>
      <c r="AD1026" s="271" t="s">
        <v>419</v>
      </c>
      <c r="AE1026" s="271" t="s">
        <v>269</v>
      </c>
      <c r="AF1026" s="112" t="s">
        <v>420</v>
      </c>
    </row>
    <row r="1027" spans="1:32">
      <c r="A1027">
        <v>14</v>
      </c>
      <c r="B1027" t="s">
        <v>30</v>
      </c>
      <c r="C1027" t="s">
        <v>421</v>
      </c>
      <c r="D1027">
        <v>1</v>
      </c>
      <c r="E1027" t="s">
        <v>342</v>
      </c>
      <c r="F1027">
        <v>5</v>
      </c>
      <c r="G1027" t="s">
        <v>413</v>
      </c>
      <c r="H1027" t="s">
        <v>344</v>
      </c>
      <c r="I1027" t="s">
        <v>422</v>
      </c>
      <c r="K1027">
        <v>16</v>
      </c>
      <c r="L1027" t="s">
        <v>423</v>
      </c>
      <c r="M1027">
        <v>15</v>
      </c>
      <c r="N1027" t="s">
        <v>425</v>
      </c>
      <c r="P1027" t="s">
        <v>1854</v>
      </c>
      <c r="Q1027" s="103">
        <v>663</v>
      </c>
      <c r="R1027" s="103">
        <v>672.84312699999998</v>
      </c>
      <c r="S1027" s="103">
        <v>692.41013699999996</v>
      </c>
      <c r="T1027" s="103">
        <v>712.47142599999995</v>
      </c>
      <c r="U1027" s="103">
        <v>2740.7273110000001</v>
      </c>
      <c r="V1027" s="104">
        <v>1.8130043863757501E-2</v>
      </c>
      <c r="W1027">
        <v>0</v>
      </c>
      <c r="X1027" s="102">
        <v>600</v>
      </c>
      <c r="Y1027" t="s">
        <v>1006</v>
      </c>
      <c r="Z1027" s="102">
        <v>37</v>
      </c>
      <c r="AA1027" s="111">
        <v>6</v>
      </c>
      <c r="AB1027" s="112" t="s">
        <v>383</v>
      </c>
      <c r="AC1027" s="120"/>
      <c r="AD1027" s="271" t="s">
        <v>419</v>
      </c>
      <c r="AE1027" s="271" t="s">
        <v>427</v>
      </c>
      <c r="AF1027" s="112" t="s">
        <v>429</v>
      </c>
    </row>
    <row r="1028" spans="1:32">
      <c r="A1028">
        <v>14</v>
      </c>
      <c r="B1028" t="s">
        <v>30</v>
      </c>
      <c r="C1028" t="s">
        <v>341</v>
      </c>
      <c r="D1028">
        <v>1</v>
      </c>
      <c r="E1028" t="s">
        <v>342</v>
      </c>
      <c r="F1028">
        <v>5</v>
      </c>
      <c r="G1028" t="s">
        <v>413</v>
      </c>
      <c r="H1028" t="s">
        <v>372</v>
      </c>
      <c r="I1028" t="s">
        <v>345</v>
      </c>
      <c r="K1028">
        <v>1</v>
      </c>
      <c r="L1028" t="s">
        <v>431</v>
      </c>
      <c r="M1028">
        <v>16</v>
      </c>
      <c r="N1028" t="s">
        <v>433</v>
      </c>
      <c r="P1028" t="s">
        <v>1166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435</v>
      </c>
      <c r="AC1028" s="120"/>
      <c r="AD1028" s="271" t="s">
        <v>436</v>
      </c>
      <c r="AE1028" s="271" t="s">
        <v>269</v>
      </c>
      <c r="AF1028" s="112" t="s">
        <v>437</v>
      </c>
    </row>
    <row r="1029" spans="1:32">
      <c r="A1029">
        <v>14</v>
      </c>
      <c r="B1029" t="s">
        <v>30</v>
      </c>
      <c r="C1029" t="s">
        <v>611</v>
      </c>
      <c r="D1029">
        <v>2</v>
      </c>
      <c r="E1029" t="s">
        <v>439</v>
      </c>
      <c r="F1029">
        <v>7</v>
      </c>
      <c r="G1029" t="s">
        <v>612</v>
      </c>
      <c r="H1029" t="s">
        <v>372</v>
      </c>
      <c r="I1029" t="s">
        <v>613</v>
      </c>
      <c r="K1029">
        <v>4</v>
      </c>
      <c r="L1029" t="s">
        <v>614</v>
      </c>
      <c r="M1029">
        <v>46</v>
      </c>
      <c r="N1029" t="s">
        <v>616</v>
      </c>
      <c r="P1029" t="s">
        <v>1855</v>
      </c>
      <c r="Q1029" s="103">
        <v>530.26</v>
      </c>
      <c r="R1029" s="103">
        <v>538.12605299999996</v>
      </c>
      <c r="S1029" s="103">
        <v>553.77534400000002</v>
      </c>
      <c r="T1029" s="103">
        <v>569.81994899999995</v>
      </c>
      <c r="U1029" s="103">
        <v>2191.9771649999998</v>
      </c>
      <c r="V1029" s="104">
        <v>1.4500035078391208E-2</v>
      </c>
      <c r="W1029">
        <v>0</v>
      </c>
      <c r="X1029" s="102">
        <v>280</v>
      </c>
      <c r="Y1029" t="s">
        <v>1009</v>
      </c>
      <c r="Z1029" s="102">
        <v>24</v>
      </c>
      <c r="AA1029" s="111">
        <v>8</v>
      </c>
      <c r="AB1029" s="112" t="s">
        <v>618</v>
      </c>
      <c r="AC1029" s="120"/>
      <c r="AD1029" s="271" t="s">
        <v>619</v>
      </c>
      <c r="AE1029" s="271" t="s">
        <v>620</v>
      </c>
      <c r="AF1029" s="112" t="s">
        <v>621</v>
      </c>
    </row>
    <row r="1030" spans="1:32">
      <c r="A1030">
        <v>14</v>
      </c>
      <c r="B1030" t="s">
        <v>30</v>
      </c>
      <c r="C1030" t="s">
        <v>611</v>
      </c>
      <c r="D1030">
        <v>2</v>
      </c>
      <c r="E1030" t="s">
        <v>439</v>
      </c>
      <c r="F1030">
        <v>7</v>
      </c>
      <c r="G1030" t="s">
        <v>612</v>
      </c>
      <c r="H1030" t="s">
        <v>372</v>
      </c>
      <c r="I1030" t="s">
        <v>613</v>
      </c>
      <c r="K1030">
        <v>5</v>
      </c>
      <c r="L1030" t="s">
        <v>622</v>
      </c>
      <c r="M1030">
        <v>47</v>
      </c>
      <c r="N1030" t="s">
        <v>624</v>
      </c>
      <c r="P1030" t="s">
        <v>1856</v>
      </c>
      <c r="Q1030" s="103">
        <v>969.09</v>
      </c>
      <c r="R1030" s="103">
        <v>983.47175200000004</v>
      </c>
      <c r="S1030" s="103">
        <v>1012.07218</v>
      </c>
      <c r="T1030" s="103">
        <v>1041.3950789999999</v>
      </c>
      <c r="U1030" s="103">
        <v>4006.0272329999998</v>
      </c>
      <c r="V1030" s="104">
        <v>2.6500064111521195E-2</v>
      </c>
      <c r="W1030">
        <v>0</v>
      </c>
      <c r="X1030" s="102">
        <v>8000</v>
      </c>
      <c r="Y1030" t="s">
        <v>1009</v>
      </c>
      <c r="Z1030" s="102">
        <v>24</v>
      </c>
      <c r="AA1030" s="111">
        <v>8</v>
      </c>
      <c r="AB1030" s="112" t="s">
        <v>626</v>
      </c>
      <c r="AC1030" s="120"/>
      <c r="AD1030" s="271" t="s">
        <v>619</v>
      </c>
      <c r="AE1030" s="271" t="s">
        <v>627</v>
      </c>
      <c r="AF1030" s="112" t="s">
        <v>628</v>
      </c>
    </row>
    <row r="1031" spans="1:32">
      <c r="A1031">
        <v>14</v>
      </c>
      <c r="B1031" t="s">
        <v>30</v>
      </c>
      <c r="C1031" t="s">
        <v>611</v>
      </c>
      <c r="D1031">
        <v>2</v>
      </c>
      <c r="E1031" t="s">
        <v>439</v>
      </c>
      <c r="F1031">
        <v>7</v>
      </c>
      <c r="G1031" t="s">
        <v>612</v>
      </c>
      <c r="H1031" t="s">
        <v>372</v>
      </c>
      <c r="I1031" t="s">
        <v>613</v>
      </c>
      <c r="K1031">
        <v>6</v>
      </c>
      <c r="L1031" t="s">
        <v>629</v>
      </c>
      <c r="M1031">
        <v>48</v>
      </c>
      <c r="N1031" t="s">
        <v>631</v>
      </c>
      <c r="P1031" t="s">
        <v>1857</v>
      </c>
      <c r="Q1031" s="103">
        <v>2888.98</v>
      </c>
      <c r="R1031" s="103">
        <v>2931.8591839999999</v>
      </c>
      <c r="S1031" s="103">
        <v>3017.1208379999998</v>
      </c>
      <c r="T1031" s="103">
        <v>3104.5362730000002</v>
      </c>
      <c r="U1031" s="103">
        <v>11942.496276</v>
      </c>
      <c r="V1031" s="104">
        <v>7.9000191101697176E-2</v>
      </c>
      <c r="W1031">
        <v>0</v>
      </c>
      <c r="X1031" s="102">
        <v>1509</v>
      </c>
      <c r="Y1031" t="s">
        <v>1009</v>
      </c>
      <c r="Z1031" s="102">
        <v>24</v>
      </c>
      <c r="AA1031" s="111">
        <v>8</v>
      </c>
      <c r="AB1031" s="112" t="s">
        <v>633</v>
      </c>
      <c r="AC1031" s="120"/>
      <c r="AD1031" s="271" t="s">
        <v>619</v>
      </c>
      <c r="AE1031" s="271" t="s">
        <v>627</v>
      </c>
      <c r="AF1031" s="112" t="s">
        <v>634</v>
      </c>
    </row>
    <row r="1032" spans="1:32">
      <c r="A1032">
        <v>14</v>
      </c>
      <c r="B1032" t="s">
        <v>30</v>
      </c>
      <c r="C1032" t="s">
        <v>438</v>
      </c>
      <c r="D1032">
        <v>2</v>
      </c>
      <c r="E1032" t="s">
        <v>439</v>
      </c>
      <c r="F1032">
        <v>10</v>
      </c>
      <c r="G1032" t="s">
        <v>440</v>
      </c>
      <c r="H1032" t="s">
        <v>372</v>
      </c>
      <c r="I1032" t="s">
        <v>441</v>
      </c>
      <c r="K1032">
        <v>8</v>
      </c>
      <c r="L1032" t="s">
        <v>442</v>
      </c>
      <c r="M1032">
        <v>17</v>
      </c>
      <c r="N1032" t="s">
        <v>444</v>
      </c>
      <c r="P1032" t="s">
        <v>1858</v>
      </c>
      <c r="Q1032" s="103">
        <v>292.55</v>
      </c>
      <c r="R1032" s="103">
        <v>296.897133</v>
      </c>
      <c r="S1032" s="103">
        <v>305.53122400000001</v>
      </c>
      <c r="T1032" s="103">
        <v>314.38342</v>
      </c>
      <c r="U1032" s="103">
        <v>1209.366712</v>
      </c>
      <c r="V1032" s="104">
        <v>8.0000193554199909E-3</v>
      </c>
      <c r="W1032">
        <v>0</v>
      </c>
      <c r="X1032" s="102">
        <v>240</v>
      </c>
      <c r="Y1032" t="s">
        <v>1013</v>
      </c>
      <c r="Z1032" s="102">
        <v>18</v>
      </c>
      <c r="AA1032" s="111">
        <v>10</v>
      </c>
      <c r="AB1032" s="112" t="s">
        <v>446</v>
      </c>
      <c r="AC1032" s="120"/>
      <c r="AD1032" s="271" t="s">
        <v>269</v>
      </c>
      <c r="AE1032" s="271" t="s">
        <v>447</v>
      </c>
      <c r="AF1032" s="112" t="s">
        <v>449</v>
      </c>
    </row>
    <row r="1033" spans="1:32">
      <c r="A1033">
        <v>14</v>
      </c>
      <c r="B1033" t="s">
        <v>30</v>
      </c>
      <c r="C1033" t="s">
        <v>438</v>
      </c>
      <c r="D1033">
        <v>2</v>
      </c>
      <c r="E1033" t="s">
        <v>439</v>
      </c>
      <c r="F1033">
        <v>10</v>
      </c>
      <c r="G1033" t="s">
        <v>440</v>
      </c>
      <c r="H1033" t="s">
        <v>372</v>
      </c>
      <c r="I1033" t="s">
        <v>441</v>
      </c>
      <c r="K1033">
        <v>9</v>
      </c>
      <c r="L1033" t="s">
        <v>450</v>
      </c>
      <c r="M1033">
        <v>18</v>
      </c>
      <c r="N1033" t="s">
        <v>452</v>
      </c>
      <c r="P1033" t="s">
        <v>1859</v>
      </c>
      <c r="Q1033" s="103">
        <v>73.14</v>
      </c>
      <c r="R1033" s="103">
        <v>74.224283</v>
      </c>
      <c r="S1033" s="103">
        <v>76.382806000000002</v>
      </c>
      <c r="T1033" s="103">
        <v>78.595855</v>
      </c>
      <c r="U1033" s="103">
        <v>302.341678</v>
      </c>
      <c r="V1033" s="104">
        <v>2.0000048388549977E-3</v>
      </c>
      <c r="W1033">
        <v>0</v>
      </c>
      <c r="X1033" s="102">
        <v>80</v>
      </c>
      <c r="Y1033" t="s">
        <v>1013</v>
      </c>
      <c r="Z1033" s="102">
        <v>18</v>
      </c>
      <c r="AA1033" s="111">
        <v>10</v>
      </c>
      <c r="AB1033" s="112" t="s">
        <v>454</v>
      </c>
      <c r="AC1033" s="120"/>
      <c r="AD1033" s="271" t="s">
        <v>269</v>
      </c>
      <c r="AE1033" s="271" t="s">
        <v>269</v>
      </c>
      <c r="AF1033" s="112" t="s">
        <v>455</v>
      </c>
    </row>
    <row r="1034" spans="1:32">
      <c r="A1034">
        <v>14</v>
      </c>
      <c r="B1034" t="s">
        <v>30</v>
      </c>
      <c r="C1034" t="s">
        <v>438</v>
      </c>
      <c r="D1034">
        <v>2</v>
      </c>
      <c r="E1034" t="s">
        <v>439</v>
      </c>
      <c r="F1034">
        <v>10</v>
      </c>
      <c r="G1034" t="s">
        <v>440</v>
      </c>
      <c r="H1034" t="s">
        <v>372</v>
      </c>
      <c r="I1034" t="s">
        <v>441</v>
      </c>
      <c r="K1034">
        <v>10</v>
      </c>
      <c r="L1034" t="s">
        <v>456</v>
      </c>
      <c r="M1034">
        <v>19</v>
      </c>
      <c r="N1034" t="s">
        <v>458</v>
      </c>
      <c r="P1034" t="s">
        <v>1860</v>
      </c>
      <c r="Q1034" s="103">
        <v>457.12</v>
      </c>
      <c r="R1034" s="103">
        <v>463.90177</v>
      </c>
      <c r="S1034" s="103">
        <v>477.392538</v>
      </c>
      <c r="T1034" s="103">
        <v>491.22409399999998</v>
      </c>
      <c r="U1034" s="103">
        <v>1889.6354879999999</v>
      </c>
      <c r="V1034" s="104">
        <v>1.250003024615126E-2</v>
      </c>
      <c r="W1034">
        <v>0</v>
      </c>
      <c r="X1034" s="102">
        <v>320</v>
      </c>
      <c r="Y1034" t="s">
        <v>1013</v>
      </c>
      <c r="Z1034" s="102">
        <v>18</v>
      </c>
      <c r="AA1034" s="111">
        <v>10</v>
      </c>
      <c r="AB1034" s="112" t="s">
        <v>460</v>
      </c>
      <c r="AC1034" s="120"/>
      <c r="AD1034" s="271" t="s">
        <v>269</v>
      </c>
      <c r="AE1034" s="271" t="s">
        <v>447</v>
      </c>
      <c r="AF1034" s="112" t="s">
        <v>449</v>
      </c>
    </row>
    <row r="1035" spans="1:32">
      <c r="A1035">
        <v>14</v>
      </c>
      <c r="B1035" t="s">
        <v>30</v>
      </c>
      <c r="C1035" t="s">
        <v>438</v>
      </c>
      <c r="D1035">
        <v>2</v>
      </c>
      <c r="E1035" t="s">
        <v>439</v>
      </c>
      <c r="F1035">
        <v>10</v>
      </c>
      <c r="G1035" t="s">
        <v>440</v>
      </c>
      <c r="H1035" t="s">
        <v>372</v>
      </c>
      <c r="I1035" t="s">
        <v>441</v>
      </c>
      <c r="K1035">
        <v>19</v>
      </c>
      <c r="L1035" t="s">
        <v>461</v>
      </c>
      <c r="M1035">
        <v>20</v>
      </c>
      <c r="N1035" t="s">
        <v>463</v>
      </c>
      <c r="P1035" t="s">
        <v>1861</v>
      </c>
      <c r="Q1035" s="103">
        <v>182.85</v>
      </c>
      <c r="R1035" s="103">
        <v>185.56070800000001</v>
      </c>
      <c r="S1035" s="103">
        <v>190.95701500000001</v>
      </c>
      <c r="T1035" s="103">
        <v>196.48963800000001</v>
      </c>
      <c r="U1035" s="103">
        <v>755.854195</v>
      </c>
      <c r="V1035" s="104">
        <v>5.000012097137495E-3</v>
      </c>
      <c r="W1035">
        <v>0</v>
      </c>
      <c r="X1035" s="102">
        <v>200</v>
      </c>
      <c r="Y1035" t="s">
        <v>1013</v>
      </c>
      <c r="Z1035" s="102">
        <v>18</v>
      </c>
      <c r="AA1035" s="111">
        <v>10</v>
      </c>
      <c r="AB1035" s="112" t="s">
        <v>465</v>
      </c>
      <c r="AC1035" s="120"/>
      <c r="AD1035" s="271" t="s">
        <v>269</v>
      </c>
      <c r="AE1035" s="271" t="s">
        <v>269</v>
      </c>
      <c r="AF1035" s="112" t="s">
        <v>466</v>
      </c>
    </row>
    <row r="1036" spans="1:32">
      <c r="A1036">
        <v>14</v>
      </c>
      <c r="B1036" t="s">
        <v>30</v>
      </c>
      <c r="C1036" t="s">
        <v>438</v>
      </c>
      <c r="D1036">
        <v>2</v>
      </c>
      <c r="E1036" t="s">
        <v>439</v>
      </c>
      <c r="F1036">
        <v>10</v>
      </c>
      <c r="G1036" t="s">
        <v>440</v>
      </c>
      <c r="H1036" t="s">
        <v>344</v>
      </c>
      <c r="I1036" t="s">
        <v>441</v>
      </c>
      <c r="K1036">
        <v>70</v>
      </c>
      <c r="L1036" t="s">
        <v>478</v>
      </c>
      <c r="M1036">
        <v>23</v>
      </c>
      <c r="N1036" t="s">
        <v>480</v>
      </c>
      <c r="P1036" t="s">
        <v>1862</v>
      </c>
      <c r="Q1036" s="103">
        <v>549.27</v>
      </c>
      <c r="R1036" s="103">
        <v>557.42436599999996</v>
      </c>
      <c r="S1036" s="103">
        <v>573.63487299999997</v>
      </c>
      <c r="T1036" s="103">
        <v>590.25487099999998</v>
      </c>
      <c r="U1036" s="103">
        <v>2270.5859999999998</v>
      </c>
      <c r="V1036" s="104">
        <v>1.5020036328026246E-2</v>
      </c>
      <c r="W1036">
        <v>0</v>
      </c>
      <c r="X1036" s="102">
        <v>400</v>
      </c>
      <c r="Y1036" t="s">
        <v>1013</v>
      </c>
      <c r="Z1036" s="102">
        <v>18</v>
      </c>
      <c r="AA1036" s="111">
        <v>10</v>
      </c>
      <c r="AB1036" s="112" t="s">
        <v>482</v>
      </c>
      <c r="AC1036" s="120"/>
      <c r="AD1036" s="271" t="s">
        <v>483</v>
      </c>
      <c r="AE1036" s="271" t="s">
        <v>269</v>
      </c>
      <c r="AF1036" s="112" t="s">
        <v>472</v>
      </c>
    </row>
    <row r="1037" spans="1:32">
      <c r="A1037">
        <v>14</v>
      </c>
      <c r="B1037" t="s">
        <v>30</v>
      </c>
      <c r="C1037" t="s">
        <v>412</v>
      </c>
      <c r="D1037">
        <v>5</v>
      </c>
      <c r="E1037" t="s">
        <v>861</v>
      </c>
      <c r="F1037">
        <v>39</v>
      </c>
      <c r="G1037" t="s">
        <v>908</v>
      </c>
      <c r="H1037" t="s">
        <v>372</v>
      </c>
      <c r="I1037" t="s">
        <v>863</v>
      </c>
      <c r="K1037">
        <v>44</v>
      </c>
      <c r="L1037" t="s">
        <v>926</v>
      </c>
      <c r="M1037">
        <v>100</v>
      </c>
      <c r="N1037" t="s">
        <v>927</v>
      </c>
      <c r="P1037" t="s">
        <v>1863</v>
      </c>
      <c r="Q1037" s="103">
        <v>182.85</v>
      </c>
      <c r="R1037" s="103">
        <v>185.56070800000001</v>
      </c>
      <c r="S1037" s="103">
        <v>190.95701500000001</v>
      </c>
      <c r="T1037" s="103">
        <v>196.48963800000001</v>
      </c>
      <c r="U1037" s="103">
        <v>755.854195</v>
      </c>
      <c r="V1037" s="104">
        <v>5.000012097137495E-3</v>
      </c>
      <c r="W1037">
        <v>0</v>
      </c>
      <c r="X1037" s="102">
        <v>4</v>
      </c>
      <c r="Y1037" t="s">
        <v>1020</v>
      </c>
      <c r="Z1037" s="102">
        <v>3</v>
      </c>
      <c r="AA1037" s="111">
        <v>11</v>
      </c>
      <c r="AB1037" s="112" t="s">
        <v>929</v>
      </c>
      <c r="AC1037" s="120"/>
      <c r="AD1037" s="271" t="s">
        <v>930</v>
      </c>
      <c r="AE1037" s="271" t="s">
        <v>269</v>
      </c>
      <c r="AF1037" s="112" t="s">
        <v>896</v>
      </c>
    </row>
    <row r="1038" spans="1:32">
      <c r="A1038">
        <v>14</v>
      </c>
      <c r="B1038" t="s">
        <v>30</v>
      </c>
      <c r="C1038" t="s">
        <v>412</v>
      </c>
      <c r="D1038">
        <v>5</v>
      </c>
      <c r="E1038" t="s">
        <v>861</v>
      </c>
      <c r="F1038">
        <v>39</v>
      </c>
      <c r="G1038" t="s">
        <v>908</v>
      </c>
      <c r="H1038" t="s">
        <v>372</v>
      </c>
      <c r="I1038" t="s">
        <v>863</v>
      </c>
      <c r="K1038">
        <v>44</v>
      </c>
      <c r="L1038" t="s">
        <v>926</v>
      </c>
      <c r="M1038">
        <v>101</v>
      </c>
      <c r="N1038" t="s">
        <v>892</v>
      </c>
      <c r="P1038" t="s">
        <v>1615</v>
      </c>
      <c r="Q1038" s="103">
        <v>182.85</v>
      </c>
      <c r="R1038" s="103">
        <v>185.56070800000001</v>
      </c>
      <c r="S1038" s="103">
        <v>190.95701500000001</v>
      </c>
      <c r="T1038" s="103">
        <v>196.48963800000001</v>
      </c>
      <c r="U1038" s="103">
        <v>755.854195</v>
      </c>
      <c r="V1038" s="104">
        <v>5.000012097137495E-3</v>
      </c>
      <c r="W1038">
        <v>0</v>
      </c>
      <c r="X1038" s="102">
        <v>1</v>
      </c>
      <c r="Y1038" t="s">
        <v>1020</v>
      </c>
      <c r="Z1038" s="102">
        <v>3</v>
      </c>
      <c r="AA1038" s="111">
        <v>11</v>
      </c>
      <c r="AB1038" s="112" t="s">
        <v>894</v>
      </c>
      <c r="AC1038" s="120"/>
      <c r="AD1038" s="271" t="s">
        <v>895</v>
      </c>
      <c r="AE1038" s="271" t="s">
        <v>269</v>
      </c>
      <c r="AF1038" s="112" t="s">
        <v>896</v>
      </c>
    </row>
    <row r="1039" spans="1:32">
      <c r="A1039">
        <v>14</v>
      </c>
      <c r="B1039" t="s">
        <v>30</v>
      </c>
      <c r="C1039" t="s">
        <v>491</v>
      </c>
      <c r="D1039">
        <v>2</v>
      </c>
      <c r="E1039" t="s">
        <v>439</v>
      </c>
      <c r="F1039">
        <v>12</v>
      </c>
      <c r="G1039" t="s">
        <v>492</v>
      </c>
      <c r="H1039" t="s">
        <v>344</v>
      </c>
      <c r="I1039" t="s">
        <v>493</v>
      </c>
      <c r="K1039">
        <v>66</v>
      </c>
      <c r="L1039" t="s">
        <v>494</v>
      </c>
      <c r="M1039">
        <v>25</v>
      </c>
      <c r="N1039" t="s">
        <v>496</v>
      </c>
      <c r="P1039" t="s">
        <v>1864</v>
      </c>
      <c r="Q1039" s="103">
        <v>366.43</v>
      </c>
      <c r="R1039" s="103">
        <v>371.86365899999998</v>
      </c>
      <c r="S1039" s="103">
        <v>382.67785800000001</v>
      </c>
      <c r="T1039" s="103">
        <v>393.76523400000002</v>
      </c>
      <c r="U1039" s="103">
        <v>1514.7318069999999</v>
      </c>
      <c r="V1039" s="104">
        <v>1.0020024244118849E-2</v>
      </c>
      <c r="W1039">
        <v>0</v>
      </c>
      <c r="X1039" s="102">
        <v>2000</v>
      </c>
      <c r="Y1039" t="s">
        <v>1009</v>
      </c>
      <c r="Z1039" s="102">
        <v>24</v>
      </c>
      <c r="AA1039" s="111">
        <v>12</v>
      </c>
      <c r="AB1039" s="112" t="s">
        <v>368</v>
      </c>
      <c r="AC1039" s="120"/>
      <c r="AD1039" s="271" t="s">
        <v>269</v>
      </c>
      <c r="AE1039" s="271" t="s">
        <v>269</v>
      </c>
      <c r="AF1039" s="112" t="s">
        <v>370</v>
      </c>
    </row>
    <row r="1040" spans="1:32">
      <c r="A1040">
        <v>14</v>
      </c>
      <c r="B1040" t="s">
        <v>30</v>
      </c>
      <c r="C1040" t="s">
        <v>491</v>
      </c>
      <c r="D1040">
        <v>2</v>
      </c>
      <c r="E1040" t="s">
        <v>439</v>
      </c>
      <c r="F1040">
        <v>12</v>
      </c>
      <c r="G1040" t="s">
        <v>492</v>
      </c>
      <c r="H1040" t="s">
        <v>344</v>
      </c>
      <c r="I1040" t="s">
        <v>493</v>
      </c>
      <c r="K1040">
        <v>23</v>
      </c>
      <c r="L1040" t="s">
        <v>498</v>
      </c>
      <c r="M1040">
        <v>26</v>
      </c>
      <c r="N1040" t="s">
        <v>500</v>
      </c>
      <c r="P1040" t="s">
        <v>1865</v>
      </c>
      <c r="Q1040" s="103">
        <v>281.95</v>
      </c>
      <c r="R1040" s="103">
        <v>286.13461100000001</v>
      </c>
      <c r="S1040" s="103">
        <v>294.45571699999999</v>
      </c>
      <c r="T1040" s="103">
        <v>302.98702100000003</v>
      </c>
      <c r="U1040" s="103">
        <v>1165.527167</v>
      </c>
      <c r="V1040" s="104">
        <v>7.710018642606585E-3</v>
      </c>
      <c r="W1040">
        <v>0</v>
      </c>
      <c r="X1040" s="102">
        <v>800</v>
      </c>
      <c r="Y1040" t="s">
        <v>995</v>
      </c>
      <c r="Z1040" s="102">
        <v>50</v>
      </c>
      <c r="AA1040" s="111">
        <v>12</v>
      </c>
      <c r="AB1040" s="112" t="s">
        <v>502</v>
      </c>
      <c r="AC1040" s="120"/>
      <c r="AD1040" s="271" t="s">
        <v>269</v>
      </c>
      <c r="AE1040" s="271" t="s">
        <v>269</v>
      </c>
      <c r="AF1040" s="112" t="s">
        <v>370</v>
      </c>
    </row>
    <row r="1041" spans="1:32">
      <c r="A1041">
        <v>14</v>
      </c>
      <c r="B1041" t="s">
        <v>30</v>
      </c>
      <c r="C1041" t="s">
        <v>491</v>
      </c>
      <c r="D1041">
        <v>2</v>
      </c>
      <c r="E1041" t="s">
        <v>439</v>
      </c>
      <c r="F1041">
        <v>12</v>
      </c>
      <c r="G1041" t="s">
        <v>492</v>
      </c>
      <c r="H1041" t="s">
        <v>344</v>
      </c>
      <c r="I1041" t="s">
        <v>493</v>
      </c>
      <c r="K1041">
        <v>50</v>
      </c>
      <c r="L1041" t="s">
        <v>503</v>
      </c>
      <c r="M1041">
        <v>27</v>
      </c>
      <c r="N1041" t="s">
        <v>505</v>
      </c>
      <c r="P1041" t="s">
        <v>1866</v>
      </c>
      <c r="Q1041" s="103">
        <v>424.94</v>
      </c>
      <c r="R1041" s="103">
        <v>431.24308500000001</v>
      </c>
      <c r="S1041" s="103">
        <v>443.78410300000002</v>
      </c>
      <c r="T1041" s="103">
        <v>456.64191799999998</v>
      </c>
      <c r="U1041" s="103">
        <v>1756.605149</v>
      </c>
      <c r="V1041" s="104">
        <v>1.1620028112556829E-2</v>
      </c>
      <c r="W1041">
        <v>0</v>
      </c>
      <c r="X1041" s="102">
        <v>400</v>
      </c>
      <c r="Y1041" t="s">
        <v>995</v>
      </c>
      <c r="Z1041" s="102">
        <v>50</v>
      </c>
      <c r="AA1041" s="111">
        <v>12</v>
      </c>
      <c r="AB1041" s="112" t="s">
        <v>350</v>
      </c>
      <c r="AC1041" s="120"/>
      <c r="AD1041" s="271" t="s">
        <v>269</v>
      </c>
      <c r="AE1041" s="271" t="s">
        <v>507</v>
      </c>
      <c r="AF1041" s="112" t="s">
        <v>508</v>
      </c>
    </row>
    <row r="1042" spans="1:32">
      <c r="A1042">
        <v>14</v>
      </c>
      <c r="B1042" t="s">
        <v>30</v>
      </c>
      <c r="C1042" t="s">
        <v>520</v>
      </c>
      <c r="D1042">
        <v>2</v>
      </c>
      <c r="E1042" t="s">
        <v>439</v>
      </c>
      <c r="F1042">
        <v>13</v>
      </c>
      <c r="G1042" t="s">
        <v>521</v>
      </c>
      <c r="H1042" t="s">
        <v>344</v>
      </c>
      <c r="I1042" t="s">
        <v>493</v>
      </c>
      <c r="K1042">
        <v>21</v>
      </c>
      <c r="L1042" t="s">
        <v>522</v>
      </c>
      <c r="M1042">
        <v>30</v>
      </c>
      <c r="N1042" t="s">
        <v>524</v>
      </c>
      <c r="P1042" t="s">
        <v>1867</v>
      </c>
      <c r="Q1042" s="103">
        <v>96.3</v>
      </c>
      <c r="R1042" s="103">
        <v>97.728639000000001</v>
      </c>
      <c r="S1042" s="103">
        <v>100.570695</v>
      </c>
      <c r="T1042" s="103">
        <v>103.484542</v>
      </c>
      <c r="U1042" s="103">
        <v>398.08320900000001</v>
      </c>
      <c r="V1042" s="104">
        <v>2.6333397020668961E-3</v>
      </c>
      <c r="W1042">
        <v>0</v>
      </c>
      <c r="X1042" s="102">
        <v>40</v>
      </c>
      <c r="Y1042" t="s">
        <v>1026</v>
      </c>
      <c r="Z1042" s="102">
        <v>1</v>
      </c>
      <c r="AA1042" s="111">
        <v>13</v>
      </c>
      <c r="AB1042" s="112" t="s">
        <v>360</v>
      </c>
      <c r="AC1042" s="120"/>
      <c r="AD1042" s="271" t="s">
        <v>269</v>
      </c>
      <c r="AE1042" s="271" t="s">
        <v>526</v>
      </c>
      <c r="AF1042" s="112" t="s">
        <v>527</v>
      </c>
    </row>
    <row r="1043" spans="1:32">
      <c r="A1043">
        <v>14</v>
      </c>
      <c r="B1043" t="s">
        <v>30</v>
      </c>
      <c r="C1043" t="s">
        <v>520</v>
      </c>
      <c r="D1043">
        <v>2</v>
      </c>
      <c r="E1043" t="s">
        <v>439</v>
      </c>
      <c r="F1043">
        <v>13</v>
      </c>
      <c r="G1043" t="s">
        <v>521</v>
      </c>
      <c r="H1043" t="s">
        <v>344</v>
      </c>
      <c r="I1043" t="s">
        <v>493</v>
      </c>
      <c r="K1043">
        <v>21</v>
      </c>
      <c r="L1043" t="s">
        <v>522</v>
      </c>
      <c r="M1043">
        <v>31</v>
      </c>
      <c r="N1043" t="s">
        <v>528</v>
      </c>
      <c r="P1043" t="s">
        <v>1868</v>
      </c>
      <c r="Q1043" s="103">
        <v>96.3</v>
      </c>
      <c r="R1043" s="103">
        <v>97.728639000000001</v>
      </c>
      <c r="S1043" s="103">
        <v>100.570695</v>
      </c>
      <c r="T1043" s="103">
        <v>103.484542</v>
      </c>
      <c r="U1043" s="103">
        <v>398.08320900000001</v>
      </c>
      <c r="V1043" s="104">
        <v>2.6333397020668961E-3</v>
      </c>
      <c r="W1043">
        <v>0</v>
      </c>
      <c r="X1043" s="102">
        <v>4</v>
      </c>
      <c r="Y1043" t="s">
        <v>1026</v>
      </c>
      <c r="Z1043" s="102">
        <v>1</v>
      </c>
      <c r="AA1043" s="111">
        <v>13</v>
      </c>
      <c r="AB1043" s="112" t="s">
        <v>530</v>
      </c>
      <c r="AC1043" s="120"/>
      <c r="AD1043" s="271" t="s">
        <v>269</v>
      </c>
      <c r="AE1043" s="271" t="s">
        <v>269</v>
      </c>
      <c r="AF1043" s="112" t="s">
        <v>531</v>
      </c>
    </row>
    <row r="1044" spans="1:32">
      <c r="A1044">
        <v>14</v>
      </c>
      <c r="B1044" t="s">
        <v>30</v>
      </c>
      <c r="C1044" t="s">
        <v>520</v>
      </c>
      <c r="D1044">
        <v>2</v>
      </c>
      <c r="E1044" t="s">
        <v>439</v>
      </c>
      <c r="F1044">
        <v>13</v>
      </c>
      <c r="G1044" t="s">
        <v>521</v>
      </c>
      <c r="H1044" t="s">
        <v>344</v>
      </c>
      <c r="I1044" t="s">
        <v>493</v>
      </c>
      <c r="K1044">
        <v>21</v>
      </c>
      <c r="L1044" t="s">
        <v>522</v>
      </c>
      <c r="M1044">
        <v>32</v>
      </c>
      <c r="N1044" t="s">
        <v>532</v>
      </c>
      <c r="P1044" t="s">
        <v>1869</v>
      </c>
      <c r="Q1044" s="103">
        <v>96.67</v>
      </c>
      <c r="R1044" s="103">
        <v>98.099761000000001</v>
      </c>
      <c r="S1044" s="103">
        <v>100.952609</v>
      </c>
      <c r="T1044" s="103">
        <v>103.877522</v>
      </c>
      <c r="U1044" s="103">
        <v>399.22922499999999</v>
      </c>
      <c r="V1044" s="104">
        <v>2.640920653395099E-3</v>
      </c>
      <c r="W1044">
        <v>0</v>
      </c>
      <c r="X1044" s="102">
        <v>40</v>
      </c>
      <c r="Y1044" t="s">
        <v>1026</v>
      </c>
      <c r="Z1044" s="102">
        <v>1</v>
      </c>
      <c r="AA1044" s="111">
        <v>13</v>
      </c>
      <c r="AB1044" s="112" t="s">
        <v>350</v>
      </c>
      <c r="AC1044" s="120"/>
      <c r="AD1044" s="271" t="s">
        <v>269</v>
      </c>
      <c r="AE1044" s="271" t="s">
        <v>269</v>
      </c>
      <c r="AF1044" s="112" t="s">
        <v>534</v>
      </c>
    </row>
    <row r="1045" spans="1:32">
      <c r="A1045">
        <v>14</v>
      </c>
      <c r="B1045" t="s">
        <v>30</v>
      </c>
      <c r="C1045" t="s">
        <v>535</v>
      </c>
      <c r="D1045">
        <v>2</v>
      </c>
      <c r="E1045" t="s">
        <v>439</v>
      </c>
      <c r="F1045">
        <v>14</v>
      </c>
      <c r="G1045" t="s">
        <v>536</v>
      </c>
      <c r="H1045" t="s">
        <v>372</v>
      </c>
      <c r="I1045" t="s">
        <v>537</v>
      </c>
      <c r="K1045">
        <v>3</v>
      </c>
      <c r="L1045" t="s">
        <v>539</v>
      </c>
      <c r="M1045">
        <v>33</v>
      </c>
      <c r="N1045" t="s">
        <v>541</v>
      </c>
      <c r="P1045" t="s">
        <v>1870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543</v>
      </c>
      <c r="AC1045" s="120"/>
      <c r="AD1045" s="271" t="s">
        <v>544</v>
      </c>
      <c r="AE1045" s="271" t="s">
        <v>545</v>
      </c>
      <c r="AF1045" s="112" t="s">
        <v>547</v>
      </c>
    </row>
    <row r="1046" spans="1:32">
      <c r="A1046">
        <v>14</v>
      </c>
      <c r="B1046" t="s">
        <v>30</v>
      </c>
      <c r="C1046" t="s">
        <v>535</v>
      </c>
      <c r="D1046">
        <v>2</v>
      </c>
      <c r="E1046" t="s">
        <v>439</v>
      </c>
      <c r="F1046">
        <v>14</v>
      </c>
      <c r="G1046" t="s">
        <v>536</v>
      </c>
      <c r="H1046" t="s">
        <v>344</v>
      </c>
      <c r="I1046" t="s">
        <v>537</v>
      </c>
      <c r="K1046">
        <v>25</v>
      </c>
      <c r="L1046" t="s">
        <v>566</v>
      </c>
      <c r="M1046">
        <v>38</v>
      </c>
      <c r="N1046" t="s">
        <v>568</v>
      </c>
      <c r="P1046" t="s">
        <v>1871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570</v>
      </c>
      <c r="AC1046" s="120"/>
      <c r="AD1046" s="271" t="s">
        <v>544</v>
      </c>
      <c r="AE1046" s="271" t="s">
        <v>571</v>
      </c>
      <c r="AF1046" s="112" t="s">
        <v>572</v>
      </c>
    </row>
    <row r="1047" spans="1:32">
      <c r="A1047">
        <v>14</v>
      </c>
      <c r="B1047" t="s">
        <v>30</v>
      </c>
      <c r="C1047" t="s">
        <v>535</v>
      </c>
      <c r="D1047">
        <v>2</v>
      </c>
      <c r="E1047" t="s">
        <v>439</v>
      </c>
      <c r="F1047">
        <v>14</v>
      </c>
      <c r="G1047" t="s">
        <v>536</v>
      </c>
      <c r="H1047" t="s">
        <v>344</v>
      </c>
      <c r="I1047" t="s">
        <v>537</v>
      </c>
      <c r="K1047">
        <v>25</v>
      </c>
      <c r="L1047" t="s">
        <v>566</v>
      </c>
      <c r="M1047">
        <v>39</v>
      </c>
      <c r="N1047" t="s">
        <v>573</v>
      </c>
      <c r="P1047" t="s">
        <v>1872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560</v>
      </c>
      <c r="AC1047" s="120"/>
      <c r="AD1047" s="271" t="s">
        <v>544</v>
      </c>
      <c r="AE1047" s="271" t="s">
        <v>575</v>
      </c>
      <c r="AF1047" s="112" t="s">
        <v>576</v>
      </c>
    </row>
    <row r="1048" spans="1:32">
      <c r="A1048">
        <v>14</v>
      </c>
      <c r="B1048" t="s">
        <v>30</v>
      </c>
      <c r="C1048" t="s">
        <v>535</v>
      </c>
      <c r="D1048">
        <v>2</v>
      </c>
      <c r="E1048" t="s">
        <v>439</v>
      </c>
      <c r="F1048">
        <v>14</v>
      </c>
      <c r="G1048" t="s">
        <v>536</v>
      </c>
      <c r="H1048" t="s">
        <v>344</v>
      </c>
      <c r="I1048" t="s">
        <v>537</v>
      </c>
      <c r="K1048">
        <v>25</v>
      </c>
      <c r="L1048" t="s">
        <v>566</v>
      </c>
      <c r="M1048">
        <v>40</v>
      </c>
      <c r="N1048" t="s">
        <v>577</v>
      </c>
      <c r="P1048" t="s">
        <v>1873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579</v>
      </c>
      <c r="AC1048" s="120"/>
      <c r="AD1048" s="271" t="s">
        <v>269</v>
      </c>
      <c r="AE1048" s="271" t="s">
        <v>269</v>
      </c>
      <c r="AF1048" s="112" t="s">
        <v>580</v>
      </c>
    </row>
    <row r="1049" spans="1:32">
      <c r="A1049">
        <v>14</v>
      </c>
      <c r="B1049" t="s">
        <v>30</v>
      </c>
      <c r="C1049" t="s">
        <v>535</v>
      </c>
      <c r="D1049">
        <v>2</v>
      </c>
      <c r="E1049" t="s">
        <v>439</v>
      </c>
      <c r="F1049">
        <v>14</v>
      </c>
      <c r="G1049" t="s">
        <v>536</v>
      </c>
      <c r="H1049" t="s">
        <v>344</v>
      </c>
      <c r="I1049" t="s">
        <v>537</v>
      </c>
      <c r="K1049">
        <v>24</v>
      </c>
      <c r="L1049" t="s">
        <v>548</v>
      </c>
      <c r="M1049">
        <v>34</v>
      </c>
      <c r="N1049" t="s">
        <v>550</v>
      </c>
      <c r="P1049" t="s">
        <v>1874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552</v>
      </c>
      <c r="AC1049" s="120"/>
      <c r="AD1049" s="271" t="s">
        <v>544</v>
      </c>
      <c r="AE1049" s="271" t="s">
        <v>269</v>
      </c>
      <c r="AF1049" s="112" t="s">
        <v>553</v>
      </c>
    </row>
    <row r="1050" spans="1:32">
      <c r="A1050">
        <v>14</v>
      </c>
      <c r="B1050" t="s">
        <v>30</v>
      </c>
      <c r="C1050" t="s">
        <v>535</v>
      </c>
      <c r="D1050">
        <v>2</v>
      </c>
      <c r="E1050" t="s">
        <v>439</v>
      </c>
      <c r="F1050">
        <v>14</v>
      </c>
      <c r="G1050" t="s">
        <v>536</v>
      </c>
      <c r="H1050" t="s">
        <v>344</v>
      </c>
      <c r="I1050" t="s">
        <v>537</v>
      </c>
      <c r="K1050">
        <v>24</v>
      </c>
      <c r="L1050" t="s">
        <v>548</v>
      </c>
      <c r="M1050">
        <v>35</v>
      </c>
      <c r="N1050" t="s">
        <v>554</v>
      </c>
      <c r="P1050" t="s">
        <v>1828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556</v>
      </c>
      <c r="AC1050" s="120"/>
      <c r="AD1050" s="271" t="s">
        <v>544</v>
      </c>
      <c r="AE1050" s="271" t="s">
        <v>269</v>
      </c>
      <c r="AF1050" s="112" t="s">
        <v>557</v>
      </c>
    </row>
    <row r="1051" spans="1:32">
      <c r="A1051">
        <v>14</v>
      </c>
      <c r="B1051" t="s">
        <v>30</v>
      </c>
      <c r="C1051" t="s">
        <v>535</v>
      </c>
      <c r="D1051">
        <v>2</v>
      </c>
      <c r="E1051" t="s">
        <v>439</v>
      </c>
      <c r="F1051">
        <v>14</v>
      </c>
      <c r="G1051" t="s">
        <v>536</v>
      </c>
      <c r="H1051" t="s">
        <v>344</v>
      </c>
      <c r="I1051" t="s">
        <v>537</v>
      </c>
      <c r="K1051">
        <v>24</v>
      </c>
      <c r="L1051" t="s">
        <v>548</v>
      </c>
      <c r="M1051">
        <v>36</v>
      </c>
      <c r="N1051" t="s">
        <v>558</v>
      </c>
      <c r="P1051" t="s">
        <v>1875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560</v>
      </c>
      <c r="AC1051" s="120"/>
      <c r="AD1051" s="271" t="s">
        <v>544</v>
      </c>
      <c r="AE1051" s="271" t="s">
        <v>561</v>
      </c>
      <c r="AF1051" s="112" t="s">
        <v>562</v>
      </c>
    </row>
    <row r="1052" spans="1:32">
      <c r="A1052">
        <v>14</v>
      </c>
      <c r="B1052" t="s">
        <v>30</v>
      </c>
      <c r="C1052" t="s">
        <v>535</v>
      </c>
      <c r="D1052">
        <v>2</v>
      </c>
      <c r="E1052" t="s">
        <v>439</v>
      </c>
      <c r="F1052">
        <v>14</v>
      </c>
      <c r="G1052" t="s">
        <v>536</v>
      </c>
      <c r="H1052" t="s">
        <v>344</v>
      </c>
      <c r="I1052" t="s">
        <v>537</v>
      </c>
      <c r="K1052">
        <v>24</v>
      </c>
      <c r="L1052" t="s">
        <v>548</v>
      </c>
      <c r="M1052">
        <v>37</v>
      </c>
      <c r="N1052" t="s">
        <v>563</v>
      </c>
      <c r="P1052" t="s">
        <v>1876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379</v>
      </c>
      <c r="AC1052" s="120"/>
      <c r="AD1052" s="271" t="s">
        <v>269</v>
      </c>
      <c r="AE1052" s="271" t="s">
        <v>269</v>
      </c>
      <c r="AF1052" s="112" t="s">
        <v>565</v>
      </c>
    </row>
    <row r="1053" spans="1:32">
      <c r="A1053">
        <v>14</v>
      </c>
      <c r="B1053" t="s">
        <v>30</v>
      </c>
      <c r="C1053" t="s">
        <v>594</v>
      </c>
      <c r="D1053">
        <v>2</v>
      </c>
      <c r="E1053" t="s">
        <v>439</v>
      </c>
      <c r="F1053">
        <v>15</v>
      </c>
      <c r="G1053" t="s">
        <v>595</v>
      </c>
      <c r="H1053" t="s">
        <v>344</v>
      </c>
      <c r="I1053" t="s">
        <v>493</v>
      </c>
      <c r="K1053">
        <v>33</v>
      </c>
      <c r="L1053" t="s">
        <v>596</v>
      </c>
      <c r="M1053">
        <v>43</v>
      </c>
      <c r="N1053" t="s">
        <v>598</v>
      </c>
      <c r="P1053" t="s">
        <v>1877</v>
      </c>
      <c r="Q1053" s="103">
        <v>73.87</v>
      </c>
      <c r="R1053" s="103">
        <v>74.966526000000002</v>
      </c>
      <c r="S1053" s="103">
        <v>77.146634000000006</v>
      </c>
      <c r="T1053" s="103">
        <v>79.381814000000006</v>
      </c>
      <c r="U1053" s="103">
        <v>305.365095</v>
      </c>
      <c r="V1053" s="104">
        <v>2.0200048886988586E-3</v>
      </c>
      <c r="W1053">
        <v>0</v>
      </c>
      <c r="X1053" s="102">
        <v>800</v>
      </c>
      <c r="Y1053" t="s">
        <v>1039</v>
      </c>
      <c r="Z1053" s="102">
        <v>33</v>
      </c>
      <c r="AA1053" s="111">
        <v>16</v>
      </c>
      <c r="AB1053" s="112" t="s">
        <v>406</v>
      </c>
      <c r="AC1053" s="120"/>
      <c r="AD1053" s="271" t="s">
        <v>269</v>
      </c>
      <c r="AE1053" s="271" t="s">
        <v>600</v>
      </c>
      <c r="AF1053" s="112" t="s">
        <v>601</v>
      </c>
    </row>
    <row r="1054" spans="1:32">
      <c r="A1054">
        <v>14</v>
      </c>
      <c r="B1054" t="s">
        <v>30</v>
      </c>
      <c r="C1054" t="s">
        <v>594</v>
      </c>
      <c r="D1054">
        <v>2</v>
      </c>
      <c r="E1054" t="s">
        <v>439</v>
      </c>
      <c r="F1054">
        <v>15</v>
      </c>
      <c r="G1054" t="s">
        <v>595</v>
      </c>
      <c r="H1054" t="s">
        <v>344</v>
      </c>
      <c r="I1054" t="s">
        <v>493</v>
      </c>
      <c r="K1054">
        <v>33</v>
      </c>
      <c r="L1054" t="s">
        <v>596</v>
      </c>
      <c r="M1054">
        <v>44</v>
      </c>
      <c r="N1054" t="s">
        <v>602</v>
      </c>
      <c r="P1054" t="s">
        <v>1878</v>
      </c>
      <c r="Q1054" s="103">
        <v>237.7</v>
      </c>
      <c r="R1054" s="103">
        <v>241.22891999999999</v>
      </c>
      <c r="S1054" s="103">
        <v>248.24412000000001</v>
      </c>
      <c r="T1054" s="103">
        <v>255.43652900000001</v>
      </c>
      <c r="U1054" s="103">
        <v>982.610454</v>
      </c>
      <c r="V1054" s="104">
        <v>6.5000157295862669E-3</v>
      </c>
      <c r="W1054">
        <v>0</v>
      </c>
      <c r="X1054" s="102">
        <v>2000</v>
      </c>
      <c r="Y1054" t="s">
        <v>1039</v>
      </c>
      <c r="Z1054" s="102">
        <v>33</v>
      </c>
      <c r="AA1054" s="111">
        <v>16</v>
      </c>
      <c r="AB1054" s="112" t="s">
        <v>604</v>
      </c>
      <c r="AC1054" s="120"/>
      <c r="AD1054" s="271" t="s">
        <v>269</v>
      </c>
      <c r="AE1054" s="271" t="s">
        <v>605</v>
      </c>
      <c r="AF1054" s="112" t="s">
        <v>606</v>
      </c>
    </row>
    <row r="1055" spans="1:32">
      <c r="A1055">
        <v>14</v>
      </c>
      <c r="B1055" t="s">
        <v>30</v>
      </c>
      <c r="C1055" t="s">
        <v>594</v>
      </c>
      <c r="D1055">
        <v>2</v>
      </c>
      <c r="E1055" t="s">
        <v>439</v>
      </c>
      <c r="F1055">
        <v>15</v>
      </c>
      <c r="G1055" t="s">
        <v>595</v>
      </c>
      <c r="H1055" t="s">
        <v>344</v>
      </c>
      <c r="I1055" t="s">
        <v>493</v>
      </c>
      <c r="K1055">
        <v>33</v>
      </c>
      <c r="L1055" t="s">
        <v>596</v>
      </c>
      <c r="M1055">
        <v>45</v>
      </c>
      <c r="N1055" t="s">
        <v>607</v>
      </c>
      <c r="P1055" t="s">
        <v>1879</v>
      </c>
      <c r="Q1055" s="103">
        <v>237.7</v>
      </c>
      <c r="R1055" s="103">
        <v>241.22891999999999</v>
      </c>
      <c r="S1055" s="103">
        <v>248.24412000000001</v>
      </c>
      <c r="T1055" s="103">
        <v>255.43652900000001</v>
      </c>
      <c r="U1055" s="103">
        <v>982.610454</v>
      </c>
      <c r="V1055" s="104">
        <v>6.5000157295862669E-3</v>
      </c>
      <c r="W1055">
        <v>0</v>
      </c>
      <c r="X1055" s="102">
        <v>2000</v>
      </c>
      <c r="Y1055" t="s">
        <v>1039</v>
      </c>
      <c r="Z1055" s="102">
        <v>33</v>
      </c>
      <c r="AA1055" s="111">
        <v>16</v>
      </c>
      <c r="AB1055" s="112" t="s">
        <v>609</v>
      </c>
      <c r="AC1055" s="120"/>
      <c r="AD1055" s="271" t="s">
        <v>269</v>
      </c>
      <c r="AE1055" s="271" t="s">
        <v>610</v>
      </c>
      <c r="AF1055" s="112" t="s">
        <v>606</v>
      </c>
    </row>
    <row r="1056" spans="1:32">
      <c r="A1056">
        <v>14</v>
      </c>
      <c r="B1056" t="s">
        <v>30</v>
      </c>
      <c r="C1056" t="s">
        <v>643</v>
      </c>
      <c r="D1056">
        <v>3</v>
      </c>
      <c r="E1056" t="s">
        <v>644</v>
      </c>
      <c r="F1056">
        <v>16</v>
      </c>
      <c r="G1056" t="s">
        <v>645</v>
      </c>
      <c r="H1056" t="s">
        <v>372</v>
      </c>
      <c r="I1056" t="s">
        <v>646</v>
      </c>
      <c r="K1056">
        <v>28</v>
      </c>
      <c r="L1056" t="s">
        <v>647</v>
      </c>
      <c r="M1056">
        <v>50</v>
      </c>
      <c r="N1056" t="s">
        <v>649</v>
      </c>
      <c r="P1056" t="s">
        <v>1880</v>
      </c>
      <c r="Q1056" s="103">
        <v>731.39</v>
      </c>
      <c r="R1056" s="103">
        <v>742.24283100000002</v>
      </c>
      <c r="S1056" s="103">
        <v>763.82806000000005</v>
      </c>
      <c r="T1056" s="103">
        <v>785.95854999999995</v>
      </c>
      <c r="U1056" s="103">
        <v>3023.4167779999998</v>
      </c>
      <c r="V1056" s="104">
        <v>2.0000048375319879E-2</v>
      </c>
      <c r="W1056">
        <v>0</v>
      </c>
      <c r="X1056" s="102">
        <v>56</v>
      </c>
      <c r="Y1056" t="s">
        <v>1043</v>
      </c>
      <c r="Z1056" s="102">
        <v>15</v>
      </c>
      <c r="AA1056" s="111">
        <v>17</v>
      </c>
      <c r="AB1056" s="112" t="s">
        <v>379</v>
      </c>
      <c r="AC1056" s="120"/>
      <c r="AD1056" s="271" t="s">
        <v>269</v>
      </c>
      <c r="AE1056" s="271" t="s">
        <v>651</v>
      </c>
      <c r="AF1056" s="112" t="s">
        <v>652</v>
      </c>
    </row>
    <row r="1057" spans="1:32">
      <c r="A1057">
        <v>14</v>
      </c>
      <c r="B1057" t="s">
        <v>30</v>
      </c>
      <c r="C1057" t="s">
        <v>643</v>
      </c>
      <c r="D1057">
        <v>3</v>
      </c>
      <c r="E1057" t="s">
        <v>644</v>
      </c>
      <c r="F1057">
        <v>16</v>
      </c>
      <c r="G1057" t="s">
        <v>645</v>
      </c>
      <c r="H1057" t="s">
        <v>372</v>
      </c>
      <c r="I1057" t="s">
        <v>646</v>
      </c>
      <c r="K1057">
        <v>29</v>
      </c>
      <c r="L1057" t="s">
        <v>653</v>
      </c>
      <c r="M1057">
        <v>51</v>
      </c>
      <c r="N1057" t="s">
        <v>655</v>
      </c>
      <c r="P1057" t="s">
        <v>1881</v>
      </c>
      <c r="Q1057" s="103">
        <v>182.85</v>
      </c>
      <c r="R1057" s="103">
        <v>185.56070800000001</v>
      </c>
      <c r="S1057" s="103">
        <v>190.95701500000001</v>
      </c>
      <c r="T1057" s="103">
        <v>196.48963800000001</v>
      </c>
      <c r="U1057" s="103">
        <v>755.854195</v>
      </c>
      <c r="V1057" s="104">
        <v>5.000012097137495E-3</v>
      </c>
      <c r="W1057">
        <v>0</v>
      </c>
      <c r="X1057" s="102">
        <v>200</v>
      </c>
      <c r="Y1057" t="s">
        <v>1043</v>
      </c>
      <c r="Z1057" s="102">
        <v>15</v>
      </c>
      <c r="AA1057" s="111">
        <v>17</v>
      </c>
      <c r="AB1057" s="112" t="s">
        <v>657</v>
      </c>
      <c r="AC1057" s="120"/>
      <c r="AD1057" s="271" t="s">
        <v>658</v>
      </c>
      <c r="AE1057" s="271" t="s">
        <v>659</v>
      </c>
      <c r="AF1057" s="112" t="s">
        <v>660</v>
      </c>
    </row>
    <row r="1058" spans="1:32">
      <c r="A1058">
        <v>14</v>
      </c>
      <c r="B1058" t="s">
        <v>30</v>
      </c>
      <c r="C1058" t="s">
        <v>643</v>
      </c>
      <c r="D1058">
        <v>3</v>
      </c>
      <c r="E1058" t="s">
        <v>644</v>
      </c>
      <c r="F1058">
        <v>16</v>
      </c>
      <c r="G1058" t="s">
        <v>645</v>
      </c>
      <c r="H1058" t="s">
        <v>372</v>
      </c>
      <c r="I1058" t="s">
        <v>646</v>
      </c>
      <c r="K1058">
        <v>29</v>
      </c>
      <c r="L1058" t="s">
        <v>653</v>
      </c>
      <c r="M1058">
        <v>52</v>
      </c>
      <c r="N1058" t="s">
        <v>661</v>
      </c>
      <c r="P1058" t="s">
        <v>1882</v>
      </c>
      <c r="Q1058" s="103">
        <v>3016.97</v>
      </c>
      <c r="R1058" s="103">
        <v>3061.751679</v>
      </c>
      <c r="S1058" s="103">
        <v>3150.7907489999998</v>
      </c>
      <c r="T1058" s="103">
        <v>3242.0790189999998</v>
      </c>
      <c r="U1058" s="103">
        <v>12471.594212</v>
      </c>
      <c r="V1058" s="104">
        <v>8.2500199566385893E-2</v>
      </c>
      <c r="W1058">
        <v>0</v>
      </c>
      <c r="X1058" s="102">
        <v>80</v>
      </c>
      <c r="Y1058" t="s">
        <v>1043</v>
      </c>
      <c r="Z1058" s="102">
        <v>15</v>
      </c>
      <c r="AA1058" s="111">
        <v>17</v>
      </c>
      <c r="AB1058" s="112" t="s">
        <v>663</v>
      </c>
      <c r="AC1058" s="120"/>
      <c r="AD1058" s="271" t="s">
        <v>658</v>
      </c>
      <c r="AE1058" s="271" t="s">
        <v>659</v>
      </c>
      <c r="AF1058" s="112" t="s">
        <v>664</v>
      </c>
    </row>
    <row r="1059" spans="1:32">
      <c r="A1059">
        <v>14</v>
      </c>
      <c r="B1059" t="s">
        <v>30</v>
      </c>
      <c r="C1059" t="s">
        <v>671</v>
      </c>
      <c r="D1059">
        <v>3</v>
      </c>
      <c r="E1059" t="s">
        <v>644</v>
      </c>
      <c r="F1059">
        <v>19</v>
      </c>
      <c r="G1059" t="s">
        <v>672</v>
      </c>
      <c r="H1059" t="s">
        <v>344</v>
      </c>
      <c r="I1059" t="s">
        <v>673</v>
      </c>
      <c r="K1059">
        <v>35</v>
      </c>
      <c r="L1059" t="s">
        <v>674</v>
      </c>
      <c r="M1059">
        <v>54</v>
      </c>
      <c r="N1059" t="s">
        <v>676</v>
      </c>
      <c r="P1059" t="s">
        <v>1883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350</v>
      </c>
      <c r="AC1059" s="120"/>
      <c r="AD1059" s="271" t="s">
        <v>678</v>
      </c>
      <c r="AE1059" s="271" t="s">
        <v>269</v>
      </c>
      <c r="AF1059" s="112" t="s">
        <v>679</v>
      </c>
    </row>
    <row r="1060" spans="1:32">
      <c r="A1060">
        <v>14</v>
      </c>
      <c r="B1060" t="s">
        <v>30</v>
      </c>
      <c r="C1060" t="s">
        <v>671</v>
      </c>
      <c r="D1060">
        <v>3</v>
      </c>
      <c r="E1060" t="s">
        <v>644</v>
      </c>
      <c r="F1060">
        <v>19</v>
      </c>
      <c r="G1060" t="s">
        <v>672</v>
      </c>
      <c r="H1060" t="s">
        <v>344</v>
      </c>
      <c r="I1060" t="s">
        <v>680</v>
      </c>
      <c r="K1060">
        <v>36</v>
      </c>
      <c r="L1060" t="s">
        <v>681</v>
      </c>
      <c r="M1060">
        <v>55</v>
      </c>
      <c r="N1060" t="s">
        <v>683</v>
      </c>
      <c r="P1060" t="s">
        <v>1884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685</v>
      </c>
      <c r="AC1060" s="120"/>
      <c r="AD1060" s="271" t="s">
        <v>269</v>
      </c>
      <c r="AE1060" s="271" t="s">
        <v>269</v>
      </c>
      <c r="AF1060" s="112" t="s">
        <v>686</v>
      </c>
    </row>
    <row r="1061" spans="1:32">
      <c r="A1061">
        <v>14</v>
      </c>
      <c r="B1061" t="s">
        <v>30</v>
      </c>
      <c r="C1061" t="s">
        <v>535</v>
      </c>
      <c r="D1061">
        <v>3</v>
      </c>
      <c r="E1061" t="s">
        <v>644</v>
      </c>
      <c r="F1061">
        <v>20</v>
      </c>
      <c r="G1061" t="s">
        <v>687</v>
      </c>
      <c r="H1061" t="s">
        <v>344</v>
      </c>
      <c r="I1061" t="s">
        <v>537</v>
      </c>
      <c r="K1061">
        <v>30</v>
      </c>
      <c r="L1061" t="s">
        <v>688</v>
      </c>
      <c r="M1061">
        <v>56</v>
      </c>
      <c r="N1061" t="s">
        <v>690</v>
      </c>
      <c r="P1061" t="s">
        <v>1885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692</v>
      </c>
      <c r="AC1061" s="120"/>
      <c r="AD1061" s="271" t="s">
        <v>544</v>
      </c>
      <c r="AE1061" s="271" t="s">
        <v>269</v>
      </c>
      <c r="AF1061" s="112" t="s">
        <v>693</v>
      </c>
    </row>
    <row r="1062" spans="1:32">
      <c r="A1062">
        <v>14</v>
      </c>
      <c r="B1062" t="s">
        <v>30</v>
      </c>
      <c r="C1062" t="s">
        <v>671</v>
      </c>
      <c r="D1062">
        <v>3</v>
      </c>
      <c r="E1062" t="s">
        <v>644</v>
      </c>
      <c r="F1062">
        <v>20</v>
      </c>
      <c r="G1062" t="s">
        <v>687</v>
      </c>
      <c r="H1062" t="s">
        <v>344</v>
      </c>
      <c r="I1062" t="s">
        <v>680</v>
      </c>
      <c r="K1062">
        <v>38</v>
      </c>
      <c r="L1062" t="s">
        <v>701</v>
      </c>
      <c r="M1062">
        <v>58</v>
      </c>
      <c r="N1062" t="s">
        <v>703</v>
      </c>
      <c r="P1062" t="s">
        <v>1886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705</v>
      </c>
      <c r="AC1062" s="120"/>
      <c r="AD1062" s="271" t="s">
        <v>269</v>
      </c>
      <c r="AE1062" s="271" t="s">
        <v>706</v>
      </c>
      <c r="AF1062" s="112" t="s">
        <v>707</v>
      </c>
    </row>
    <row r="1063" spans="1:32">
      <c r="A1063">
        <v>14</v>
      </c>
      <c r="B1063" t="s">
        <v>30</v>
      </c>
      <c r="C1063" t="s">
        <v>535</v>
      </c>
      <c r="D1063">
        <v>4</v>
      </c>
      <c r="E1063" t="s">
        <v>709</v>
      </c>
      <c r="F1063">
        <v>24</v>
      </c>
      <c r="G1063" t="s">
        <v>718</v>
      </c>
      <c r="H1063" t="s">
        <v>344</v>
      </c>
      <c r="I1063" t="s">
        <v>719</v>
      </c>
      <c r="K1063">
        <v>26</v>
      </c>
      <c r="L1063" t="s">
        <v>720</v>
      </c>
      <c r="M1063">
        <v>60</v>
      </c>
      <c r="N1063" t="s">
        <v>722</v>
      </c>
      <c r="P1063" t="s">
        <v>1887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724</v>
      </c>
      <c r="AC1063" s="120"/>
      <c r="AD1063" s="271" t="s">
        <v>269</v>
      </c>
      <c r="AE1063" s="271" t="s">
        <v>269</v>
      </c>
      <c r="AF1063" s="112" t="s">
        <v>725</v>
      </c>
    </row>
    <row r="1064" spans="1:32">
      <c r="A1064">
        <v>14</v>
      </c>
      <c r="B1064" t="s">
        <v>30</v>
      </c>
      <c r="C1064" t="s">
        <v>535</v>
      </c>
      <c r="D1064">
        <v>4</v>
      </c>
      <c r="E1064" t="s">
        <v>709</v>
      </c>
      <c r="F1064">
        <v>24</v>
      </c>
      <c r="G1064" t="s">
        <v>718</v>
      </c>
      <c r="H1064" t="s">
        <v>344</v>
      </c>
      <c r="I1064" t="s">
        <v>719</v>
      </c>
      <c r="K1064">
        <v>26</v>
      </c>
      <c r="L1064" t="s">
        <v>720</v>
      </c>
      <c r="M1064">
        <v>61</v>
      </c>
      <c r="N1064" t="s">
        <v>726</v>
      </c>
      <c r="P1064" t="s">
        <v>1888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383</v>
      </c>
      <c r="AC1064" s="120"/>
      <c r="AD1064" s="271" t="s">
        <v>269</v>
      </c>
      <c r="AE1064" s="271" t="s">
        <v>728</v>
      </c>
      <c r="AF1064" s="112" t="s">
        <v>729</v>
      </c>
    </row>
    <row r="1065" spans="1:32">
      <c r="A1065">
        <v>14</v>
      </c>
      <c r="B1065" t="s">
        <v>30</v>
      </c>
      <c r="C1065" t="s">
        <v>757</v>
      </c>
      <c r="D1065">
        <v>4</v>
      </c>
      <c r="E1065" t="s">
        <v>709</v>
      </c>
      <c r="F1065">
        <v>25</v>
      </c>
      <c r="G1065" t="s">
        <v>736</v>
      </c>
      <c r="H1065" t="s">
        <v>344</v>
      </c>
      <c r="I1065" t="s">
        <v>737</v>
      </c>
      <c r="K1065">
        <v>32</v>
      </c>
      <c r="L1065" t="s">
        <v>738</v>
      </c>
      <c r="M1065">
        <v>67</v>
      </c>
      <c r="N1065" t="s">
        <v>758</v>
      </c>
      <c r="P1065" t="s">
        <v>1889</v>
      </c>
      <c r="Q1065" s="103">
        <v>183.94</v>
      </c>
      <c r="R1065" s="103">
        <v>186.674072</v>
      </c>
      <c r="S1065" s="103">
        <v>192.102757</v>
      </c>
      <c r="T1065" s="103">
        <v>197.668575</v>
      </c>
      <c r="U1065" s="103">
        <v>760.389319</v>
      </c>
      <c r="V1065" s="104">
        <v>5.0300121619807131E-3</v>
      </c>
      <c r="W1065">
        <v>0</v>
      </c>
      <c r="X1065" s="102">
        <v>12</v>
      </c>
      <c r="Y1065" t="s">
        <v>1039</v>
      </c>
      <c r="Z1065" s="102">
        <v>33</v>
      </c>
      <c r="AA1065" s="111">
        <v>23</v>
      </c>
      <c r="AB1065" s="112" t="s">
        <v>760</v>
      </c>
      <c r="AC1065" s="120"/>
      <c r="AD1065" s="271" t="s">
        <v>761</v>
      </c>
      <c r="AE1065" s="271" t="s">
        <v>269</v>
      </c>
      <c r="AF1065" s="112" t="s">
        <v>601</v>
      </c>
    </row>
    <row r="1066" spans="1:32">
      <c r="A1066">
        <v>14</v>
      </c>
      <c r="B1066" t="s">
        <v>30</v>
      </c>
      <c r="C1066" t="s">
        <v>757</v>
      </c>
      <c r="D1066">
        <v>4</v>
      </c>
      <c r="E1066" t="s">
        <v>709</v>
      </c>
      <c r="F1066">
        <v>25</v>
      </c>
      <c r="G1066" t="s">
        <v>736</v>
      </c>
      <c r="H1066" t="s">
        <v>344</v>
      </c>
      <c r="I1066" t="s">
        <v>737</v>
      </c>
      <c r="K1066">
        <v>32</v>
      </c>
      <c r="L1066" t="s">
        <v>738</v>
      </c>
      <c r="M1066">
        <v>68</v>
      </c>
      <c r="N1066" t="s">
        <v>762</v>
      </c>
      <c r="P1066" t="s">
        <v>1430</v>
      </c>
      <c r="Q1066" s="103">
        <v>182.85</v>
      </c>
      <c r="R1066" s="103">
        <v>185.56070800000001</v>
      </c>
      <c r="S1066" s="103">
        <v>190.95701500000001</v>
      </c>
      <c r="T1066" s="103">
        <v>196.48963800000001</v>
      </c>
      <c r="U1066" s="103">
        <v>755.854195</v>
      </c>
      <c r="V1066" s="104">
        <v>5.000012097137495E-3</v>
      </c>
      <c r="W1066">
        <v>0</v>
      </c>
      <c r="X1066" s="102">
        <v>16</v>
      </c>
      <c r="Y1066" t="s">
        <v>1039</v>
      </c>
      <c r="Z1066" s="102">
        <v>33</v>
      </c>
      <c r="AA1066" s="111">
        <v>23</v>
      </c>
      <c r="AB1066" s="112" t="s">
        <v>764</v>
      </c>
      <c r="AC1066" s="120"/>
      <c r="AD1066" s="271" t="s">
        <v>269</v>
      </c>
      <c r="AE1066" s="271" t="s">
        <v>765</v>
      </c>
      <c r="AF1066" s="112" t="s">
        <v>766</v>
      </c>
    </row>
    <row r="1067" spans="1:32">
      <c r="A1067">
        <v>14</v>
      </c>
      <c r="B1067" t="s">
        <v>30</v>
      </c>
      <c r="C1067" t="s">
        <v>757</v>
      </c>
      <c r="D1067">
        <v>4</v>
      </c>
      <c r="E1067" t="s">
        <v>709</v>
      </c>
      <c r="F1067">
        <v>25</v>
      </c>
      <c r="G1067" t="s">
        <v>736</v>
      </c>
      <c r="H1067" t="s">
        <v>344</v>
      </c>
      <c r="I1067" t="s">
        <v>737</v>
      </c>
      <c r="K1067">
        <v>32</v>
      </c>
      <c r="L1067" t="s">
        <v>738</v>
      </c>
      <c r="M1067">
        <v>69</v>
      </c>
      <c r="N1067" t="s">
        <v>767</v>
      </c>
      <c r="P1067" t="s">
        <v>1890</v>
      </c>
      <c r="Q1067" s="103">
        <v>91.42</v>
      </c>
      <c r="R1067" s="103">
        <v>92.780354000000003</v>
      </c>
      <c r="S1067" s="103">
        <v>95.478508000000005</v>
      </c>
      <c r="T1067" s="103">
        <v>98.244819000000007</v>
      </c>
      <c r="U1067" s="103">
        <v>377.927098</v>
      </c>
      <c r="V1067" s="104">
        <v>2.5000060518762714E-3</v>
      </c>
      <c r="W1067">
        <v>0</v>
      </c>
      <c r="X1067" s="102">
        <v>320</v>
      </c>
      <c r="Y1067" t="s">
        <v>1039</v>
      </c>
      <c r="Z1067" s="102">
        <v>33</v>
      </c>
      <c r="AA1067" s="111">
        <v>23</v>
      </c>
      <c r="AB1067" s="112" t="s">
        <v>769</v>
      </c>
      <c r="AC1067" s="120"/>
      <c r="AD1067" s="271" t="s">
        <v>269</v>
      </c>
      <c r="AE1067" s="271" t="s">
        <v>269</v>
      </c>
      <c r="AF1067" s="112" t="s">
        <v>744</v>
      </c>
    </row>
    <row r="1068" spans="1:32">
      <c r="A1068">
        <v>14</v>
      </c>
      <c r="B1068" t="s">
        <v>30</v>
      </c>
      <c r="C1068" t="s">
        <v>757</v>
      </c>
      <c r="D1068">
        <v>4</v>
      </c>
      <c r="E1068" t="s">
        <v>709</v>
      </c>
      <c r="F1068">
        <v>25</v>
      </c>
      <c r="G1068" t="s">
        <v>736</v>
      </c>
      <c r="H1068" t="s">
        <v>344</v>
      </c>
      <c r="I1068" t="s">
        <v>737</v>
      </c>
      <c r="K1068">
        <v>32</v>
      </c>
      <c r="L1068" t="s">
        <v>738</v>
      </c>
      <c r="M1068">
        <v>70</v>
      </c>
      <c r="N1068" t="s">
        <v>770</v>
      </c>
      <c r="P1068" t="s">
        <v>1891</v>
      </c>
      <c r="Q1068" s="103">
        <v>91.42</v>
      </c>
      <c r="R1068" s="103">
        <v>92.780354000000003</v>
      </c>
      <c r="S1068" s="103">
        <v>95.478508000000005</v>
      </c>
      <c r="T1068" s="103">
        <v>98.244819000000007</v>
      </c>
      <c r="U1068" s="103">
        <v>377.927098</v>
      </c>
      <c r="V1068" s="104">
        <v>2.5000060518762714E-3</v>
      </c>
      <c r="W1068">
        <v>0</v>
      </c>
      <c r="X1068" s="102">
        <v>600</v>
      </c>
      <c r="Y1068" t="s">
        <v>1039</v>
      </c>
      <c r="Z1068" s="102">
        <v>33</v>
      </c>
      <c r="AA1068" s="111">
        <v>23</v>
      </c>
      <c r="AB1068" s="112" t="s">
        <v>772</v>
      </c>
      <c r="AC1068" s="120"/>
      <c r="AD1068" s="271" t="s">
        <v>269</v>
      </c>
      <c r="AE1068" s="271" t="s">
        <v>773</v>
      </c>
      <c r="AF1068" s="112" t="s">
        <v>744</v>
      </c>
    </row>
    <row r="1069" spans="1:32">
      <c r="A1069">
        <v>14</v>
      </c>
      <c r="B1069" t="s">
        <v>30</v>
      </c>
      <c r="C1069" t="s">
        <v>757</v>
      </c>
      <c r="D1069">
        <v>4</v>
      </c>
      <c r="E1069" t="s">
        <v>709</v>
      </c>
      <c r="F1069">
        <v>25</v>
      </c>
      <c r="G1069" t="s">
        <v>736</v>
      </c>
      <c r="H1069" t="s">
        <v>344</v>
      </c>
      <c r="I1069" t="s">
        <v>737</v>
      </c>
      <c r="K1069">
        <v>32</v>
      </c>
      <c r="L1069" t="s">
        <v>738</v>
      </c>
      <c r="M1069">
        <v>71</v>
      </c>
      <c r="N1069" t="s">
        <v>774</v>
      </c>
      <c r="P1069" t="s">
        <v>1892</v>
      </c>
      <c r="Q1069" s="103">
        <v>182.85</v>
      </c>
      <c r="R1069" s="103">
        <v>185.56070800000001</v>
      </c>
      <c r="S1069" s="103">
        <v>190.95701500000001</v>
      </c>
      <c r="T1069" s="103">
        <v>196.48963800000001</v>
      </c>
      <c r="U1069" s="103">
        <v>755.854195</v>
      </c>
      <c r="V1069" s="104">
        <v>5.000012097137495E-3</v>
      </c>
      <c r="W1069">
        <v>0</v>
      </c>
      <c r="X1069" s="102">
        <v>4000</v>
      </c>
      <c r="Y1069" t="s">
        <v>1039</v>
      </c>
      <c r="Z1069" s="102">
        <v>33</v>
      </c>
      <c r="AA1069" s="111">
        <v>23</v>
      </c>
      <c r="AB1069" s="112" t="s">
        <v>776</v>
      </c>
      <c r="AC1069" s="120"/>
      <c r="AD1069" s="271" t="s">
        <v>269</v>
      </c>
      <c r="AE1069" s="271" t="s">
        <v>777</v>
      </c>
      <c r="AF1069" s="112" t="s">
        <v>778</v>
      </c>
    </row>
    <row r="1070" spans="1:32">
      <c r="A1070">
        <v>14</v>
      </c>
      <c r="B1070" t="s">
        <v>30</v>
      </c>
      <c r="C1070" t="s">
        <v>757</v>
      </c>
      <c r="D1070">
        <v>4</v>
      </c>
      <c r="E1070" t="s">
        <v>709</v>
      </c>
      <c r="F1070">
        <v>25</v>
      </c>
      <c r="G1070" t="s">
        <v>736</v>
      </c>
      <c r="H1070" t="s">
        <v>344</v>
      </c>
      <c r="I1070" t="s">
        <v>737</v>
      </c>
      <c r="K1070">
        <v>34</v>
      </c>
      <c r="L1070" t="s">
        <v>790</v>
      </c>
      <c r="M1070">
        <v>76</v>
      </c>
      <c r="N1070" t="s">
        <v>792</v>
      </c>
      <c r="P1070" t="s">
        <v>1893</v>
      </c>
      <c r="Q1070" s="103">
        <v>300.23</v>
      </c>
      <c r="R1070" s="103">
        <v>304.69068199999998</v>
      </c>
      <c r="S1070" s="103">
        <v>313.55141900000001</v>
      </c>
      <c r="T1070" s="103">
        <v>322.63598500000001</v>
      </c>
      <c r="U1070" s="103">
        <v>1241.112588</v>
      </c>
      <c r="V1070" s="104">
        <v>8.2100198622429062E-3</v>
      </c>
      <c r="W1070">
        <v>0</v>
      </c>
      <c r="X1070" s="102">
        <v>1200</v>
      </c>
      <c r="Y1070" t="s">
        <v>1062</v>
      </c>
      <c r="Z1070" s="102">
        <v>43</v>
      </c>
      <c r="AA1070" s="111">
        <v>23</v>
      </c>
      <c r="AB1070" s="112" t="s">
        <v>794</v>
      </c>
      <c r="AC1070" s="120"/>
      <c r="AD1070" s="271" t="s">
        <v>269</v>
      </c>
      <c r="AE1070" s="271" t="s">
        <v>795</v>
      </c>
      <c r="AF1070" s="112" t="s">
        <v>796</v>
      </c>
    </row>
    <row r="1071" spans="1:32">
      <c r="A1071">
        <v>14</v>
      </c>
      <c r="B1071" t="s">
        <v>30</v>
      </c>
      <c r="C1071" t="s">
        <v>421</v>
      </c>
      <c r="D1071">
        <v>4</v>
      </c>
      <c r="E1071" t="s">
        <v>709</v>
      </c>
      <c r="F1071">
        <v>26</v>
      </c>
      <c r="G1071" t="s">
        <v>797</v>
      </c>
      <c r="H1071" t="s">
        <v>344</v>
      </c>
      <c r="I1071" t="s">
        <v>422</v>
      </c>
      <c r="K1071">
        <v>17</v>
      </c>
      <c r="L1071" t="s">
        <v>799</v>
      </c>
      <c r="M1071">
        <v>77</v>
      </c>
      <c r="N1071" t="s">
        <v>181</v>
      </c>
      <c r="P1071" t="s">
        <v>1894</v>
      </c>
      <c r="Q1071" s="103">
        <v>5479.55</v>
      </c>
      <c r="R1071" s="103">
        <v>5560.8832920000004</v>
      </c>
      <c r="S1071" s="103">
        <v>5722.599827</v>
      </c>
      <c r="T1071" s="103">
        <v>5888.4014569999999</v>
      </c>
      <c r="U1071" s="103">
        <v>22651.438504999998</v>
      </c>
      <c r="V1071" s="104">
        <v>0.14984036245583851</v>
      </c>
      <c r="W1071">
        <v>0</v>
      </c>
      <c r="X1071" s="102">
        <v>8</v>
      </c>
      <c r="Y1071" t="s">
        <v>1006</v>
      </c>
      <c r="Z1071" s="102">
        <v>37</v>
      </c>
      <c r="AA1071" s="111">
        <v>25</v>
      </c>
      <c r="AB1071" s="112" t="s">
        <v>218</v>
      </c>
      <c r="AC1071" s="120"/>
      <c r="AD1071" s="271" t="s">
        <v>269</v>
      </c>
      <c r="AE1071" s="271" t="s">
        <v>802</v>
      </c>
      <c r="AF1071" s="112" t="s">
        <v>803</v>
      </c>
    </row>
    <row r="1072" spans="1:32">
      <c r="A1072">
        <v>14</v>
      </c>
      <c r="B1072" t="s">
        <v>30</v>
      </c>
      <c r="C1072" t="s">
        <v>594</v>
      </c>
      <c r="D1072">
        <v>4</v>
      </c>
      <c r="E1072" t="s">
        <v>709</v>
      </c>
      <c r="F1072">
        <v>27</v>
      </c>
      <c r="G1072" t="s">
        <v>807</v>
      </c>
      <c r="H1072" t="s">
        <v>372</v>
      </c>
      <c r="I1072" t="s">
        <v>737</v>
      </c>
      <c r="K1072">
        <v>40</v>
      </c>
      <c r="L1072" t="s">
        <v>808</v>
      </c>
      <c r="M1072">
        <v>79</v>
      </c>
      <c r="N1072" t="s">
        <v>810</v>
      </c>
      <c r="P1072" t="s">
        <v>1369</v>
      </c>
      <c r="Q1072" s="103">
        <v>182.85</v>
      </c>
      <c r="R1072" s="103">
        <v>185.56070800000001</v>
      </c>
      <c r="S1072" s="103">
        <v>190.95701500000001</v>
      </c>
      <c r="T1072" s="103">
        <v>196.48963800000001</v>
      </c>
      <c r="U1072" s="103">
        <v>755.854195</v>
      </c>
      <c r="V1072" s="104">
        <v>5.000012097137495E-3</v>
      </c>
      <c r="W1072">
        <v>0</v>
      </c>
      <c r="X1072" s="102">
        <v>4</v>
      </c>
      <c r="Y1072" t="s">
        <v>1039</v>
      </c>
      <c r="Z1072" s="102">
        <v>33</v>
      </c>
      <c r="AA1072" s="111">
        <v>26</v>
      </c>
      <c r="AB1072" s="112" t="s">
        <v>812</v>
      </c>
      <c r="AC1072" s="120"/>
      <c r="AD1072" s="271" t="s">
        <v>269</v>
      </c>
      <c r="AE1072" s="271" t="s">
        <v>269</v>
      </c>
      <c r="AF1072" s="112" t="s">
        <v>813</v>
      </c>
    </row>
    <row r="1073" spans="1:32">
      <c r="A1073">
        <v>14</v>
      </c>
      <c r="B1073" t="s">
        <v>30</v>
      </c>
      <c r="C1073" t="s">
        <v>611</v>
      </c>
      <c r="D1073">
        <v>4</v>
      </c>
      <c r="E1073" t="s">
        <v>709</v>
      </c>
      <c r="F1073">
        <v>30</v>
      </c>
      <c r="G1073" t="s">
        <v>828</v>
      </c>
      <c r="H1073" t="s">
        <v>344</v>
      </c>
      <c r="I1073" t="s">
        <v>719</v>
      </c>
      <c r="K1073">
        <v>11</v>
      </c>
      <c r="L1073" t="s">
        <v>829</v>
      </c>
      <c r="M1073">
        <v>82</v>
      </c>
      <c r="N1073" t="s">
        <v>831</v>
      </c>
      <c r="P1073" t="s">
        <v>1895</v>
      </c>
      <c r="Q1073" s="103">
        <v>74.239999999999995</v>
      </c>
      <c r="R1073" s="103">
        <v>75.337647000000004</v>
      </c>
      <c r="S1073" s="103">
        <v>77.528548000000001</v>
      </c>
      <c r="T1073" s="103">
        <v>79.774793000000003</v>
      </c>
      <c r="U1073" s="103">
        <v>306.876803</v>
      </c>
      <c r="V1073" s="104">
        <v>2.0300049103132646E-3</v>
      </c>
      <c r="W1073">
        <v>0</v>
      </c>
      <c r="X1073" s="102">
        <v>7</v>
      </c>
      <c r="Y1073" t="s">
        <v>1009</v>
      </c>
      <c r="Z1073" s="102">
        <v>24</v>
      </c>
      <c r="AA1073" s="111">
        <v>28</v>
      </c>
      <c r="AB1073" s="112" t="s">
        <v>379</v>
      </c>
      <c r="AC1073" s="120"/>
      <c r="AD1073" s="271" t="s">
        <v>269</v>
      </c>
      <c r="AE1073" s="271" t="s">
        <v>833</v>
      </c>
      <c r="AF1073" s="112" t="s">
        <v>834</v>
      </c>
    </row>
    <row r="1074" spans="1:32">
      <c r="A1074">
        <v>14</v>
      </c>
      <c r="B1074" t="s">
        <v>30</v>
      </c>
      <c r="C1074" t="s">
        <v>611</v>
      </c>
      <c r="D1074">
        <v>4</v>
      </c>
      <c r="E1074" t="s">
        <v>709</v>
      </c>
      <c r="F1074">
        <v>30</v>
      </c>
      <c r="G1074" t="s">
        <v>828</v>
      </c>
      <c r="H1074" t="s">
        <v>344</v>
      </c>
      <c r="I1074" t="s">
        <v>719</v>
      </c>
      <c r="K1074">
        <v>11</v>
      </c>
      <c r="L1074" t="s">
        <v>829</v>
      </c>
      <c r="M1074">
        <v>83</v>
      </c>
      <c r="N1074" t="s">
        <v>835</v>
      </c>
      <c r="P1074" t="s">
        <v>1896</v>
      </c>
      <c r="Q1074" s="103">
        <v>73.14</v>
      </c>
      <c r="R1074" s="103">
        <v>74.224283</v>
      </c>
      <c r="S1074" s="103">
        <v>76.382806000000002</v>
      </c>
      <c r="T1074" s="103">
        <v>78.595855</v>
      </c>
      <c r="U1074" s="103">
        <v>302.341678</v>
      </c>
      <c r="V1074" s="104">
        <v>2.0000048388549977E-3</v>
      </c>
      <c r="W1074">
        <v>0</v>
      </c>
      <c r="X1074" s="102">
        <v>2</v>
      </c>
      <c r="Y1074" t="s">
        <v>1009</v>
      </c>
      <c r="Z1074" s="102">
        <v>24</v>
      </c>
      <c r="AA1074" s="111">
        <v>28</v>
      </c>
      <c r="AB1074" s="112" t="s">
        <v>379</v>
      </c>
      <c r="AC1074" s="120"/>
      <c r="AD1074" s="271" t="s">
        <v>269</v>
      </c>
      <c r="AE1074" s="271" t="s">
        <v>833</v>
      </c>
      <c r="AF1074" s="112" t="s">
        <v>837</v>
      </c>
    </row>
    <row r="1075" spans="1:32">
      <c r="A1075">
        <v>14</v>
      </c>
      <c r="B1075" t="s">
        <v>30</v>
      </c>
      <c r="C1075" t="s">
        <v>611</v>
      </c>
      <c r="D1075">
        <v>4</v>
      </c>
      <c r="E1075" t="s">
        <v>709</v>
      </c>
      <c r="F1075">
        <v>30</v>
      </c>
      <c r="G1075" t="s">
        <v>828</v>
      </c>
      <c r="H1075" t="s">
        <v>344</v>
      </c>
      <c r="I1075" t="s">
        <v>719</v>
      </c>
      <c r="K1075">
        <v>11</v>
      </c>
      <c r="L1075" t="s">
        <v>829</v>
      </c>
      <c r="M1075">
        <v>84</v>
      </c>
      <c r="N1075" t="s">
        <v>838</v>
      </c>
      <c r="P1075" t="s">
        <v>1897</v>
      </c>
      <c r="Q1075" s="103">
        <v>109.71</v>
      </c>
      <c r="R1075" s="103">
        <v>111.33642500000001</v>
      </c>
      <c r="S1075" s="103">
        <v>114.574209</v>
      </c>
      <c r="T1075" s="103">
        <v>117.893783</v>
      </c>
      <c r="U1075" s="103">
        <v>453.512518</v>
      </c>
      <c r="V1075" s="104">
        <v>3.0000072648975452E-3</v>
      </c>
      <c r="W1075">
        <v>0</v>
      </c>
      <c r="X1075" s="102">
        <v>1</v>
      </c>
      <c r="Y1075" t="s">
        <v>1009</v>
      </c>
      <c r="Z1075" s="102">
        <v>24</v>
      </c>
      <c r="AA1075" s="111">
        <v>28</v>
      </c>
      <c r="AB1075" s="112" t="s">
        <v>379</v>
      </c>
      <c r="AC1075" s="120"/>
      <c r="AD1075" s="271" t="s">
        <v>269</v>
      </c>
      <c r="AE1075" s="271" t="s">
        <v>833</v>
      </c>
      <c r="AF1075" s="112" t="s">
        <v>840</v>
      </c>
    </row>
    <row r="1076" spans="1:32">
      <c r="A1076">
        <v>14</v>
      </c>
      <c r="B1076" t="s">
        <v>30</v>
      </c>
      <c r="C1076" t="s">
        <v>611</v>
      </c>
      <c r="D1076">
        <v>4</v>
      </c>
      <c r="E1076" t="s">
        <v>709</v>
      </c>
      <c r="F1076">
        <v>30</v>
      </c>
      <c r="G1076" t="s">
        <v>828</v>
      </c>
      <c r="H1076" t="s">
        <v>344</v>
      </c>
      <c r="I1076" t="s">
        <v>719</v>
      </c>
      <c r="K1076">
        <v>11</v>
      </c>
      <c r="L1076" t="s">
        <v>829</v>
      </c>
      <c r="M1076">
        <v>85</v>
      </c>
      <c r="N1076" t="s">
        <v>841</v>
      </c>
      <c r="P1076" t="s">
        <v>1074</v>
      </c>
      <c r="Q1076" s="103">
        <v>219.42</v>
      </c>
      <c r="R1076" s="103">
        <v>222.67284900000001</v>
      </c>
      <c r="S1076" s="103">
        <v>229.14841799999999</v>
      </c>
      <c r="T1076" s="103">
        <v>235.787565</v>
      </c>
      <c r="U1076" s="103">
        <v>907.02503300000001</v>
      </c>
      <c r="V1076" s="104">
        <v>6.0000145099499448E-3</v>
      </c>
      <c r="W1076">
        <v>0</v>
      </c>
      <c r="X1076" s="102">
        <v>1</v>
      </c>
      <c r="Y1076" t="s">
        <v>1009</v>
      </c>
      <c r="Z1076" s="102">
        <v>24</v>
      </c>
      <c r="AA1076" s="111">
        <v>28</v>
      </c>
      <c r="AB1076" s="112" t="s">
        <v>379</v>
      </c>
      <c r="AC1076" s="120"/>
      <c r="AD1076" s="271" t="s">
        <v>269</v>
      </c>
      <c r="AE1076" s="271" t="s">
        <v>833</v>
      </c>
      <c r="AF1076" s="112" t="s">
        <v>843</v>
      </c>
    </row>
    <row r="1077" spans="1:32">
      <c r="A1077">
        <v>14</v>
      </c>
      <c r="B1077" t="s">
        <v>30</v>
      </c>
      <c r="C1077" t="s">
        <v>611</v>
      </c>
      <c r="D1077">
        <v>4</v>
      </c>
      <c r="E1077" t="s">
        <v>709</v>
      </c>
      <c r="F1077">
        <v>30</v>
      </c>
      <c r="G1077" t="s">
        <v>828</v>
      </c>
      <c r="H1077" t="s">
        <v>344</v>
      </c>
      <c r="I1077" t="s">
        <v>719</v>
      </c>
      <c r="K1077">
        <v>11</v>
      </c>
      <c r="L1077" t="s">
        <v>829</v>
      </c>
      <c r="M1077">
        <v>86</v>
      </c>
      <c r="N1077" t="s">
        <v>844</v>
      </c>
      <c r="P1077" t="s">
        <v>1578</v>
      </c>
      <c r="Q1077" s="103">
        <v>36.57</v>
      </c>
      <c r="R1077" s="103">
        <v>37.112141999999999</v>
      </c>
      <c r="S1077" s="103">
        <v>38.191403000000001</v>
      </c>
      <c r="T1077" s="103">
        <v>39.297927999999999</v>
      </c>
      <c r="U1077" s="103">
        <v>151.17084</v>
      </c>
      <c r="V1077" s="104">
        <v>1.0000024260425474E-3</v>
      </c>
      <c r="W1077">
        <v>0</v>
      </c>
      <c r="X1077" s="102">
        <v>1</v>
      </c>
      <c r="Y1077" t="s">
        <v>1009</v>
      </c>
      <c r="Z1077" s="102">
        <v>24</v>
      </c>
      <c r="AA1077" s="111">
        <v>28</v>
      </c>
      <c r="AB1077" s="112" t="s">
        <v>379</v>
      </c>
      <c r="AC1077" s="120"/>
      <c r="AD1077" s="271" t="s">
        <v>269</v>
      </c>
      <c r="AE1077" s="271" t="s">
        <v>833</v>
      </c>
      <c r="AF1077" s="112" t="s">
        <v>846</v>
      </c>
    </row>
    <row r="1078" spans="1:32">
      <c r="A1078">
        <v>14</v>
      </c>
      <c r="B1078" t="s">
        <v>30</v>
      </c>
      <c r="C1078" t="s">
        <v>611</v>
      </c>
      <c r="D1078">
        <v>4</v>
      </c>
      <c r="E1078" t="s">
        <v>709</v>
      </c>
      <c r="F1078">
        <v>30</v>
      </c>
      <c r="G1078" t="s">
        <v>828</v>
      </c>
      <c r="H1078" t="s">
        <v>344</v>
      </c>
      <c r="I1078" t="s">
        <v>719</v>
      </c>
      <c r="K1078">
        <v>11</v>
      </c>
      <c r="L1078" t="s">
        <v>829</v>
      </c>
      <c r="M1078">
        <v>87</v>
      </c>
      <c r="N1078" t="s">
        <v>847</v>
      </c>
      <c r="P1078" t="s">
        <v>1898</v>
      </c>
      <c r="Q1078" s="103">
        <v>109.71</v>
      </c>
      <c r="R1078" s="103">
        <v>111.33642500000001</v>
      </c>
      <c r="S1078" s="103">
        <v>114.574209</v>
      </c>
      <c r="T1078" s="103">
        <v>117.893783</v>
      </c>
      <c r="U1078" s="103">
        <v>453.512518</v>
      </c>
      <c r="V1078" s="104">
        <v>3.0000072648975452E-3</v>
      </c>
      <c r="W1078">
        <v>0</v>
      </c>
      <c r="X1078" s="102">
        <v>4</v>
      </c>
      <c r="Y1078" t="s">
        <v>1009</v>
      </c>
      <c r="Z1078" s="102">
        <v>24</v>
      </c>
      <c r="AA1078" s="111">
        <v>28</v>
      </c>
      <c r="AB1078" s="112" t="s">
        <v>379</v>
      </c>
      <c r="AC1078" s="120"/>
      <c r="AD1078" s="271" t="s">
        <v>269</v>
      </c>
      <c r="AE1078" s="271" t="s">
        <v>833</v>
      </c>
      <c r="AF1078" s="112" t="s">
        <v>849</v>
      </c>
    </row>
    <row r="1079" spans="1:32">
      <c r="A1079">
        <v>14</v>
      </c>
      <c r="B1079" t="s">
        <v>30</v>
      </c>
      <c r="C1079" t="s">
        <v>412</v>
      </c>
      <c r="D1079">
        <v>5</v>
      </c>
      <c r="E1079" t="s">
        <v>861</v>
      </c>
      <c r="F1079">
        <v>33</v>
      </c>
      <c r="G1079" t="s">
        <v>862</v>
      </c>
      <c r="H1079" t="s">
        <v>372</v>
      </c>
      <c r="I1079" t="s">
        <v>863</v>
      </c>
      <c r="K1079">
        <v>42</v>
      </c>
      <c r="L1079" t="s">
        <v>865</v>
      </c>
      <c r="M1079">
        <v>92</v>
      </c>
      <c r="N1079" t="s">
        <v>875</v>
      </c>
      <c r="P1079" t="s">
        <v>1077</v>
      </c>
      <c r="Q1079" s="103">
        <v>182.85</v>
      </c>
      <c r="R1079" s="103">
        <v>185.56070800000001</v>
      </c>
      <c r="S1079" s="103">
        <v>190.95701500000001</v>
      </c>
      <c r="T1079" s="103">
        <v>196.48963800000001</v>
      </c>
      <c r="U1079" s="103">
        <v>755.854195</v>
      </c>
      <c r="V1079" s="104">
        <v>5.000012097137495E-3</v>
      </c>
      <c r="W1079">
        <v>0</v>
      </c>
      <c r="X1079" s="102">
        <v>1</v>
      </c>
      <c r="Y1079" t="s">
        <v>1020</v>
      </c>
      <c r="Z1079" s="102">
        <v>3</v>
      </c>
      <c r="AA1079" s="111">
        <v>30</v>
      </c>
      <c r="AB1079" s="112" t="s">
        <v>383</v>
      </c>
      <c r="AC1079" s="120"/>
      <c r="AD1079" s="271" t="s">
        <v>870</v>
      </c>
      <c r="AE1079" s="271" t="s">
        <v>269</v>
      </c>
      <c r="AF1079" s="112" t="s">
        <v>877</v>
      </c>
    </row>
    <row r="1080" spans="1:32">
      <c r="A1080">
        <v>14</v>
      </c>
      <c r="B1080" t="s">
        <v>30</v>
      </c>
      <c r="C1080" t="s">
        <v>412</v>
      </c>
      <c r="D1080">
        <v>5</v>
      </c>
      <c r="E1080" t="s">
        <v>861</v>
      </c>
      <c r="F1080">
        <v>33</v>
      </c>
      <c r="G1080" t="s">
        <v>862</v>
      </c>
      <c r="H1080" t="s">
        <v>372</v>
      </c>
      <c r="I1080" t="s">
        <v>863</v>
      </c>
      <c r="K1080">
        <v>43</v>
      </c>
      <c r="L1080" t="s">
        <v>878</v>
      </c>
      <c r="M1080">
        <v>93</v>
      </c>
      <c r="N1080" t="s">
        <v>880</v>
      </c>
      <c r="P1080" t="s">
        <v>881</v>
      </c>
      <c r="Q1080" s="103">
        <v>4022.63</v>
      </c>
      <c r="R1080" s="103">
        <v>4082.335572</v>
      </c>
      <c r="S1080" s="103">
        <v>4201.0543310000003</v>
      </c>
      <c r="T1080" s="103">
        <v>4322.7720250000002</v>
      </c>
      <c r="U1080" s="103">
        <v>16628.792281999999</v>
      </c>
      <c r="V1080" s="104">
        <v>0.11000026608410449</v>
      </c>
      <c r="W1080">
        <v>0</v>
      </c>
      <c r="X1080" s="102">
        <v>4</v>
      </c>
      <c r="Y1080" t="s">
        <v>1020</v>
      </c>
      <c r="Z1080" s="102">
        <v>3</v>
      </c>
      <c r="AA1080" s="111">
        <v>30</v>
      </c>
      <c r="AB1080" s="112" t="s">
        <v>882</v>
      </c>
      <c r="AC1080" s="120"/>
      <c r="AD1080" s="271" t="s">
        <v>870</v>
      </c>
      <c r="AE1080" s="271" t="s">
        <v>269</v>
      </c>
      <c r="AF1080" s="112" t="s">
        <v>883</v>
      </c>
    </row>
    <row r="1081" spans="1:32">
      <c r="A1081">
        <v>14</v>
      </c>
      <c r="B1081" t="s">
        <v>30</v>
      </c>
      <c r="C1081" t="s">
        <v>412</v>
      </c>
      <c r="D1081">
        <v>5</v>
      </c>
      <c r="E1081" t="s">
        <v>861</v>
      </c>
      <c r="F1081">
        <v>33</v>
      </c>
      <c r="G1081" t="s">
        <v>862</v>
      </c>
      <c r="H1081" t="s">
        <v>372</v>
      </c>
      <c r="I1081" t="s">
        <v>863</v>
      </c>
      <c r="K1081">
        <v>45</v>
      </c>
      <c r="L1081" t="s">
        <v>884</v>
      </c>
      <c r="M1081">
        <v>94</v>
      </c>
      <c r="N1081" t="s">
        <v>886</v>
      </c>
      <c r="P1081" t="s">
        <v>1899</v>
      </c>
      <c r="Q1081" s="103">
        <v>1279.93</v>
      </c>
      <c r="R1081" s="103">
        <v>1298.924955</v>
      </c>
      <c r="S1081" s="103">
        <v>1336.6991049999999</v>
      </c>
      <c r="T1081" s="103">
        <v>1375.427463</v>
      </c>
      <c r="U1081" s="103">
        <v>5290.9793630000004</v>
      </c>
      <c r="V1081" s="104">
        <v>3.5000084666732371E-2</v>
      </c>
      <c r="W1081">
        <v>0</v>
      </c>
      <c r="X1081" s="102">
        <v>4</v>
      </c>
      <c r="Y1081" t="s">
        <v>1020</v>
      </c>
      <c r="Z1081" s="102">
        <v>3</v>
      </c>
      <c r="AA1081" s="111">
        <v>30</v>
      </c>
      <c r="AB1081" s="112" t="s">
        <v>888</v>
      </c>
      <c r="AC1081" s="120"/>
      <c r="AD1081" s="271" t="s">
        <v>870</v>
      </c>
      <c r="AE1081" s="271" t="s">
        <v>269</v>
      </c>
      <c r="AF1081" s="112" t="s">
        <v>889</v>
      </c>
    </row>
    <row r="1082" spans="1:32">
      <c r="A1082">
        <v>14</v>
      </c>
      <c r="B1082" t="s">
        <v>30</v>
      </c>
      <c r="C1082" t="s">
        <v>520</v>
      </c>
      <c r="D1082">
        <v>5</v>
      </c>
      <c r="E1082" t="s">
        <v>861</v>
      </c>
      <c r="F1082">
        <v>35</v>
      </c>
      <c r="G1082" t="s">
        <v>897</v>
      </c>
      <c r="H1082" t="s">
        <v>344</v>
      </c>
      <c r="I1082" t="s">
        <v>898</v>
      </c>
      <c r="K1082">
        <v>12</v>
      </c>
      <c r="L1082" t="s">
        <v>899</v>
      </c>
      <c r="M1082">
        <v>95</v>
      </c>
      <c r="N1082" t="s">
        <v>901</v>
      </c>
      <c r="P1082" t="s">
        <v>1900</v>
      </c>
      <c r="Q1082" s="103">
        <v>243.55</v>
      </c>
      <c r="R1082" s="103">
        <v>247.16686300000001</v>
      </c>
      <c r="S1082" s="103">
        <v>254.35474400000001</v>
      </c>
      <c r="T1082" s="103">
        <v>261.724197</v>
      </c>
      <c r="U1082" s="103">
        <v>1006.797787</v>
      </c>
      <c r="V1082" s="104">
        <v>6.6600161084920066E-3</v>
      </c>
      <c r="W1082">
        <v>0</v>
      </c>
      <c r="X1082" s="102">
        <v>2</v>
      </c>
      <c r="Y1082" t="s">
        <v>1026</v>
      </c>
      <c r="Z1082" s="102">
        <v>1</v>
      </c>
      <c r="AA1082" s="111">
        <v>31</v>
      </c>
      <c r="AB1082" s="112" t="s">
        <v>903</v>
      </c>
      <c r="AC1082" s="120"/>
      <c r="AD1082" s="271" t="s">
        <v>269</v>
      </c>
      <c r="AE1082" s="271" t="s">
        <v>269</v>
      </c>
      <c r="AF1082" s="112" t="s">
        <v>904</v>
      </c>
    </row>
    <row r="1083" spans="1:32">
      <c r="A1083">
        <v>14</v>
      </c>
      <c r="B1083" t="s">
        <v>30</v>
      </c>
      <c r="C1083" t="s">
        <v>520</v>
      </c>
      <c r="D1083">
        <v>5</v>
      </c>
      <c r="E1083" t="s">
        <v>861</v>
      </c>
      <c r="F1083">
        <v>35</v>
      </c>
      <c r="G1083" t="s">
        <v>897</v>
      </c>
      <c r="H1083" t="s">
        <v>344</v>
      </c>
      <c r="I1083" t="s">
        <v>898</v>
      </c>
      <c r="K1083">
        <v>12</v>
      </c>
      <c r="L1083" t="s">
        <v>899</v>
      </c>
      <c r="M1083">
        <v>96</v>
      </c>
      <c r="N1083" t="s">
        <v>905</v>
      </c>
      <c r="P1083" t="s">
        <v>1901</v>
      </c>
      <c r="Q1083" s="103">
        <v>243.55</v>
      </c>
      <c r="R1083" s="103">
        <v>247.16686300000001</v>
      </c>
      <c r="S1083" s="103">
        <v>254.35474400000001</v>
      </c>
      <c r="T1083" s="103">
        <v>261.724197</v>
      </c>
      <c r="U1083" s="103">
        <v>1006.797787</v>
      </c>
      <c r="V1083" s="104">
        <v>6.6600161084920066E-3</v>
      </c>
      <c r="W1083">
        <v>0</v>
      </c>
      <c r="X1083" s="102">
        <v>2</v>
      </c>
      <c r="Y1083" t="s">
        <v>1026</v>
      </c>
      <c r="Z1083" s="102">
        <v>1</v>
      </c>
      <c r="AA1083" s="111">
        <v>31</v>
      </c>
      <c r="AB1083" s="112" t="s">
        <v>350</v>
      </c>
      <c r="AC1083" s="120"/>
      <c r="AD1083" s="271" t="s">
        <v>269</v>
      </c>
      <c r="AE1083" s="271" t="s">
        <v>269</v>
      </c>
      <c r="AF1083" s="112" t="s">
        <v>907</v>
      </c>
    </row>
    <row r="1084" spans="1:32">
      <c r="A1084">
        <v>14</v>
      </c>
      <c r="B1084" t="s">
        <v>30</v>
      </c>
      <c r="C1084" t="s">
        <v>412</v>
      </c>
      <c r="D1084">
        <v>5</v>
      </c>
      <c r="E1084" t="s">
        <v>861</v>
      </c>
      <c r="F1084">
        <v>39</v>
      </c>
      <c r="G1084" t="s">
        <v>908</v>
      </c>
      <c r="H1084" t="s">
        <v>344</v>
      </c>
      <c r="I1084" t="s">
        <v>909</v>
      </c>
      <c r="K1084">
        <v>18</v>
      </c>
      <c r="L1084" t="s">
        <v>910</v>
      </c>
      <c r="M1084">
        <v>97</v>
      </c>
      <c r="N1084" t="s">
        <v>912</v>
      </c>
      <c r="P1084" t="s">
        <v>1153</v>
      </c>
      <c r="Q1084" s="103">
        <v>457.85</v>
      </c>
      <c r="R1084" s="103">
        <v>464.64401199999998</v>
      </c>
      <c r="S1084" s="103">
        <v>478.15636599999999</v>
      </c>
      <c r="T1084" s="103">
        <v>492.01005199999997</v>
      </c>
      <c r="U1084" s="103">
        <v>1892.658903</v>
      </c>
      <c r="V1084" s="104">
        <v>1.2520030282765025E-2</v>
      </c>
      <c r="W1084">
        <v>0</v>
      </c>
      <c r="X1084" s="102">
        <v>60</v>
      </c>
      <c r="Y1084" t="s">
        <v>1020</v>
      </c>
      <c r="Z1084" s="102">
        <v>3</v>
      </c>
      <c r="AA1084" s="111">
        <v>32</v>
      </c>
      <c r="AB1084" s="112" t="s">
        <v>914</v>
      </c>
      <c r="AC1084" s="120"/>
      <c r="AD1084" s="271" t="s">
        <v>269</v>
      </c>
      <c r="AE1084" s="271" t="s">
        <v>269</v>
      </c>
      <c r="AF1084" s="112" t="s">
        <v>915</v>
      </c>
    </row>
    <row r="1085" spans="1:32">
      <c r="A1085">
        <v>14</v>
      </c>
      <c r="B1085" t="s">
        <v>30</v>
      </c>
      <c r="C1085" t="s">
        <v>412</v>
      </c>
      <c r="D1085">
        <v>5</v>
      </c>
      <c r="E1085" t="s">
        <v>861</v>
      </c>
      <c r="F1085">
        <v>39</v>
      </c>
      <c r="G1085" t="s">
        <v>908</v>
      </c>
      <c r="H1085" t="s">
        <v>344</v>
      </c>
      <c r="I1085" t="s">
        <v>909</v>
      </c>
      <c r="K1085">
        <v>20</v>
      </c>
      <c r="L1085" t="s">
        <v>916</v>
      </c>
      <c r="M1085">
        <v>98</v>
      </c>
      <c r="N1085" t="s">
        <v>918</v>
      </c>
      <c r="P1085" t="s">
        <v>1224</v>
      </c>
      <c r="Q1085" s="103">
        <v>406.65</v>
      </c>
      <c r="R1085" s="103">
        <v>412.68701399999998</v>
      </c>
      <c r="S1085" s="103">
        <v>424.688402</v>
      </c>
      <c r="T1085" s="103">
        <v>436.992954</v>
      </c>
      <c r="U1085" s="103">
        <v>1681.0197290000001</v>
      </c>
      <c r="V1085" s="104">
        <v>1.1120026899535555E-2</v>
      </c>
      <c r="W1085">
        <v>0</v>
      </c>
      <c r="X1085" s="102">
        <v>2000</v>
      </c>
      <c r="Y1085" t="s">
        <v>1020</v>
      </c>
      <c r="Z1085" s="102">
        <v>3</v>
      </c>
      <c r="AA1085" s="111">
        <v>32</v>
      </c>
      <c r="AB1085" s="112" t="s">
        <v>560</v>
      </c>
      <c r="AC1085" s="120"/>
      <c r="AD1085" s="271" t="s">
        <v>269</v>
      </c>
      <c r="AE1085" s="271" t="s">
        <v>920</v>
      </c>
      <c r="AF1085" s="112" t="s">
        <v>915</v>
      </c>
    </row>
    <row r="1086" spans="1:32">
      <c r="A1086">
        <v>14</v>
      </c>
      <c r="B1086" t="s">
        <v>30</v>
      </c>
      <c r="C1086" t="s">
        <v>412</v>
      </c>
      <c r="D1086">
        <v>5</v>
      </c>
      <c r="E1086" t="s">
        <v>861</v>
      </c>
      <c r="F1086">
        <v>39</v>
      </c>
      <c r="G1086" t="s">
        <v>908</v>
      </c>
      <c r="H1086" t="s">
        <v>372</v>
      </c>
      <c r="I1086" t="s">
        <v>909</v>
      </c>
      <c r="K1086">
        <v>41</v>
      </c>
      <c r="L1086" t="s">
        <v>921</v>
      </c>
      <c r="M1086">
        <v>99</v>
      </c>
      <c r="N1086" t="s">
        <v>923</v>
      </c>
      <c r="P1086" t="s">
        <v>1902</v>
      </c>
      <c r="Q1086" s="103">
        <v>639.96</v>
      </c>
      <c r="R1086" s="103">
        <v>649.46247700000004</v>
      </c>
      <c r="S1086" s="103">
        <v>668.34955300000001</v>
      </c>
      <c r="T1086" s="103">
        <v>687.71373100000005</v>
      </c>
      <c r="U1086" s="103">
        <v>2645.489681</v>
      </c>
      <c r="V1086" s="104">
        <v>1.7500042330058658E-2</v>
      </c>
      <c r="W1086">
        <v>0</v>
      </c>
      <c r="X1086" s="102">
        <v>56</v>
      </c>
      <c r="Y1086" t="s">
        <v>1020</v>
      </c>
      <c r="Z1086" s="102">
        <v>3</v>
      </c>
      <c r="AA1086" s="111">
        <v>32</v>
      </c>
      <c r="AB1086" s="112" t="s">
        <v>925</v>
      </c>
      <c r="AC1086" s="120"/>
      <c r="AD1086" s="271" t="s">
        <v>269</v>
      </c>
      <c r="AE1086" s="271" t="s">
        <v>269</v>
      </c>
      <c r="AF1086" s="112" t="s">
        <v>915</v>
      </c>
    </row>
    <row r="1087" spans="1:32">
      <c r="A1087">
        <v>14</v>
      </c>
      <c r="B1087" t="s">
        <v>30</v>
      </c>
      <c r="C1087" t="s">
        <v>535</v>
      </c>
      <c r="D1087">
        <v>4</v>
      </c>
      <c r="E1087" t="s">
        <v>709</v>
      </c>
      <c r="F1087">
        <v>24</v>
      </c>
      <c r="G1087" t="s">
        <v>718</v>
      </c>
      <c r="H1087" t="s">
        <v>344</v>
      </c>
      <c r="I1087" t="s">
        <v>719</v>
      </c>
      <c r="K1087">
        <v>31</v>
      </c>
      <c r="L1087" t="s">
        <v>730</v>
      </c>
      <c r="M1087">
        <v>62</v>
      </c>
      <c r="N1087" t="s">
        <v>732</v>
      </c>
      <c r="P1087" t="s">
        <v>1903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383</v>
      </c>
      <c r="AC1087" s="120"/>
      <c r="AD1087" s="271" t="s">
        <v>269</v>
      </c>
      <c r="AE1087" s="271" t="s">
        <v>734</v>
      </c>
      <c r="AF1087" s="112" t="s">
        <v>735</v>
      </c>
    </row>
    <row r="1088" spans="1:32">
      <c r="A1088">
        <v>14</v>
      </c>
      <c r="B1088" t="s">
        <v>30</v>
      </c>
      <c r="C1088" t="s">
        <v>412</v>
      </c>
      <c r="D1088">
        <v>5</v>
      </c>
      <c r="E1088" t="s">
        <v>861</v>
      </c>
      <c r="F1088">
        <v>39</v>
      </c>
      <c r="G1088" t="s">
        <v>908</v>
      </c>
      <c r="H1088" t="s">
        <v>372</v>
      </c>
      <c r="I1088" t="s">
        <v>931</v>
      </c>
      <c r="K1088">
        <v>46</v>
      </c>
      <c r="L1088" t="s">
        <v>932</v>
      </c>
      <c r="M1088">
        <v>103</v>
      </c>
      <c r="N1088" t="s">
        <v>938</v>
      </c>
      <c r="P1088" t="s">
        <v>939</v>
      </c>
      <c r="Q1088" s="103">
        <v>182.85</v>
      </c>
      <c r="R1088" s="103">
        <v>185.56070800000001</v>
      </c>
      <c r="S1088" s="103">
        <v>190.95701500000001</v>
      </c>
      <c r="T1088" s="103">
        <v>196.48963800000001</v>
      </c>
      <c r="U1088" s="103">
        <v>755.854195</v>
      </c>
      <c r="V1088" s="104">
        <v>5.000012097137495E-3</v>
      </c>
      <c r="W1088">
        <v>0</v>
      </c>
      <c r="X1088" s="102">
        <v>1</v>
      </c>
      <c r="Y1088" t="s">
        <v>1020</v>
      </c>
      <c r="Z1088" s="102">
        <v>3</v>
      </c>
      <c r="AA1088" s="111">
        <v>34</v>
      </c>
      <c r="AB1088" s="112" t="s">
        <v>940</v>
      </c>
      <c r="AC1088" s="120"/>
      <c r="AD1088" s="271" t="s">
        <v>269</v>
      </c>
      <c r="AE1088" s="271" t="s">
        <v>269</v>
      </c>
      <c r="AF1088" s="112" t="s">
        <v>937</v>
      </c>
    </row>
    <row r="1089" spans="1:32">
      <c r="A1089">
        <v>14</v>
      </c>
      <c r="B1089" t="s">
        <v>30</v>
      </c>
      <c r="C1089" t="s">
        <v>412</v>
      </c>
      <c r="D1089">
        <v>5</v>
      </c>
      <c r="E1089" t="s">
        <v>861</v>
      </c>
      <c r="F1089">
        <v>39</v>
      </c>
      <c r="G1089" t="s">
        <v>908</v>
      </c>
      <c r="H1089" t="s">
        <v>372</v>
      </c>
      <c r="I1089" t="s">
        <v>931</v>
      </c>
      <c r="K1089">
        <v>46</v>
      </c>
      <c r="L1089" t="s">
        <v>932</v>
      </c>
      <c r="M1089">
        <v>104</v>
      </c>
      <c r="N1089" t="s">
        <v>941</v>
      </c>
      <c r="P1089" t="s">
        <v>1904</v>
      </c>
      <c r="Q1089" s="103">
        <v>182.85</v>
      </c>
      <c r="R1089" s="103">
        <v>185.56070800000001</v>
      </c>
      <c r="S1089" s="103">
        <v>190.95701500000001</v>
      </c>
      <c r="T1089" s="103">
        <v>196.48963800000001</v>
      </c>
      <c r="U1089" s="103">
        <v>755.854195</v>
      </c>
      <c r="V1089" s="104">
        <v>5.000012097137495E-3</v>
      </c>
      <c r="W1089">
        <v>0</v>
      </c>
      <c r="X1089" s="102">
        <v>1</v>
      </c>
      <c r="Y1089" t="s">
        <v>1020</v>
      </c>
      <c r="Z1089" s="102">
        <v>3</v>
      </c>
      <c r="AA1089" s="111">
        <v>34</v>
      </c>
      <c r="AB1089" s="112" t="s">
        <v>943</v>
      </c>
      <c r="AC1089" s="120"/>
      <c r="AD1089" s="271" t="s">
        <v>269</v>
      </c>
      <c r="AE1089" s="271" t="s">
        <v>269</v>
      </c>
      <c r="AF1089" s="112" t="s">
        <v>937</v>
      </c>
    </row>
    <row r="1090" spans="1:32">
      <c r="A1090">
        <v>15</v>
      </c>
      <c r="B1090" t="s">
        <v>32</v>
      </c>
      <c r="C1090" t="s">
        <v>341</v>
      </c>
      <c r="D1090">
        <v>1</v>
      </c>
      <c r="E1090" t="s">
        <v>342</v>
      </c>
      <c r="F1090">
        <v>1</v>
      </c>
      <c r="G1090" t="s">
        <v>343</v>
      </c>
      <c r="H1090" t="s">
        <v>344</v>
      </c>
      <c r="I1090" t="s">
        <v>345</v>
      </c>
      <c r="K1090">
        <v>15</v>
      </c>
      <c r="L1090" t="s">
        <v>346</v>
      </c>
      <c r="M1090">
        <v>1</v>
      </c>
      <c r="N1090" t="s">
        <v>348</v>
      </c>
      <c r="P1090" t="s">
        <v>1905</v>
      </c>
      <c r="Q1090" s="103">
        <v>230.45</v>
      </c>
      <c r="R1090" s="103">
        <v>237</v>
      </c>
      <c r="S1090" s="103">
        <v>244</v>
      </c>
      <c r="T1090" s="103">
        <v>251</v>
      </c>
      <c r="U1090" s="103">
        <v>962</v>
      </c>
      <c r="V1090" s="104">
        <v>7.0000000000000001E-3</v>
      </c>
      <c r="W1090">
        <v>0</v>
      </c>
      <c r="X1090" s="102">
        <v>60</v>
      </c>
      <c r="Y1090" t="s">
        <v>991</v>
      </c>
      <c r="Z1090" s="102">
        <v>51</v>
      </c>
      <c r="AA1090" s="111">
        <v>1</v>
      </c>
      <c r="AB1090" s="112" t="s">
        <v>350</v>
      </c>
      <c r="AC1090" s="120"/>
      <c r="AD1090" s="271" t="s">
        <v>351</v>
      </c>
      <c r="AE1090" s="271" t="s">
        <v>269</v>
      </c>
      <c r="AF1090" s="112" t="s">
        <v>352</v>
      </c>
    </row>
    <row r="1091" spans="1:32">
      <c r="A1091">
        <v>15</v>
      </c>
      <c r="B1091" t="s">
        <v>32</v>
      </c>
      <c r="C1091" t="s">
        <v>341</v>
      </c>
      <c r="D1091">
        <v>1</v>
      </c>
      <c r="E1091" t="s">
        <v>342</v>
      </c>
      <c r="F1091">
        <v>1</v>
      </c>
      <c r="G1091" t="s">
        <v>343</v>
      </c>
      <c r="H1091" t="s">
        <v>344</v>
      </c>
      <c r="I1091" t="s">
        <v>345</v>
      </c>
      <c r="K1091">
        <v>15</v>
      </c>
      <c r="L1091" t="s">
        <v>346</v>
      </c>
      <c r="M1091">
        <v>3</v>
      </c>
      <c r="N1091" t="s">
        <v>358</v>
      </c>
      <c r="P1091" t="s">
        <v>1906</v>
      </c>
      <c r="Q1091" s="103">
        <v>154.55000000000001</v>
      </c>
      <c r="R1091" s="103">
        <v>159</v>
      </c>
      <c r="S1091" s="103">
        <v>163</v>
      </c>
      <c r="T1091" s="103">
        <v>168</v>
      </c>
      <c r="U1091" s="103">
        <v>644</v>
      </c>
      <c r="V1091" s="104">
        <v>5.0000000000000001E-3</v>
      </c>
      <c r="W1091">
        <v>0</v>
      </c>
      <c r="X1091" s="102">
        <v>40</v>
      </c>
      <c r="Y1091" t="s">
        <v>991</v>
      </c>
      <c r="Z1091" s="102">
        <v>51</v>
      </c>
      <c r="AA1091" s="111">
        <v>1</v>
      </c>
      <c r="AB1091" s="112" t="s">
        <v>360</v>
      </c>
      <c r="AC1091" s="120"/>
      <c r="AD1091" s="271" t="s">
        <v>356</v>
      </c>
      <c r="AE1091" s="271" t="s">
        <v>269</v>
      </c>
      <c r="AF1091" s="112" t="s">
        <v>352</v>
      </c>
    </row>
    <row r="1092" spans="1:32">
      <c r="A1092">
        <v>15</v>
      </c>
      <c r="B1092" t="s">
        <v>32</v>
      </c>
      <c r="C1092" t="s">
        <v>361</v>
      </c>
      <c r="D1092">
        <v>1</v>
      </c>
      <c r="E1092" t="s">
        <v>342</v>
      </c>
      <c r="F1092">
        <v>2</v>
      </c>
      <c r="G1092" t="s">
        <v>362</v>
      </c>
      <c r="H1092" t="s">
        <v>344</v>
      </c>
      <c r="I1092" t="s">
        <v>363</v>
      </c>
      <c r="K1092">
        <v>22</v>
      </c>
      <c r="L1092" t="s">
        <v>364</v>
      </c>
      <c r="M1092">
        <v>4</v>
      </c>
      <c r="N1092" t="s">
        <v>366</v>
      </c>
      <c r="P1092" t="s">
        <v>1907</v>
      </c>
      <c r="Q1092" s="103">
        <v>514.44000000000005</v>
      </c>
      <c r="R1092" s="103">
        <v>529</v>
      </c>
      <c r="S1092" s="103">
        <v>544</v>
      </c>
      <c r="T1092" s="103">
        <v>560</v>
      </c>
      <c r="U1092" s="103">
        <v>2147</v>
      </c>
      <c r="V1092" s="104">
        <v>1.4999999999999999E-2</v>
      </c>
      <c r="W1092">
        <v>0</v>
      </c>
      <c r="X1092" s="102">
        <v>1000</v>
      </c>
      <c r="Y1092" t="s">
        <v>995</v>
      </c>
      <c r="Z1092" s="102">
        <v>50</v>
      </c>
      <c r="AA1092" s="111">
        <v>2</v>
      </c>
      <c r="AB1092" s="112" t="s">
        <v>368</v>
      </c>
      <c r="AC1092" s="120"/>
      <c r="AD1092" s="271" t="s">
        <v>369</v>
      </c>
      <c r="AE1092" s="271" t="s">
        <v>269</v>
      </c>
      <c r="AF1092" s="112" t="s">
        <v>370</v>
      </c>
    </row>
    <row r="1093" spans="1:32">
      <c r="A1093">
        <v>15</v>
      </c>
      <c r="B1093" t="s">
        <v>32</v>
      </c>
      <c r="C1093" t="s">
        <v>341</v>
      </c>
      <c r="D1093">
        <v>1</v>
      </c>
      <c r="E1093" t="s">
        <v>342</v>
      </c>
      <c r="F1093">
        <v>3</v>
      </c>
      <c r="G1093" t="s">
        <v>371</v>
      </c>
      <c r="H1093" t="s">
        <v>372</v>
      </c>
      <c r="I1093" t="s">
        <v>373</v>
      </c>
      <c r="K1093">
        <v>2</v>
      </c>
      <c r="L1093" t="s">
        <v>375</v>
      </c>
      <c r="M1093">
        <v>5</v>
      </c>
      <c r="N1093" t="s">
        <v>377</v>
      </c>
      <c r="P1093" t="s">
        <v>996</v>
      </c>
      <c r="Q1093" s="103">
        <v>209.09</v>
      </c>
      <c r="R1093" s="103">
        <v>215</v>
      </c>
      <c r="S1093" s="103">
        <v>221</v>
      </c>
      <c r="T1093" s="103">
        <v>227</v>
      </c>
      <c r="U1093" s="103">
        <v>872</v>
      </c>
      <c r="V1093" s="104">
        <v>6.0000000000000001E-3</v>
      </c>
      <c r="W1093">
        <v>0</v>
      </c>
      <c r="X1093" s="102">
        <v>4</v>
      </c>
      <c r="Y1093" t="s">
        <v>991</v>
      </c>
      <c r="Z1093" s="102">
        <v>51</v>
      </c>
      <c r="AA1093" s="111">
        <v>3</v>
      </c>
      <c r="AB1093" s="112" t="s">
        <v>379</v>
      </c>
      <c r="AC1093" s="120"/>
      <c r="AD1093" s="271" t="s">
        <v>269</v>
      </c>
      <c r="AE1093" s="271" t="s">
        <v>269</v>
      </c>
      <c r="AF1093" s="112" t="s">
        <v>380</v>
      </c>
    </row>
    <row r="1094" spans="1:32">
      <c r="A1094">
        <v>15</v>
      </c>
      <c r="B1094" t="s">
        <v>32</v>
      </c>
      <c r="C1094" t="s">
        <v>341</v>
      </c>
      <c r="D1094">
        <v>1</v>
      </c>
      <c r="E1094" t="s">
        <v>342</v>
      </c>
      <c r="F1094">
        <v>4</v>
      </c>
      <c r="G1094" t="s">
        <v>385</v>
      </c>
      <c r="H1094" t="s">
        <v>344</v>
      </c>
      <c r="I1094" t="s">
        <v>345</v>
      </c>
      <c r="K1094">
        <v>14</v>
      </c>
      <c r="L1094" t="s">
        <v>386</v>
      </c>
      <c r="M1094">
        <v>10</v>
      </c>
      <c r="N1094" t="s">
        <v>398</v>
      </c>
      <c r="P1094" t="s">
        <v>1908</v>
      </c>
      <c r="Q1094" s="103">
        <v>448.06</v>
      </c>
      <c r="R1094" s="103">
        <v>461</v>
      </c>
      <c r="S1094" s="103">
        <v>474</v>
      </c>
      <c r="T1094" s="103">
        <v>488</v>
      </c>
      <c r="U1094" s="103">
        <v>1871</v>
      </c>
      <c r="V1094" s="104">
        <v>1.2999999999999999E-2</v>
      </c>
      <c r="W1094">
        <v>0</v>
      </c>
      <c r="X1094" s="102">
        <v>500</v>
      </c>
      <c r="Y1094" t="s">
        <v>991</v>
      </c>
      <c r="Z1094" s="102">
        <v>51</v>
      </c>
      <c r="AA1094" s="111">
        <v>4</v>
      </c>
      <c r="AB1094" s="112" t="s">
        <v>400</v>
      </c>
      <c r="AC1094" s="120"/>
      <c r="AD1094" s="271" t="s">
        <v>269</v>
      </c>
      <c r="AE1094" s="271" t="s">
        <v>269</v>
      </c>
      <c r="AF1094" s="112" t="s">
        <v>352</v>
      </c>
    </row>
    <row r="1095" spans="1:32">
      <c r="A1095">
        <v>15</v>
      </c>
      <c r="B1095" t="s">
        <v>32</v>
      </c>
      <c r="C1095" t="s">
        <v>421</v>
      </c>
      <c r="D1095">
        <v>1</v>
      </c>
      <c r="E1095" t="s">
        <v>342</v>
      </c>
      <c r="F1095">
        <v>5</v>
      </c>
      <c r="G1095" t="s">
        <v>413</v>
      </c>
      <c r="H1095" t="s">
        <v>344</v>
      </c>
      <c r="I1095" t="s">
        <v>422</v>
      </c>
      <c r="K1095">
        <v>16</v>
      </c>
      <c r="L1095" t="s">
        <v>423</v>
      </c>
      <c r="M1095">
        <v>15</v>
      </c>
      <c r="N1095" t="s">
        <v>425</v>
      </c>
      <c r="P1095" t="s">
        <v>1909</v>
      </c>
      <c r="Q1095" s="103">
        <v>896.11</v>
      </c>
      <c r="R1095" s="103">
        <v>922</v>
      </c>
      <c r="S1095" s="103">
        <v>949</v>
      </c>
      <c r="T1095" s="103">
        <v>976</v>
      </c>
      <c r="U1095" s="103">
        <v>3743</v>
      </c>
      <c r="V1095" s="104">
        <v>2.7E-2</v>
      </c>
      <c r="W1095">
        <v>0</v>
      </c>
      <c r="X1095" s="102">
        <v>1000</v>
      </c>
      <c r="Y1095" t="s">
        <v>1006</v>
      </c>
      <c r="Z1095" s="102">
        <v>37</v>
      </c>
      <c r="AA1095" s="111">
        <v>6</v>
      </c>
      <c r="AB1095" s="112" t="s">
        <v>383</v>
      </c>
      <c r="AC1095" s="120"/>
      <c r="AD1095" s="271" t="s">
        <v>419</v>
      </c>
      <c r="AE1095" s="271" t="s">
        <v>427</v>
      </c>
      <c r="AF1095" s="112" t="s">
        <v>429</v>
      </c>
    </row>
    <row r="1096" spans="1:32">
      <c r="A1096">
        <v>15</v>
      </c>
      <c r="B1096" t="s">
        <v>32</v>
      </c>
      <c r="C1096" t="s">
        <v>341</v>
      </c>
      <c r="D1096">
        <v>1</v>
      </c>
      <c r="E1096" t="s">
        <v>342</v>
      </c>
      <c r="F1096">
        <v>5</v>
      </c>
      <c r="G1096" t="s">
        <v>413</v>
      </c>
      <c r="H1096" t="s">
        <v>372</v>
      </c>
      <c r="I1096" t="s">
        <v>345</v>
      </c>
      <c r="K1096">
        <v>1</v>
      </c>
      <c r="L1096" t="s">
        <v>431</v>
      </c>
      <c r="M1096">
        <v>16</v>
      </c>
      <c r="N1096" t="s">
        <v>433</v>
      </c>
      <c r="P1096" t="s">
        <v>1910</v>
      </c>
      <c r="Q1096" s="103">
        <v>205.77</v>
      </c>
      <c r="R1096" s="103">
        <v>211</v>
      </c>
      <c r="S1096" s="103">
        <v>217</v>
      </c>
      <c r="T1096" s="103">
        <v>224</v>
      </c>
      <c r="U1096" s="103">
        <v>857</v>
      </c>
      <c r="V1096" s="104">
        <v>6.0000000000000001E-3</v>
      </c>
      <c r="W1096">
        <v>0</v>
      </c>
      <c r="X1096" s="102">
        <v>60</v>
      </c>
      <c r="Y1096" t="s">
        <v>991</v>
      </c>
      <c r="Z1096" s="102">
        <v>51</v>
      </c>
      <c r="AA1096" s="111">
        <v>7</v>
      </c>
      <c r="AB1096" s="112" t="s">
        <v>435</v>
      </c>
      <c r="AC1096" s="120"/>
      <c r="AD1096" s="271" t="s">
        <v>436</v>
      </c>
      <c r="AE1096" s="271" t="s">
        <v>269</v>
      </c>
      <c r="AF1096" s="112" t="s">
        <v>437</v>
      </c>
    </row>
    <row r="1097" spans="1:32">
      <c r="A1097">
        <v>15</v>
      </c>
      <c r="B1097" t="s">
        <v>32</v>
      </c>
      <c r="C1097" t="s">
        <v>611</v>
      </c>
      <c r="D1097">
        <v>2</v>
      </c>
      <c r="E1097" t="s">
        <v>439</v>
      </c>
      <c r="F1097">
        <v>7</v>
      </c>
      <c r="G1097" t="s">
        <v>612</v>
      </c>
      <c r="H1097" t="s">
        <v>372</v>
      </c>
      <c r="I1097" t="s">
        <v>613</v>
      </c>
      <c r="K1097">
        <v>4</v>
      </c>
      <c r="L1097" t="s">
        <v>614</v>
      </c>
      <c r="M1097">
        <v>46</v>
      </c>
      <c r="N1097" t="s">
        <v>616</v>
      </c>
      <c r="P1097" t="s">
        <v>1911</v>
      </c>
      <c r="Q1097" s="103">
        <v>120</v>
      </c>
      <c r="R1097" s="103">
        <v>120</v>
      </c>
      <c r="S1097" s="103">
        <v>120</v>
      </c>
      <c r="T1097" s="103">
        <v>120</v>
      </c>
      <c r="U1097" s="103">
        <v>480</v>
      </c>
      <c r="V1097" s="104">
        <v>3.0000000000000001E-3</v>
      </c>
      <c r="W1097">
        <v>0</v>
      </c>
      <c r="X1097" s="102">
        <v>100</v>
      </c>
      <c r="Y1097" t="s">
        <v>1009</v>
      </c>
      <c r="Z1097" s="102">
        <v>24</v>
      </c>
      <c r="AA1097" s="111">
        <v>8</v>
      </c>
      <c r="AB1097" s="112" t="s">
        <v>618</v>
      </c>
      <c r="AC1097" s="120"/>
      <c r="AD1097" s="271" t="s">
        <v>619</v>
      </c>
      <c r="AE1097" s="271" t="s">
        <v>620</v>
      </c>
      <c r="AF1097" s="112" t="s">
        <v>621</v>
      </c>
    </row>
    <row r="1098" spans="1:32">
      <c r="A1098">
        <v>15</v>
      </c>
      <c r="B1098" t="s">
        <v>32</v>
      </c>
      <c r="C1098" t="s">
        <v>611</v>
      </c>
      <c r="D1098">
        <v>2</v>
      </c>
      <c r="E1098" t="s">
        <v>439</v>
      </c>
      <c r="F1098">
        <v>7</v>
      </c>
      <c r="G1098" t="s">
        <v>612</v>
      </c>
      <c r="H1098" t="s">
        <v>372</v>
      </c>
      <c r="I1098" t="s">
        <v>613</v>
      </c>
      <c r="K1098">
        <v>5</v>
      </c>
      <c r="L1098" t="s">
        <v>622</v>
      </c>
      <c r="M1098">
        <v>47</v>
      </c>
      <c r="N1098" t="s">
        <v>624</v>
      </c>
      <c r="P1098" t="s">
        <v>1912</v>
      </c>
      <c r="Q1098" s="103">
        <v>1639.04</v>
      </c>
      <c r="R1098" s="103">
        <v>1690</v>
      </c>
      <c r="S1098" s="103">
        <v>1743</v>
      </c>
      <c r="T1098" s="103">
        <v>1797</v>
      </c>
      <c r="U1098" s="103">
        <v>6869</v>
      </c>
      <c r="V1098" s="104">
        <v>0.05</v>
      </c>
      <c r="W1098">
        <v>0</v>
      </c>
      <c r="X1098" s="102">
        <v>5000</v>
      </c>
      <c r="Y1098" t="s">
        <v>1009</v>
      </c>
      <c r="Z1098" s="102">
        <v>24</v>
      </c>
      <c r="AA1098" s="111">
        <v>8</v>
      </c>
      <c r="AB1098" s="112" t="s">
        <v>626</v>
      </c>
      <c r="AC1098" s="120"/>
      <c r="AD1098" s="271" t="s">
        <v>619</v>
      </c>
      <c r="AE1098" s="271" t="s">
        <v>627</v>
      </c>
      <c r="AF1098" s="112" t="s">
        <v>628</v>
      </c>
    </row>
    <row r="1099" spans="1:32">
      <c r="A1099">
        <v>15</v>
      </c>
      <c r="B1099" t="s">
        <v>32</v>
      </c>
      <c r="C1099" t="s">
        <v>611</v>
      </c>
      <c r="D1099">
        <v>2</v>
      </c>
      <c r="E1099" t="s">
        <v>439</v>
      </c>
      <c r="F1099">
        <v>7</v>
      </c>
      <c r="G1099" t="s">
        <v>612</v>
      </c>
      <c r="H1099" t="s">
        <v>372</v>
      </c>
      <c r="I1099" t="s">
        <v>613</v>
      </c>
      <c r="K1099">
        <v>6</v>
      </c>
      <c r="L1099" t="s">
        <v>629</v>
      </c>
      <c r="M1099">
        <v>48</v>
      </c>
      <c r="N1099" t="s">
        <v>631</v>
      </c>
      <c r="P1099" t="s">
        <v>1913</v>
      </c>
      <c r="Q1099" s="103">
        <v>1991.36</v>
      </c>
      <c r="R1099" s="103">
        <v>2049</v>
      </c>
      <c r="S1099" s="103">
        <v>2109</v>
      </c>
      <c r="T1099" s="103">
        <v>2170</v>
      </c>
      <c r="U1099" s="103">
        <v>8319</v>
      </c>
      <c r="V1099" s="104">
        <v>0.06</v>
      </c>
      <c r="W1099">
        <v>0</v>
      </c>
      <c r="X1099" s="102">
        <v>949</v>
      </c>
      <c r="Y1099" t="s">
        <v>1009</v>
      </c>
      <c r="Z1099" s="102">
        <v>24</v>
      </c>
      <c r="AA1099" s="111">
        <v>8</v>
      </c>
      <c r="AB1099" s="112" t="s">
        <v>633</v>
      </c>
      <c r="AC1099" s="120"/>
      <c r="AD1099" s="271" t="s">
        <v>619</v>
      </c>
      <c r="AE1099" s="271" t="s">
        <v>627</v>
      </c>
      <c r="AF1099" s="112" t="s">
        <v>634</v>
      </c>
    </row>
    <row r="1100" spans="1:32">
      <c r="A1100">
        <v>15</v>
      </c>
      <c r="B1100" t="s">
        <v>32</v>
      </c>
      <c r="C1100" t="s">
        <v>611</v>
      </c>
      <c r="D1100">
        <v>2</v>
      </c>
      <c r="E1100" t="s">
        <v>439</v>
      </c>
      <c r="F1100">
        <v>8</v>
      </c>
      <c r="G1100" t="s">
        <v>635</v>
      </c>
      <c r="H1100" t="s">
        <v>372</v>
      </c>
      <c r="I1100" t="s">
        <v>613</v>
      </c>
      <c r="K1100">
        <v>7</v>
      </c>
      <c r="L1100" t="s">
        <v>636</v>
      </c>
      <c r="M1100">
        <v>49</v>
      </c>
      <c r="N1100" t="s">
        <v>638</v>
      </c>
      <c r="P1100" t="s">
        <v>1914</v>
      </c>
      <c r="Q1100" s="103">
        <v>232.33</v>
      </c>
      <c r="R1100" s="103">
        <v>239</v>
      </c>
      <c r="S1100" s="103">
        <v>246</v>
      </c>
      <c r="T1100" s="103">
        <v>253</v>
      </c>
      <c r="U1100" s="103">
        <v>970</v>
      </c>
      <c r="V1100" s="104">
        <v>7.0000000000000001E-3</v>
      </c>
      <c r="W1100">
        <v>0</v>
      </c>
      <c r="X1100" s="102">
        <v>50</v>
      </c>
      <c r="Y1100" t="s">
        <v>1009</v>
      </c>
      <c r="Z1100" s="102">
        <v>24</v>
      </c>
      <c r="AA1100" s="111">
        <v>9</v>
      </c>
      <c r="AB1100" s="112" t="s">
        <v>640</v>
      </c>
      <c r="AC1100" s="120"/>
      <c r="AD1100" s="271" t="s">
        <v>641</v>
      </c>
      <c r="AE1100" s="271" t="s">
        <v>269</v>
      </c>
      <c r="AF1100" s="112" t="s">
        <v>642</v>
      </c>
    </row>
    <row r="1101" spans="1:32">
      <c r="A1101">
        <v>15</v>
      </c>
      <c r="B1101" t="s">
        <v>32</v>
      </c>
      <c r="C1101" t="s">
        <v>438</v>
      </c>
      <c r="D1101">
        <v>2</v>
      </c>
      <c r="E1101" t="s">
        <v>439</v>
      </c>
      <c r="F1101">
        <v>10</v>
      </c>
      <c r="G1101" t="s">
        <v>440</v>
      </c>
      <c r="H1101" t="s">
        <v>372</v>
      </c>
      <c r="I1101" t="s">
        <v>441</v>
      </c>
      <c r="K1101">
        <v>8</v>
      </c>
      <c r="L1101" t="s">
        <v>442</v>
      </c>
      <c r="M1101">
        <v>17</v>
      </c>
      <c r="N1101" t="s">
        <v>444</v>
      </c>
      <c r="P1101" t="s">
        <v>1915</v>
      </c>
      <c r="Q1101" s="103">
        <v>331.89</v>
      </c>
      <c r="R1101" s="103">
        <v>341</v>
      </c>
      <c r="S1101" s="103">
        <v>351</v>
      </c>
      <c r="T1101" s="103">
        <v>361</v>
      </c>
      <c r="U1101" s="103">
        <v>1384</v>
      </c>
      <c r="V1101" s="104">
        <v>0.01</v>
      </c>
      <c r="W1101">
        <v>0</v>
      </c>
      <c r="X1101" s="102">
        <v>300</v>
      </c>
      <c r="Y1101" t="s">
        <v>1013</v>
      </c>
      <c r="Z1101" s="102">
        <v>18</v>
      </c>
      <c r="AA1101" s="111">
        <v>10</v>
      </c>
      <c r="AB1101" s="112" t="s">
        <v>446</v>
      </c>
      <c r="AC1101" s="120"/>
      <c r="AD1101" s="271" t="s">
        <v>269</v>
      </c>
      <c r="AE1101" s="271" t="s">
        <v>447</v>
      </c>
      <c r="AF1101" s="112" t="s">
        <v>449</v>
      </c>
    </row>
    <row r="1102" spans="1:32">
      <c r="A1102">
        <v>15</v>
      </c>
      <c r="B1102" t="s">
        <v>32</v>
      </c>
      <c r="C1102" t="s">
        <v>438</v>
      </c>
      <c r="D1102">
        <v>2</v>
      </c>
      <c r="E1102" t="s">
        <v>439</v>
      </c>
      <c r="F1102">
        <v>10</v>
      </c>
      <c r="G1102" t="s">
        <v>440</v>
      </c>
      <c r="H1102" t="s">
        <v>372</v>
      </c>
      <c r="I1102" t="s">
        <v>441</v>
      </c>
      <c r="K1102">
        <v>9</v>
      </c>
      <c r="L1102" t="s">
        <v>450</v>
      </c>
      <c r="M1102">
        <v>18</v>
      </c>
      <c r="N1102" t="s">
        <v>452</v>
      </c>
      <c r="P1102" t="s">
        <v>1916</v>
      </c>
      <c r="Q1102" s="103">
        <v>132.76</v>
      </c>
      <c r="R1102" s="103">
        <v>136</v>
      </c>
      <c r="S1102" s="103">
        <v>140</v>
      </c>
      <c r="T1102" s="103">
        <v>144</v>
      </c>
      <c r="U1102" s="103">
        <v>552</v>
      </c>
      <c r="V1102" s="104">
        <v>4.0000000000000001E-3</v>
      </c>
      <c r="W1102">
        <v>0</v>
      </c>
      <c r="X1102" s="102">
        <v>160</v>
      </c>
      <c r="Y1102" t="s">
        <v>1013</v>
      </c>
      <c r="Z1102" s="102">
        <v>18</v>
      </c>
      <c r="AA1102" s="111">
        <v>10</v>
      </c>
      <c r="AB1102" s="112" t="s">
        <v>454</v>
      </c>
      <c r="AC1102" s="120"/>
      <c r="AD1102" s="271" t="s">
        <v>269</v>
      </c>
      <c r="AE1102" s="271" t="s">
        <v>269</v>
      </c>
      <c r="AF1102" s="112" t="s">
        <v>455</v>
      </c>
    </row>
    <row r="1103" spans="1:32">
      <c r="A1103">
        <v>15</v>
      </c>
      <c r="B1103" t="s">
        <v>32</v>
      </c>
      <c r="C1103" t="s">
        <v>438</v>
      </c>
      <c r="D1103">
        <v>2</v>
      </c>
      <c r="E1103" t="s">
        <v>439</v>
      </c>
      <c r="F1103">
        <v>10</v>
      </c>
      <c r="G1103" t="s">
        <v>440</v>
      </c>
      <c r="H1103" t="s">
        <v>372</v>
      </c>
      <c r="I1103" t="s">
        <v>441</v>
      </c>
      <c r="K1103">
        <v>10</v>
      </c>
      <c r="L1103" t="s">
        <v>456</v>
      </c>
      <c r="M1103">
        <v>19</v>
      </c>
      <c r="N1103" t="s">
        <v>458</v>
      </c>
      <c r="P1103" t="s">
        <v>1822</v>
      </c>
      <c r="Q1103" s="103">
        <v>481.25</v>
      </c>
      <c r="R1103" s="103">
        <v>495</v>
      </c>
      <c r="S1103" s="103">
        <v>509</v>
      </c>
      <c r="T1103" s="103">
        <v>524</v>
      </c>
      <c r="U1103" s="103">
        <v>2009</v>
      </c>
      <c r="V1103" s="104">
        <v>1.4E-2</v>
      </c>
      <c r="W1103">
        <v>0</v>
      </c>
      <c r="X1103" s="102">
        <v>300</v>
      </c>
      <c r="Y1103" t="s">
        <v>1013</v>
      </c>
      <c r="Z1103" s="102">
        <v>18</v>
      </c>
      <c r="AA1103" s="111">
        <v>10</v>
      </c>
      <c r="AB1103" s="112" t="s">
        <v>460</v>
      </c>
      <c r="AC1103" s="120"/>
      <c r="AD1103" s="271" t="s">
        <v>269</v>
      </c>
      <c r="AE1103" s="271" t="s">
        <v>447</v>
      </c>
      <c r="AF1103" s="112" t="s">
        <v>449</v>
      </c>
    </row>
    <row r="1104" spans="1:32">
      <c r="A1104">
        <v>15</v>
      </c>
      <c r="B1104" t="s">
        <v>32</v>
      </c>
      <c r="C1104" t="s">
        <v>438</v>
      </c>
      <c r="D1104">
        <v>2</v>
      </c>
      <c r="E1104" t="s">
        <v>439</v>
      </c>
      <c r="F1104">
        <v>10</v>
      </c>
      <c r="G1104" t="s">
        <v>440</v>
      </c>
      <c r="H1104" t="s">
        <v>372</v>
      </c>
      <c r="I1104" t="s">
        <v>441</v>
      </c>
      <c r="K1104">
        <v>19</v>
      </c>
      <c r="L1104" t="s">
        <v>461</v>
      </c>
      <c r="M1104">
        <v>20</v>
      </c>
      <c r="N1104" t="s">
        <v>463</v>
      </c>
      <c r="P1104" t="s">
        <v>1861</v>
      </c>
      <c r="Q1104" s="103">
        <v>132.76</v>
      </c>
      <c r="R1104" s="103">
        <v>136</v>
      </c>
      <c r="S1104" s="103">
        <v>140</v>
      </c>
      <c r="T1104" s="103">
        <v>144</v>
      </c>
      <c r="U1104" s="103">
        <v>552</v>
      </c>
      <c r="V1104" s="104">
        <v>4.0000000000000001E-3</v>
      </c>
      <c r="W1104">
        <v>0</v>
      </c>
      <c r="X1104" s="102">
        <v>200</v>
      </c>
      <c r="Y1104" t="s">
        <v>1013</v>
      </c>
      <c r="Z1104" s="102">
        <v>18</v>
      </c>
      <c r="AA1104" s="111">
        <v>10</v>
      </c>
      <c r="AB1104" s="112" t="s">
        <v>465</v>
      </c>
      <c r="AC1104" s="120"/>
      <c r="AD1104" s="271" t="s">
        <v>269</v>
      </c>
      <c r="AE1104" s="271" t="s">
        <v>269</v>
      </c>
      <c r="AF1104" s="112" t="s">
        <v>466</v>
      </c>
    </row>
    <row r="1105" spans="1:32">
      <c r="A1105">
        <v>15</v>
      </c>
      <c r="B1105" t="s">
        <v>32</v>
      </c>
      <c r="C1105" t="s">
        <v>438</v>
      </c>
      <c r="D1105">
        <v>2</v>
      </c>
      <c r="E1105" t="s">
        <v>439</v>
      </c>
      <c r="F1105">
        <v>10</v>
      </c>
      <c r="G1105" t="s">
        <v>440</v>
      </c>
      <c r="H1105" t="s">
        <v>344</v>
      </c>
      <c r="I1105" t="s">
        <v>441</v>
      </c>
      <c r="K1105">
        <v>70</v>
      </c>
      <c r="L1105" t="s">
        <v>478</v>
      </c>
      <c r="M1105">
        <v>23</v>
      </c>
      <c r="N1105" t="s">
        <v>480</v>
      </c>
      <c r="P1105" t="s">
        <v>1917</v>
      </c>
      <c r="Q1105" s="103">
        <v>497.84</v>
      </c>
      <c r="R1105" s="103">
        <v>512</v>
      </c>
      <c r="S1105" s="103">
        <v>527</v>
      </c>
      <c r="T1105" s="103">
        <v>542</v>
      </c>
      <c r="U1105" s="103">
        <v>2078</v>
      </c>
      <c r="V1105" s="104">
        <v>1.4999999999999999E-2</v>
      </c>
      <c r="W1105">
        <v>0</v>
      </c>
      <c r="X1105" s="102">
        <v>300</v>
      </c>
      <c r="Y1105" t="s">
        <v>1013</v>
      </c>
      <c r="Z1105" s="102">
        <v>18</v>
      </c>
      <c r="AA1105" s="111">
        <v>10</v>
      </c>
      <c r="AB1105" s="112" t="s">
        <v>482</v>
      </c>
      <c r="AC1105" s="120"/>
      <c r="AD1105" s="271" t="s">
        <v>483</v>
      </c>
      <c r="AE1105" s="271" t="s">
        <v>269</v>
      </c>
      <c r="AF1105" s="112" t="s">
        <v>472</v>
      </c>
    </row>
    <row r="1106" spans="1:32">
      <c r="A1106">
        <v>15</v>
      </c>
      <c r="B1106" t="s">
        <v>32</v>
      </c>
      <c r="C1106" t="s">
        <v>412</v>
      </c>
      <c r="D1106">
        <v>5</v>
      </c>
      <c r="E1106" t="s">
        <v>861</v>
      </c>
      <c r="F1106">
        <v>39</v>
      </c>
      <c r="G1106" t="s">
        <v>908</v>
      </c>
      <c r="H1106" t="s">
        <v>372</v>
      </c>
      <c r="I1106" t="s">
        <v>863</v>
      </c>
      <c r="K1106">
        <v>44</v>
      </c>
      <c r="L1106" t="s">
        <v>926</v>
      </c>
      <c r="M1106">
        <v>101</v>
      </c>
      <c r="N1106" t="s">
        <v>892</v>
      </c>
      <c r="P1106" t="s">
        <v>1255</v>
      </c>
      <c r="Q1106" s="103">
        <v>165.95</v>
      </c>
      <c r="R1106" s="103">
        <v>170</v>
      </c>
      <c r="S1106" s="103">
        <v>175</v>
      </c>
      <c r="T1106" s="103">
        <v>180</v>
      </c>
      <c r="U1106" s="103">
        <v>690</v>
      </c>
      <c r="V1106" s="104">
        <v>5.0000000000000001E-3</v>
      </c>
      <c r="W1106">
        <v>0</v>
      </c>
      <c r="X1106" s="102">
        <v>1</v>
      </c>
      <c r="Y1106" t="s">
        <v>1020</v>
      </c>
      <c r="Z1106" s="102">
        <v>3</v>
      </c>
      <c r="AA1106" s="111">
        <v>11</v>
      </c>
      <c r="AB1106" s="112" t="s">
        <v>894</v>
      </c>
      <c r="AC1106" s="120"/>
      <c r="AD1106" s="271" t="s">
        <v>895</v>
      </c>
      <c r="AE1106" s="271" t="s">
        <v>269</v>
      </c>
      <c r="AF1106" s="112" t="s">
        <v>896</v>
      </c>
    </row>
    <row r="1107" spans="1:32">
      <c r="A1107">
        <v>15</v>
      </c>
      <c r="B1107" t="s">
        <v>32</v>
      </c>
      <c r="C1107" t="s">
        <v>491</v>
      </c>
      <c r="D1107">
        <v>2</v>
      </c>
      <c r="E1107" t="s">
        <v>439</v>
      </c>
      <c r="F1107">
        <v>12</v>
      </c>
      <c r="G1107" t="s">
        <v>492</v>
      </c>
      <c r="H1107" t="s">
        <v>344</v>
      </c>
      <c r="I1107" t="s">
        <v>493</v>
      </c>
      <c r="K1107">
        <v>66</v>
      </c>
      <c r="L1107" t="s">
        <v>494</v>
      </c>
      <c r="M1107">
        <v>25</v>
      </c>
      <c r="N1107" t="s">
        <v>496</v>
      </c>
      <c r="P1107" t="s">
        <v>1918</v>
      </c>
      <c r="Q1107" s="103">
        <v>331.89</v>
      </c>
      <c r="R1107" s="103">
        <v>341</v>
      </c>
      <c r="S1107" s="103">
        <v>351</v>
      </c>
      <c r="T1107" s="103">
        <v>361</v>
      </c>
      <c r="U1107" s="103">
        <v>1384</v>
      </c>
      <c r="V1107" s="104">
        <v>0.01</v>
      </c>
      <c r="W1107">
        <v>0</v>
      </c>
      <c r="X1107" s="102">
        <v>400</v>
      </c>
      <c r="Y1107" t="s">
        <v>1009</v>
      </c>
      <c r="Z1107" s="102">
        <v>24</v>
      </c>
      <c r="AA1107" s="111">
        <v>12</v>
      </c>
      <c r="AB1107" s="112" t="s">
        <v>368</v>
      </c>
      <c r="AC1107" s="120"/>
      <c r="AD1107" s="271" t="s">
        <v>269</v>
      </c>
      <c r="AE1107" s="271" t="s">
        <v>269</v>
      </c>
      <c r="AF1107" s="112" t="s">
        <v>370</v>
      </c>
    </row>
    <row r="1108" spans="1:32">
      <c r="A1108">
        <v>15</v>
      </c>
      <c r="B1108" t="s">
        <v>32</v>
      </c>
      <c r="C1108" t="s">
        <v>491</v>
      </c>
      <c r="D1108">
        <v>2</v>
      </c>
      <c r="E1108" t="s">
        <v>439</v>
      </c>
      <c r="F1108">
        <v>12</v>
      </c>
      <c r="G1108" t="s">
        <v>492</v>
      </c>
      <c r="H1108" t="s">
        <v>344</v>
      </c>
      <c r="I1108" t="s">
        <v>493</v>
      </c>
      <c r="K1108">
        <v>23</v>
      </c>
      <c r="L1108" t="s">
        <v>498</v>
      </c>
      <c r="M1108">
        <v>26</v>
      </c>
      <c r="N1108" t="s">
        <v>500</v>
      </c>
      <c r="P1108" t="s">
        <v>1919</v>
      </c>
      <c r="Q1108" s="103">
        <v>401.59</v>
      </c>
      <c r="R1108" s="103">
        <v>413</v>
      </c>
      <c r="S1108" s="103">
        <v>425</v>
      </c>
      <c r="T1108" s="103">
        <v>437</v>
      </c>
      <c r="U1108" s="103">
        <v>1676</v>
      </c>
      <c r="V1108" s="104">
        <v>1.2E-2</v>
      </c>
      <c r="W1108">
        <v>0</v>
      </c>
      <c r="X1108" s="102">
        <v>400</v>
      </c>
      <c r="Y1108" t="s">
        <v>995</v>
      </c>
      <c r="Z1108" s="102">
        <v>50</v>
      </c>
      <c r="AA1108" s="111">
        <v>12</v>
      </c>
      <c r="AB1108" s="112" t="s">
        <v>502</v>
      </c>
      <c r="AC1108" s="120"/>
      <c r="AD1108" s="271" t="s">
        <v>269</v>
      </c>
      <c r="AE1108" s="271" t="s">
        <v>269</v>
      </c>
      <c r="AF1108" s="112" t="s">
        <v>370</v>
      </c>
    </row>
    <row r="1109" spans="1:32">
      <c r="A1109">
        <v>15</v>
      </c>
      <c r="B1109" t="s">
        <v>32</v>
      </c>
      <c r="C1109" t="s">
        <v>491</v>
      </c>
      <c r="D1109">
        <v>2</v>
      </c>
      <c r="E1109" t="s">
        <v>439</v>
      </c>
      <c r="F1109">
        <v>12</v>
      </c>
      <c r="G1109" t="s">
        <v>492</v>
      </c>
      <c r="H1109" t="s">
        <v>344</v>
      </c>
      <c r="I1109" t="s">
        <v>493</v>
      </c>
      <c r="K1109">
        <v>50</v>
      </c>
      <c r="L1109" t="s">
        <v>503</v>
      </c>
      <c r="M1109">
        <v>27</v>
      </c>
      <c r="N1109" t="s">
        <v>505</v>
      </c>
      <c r="P1109" t="s">
        <v>1920</v>
      </c>
      <c r="Q1109" s="103">
        <v>504.48</v>
      </c>
      <c r="R1109" s="103">
        <v>519</v>
      </c>
      <c r="S1109" s="103">
        <v>534</v>
      </c>
      <c r="T1109" s="103">
        <v>549</v>
      </c>
      <c r="U1109" s="103">
        <v>2106</v>
      </c>
      <c r="V1109" s="104">
        <v>1.4999999999999999E-2</v>
      </c>
      <c r="W1109">
        <v>0</v>
      </c>
      <c r="X1109" s="102">
        <v>800</v>
      </c>
      <c r="Y1109" t="s">
        <v>995</v>
      </c>
      <c r="Z1109" s="102">
        <v>50</v>
      </c>
      <c r="AA1109" s="111">
        <v>12</v>
      </c>
      <c r="AB1109" s="112" t="s">
        <v>350</v>
      </c>
      <c r="AC1109" s="120"/>
      <c r="AD1109" s="271" t="s">
        <v>269</v>
      </c>
      <c r="AE1109" s="271" t="s">
        <v>507</v>
      </c>
      <c r="AF1109" s="112" t="s">
        <v>508</v>
      </c>
    </row>
    <row r="1110" spans="1:32">
      <c r="A1110">
        <v>15</v>
      </c>
      <c r="B1110" t="s">
        <v>32</v>
      </c>
      <c r="C1110" t="s">
        <v>520</v>
      </c>
      <c r="D1110">
        <v>2</v>
      </c>
      <c r="E1110" t="s">
        <v>439</v>
      </c>
      <c r="F1110">
        <v>13</v>
      </c>
      <c r="G1110" t="s">
        <v>521</v>
      </c>
      <c r="H1110" t="s">
        <v>344</v>
      </c>
      <c r="I1110" t="s">
        <v>493</v>
      </c>
      <c r="K1110">
        <v>21</v>
      </c>
      <c r="L1110" t="s">
        <v>522</v>
      </c>
      <c r="M1110">
        <v>30</v>
      </c>
      <c r="N1110" t="s">
        <v>524</v>
      </c>
      <c r="P1110" t="s">
        <v>1921</v>
      </c>
      <c r="Q1110" s="103">
        <v>135.37</v>
      </c>
      <c r="R1110" s="103">
        <v>137</v>
      </c>
      <c r="S1110" s="103">
        <v>139</v>
      </c>
      <c r="T1110" s="103">
        <v>141</v>
      </c>
      <c r="U1110" s="103">
        <v>552</v>
      </c>
      <c r="V1110" s="104">
        <v>4.0000000000000001E-3</v>
      </c>
      <c r="W1110">
        <v>0</v>
      </c>
      <c r="X1110" s="102">
        <v>160</v>
      </c>
      <c r="Y1110" t="s">
        <v>1026</v>
      </c>
      <c r="Z1110" s="102">
        <v>1</v>
      </c>
      <c r="AA1110" s="111">
        <v>13</v>
      </c>
      <c r="AB1110" s="112" t="s">
        <v>360</v>
      </c>
      <c r="AC1110" s="120"/>
      <c r="AD1110" s="271" t="s">
        <v>269</v>
      </c>
      <c r="AE1110" s="271" t="s">
        <v>526</v>
      </c>
      <c r="AF1110" s="112" t="s">
        <v>527</v>
      </c>
    </row>
    <row r="1111" spans="1:32">
      <c r="A1111">
        <v>15</v>
      </c>
      <c r="B1111" t="s">
        <v>32</v>
      </c>
      <c r="C1111" t="s">
        <v>520</v>
      </c>
      <c r="D1111">
        <v>2</v>
      </c>
      <c r="E1111" t="s">
        <v>439</v>
      </c>
      <c r="F1111">
        <v>13</v>
      </c>
      <c r="G1111" t="s">
        <v>521</v>
      </c>
      <c r="H1111" t="s">
        <v>344</v>
      </c>
      <c r="I1111" t="s">
        <v>493</v>
      </c>
      <c r="K1111">
        <v>21</v>
      </c>
      <c r="L1111" t="s">
        <v>522</v>
      </c>
      <c r="M1111">
        <v>32</v>
      </c>
      <c r="N1111" t="s">
        <v>532</v>
      </c>
      <c r="P1111" t="s">
        <v>1028</v>
      </c>
      <c r="Q1111" s="103">
        <v>100.28</v>
      </c>
      <c r="R1111" s="103">
        <v>105</v>
      </c>
      <c r="S1111" s="103">
        <v>110</v>
      </c>
      <c r="T1111" s="103">
        <v>115</v>
      </c>
      <c r="U1111" s="103">
        <v>430</v>
      </c>
      <c r="V1111" s="104">
        <v>3.0000000000000001E-3</v>
      </c>
      <c r="W1111">
        <v>0</v>
      </c>
      <c r="X1111" s="102">
        <v>4</v>
      </c>
      <c r="Y1111" t="s">
        <v>1026</v>
      </c>
      <c r="Z1111" s="102">
        <v>1</v>
      </c>
      <c r="AA1111" s="111">
        <v>13</v>
      </c>
      <c r="AB1111" s="112" t="s">
        <v>350</v>
      </c>
      <c r="AC1111" s="120"/>
      <c r="AD1111" s="271" t="s">
        <v>269</v>
      </c>
      <c r="AE1111" s="271" t="s">
        <v>269</v>
      </c>
      <c r="AF1111" s="112" t="s">
        <v>534</v>
      </c>
    </row>
    <row r="1112" spans="1:32">
      <c r="A1112">
        <v>15</v>
      </c>
      <c r="B1112" t="s">
        <v>32</v>
      </c>
      <c r="C1112" t="s">
        <v>535</v>
      </c>
      <c r="D1112">
        <v>2</v>
      </c>
      <c r="E1112" t="s">
        <v>439</v>
      </c>
      <c r="F1112">
        <v>14</v>
      </c>
      <c r="G1112" t="s">
        <v>536</v>
      </c>
      <c r="H1112" t="s">
        <v>372</v>
      </c>
      <c r="I1112" t="s">
        <v>537</v>
      </c>
      <c r="K1112">
        <v>3</v>
      </c>
      <c r="L1112" t="s">
        <v>539</v>
      </c>
      <c r="M1112">
        <v>33</v>
      </c>
      <c r="N1112" t="s">
        <v>541</v>
      </c>
      <c r="P1112" t="s">
        <v>1182</v>
      </c>
      <c r="Q1112" s="103">
        <v>1626.28</v>
      </c>
      <c r="R1112" s="103">
        <v>1673</v>
      </c>
      <c r="S1112" s="103">
        <v>1722</v>
      </c>
      <c r="T1112" s="103">
        <v>1772</v>
      </c>
      <c r="U1112" s="103">
        <v>6793</v>
      </c>
      <c r="V1112" s="104">
        <v>4.9000000000000002E-2</v>
      </c>
      <c r="W1112">
        <v>0</v>
      </c>
      <c r="X1112" s="102">
        <v>60</v>
      </c>
      <c r="Y1112" t="s">
        <v>1030</v>
      </c>
      <c r="Z1112" s="102">
        <v>26</v>
      </c>
      <c r="AA1112" s="111">
        <v>14</v>
      </c>
      <c r="AB1112" s="112" t="s">
        <v>543</v>
      </c>
      <c r="AC1112" s="120"/>
      <c r="AD1112" s="271" t="s">
        <v>544</v>
      </c>
      <c r="AE1112" s="271" t="s">
        <v>545</v>
      </c>
      <c r="AF1112" s="112" t="s">
        <v>547</v>
      </c>
    </row>
    <row r="1113" spans="1:32">
      <c r="A1113">
        <v>15</v>
      </c>
      <c r="B1113" t="s">
        <v>32</v>
      </c>
      <c r="C1113" t="s">
        <v>535</v>
      </c>
      <c r="D1113">
        <v>2</v>
      </c>
      <c r="E1113" t="s">
        <v>439</v>
      </c>
      <c r="F1113">
        <v>14</v>
      </c>
      <c r="G1113" t="s">
        <v>536</v>
      </c>
      <c r="H1113" t="s">
        <v>344</v>
      </c>
      <c r="I1113" t="s">
        <v>537</v>
      </c>
      <c r="K1113">
        <v>25</v>
      </c>
      <c r="L1113" t="s">
        <v>566</v>
      </c>
      <c r="M1113">
        <v>38</v>
      </c>
      <c r="N1113" t="s">
        <v>568</v>
      </c>
      <c r="P1113" t="s">
        <v>1922</v>
      </c>
      <c r="Q1113" s="103">
        <v>398.16</v>
      </c>
      <c r="R1113" s="103">
        <v>409</v>
      </c>
      <c r="S1113" s="103">
        <v>421</v>
      </c>
      <c r="T1113" s="103">
        <v>434</v>
      </c>
      <c r="U1113" s="103">
        <v>1662</v>
      </c>
      <c r="V1113" s="104">
        <v>1.2E-2</v>
      </c>
      <c r="W1113">
        <v>0</v>
      </c>
      <c r="X1113" s="102">
        <v>8</v>
      </c>
      <c r="Y1113" t="s">
        <v>1030</v>
      </c>
      <c r="Z1113" s="102">
        <v>26</v>
      </c>
      <c r="AA1113" s="111">
        <v>14</v>
      </c>
      <c r="AB1113" s="112" t="s">
        <v>570</v>
      </c>
      <c r="AC1113" s="120"/>
      <c r="AD1113" s="271" t="s">
        <v>544</v>
      </c>
      <c r="AE1113" s="271" t="s">
        <v>571</v>
      </c>
      <c r="AF1113" s="112" t="s">
        <v>572</v>
      </c>
    </row>
    <row r="1114" spans="1:32">
      <c r="A1114">
        <v>15</v>
      </c>
      <c r="B1114" t="s">
        <v>32</v>
      </c>
      <c r="C1114" t="s">
        <v>535</v>
      </c>
      <c r="D1114">
        <v>2</v>
      </c>
      <c r="E1114" t="s">
        <v>439</v>
      </c>
      <c r="F1114">
        <v>14</v>
      </c>
      <c r="G1114" t="s">
        <v>536</v>
      </c>
      <c r="H1114" t="s">
        <v>344</v>
      </c>
      <c r="I1114" t="s">
        <v>537</v>
      </c>
      <c r="K1114">
        <v>25</v>
      </c>
      <c r="L1114" t="s">
        <v>566</v>
      </c>
      <c r="M1114">
        <v>39</v>
      </c>
      <c r="N1114" t="s">
        <v>573</v>
      </c>
      <c r="P1114" t="s">
        <v>1685</v>
      </c>
      <c r="Q1114" s="103">
        <v>398.16</v>
      </c>
      <c r="R1114" s="103">
        <v>409</v>
      </c>
      <c r="S1114" s="103">
        <v>421</v>
      </c>
      <c r="T1114" s="103">
        <v>434</v>
      </c>
      <c r="U1114" s="103">
        <v>1662</v>
      </c>
      <c r="V1114" s="104">
        <v>1.2E-2</v>
      </c>
      <c r="W1114">
        <v>0</v>
      </c>
      <c r="X1114" s="102">
        <v>600</v>
      </c>
      <c r="Y1114" t="s">
        <v>1030</v>
      </c>
      <c r="Z1114" s="102">
        <v>26</v>
      </c>
      <c r="AA1114" s="111">
        <v>14</v>
      </c>
      <c r="AB1114" s="112" t="s">
        <v>560</v>
      </c>
      <c r="AC1114" s="120"/>
      <c r="AD1114" s="271" t="s">
        <v>544</v>
      </c>
      <c r="AE1114" s="271" t="s">
        <v>575</v>
      </c>
      <c r="AF1114" s="112" t="s">
        <v>576</v>
      </c>
    </row>
    <row r="1115" spans="1:32">
      <c r="A1115">
        <v>15</v>
      </c>
      <c r="B1115" t="s">
        <v>32</v>
      </c>
      <c r="C1115" t="s">
        <v>535</v>
      </c>
      <c r="D1115">
        <v>2</v>
      </c>
      <c r="E1115" t="s">
        <v>439</v>
      </c>
      <c r="F1115">
        <v>14</v>
      </c>
      <c r="G1115" t="s">
        <v>536</v>
      </c>
      <c r="H1115" t="s">
        <v>344</v>
      </c>
      <c r="I1115" t="s">
        <v>537</v>
      </c>
      <c r="K1115">
        <v>25</v>
      </c>
      <c r="L1115" t="s">
        <v>566</v>
      </c>
      <c r="M1115">
        <v>40</v>
      </c>
      <c r="N1115" t="s">
        <v>577</v>
      </c>
      <c r="P1115" t="s">
        <v>1623</v>
      </c>
      <c r="Q1115" s="103">
        <v>531.25</v>
      </c>
      <c r="R1115" s="103">
        <v>548</v>
      </c>
      <c r="S1115" s="103">
        <v>564</v>
      </c>
      <c r="T1115" s="103">
        <v>579</v>
      </c>
      <c r="U1115" s="103">
        <v>2222</v>
      </c>
      <c r="V1115" s="104">
        <v>1.6E-2</v>
      </c>
      <c r="W1115">
        <v>0</v>
      </c>
      <c r="X1115" s="102">
        <v>40</v>
      </c>
      <c r="Y1115" t="s">
        <v>1030</v>
      </c>
      <c r="Z1115" s="102">
        <v>26</v>
      </c>
      <c r="AA1115" s="111">
        <v>14</v>
      </c>
      <c r="AB1115" s="112" t="s">
        <v>579</v>
      </c>
      <c r="AC1115" s="120"/>
      <c r="AD1115" s="271" t="s">
        <v>269</v>
      </c>
      <c r="AE1115" s="271" t="s">
        <v>269</v>
      </c>
      <c r="AF1115" s="112" t="s">
        <v>580</v>
      </c>
    </row>
    <row r="1116" spans="1:32">
      <c r="A1116">
        <v>15</v>
      </c>
      <c r="B1116" t="s">
        <v>32</v>
      </c>
      <c r="C1116" t="s">
        <v>535</v>
      </c>
      <c r="D1116">
        <v>2</v>
      </c>
      <c r="E1116" t="s">
        <v>439</v>
      </c>
      <c r="F1116">
        <v>14</v>
      </c>
      <c r="G1116" t="s">
        <v>536</v>
      </c>
      <c r="H1116" t="s">
        <v>344</v>
      </c>
      <c r="I1116" t="s">
        <v>537</v>
      </c>
      <c r="K1116">
        <v>24</v>
      </c>
      <c r="L1116" t="s">
        <v>548</v>
      </c>
      <c r="M1116">
        <v>34</v>
      </c>
      <c r="N1116" t="s">
        <v>550</v>
      </c>
      <c r="P1116" t="s">
        <v>1923</v>
      </c>
      <c r="Q1116" s="103">
        <v>244.21</v>
      </c>
      <c r="R1116" s="103">
        <v>251</v>
      </c>
      <c r="S1116" s="103">
        <v>258</v>
      </c>
      <c r="T1116" s="103">
        <v>267</v>
      </c>
      <c r="U1116" s="103">
        <v>1020</v>
      </c>
      <c r="V1116" s="104">
        <v>7.0000000000000001E-3</v>
      </c>
      <c r="W1116">
        <v>0</v>
      </c>
      <c r="X1116" s="102">
        <v>200</v>
      </c>
      <c r="Y1116" t="s">
        <v>1030</v>
      </c>
      <c r="Z1116" s="102">
        <v>26</v>
      </c>
      <c r="AA1116" s="111">
        <v>15</v>
      </c>
      <c r="AB1116" s="112" t="s">
        <v>552</v>
      </c>
      <c r="AC1116" s="120"/>
      <c r="AD1116" s="271" t="s">
        <v>544</v>
      </c>
      <c r="AE1116" s="271" t="s">
        <v>269</v>
      </c>
      <c r="AF1116" s="112" t="s">
        <v>553</v>
      </c>
    </row>
    <row r="1117" spans="1:32">
      <c r="A1117">
        <v>15</v>
      </c>
      <c r="B1117" t="s">
        <v>32</v>
      </c>
      <c r="C1117" t="s">
        <v>535</v>
      </c>
      <c r="D1117">
        <v>2</v>
      </c>
      <c r="E1117" t="s">
        <v>439</v>
      </c>
      <c r="F1117">
        <v>14</v>
      </c>
      <c r="G1117" t="s">
        <v>536</v>
      </c>
      <c r="H1117" t="s">
        <v>344</v>
      </c>
      <c r="I1117" t="s">
        <v>537</v>
      </c>
      <c r="K1117">
        <v>24</v>
      </c>
      <c r="L1117" t="s">
        <v>548</v>
      </c>
      <c r="M1117">
        <v>35</v>
      </c>
      <c r="N1117" t="s">
        <v>554</v>
      </c>
      <c r="P1117" t="s">
        <v>1924</v>
      </c>
      <c r="Q1117" s="103">
        <v>220.01</v>
      </c>
      <c r="R1117" s="103">
        <v>226</v>
      </c>
      <c r="S1117" s="103">
        <v>232</v>
      </c>
      <c r="T1117" s="103">
        <v>238</v>
      </c>
      <c r="U1117" s="103">
        <v>916</v>
      </c>
      <c r="V1117" s="104">
        <v>7.0000000000000001E-3</v>
      </c>
      <c r="W1117">
        <v>0</v>
      </c>
      <c r="X1117" s="102">
        <v>800</v>
      </c>
      <c r="Y1117" t="s">
        <v>1030</v>
      </c>
      <c r="Z1117" s="102">
        <v>26</v>
      </c>
      <c r="AA1117" s="111">
        <v>15</v>
      </c>
      <c r="AB1117" s="112" t="s">
        <v>556</v>
      </c>
      <c r="AC1117" s="120"/>
      <c r="AD1117" s="271" t="s">
        <v>544</v>
      </c>
      <c r="AE1117" s="271" t="s">
        <v>269</v>
      </c>
      <c r="AF1117" s="112" t="s">
        <v>557</v>
      </c>
    </row>
    <row r="1118" spans="1:32">
      <c r="A1118">
        <v>15</v>
      </c>
      <c r="B1118" t="s">
        <v>32</v>
      </c>
      <c r="C1118" t="s">
        <v>535</v>
      </c>
      <c r="D1118">
        <v>2</v>
      </c>
      <c r="E1118" t="s">
        <v>439</v>
      </c>
      <c r="F1118">
        <v>14</v>
      </c>
      <c r="G1118" t="s">
        <v>536</v>
      </c>
      <c r="H1118" t="s">
        <v>344</v>
      </c>
      <c r="I1118" t="s">
        <v>537</v>
      </c>
      <c r="K1118">
        <v>24</v>
      </c>
      <c r="L1118" t="s">
        <v>548</v>
      </c>
      <c r="M1118">
        <v>36</v>
      </c>
      <c r="N1118" t="s">
        <v>558</v>
      </c>
      <c r="P1118" t="s">
        <v>1925</v>
      </c>
      <c r="Q1118" s="103">
        <v>200.27</v>
      </c>
      <c r="R1118" s="103">
        <v>207</v>
      </c>
      <c r="S1118" s="103">
        <v>214</v>
      </c>
      <c r="T1118" s="103">
        <v>221</v>
      </c>
      <c r="U1118" s="103">
        <v>842</v>
      </c>
      <c r="V1118" s="104">
        <v>6.0000000000000001E-3</v>
      </c>
      <c r="W1118">
        <v>0</v>
      </c>
      <c r="X1118" s="102">
        <v>600</v>
      </c>
      <c r="Y1118" t="s">
        <v>1030</v>
      </c>
      <c r="Z1118" s="102">
        <v>26</v>
      </c>
      <c r="AA1118" s="111">
        <v>15</v>
      </c>
      <c r="AB1118" s="112" t="s">
        <v>560</v>
      </c>
      <c r="AC1118" s="120"/>
      <c r="AD1118" s="271" t="s">
        <v>544</v>
      </c>
      <c r="AE1118" s="271" t="s">
        <v>561</v>
      </c>
      <c r="AF1118" s="112" t="s">
        <v>562</v>
      </c>
    </row>
    <row r="1119" spans="1:32">
      <c r="A1119">
        <v>15</v>
      </c>
      <c r="B1119" t="s">
        <v>32</v>
      </c>
      <c r="C1119" t="s">
        <v>535</v>
      </c>
      <c r="D1119">
        <v>2</v>
      </c>
      <c r="E1119" t="s">
        <v>439</v>
      </c>
      <c r="F1119">
        <v>14</v>
      </c>
      <c r="G1119" t="s">
        <v>536</v>
      </c>
      <c r="H1119" t="s">
        <v>344</v>
      </c>
      <c r="I1119" t="s">
        <v>537</v>
      </c>
      <c r="K1119">
        <v>24</v>
      </c>
      <c r="L1119" t="s">
        <v>548</v>
      </c>
      <c r="M1119">
        <v>37</v>
      </c>
      <c r="N1119" t="s">
        <v>563</v>
      </c>
      <c r="P1119" t="s">
        <v>1926</v>
      </c>
      <c r="Q1119" s="103">
        <v>185.17</v>
      </c>
      <c r="R1119" s="103">
        <v>190</v>
      </c>
      <c r="S1119" s="103">
        <v>195</v>
      </c>
      <c r="T1119" s="103">
        <v>200</v>
      </c>
      <c r="U1119" s="103">
        <v>770</v>
      </c>
      <c r="V1119" s="104">
        <v>6.0000000000000001E-3</v>
      </c>
      <c r="W1119">
        <v>0</v>
      </c>
      <c r="X1119" s="102">
        <v>600</v>
      </c>
      <c r="Y1119" t="s">
        <v>1030</v>
      </c>
      <c r="Z1119" s="102">
        <v>26</v>
      </c>
      <c r="AA1119" s="111">
        <v>15</v>
      </c>
      <c r="AB1119" s="112" t="s">
        <v>379</v>
      </c>
      <c r="AC1119" s="120"/>
      <c r="AD1119" s="271" t="s">
        <v>269</v>
      </c>
      <c r="AE1119" s="271" t="s">
        <v>269</v>
      </c>
      <c r="AF1119" s="112" t="s">
        <v>565</v>
      </c>
    </row>
    <row r="1120" spans="1:32">
      <c r="A1120">
        <v>15</v>
      </c>
      <c r="B1120" t="s">
        <v>32</v>
      </c>
      <c r="C1120" t="s">
        <v>594</v>
      </c>
      <c r="D1120">
        <v>2</v>
      </c>
      <c r="E1120" t="s">
        <v>439</v>
      </c>
      <c r="F1120">
        <v>15</v>
      </c>
      <c r="G1120" t="s">
        <v>595</v>
      </c>
      <c r="H1120" t="s">
        <v>344</v>
      </c>
      <c r="I1120" t="s">
        <v>493</v>
      </c>
      <c r="K1120">
        <v>33</v>
      </c>
      <c r="L1120" t="s">
        <v>596</v>
      </c>
      <c r="M1120">
        <v>43</v>
      </c>
      <c r="N1120" t="s">
        <v>598</v>
      </c>
      <c r="P1120" t="s">
        <v>1927</v>
      </c>
      <c r="Q1120" s="103">
        <v>187.24</v>
      </c>
      <c r="R1120" s="103">
        <v>192</v>
      </c>
      <c r="S1120" s="103">
        <v>197</v>
      </c>
      <c r="T1120" s="103">
        <v>204</v>
      </c>
      <c r="U1120" s="103">
        <v>780</v>
      </c>
      <c r="V1120" s="104">
        <v>6.0000000000000001E-3</v>
      </c>
      <c r="W1120">
        <v>0</v>
      </c>
      <c r="X1120" s="102">
        <v>80</v>
      </c>
      <c r="Y1120" t="s">
        <v>1039</v>
      </c>
      <c r="Z1120" s="102">
        <v>33</v>
      </c>
      <c r="AA1120" s="111">
        <v>16</v>
      </c>
      <c r="AB1120" s="112" t="s">
        <v>406</v>
      </c>
      <c r="AC1120" s="120"/>
      <c r="AD1120" s="271" t="s">
        <v>269</v>
      </c>
      <c r="AE1120" s="271" t="s">
        <v>600</v>
      </c>
      <c r="AF1120" s="112" t="s">
        <v>601</v>
      </c>
    </row>
    <row r="1121" spans="1:32">
      <c r="A1121">
        <v>15</v>
      </c>
      <c r="B1121" t="s">
        <v>32</v>
      </c>
      <c r="C1121" t="s">
        <v>594</v>
      </c>
      <c r="D1121">
        <v>2</v>
      </c>
      <c r="E1121" t="s">
        <v>439</v>
      </c>
      <c r="F1121">
        <v>15</v>
      </c>
      <c r="G1121" t="s">
        <v>595</v>
      </c>
      <c r="H1121" t="s">
        <v>344</v>
      </c>
      <c r="I1121" t="s">
        <v>493</v>
      </c>
      <c r="K1121">
        <v>33</v>
      </c>
      <c r="L1121" t="s">
        <v>596</v>
      </c>
      <c r="M1121">
        <v>44</v>
      </c>
      <c r="N1121" t="s">
        <v>602</v>
      </c>
      <c r="P1121" t="s">
        <v>1928</v>
      </c>
      <c r="Q1121" s="103">
        <v>250.39</v>
      </c>
      <c r="R1121" s="103">
        <v>255</v>
      </c>
      <c r="S1121" s="103">
        <v>260</v>
      </c>
      <c r="T1121" s="103">
        <v>265</v>
      </c>
      <c r="U1121" s="103">
        <v>1030</v>
      </c>
      <c r="V1121" s="104">
        <v>7.0000000000000001E-3</v>
      </c>
      <c r="W1121">
        <v>0</v>
      </c>
      <c r="X1121" s="102">
        <v>1000</v>
      </c>
      <c r="Y1121" t="s">
        <v>1039</v>
      </c>
      <c r="Z1121" s="102">
        <v>33</v>
      </c>
      <c r="AA1121" s="111">
        <v>16</v>
      </c>
      <c r="AB1121" s="112" t="s">
        <v>604</v>
      </c>
      <c r="AC1121" s="120"/>
      <c r="AD1121" s="271" t="s">
        <v>269</v>
      </c>
      <c r="AE1121" s="271" t="s">
        <v>605</v>
      </c>
      <c r="AF1121" s="112" t="s">
        <v>606</v>
      </c>
    </row>
    <row r="1122" spans="1:32">
      <c r="A1122">
        <v>15</v>
      </c>
      <c r="B1122" t="s">
        <v>32</v>
      </c>
      <c r="C1122" t="s">
        <v>594</v>
      </c>
      <c r="D1122">
        <v>2</v>
      </c>
      <c r="E1122" t="s">
        <v>439</v>
      </c>
      <c r="F1122">
        <v>15</v>
      </c>
      <c r="G1122" t="s">
        <v>595</v>
      </c>
      <c r="H1122" t="s">
        <v>344</v>
      </c>
      <c r="I1122" t="s">
        <v>493</v>
      </c>
      <c r="K1122">
        <v>33</v>
      </c>
      <c r="L1122" t="s">
        <v>596</v>
      </c>
      <c r="M1122">
        <v>45</v>
      </c>
      <c r="N1122" t="s">
        <v>607</v>
      </c>
      <c r="P1122" t="s">
        <v>1929</v>
      </c>
      <c r="Q1122" s="103">
        <v>60.22</v>
      </c>
      <c r="R1122" s="103">
        <v>65</v>
      </c>
      <c r="S1122" s="103">
        <v>70</v>
      </c>
      <c r="T1122" s="103">
        <v>75</v>
      </c>
      <c r="U1122" s="103">
        <v>270</v>
      </c>
      <c r="V1122" s="104">
        <v>2E-3</v>
      </c>
      <c r="W1122">
        <v>0</v>
      </c>
      <c r="X1122" s="102">
        <v>400</v>
      </c>
      <c r="Y1122" t="s">
        <v>1039</v>
      </c>
      <c r="Z1122" s="102">
        <v>33</v>
      </c>
      <c r="AA1122" s="111">
        <v>16</v>
      </c>
      <c r="AB1122" s="112" t="s">
        <v>609</v>
      </c>
      <c r="AC1122" s="120"/>
      <c r="AD1122" s="271" t="s">
        <v>269</v>
      </c>
      <c r="AE1122" s="271" t="s">
        <v>610</v>
      </c>
      <c r="AF1122" s="112" t="s">
        <v>606</v>
      </c>
    </row>
    <row r="1123" spans="1:32">
      <c r="A1123">
        <v>15</v>
      </c>
      <c r="B1123" t="s">
        <v>32</v>
      </c>
      <c r="C1123" t="s">
        <v>643</v>
      </c>
      <c r="D1123">
        <v>3</v>
      </c>
      <c r="E1123" t="s">
        <v>644</v>
      </c>
      <c r="F1123">
        <v>16</v>
      </c>
      <c r="G1123" t="s">
        <v>645</v>
      </c>
      <c r="H1123" t="s">
        <v>372</v>
      </c>
      <c r="I1123" t="s">
        <v>646</v>
      </c>
      <c r="K1123">
        <v>28</v>
      </c>
      <c r="L1123" t="s">
        <v>647</v>
      </c>
      <c r="M1123">
        <v>50</v>
      </c>
      <c r="N1123" t="s">
        <v>649</v>
      </c>
      <c r="P1123" t="s">
        <v>1930</v>
      </c>
      <c r="Q1123" s="103">
        <v>331.89</v>
      </c>
      <c r="R1123" s="103">
        <v>341</v>
      </c>
      <c r="S1123" s="103">
        <v>351</v>
      </c>
      <c r="T1123" s="103">
        <v>361</v>
      </c>
      <c r="U1123" s="103">
        <v>1384</v>
      </c>
      <c r="V1123" s="104">
        <v>0.01</v>
      </c>
      <c r="W1123">
        <v>0</v>
      </c>
      <c r="X1123" s="102">
        <v>5</v>
      </c>
      <c r="Y1123" t="s">
        <v>1043</v>
      </c>
      <c r="Z1123" s="102">
        <v>15</v>
      </c>
      <c r="AA1123" s="111">
        <v>17</v>
      </c>
      <c r="AB1123" s="112" t="s">
        <v>379</v>
      </c>
      <c r="AC1123" s="120"/>
      <c r="AD1123" s="271" t="s">
        <v>269</v>
      </c>
      <c r="AE1123" s="271" t="s">
        <v>651</v>
      </c>
      <c r="AF1123" s="112" t="s">
        <v>652</v>
      </c>
    </row>
    <row r="1124" spans="1:32">
      <c r="A1124">
        <v>15</v>
      </c>
      <c r="B1124" t="s">
        <v>32</v>
      </c>
      <c r="C1124" t="s">
        <v>643</v>
      </c>
      <c r="D1124">
        <v>3</v>
      </c>
      <c r="E1124" t="s">
        <v>644</v>
      </c>
      <c r="F1124">
        <v>16</v>
      </c>
      <c r="G1124" t="s">
        <v>645</v>
      </c>
      <c r="H1124" t="s">
        <v>372</v>
      </c>
      <c r="I1124" t="s">
        <v>646</v>
      </c>
      <c r="K1124">
        <v>29</v>
      </c>
      <c r="L1124" t="s">
        <v>653</v>
      </c>
      <c r="M1124">
        <v>52</v>
      </c>
      <c r="N1124" t="s">
        <v>661</v>
      </c>
      <c r="P1124" t="s">
        <v>1834</v>
      </c>
      <c r="Q1124" s="103">
        <v>2655.15</v>
      </c>
      <c r="R1124" s="103">
        <v>2732</v>
      </c>
      <c r="S1124" s="103">
        <v>2812</v>
      </c>
      <c r="T1124" s="103">
        <v>2894</v>
      </c>
      <c r="U1124" s="103">
        <v>11093</v>
      </c>
      <c r="V1124" s="104">
        <v>0.08</v>
      </c>
      <c r="W1124">
        <v>0</v>
      </c>
      <c r="X1124" s="102">
        <v>100</v>
      </c>
      <c r="Y1124" t="s">
        <v>1043</v>
      </c>
      <c r="Z1124" s="102">
        <v>15</v>
      </c>
      <c r="AA1124" s="111">
        <v>17</v>
      </c>
      <c r="AB1124" s="112" t="s">
        <v>663</v>
      </c>
      <c r="AC1124" s="120"/>
      <c r="AD1124" s="271" t="s">
        <v>658</v>
      </c>
      <c r="AE1124" s="271" t="s">
        <v>659</v>
      </c>
      <c r="AF1124" s="112" t="s">
        <v>664</v>
      </c>
    </row>
    <row r="1125" spans="1:32">
      <c r="A1125">
        <v>15</v>
      </c>
      <c r="B1125" t="s">
        <v>32</v>
      </c>
      <c r="C1125" t="s">
        <v>671</v>
      </c>
      <c r="D1125">
        <v>3</v>
      </c>
      <c r="E1125" t="s">
        <v>644</v>
      </c>
      <c r="F1125">
        <v>19</v>
      </c>
      <c r="G1125" t="s">
        <v>672</v>
      </c>
      <c r="H1125" t="s">
        <v>344</v>
      </c>
      <c r="I1125" t="s">
        <v>673</v>
      </c>
      <c r="K1125">
        <v>35</v>
      </c>
      <c r="L1125" t="s">
        <v>674</v>
      </c>
      <c r="M1125">
        <v>54</v>
      </c>
      <c r="N1125" t="s">
        <v>676</v>
      </c>
      <c r="P1125" t="s">
        <v>1931</v>
      </c>
      <c r="Q1125" s="103">
        <v>497.84</v>
      </c>
      <c r="R1125" s="103">
        <v>512</v>
      </c>
      <c r="S1125" s="103">
        <v>527</v>
      </c>
      <c r="T1125" s="103">
        <v>542</v>
      </c>
      <c r="U1125" s="103">
        <v>2078</v>
      </c>
      <c r="V1125" s="104">
        <v>1.4999999999999999E-2</v>
      </c>
      <c r="W1125">
        <v>0</v>
      </c>
      <c r="X1125" s="102">
        <v>720</v>
      </c>
      <c r="Y1125" t="s">
        <v>1047</v>
      </c>
      <c r="Z1125" s="102">
        <v>11</v>
      </c>
      <c r="AA1125" s="111">
        <v>18</v>
      </c>
      <c r="AB1125" s="112" t="s">
        <v>350</v>
      </c>
      <c r="AC1125" s="120"/>
      <c r="AD1125" s="271" t="s">
        <v>678</v>
      </c>
      <c r="AE1125" s="271" t="s">
        <v>269</v>
      </c>
      <c r="AF1125" s="112" t="s">
        <v>679</v>
      </c>
    </row>
    <row r="1126" spans="1:32">
      <c r="A1126">
        <v>15</v>
      </c>
      <c r="B1126" t="s">
        <v>32</v>
      </c>
      <c r="C1126" t="s">
        <v>671</v>
      </c>
      <c r="D1126">
        <v>3</v>
      </c>
      <c r="E1126" t="s">
        <v>644</v>
      </c>
      <c r="F1126">
        <v>19</v>
      </c>
      <c r="G1126" t="s">
        <v>672</v>
      </c>
      <c r="H1126" t="s">
        <v>344</v>
      </c>
      <c r="I1126" t="s">
        <v>680</v>
      </c>
      <c r="K1126">
        <v>36</v>
      </c>
      <c r="L1126" t="s">
        <v>681</v>
      </c>
      <c r="M1126">
        <v>55</v>
      </c>
      <c r="N1126" t="s">
        <v>683</v>
      </c>
      <c r="P1126" t="s">
        <v>1932</v>
      </c>
      <c r="Q1126" s="103">
        <v>335.21</v>
      </c>
      <c r="R1126" s="103">
        <v>344</v>
      </c>
      <c r="S1126" s="103">
        <v>355</v>
      </c>
      <c r="T1126" s="103">
        <v>365</v>
      </c>
      <c r="U1126" s="103">
        <v>1399</v>
      </c>
      <c r="V1126" s="104">
        <v>0.01</v>
      </c>
      <c r="W1126">
        <v>0</v>
      </c>
      <c r="X1126" s="102">
        <v>50</v>
      </c>
      <c r="Y1126" t="s">
        <v>1047</v>
      </c>
      <c r="Z1126" s="102">
        <v>11</v>
      </c>
      <c r="AA1126" s="111">
        <v>18</v>
      </c>
      <c r="AB1126" s="112" t="s">
        <v>685</v>
      </c>
      <c r="AC1126" s="120"/>
      <c r="AD1126" s="271" t="s">
        <v>269</v>
      </c>
      <c r="AE1126" s="271" t="s">
        <v>269</v>
      </c>
      <c r="AF1126" s="112" t="s">
        <v>686</v>
      </c>
    </row>
    <row r="1127" spans="1:32">
      <c r="A1127">
        <v>15</v>
      </c>
      <c r="B1127" t="s">
        <v>32</v>
      </c>
      <c r="C1127" t="s">
        <v>535</v>
      </c>
      <c r="D1127">
        <v>3</v>
      </c>
      <c r="E1127" t="s">
        <v>644</v>
      </c>
      <c r="F1127">
        <v>20</v>
      </c>
      <c r="G1127" t="s">
        <v>687</v>
      </c>
      <c r="H1127" t="s">
        <v>344</v>
      </c>
      <c r="I1127" t="s">
        <v>537</v>
      </c>
      <c r="K1127">
        <v>30</v>
      </c>
      <c r="L1127" t="s">
        <v>688</v>
      </c>
      <c r="M1127">
        <v>56</v>
      </c>
      <c r="N1127" t="s">
        <v>690</v>
      </c>
      <c r="P1127" t="s">
        <v>1933</v>
      </c>
      <c r="Q1127" s="103">
        <v>331.89</v>
      </c>
      <c r="R1127" s="103">
        <v>341</v>
      </c>
      <c r="S1127" s="103">
        <v>351</v>
      </c>
      <c r="T1127" s="103">
        <v>361</v>
      </c>
      <c r="U1127" s="103">
        <v>1384</v>
      </c>
      <c r="V1127" s="104">
        <v>0.01</v>
      </c>
      <c r="W1127">
        <v>0</v>
      </c>
      <c r="X1127" s="102">
        <v>60</v>
      </c>
      <c r="Y1127" t="s">
        <v>1030</v>
      </c>
      <c r="Z1127" s="102">
        <v>26</v>
      </c>
      <c r="AA1127" s="111">
        <v>19</v>
      </c>
      <c r="AB1127" s="112" t="s">
        <v>692</v>
      </c>
      <c r="AC1127" s="120"/>
      <c r="AD1127" s="271" t="s">
        <v>544</v>
      </c>
      <c r="AE1127" s="271" t="s">
        <v>269</v>
      </c>
      <c r="AF1127" s="112" t="s">
        <v>693</v>
      </c>
    </row>
    <row r="1128" spans="1:32">
      <c r="A1128">
        <v>15</v>
      </c>
      <c r="B1128" t="s">
        <v>32</v>
      </c>
      <c r="C1128" t="s">
        <v>671</v>
      </c>
      <c r="D1128">
        <v>3</v>
      </c>
      <c r="E1128" t="s">
        <v>644</v>
      </c>
      <c r="F1128">
        <v>20</v>
      </c>
      <c r="G1128" t="s">
        <v>687</v>
      </c>
      <c r="H1128" t="s">
        <v>344</v>
      </c>
      <c r="I1128" t="s">
        <v>680</v>
      </c>
      <c r="K1128">
        <v>38</v>
      </c>
      <c r="L1128" t="s">
        <v>701</v>
      </c>
      <c r="M1128">
        <v>58</v>
      </c>
      <c r="N1128" t="s">
        <v>703</v>
      </c>
      <c r="P1128" t="s">
        <v>1934</v>
      </c>
      <c r="Q1128" s="103">
        <v>331.89</v>
      </c>
      <c r="R1128" s="103">
        <v>341</v>
      </c>
      <c r="S1128" s="103">
        <v>351</v>
      </c>
      <c r="T1128" s="103">
        <v>361</v>
      </c>
      <c r="U1128" s="103">
        <v>1384</v>
      </c>
      <c r="V1128" s="104">
        <v>0.01</v>
      </c>
      <c r="W1128">
        <v>0</v>
      </c>
      <c r="X1128" s="102">
        <v>100</v>
      </c>
      <c r="Y1128" t="s">
        <v>1047</v>
      </c>
      <c r="Z1128" s="102">
        <v>11</v>
      </c>
      <c r="AA1128" s="111">
        <v>20</v>
      </c>
      <c r="AB1128" s="112" t="s">
        <v>705</v>
      </c>
      <c r="AC1128" s="120"/>
      <c r="AD1128" s="271" t="s">
        <v>269</v>
      </c>
      <c r="AE1128" s="271" t="s">
        <v>706</v>
      </c>
      <c r="AF1128" s="112" t="s">
        <v>707</v>
      </c>
    </row>
    <row r="1129" spans="1:32">
      <c r="A1129">
        <v>15</v>
      </c>
      <c r="B1129" t="s">
        <v>32</v>
      </c>
      <c r="C1129" t="s">
        <v>535</v>
      </c>
      <c r="D1129">
        <v>4</v>
      </c>
      <c r="E1129" t="s">
        <v>709</v>
      </c>
      <c r="F1129">
        <v>24</v>
      </c>
      <c r="G1129" t="s">
        <v>718</v>
      </c>
      <c r="H1129" t="s">
        <v>344</v>
      </c>
      <c r="I1129" t="s">
        <v>719</v>
      </c>
      <c r="K1129">
        <v>26</v>
      </c>
      <c r="L1129" t="s">
        <v>720</v>
      </c>
      <c r="M1129">
        <v>61</v>
      </c>
      <c r="N1129" t="s">
        <v>726</v>
      </c>
      <c r="P1129" t="s">
        <v>1935</v>
      </c>
      <c r="Q1129" s="103">
        <v>574.17999999999995</v>
      </c>
      <c r="R1129" s="103">
        <v>590</v>
      </c>
      <c r="S1129" s="103">
        <v>608</v>
      </c>
      <c r="T1129" s="103">
        <v>625</v>
      </c>
      <c r="U1129" s="103">
        <v>2397</v>
      </c>
      <c r="V1129" s="104">
        <v>1.7000000000000001E-2</v>
      </c>
      <c r="W1129">
        <v>0</v>
      </c>
      <c r="X1129" s="102">
        <v>4</v>
      </c>
      <c r="Y1129" t="s">
        <v>1030</v>
      </c>
      <c r="Z1129" s="102">
        <v>26</v>
      </c>
      <c r="AA1129" s="111">
        <v>22</v>
      </c>
      <c r="AB1129" s="112" t="s">
        <v>383</v>
      </c>
      <c r="AC1129" s="120"/>
      <c r="AD1129" s="271" t="s">
        <v>269</v>
      </c>
      <c r="AE1129" s="271" t="s">
        <v>728</v>
      </c>
      <c r="AF1129" s="112" t="s">
        <v>729</v>
      </c>
    </row>
    <row r="1130" spans="1:32">
      <c r="A1130">
        <v>15</v>
      </c>
      <c r="B1130" t="s">
        <v>32</v>
      </c>
      <c r="C1130" t="s">
        <v>757</v>
      </c>
      <c r="D1130">
        <v>4</v>
      </c>
      <c r="E1130" t="s">
        <v>709</v>
      </c>
      <c r="F1130">
        <v>25</v>
      </c>
      <c r="G1130" t="s">
        <v>736</v>
      </c>
      <c r="H1130" t="s">
        <v>344</v>
      </c>
      <c r="I1130" t="s">
        <v>737</v>
      </c>
      <c r="K1130">
        <v>32</v>
      </c>
      <c r="L1130" t="s">
        <v>738</v>
      </c>
      <c r="M1130">
        <v>67</v>
      </c>
      <c r="N1130" t="s">
        <v>758</v>
      </c>
      <c r="P1130" t="s">
        <v>1140</v>
      </c>
      <c r="Q1130" s="103">
        <v>150.33000000000001</v>
      </c>
      <c r="R1130" s="103">
        <v>156</v>
      </c>
      <c r="S1130" s="103">
        <v>161</v>
      </c>
      <c r="T1130" s="103">
        <v>167</v>
      </c>
      <c r="U1130" s="103">
        <v>634</v>
      </c>
      <c r="V1130" s="104">
        <v>5.0000000000000001E-3</v>
      </c>
      <c r="W1130">
        <v>0</v>
      </c>
      <c r="X1130" s="102">
        <v>4</v>
      </c>
      <c r="Y1130" t="s">
        <v>1039</v>
      </c>
      <c r="Z1130" s="102">
        <v>33</v>
      </c>
      <c r="AA1130" s="111">
        <v>23</v>
      </c>
      <c r="AB1130" s="112" t="s">
        <v>760</v>
      </c>
      <c r="AC1130" s="120"/>
      <c r="AD1130" s="271" t="s">
        <v>761</v>
      </c>
      <c r="AE1130" s="271" t="s">
        <v>269</v>
      </c>
      <c r="AF1130" s="112" t="s">
        <v>601</v>
      </c>
    </row>
    <row r="1131" spans="1:32">
      <c r="A1131">
        <v>15</v>
      </c>
      <c r="B1131" t="s">
        <v>32</v>
      </c>
      <c r="C1131" t="s">
        <v>757</v>
      </c>
      <c r="D1131">
        <v>4</v>
      </c>
      <c r="E1131" t="s">
        <v>709</v>
      </c>
      <c r="F1131">
        <v>25</v>
      </c>
      <c r="G1131" t="s">
        <v>736</v>
      </c>
      <c r="H1131" t="s">
        <v>344</v>
      </c>
      <c r="I1131" t="s">
        <v>737</v>
      </c>
      <c r="K1131">
        <v>32</v>
      </c>
      <c r="L1131" t="s">
        <v>738</v>
      </c>
      <c r="M1131">
        <v>68</v>
      </c>
      <c r="N1131" t="s">
        <v>762</v>
      </c>
      <c r="P1131" t="s">
        <v>1430</v>
      </c>
      <c r="Q1131" s="103">
        <v>197.3</v>
      </c>
      <c r="R1131" s="103">
        <v>202</v>
      </c>
      <c r="S1131" s="103">
        <v>208</v>
      </c>
      <c r="T1131" s="103">
        <v>214</v>
      </c>
      <c r="U1131" s="103">
        <v>821</v>
      </c>
      <c r="V1131" s="104">
        <v>6.0000000000000001E-3</v>
      </c>
      <c r="W1131">
        <v>0</v>
      </c>
      <c r="X1131" s="102">
        <v>16</v>
      </c>
      <c r="Y1131" t="s">
        <v>1039</v>
      </c>
      <c r="Z1131" s="102">
        <v>33</v>
      </c>
      <c r="AA1131" s="111">
        <v>23</v>
      </c>
      <c r="AB1131" s="112" t="s">
        <v>764</v>
      </c>
      <c r="AC1131" s="120"/>
      <c r="AD1131" s="271" t="s">
        <v>269</v>
      </c>
      <c r="AE1131" s="271" t="s">
        <v>765</v>
      </c>
      <c r="AF1131" s="112" t="s">
        <v>766</v>
      </c>
    </row>
    <row r="1132" spans="1:32">
      <c r="A1132">
        <v>15</v>
      </c>
      <c r="B1132" t="s">
        <v>32</v>
      </c>
      <c r="C1132" t="s">
        <v>757</v>
      </c>
      <c r="D1132">
        <v>4</v>
      </c>
      <c r="E1132" t="s">
        <v>709</v>
      </c>
      <c r="F1132">
        <v>25</v>
      </c>
      <c r="G1132" t="s">
        <v>736</v>
      </c>
      <c r="H1132" t="s">
        <v>344</v>
      </c>
      <c r="I1132" t="s">
        <v>737</v>
      </c>
      <c r="K1132">
        <v>32</v>
      </c>
      <c r="L1132" t="s">
        <v>738</v>
      </c>
      <c r="M1132">
        <v>71</v>
      </c>
      <c r="N1132" t="s">
        <v>774</v>
      </c>
      <c r="P1132" t="s">
        <v>1892</v>
      </c>
      <c r="Q1132" s="103">
        <v>200</v>
      </c>
      <c r="R1132" s="103">
        <v>205</v>
      </c>
      <c r="S1132" s="103">
        <v>211</v>
      </c>
      <c r="T1132" s="103">
        <v>216</v>
      </c>
      <c r="U1132" s="103">
        <v>832</v>
      </c>
      <c r="V1132" s="104">
        <v>6.0000000000000001E-3</v>
      </c>
      <c r="W1132">
        <v>0</v>
      </c>
      <c r="X1132" s="102">
        <v>4000</v>
      </c>
      <c r="Y1132" t="s">
        <v>1039</v>
      </c>
      <c r="Z1132" s="102">
        <v>33</v>
      </c>
      <c r="AA1132" s="111">
        <v>23</v>
      </c>
      <c r="AB1132" s="112" t="s">
        <v>776</v>
      </c>
      <c r="AC1132" s="120"/>
      <c r="AD1132" s="271" t="s">
        <v>269</v>
      </c>
      <c r="AE1132" s="271" t="s">
        <v>777</v>
      </c>
      <c r="AF1132" s="112" t="s">
        <v>778</v>
      </c>
    </row>
    <row r="1133" spans="1:32">
      <c r="A1133">
        <v>15</v>
      </c>
      <c r="B1133" t="s">
        <v>32</v>
      </c>
      <c r="C1133" t="s">
        <v>757</v>
      </c>
      <c r="D1133">
        <v>4</v>
      </c>
      <c r="E1133" t="s">
        <v>709</v>
      </c>
      <c r="F1133">
        <v>25</v>
      </c>
      <c r="G1133" t="s">
        <v>736</v>
      </c>
      <c r="H1133" t="s">
        <v>344</v>
      </c>
      <c r="I1133" t="s">
        <v>737</v>
      </c>
      <c r="K1133">
        <v>34</v>
      </c>
      <c r="L1133" t="s">
        <v>790</v>
      </c>
      <c r="M1133">
        <v>76</v>
      </c>
      <c r="N1133" t="s">
        <v>792</v>
      </c>
      <c r="P1133" t="s">
        <v>1936</v>
      </c>
      <c r="Q1133" s="103">
        <v>348.49</v>
      </c>
      <c r="R1133" s="103">
        <v>358</v>
      </c>
      <c r="S1133" s="103">
        <v>369</v>
      </c>
      <c r="T1133" s="103">
        <v>379</v>
      </c>
      <c r="U1133" s="103">
        <v>1454</v>
      </c>
      <c r="V1133" s="104">
        <v>0.01</v>
      </c>
      <c r="W1133">
        <v>0</v>
      </c>
      <c r="X1133" s="102">
        <v>800</v>
      </c>
      <c r="Y1133" t="s">
        <v>1062</v>
      </c>
      <c r="Z1133" s="102">
        <v>43</v>
      </c>
      <c r="AA1133" s="111">
        <v>23</v>
      </c>
      <c r="AB1133" s="112" t="s">
        <v>794</v>
      </c>
      <c r="AC1133" s="120"/>
      <c r="AD1133" s="271" t="s">
        <v>269</v>
      </c>
      <c r="AE1133" s="271" t="s">
        <v>795</v>
      </c>
      <c r="AF1133" s="112" t="s">
        <v>796</v>
      </c>
    </row>
    <row r="1134" spans="1:32">
      <c r="A1134">
        <v>15</v>
      </c>
      <c r="B1134" t="s">
        <v>32</v>
      </c>
      <c r="C1134" t="s">
        <v>421</v>
      </c>
      <c r="D1134">
        <v>4</v>
      </c>
      <c r="E1134" t="s">
        <v>709</v>
      </c>
      <c r="F1134">
        <v>26</v>
      </c>
      <c r="G1134" t="s">
        <v>797</v>
      </c>
      <c r="H1134" t="s">
        <v>344</v>
      </c>
      <c r="I1134" t="s">
        <v>422</v>
      </c>
      <c r="K1134">
        <v>17</v>
      </c>
      <c r="L1134" t="s">
        <v>799</v>
      </c>
      <c r="M1134">
        <v>77</v>
      </c>
      <c r="N1134" t="s">
        <v>181</v>
      </c>
      <c r="P1134" t="s">
        <v>1143</v>
      </c>
      <c r="Q1134" s="103">
        <v>4692.9799999999996</v>
      </c>
      <c r="R1134" s="103">
        <v>4829</v>
      </c>
      <c r="S1134" s="103">
        <v>4970</v>
      </c>
      <c r="T1134" s="103">
        <v>5116</v>
      </c>
      <c r="U1134" s="103">
        <v>19607</v>
      </c>
      <c r="V1134" s="104">
        <v>0.14099999999999999</v>
      </c>
      <c r="W1134">
        <v>0</v>
      </c>
      <c r="X1134" s="102">
        <v>5</v>
      </c>
      <c r="Y1134" t="s">
        <v>1006</v>
      </c>
      <c r="Z1134" s="102">
        <v>37</v>
      </c>
      <c r="AA1134" s="111">
        <v>25</v>
      </c>
      <c r="AB1134" s="112" t="s">
        <v>218</v>
      </c>
      <c r="AC1134" s="120"/>
      <c r="AD1134" s="271" t="s">
        <v>269</v>
      </c>
      <c r="AE1134" s="271" t="s">
        <v>802</v>
      </c>
      <c r="AF1134" s="112" t="s">
        <v>803</v>
      </c>
    </row>
    <row r="1135" spans="1:32">
      <c r="A1135">
        <v>15</v>
      </c>
      <c r="B1135" t="s">
        <v>32</v>
      </c>
      <c r="C1135" t="s">
        <v>594</v>
      </c>
      <c r="D1135">
        <v>4</v>
      </c>
      <c r="E1135" t="s">
        <v>709</v>
      </c>
      <c r="F1135">
        <v>27</v>
      </c>
      <c r="G1135" t="s">
        <v>807</v>
      </c>
      <c r="H1135" t="s">
        <v>372</v>
      </c>
      <c r="I1135" t="s">
        <v>737</v>
      </c>
      <c r="K1135">
        <v>40</v>
      </c>
      <c r="L1135" t="s">
        <v>808</v>
      </c>
      <c r="M1135">
        <v>79</v>
      </c>
      <c r="N1135" t="s">
        <v>810</v>
      </c>
      <c r="P1135" t="s">
        <v>1069</v>
      </c>
      <c r="Q1135" s="103">
        <v>80.52</v>
      </c>
      <c r="R1135" s="103">
        <v>85</v>
      </c>
      <c r="S1135" s="103">
        <v>85</v>
      </c>
      <c r="T1135" s="103">
        <v>90</v>
      </c>
      <c r="U1135" s="103">
        <v>340</v>
      </c>
      <c r="V1135" s="104">
        <v>2E-3</v>
      </c>
      <c r="W1135">
        <v>0</v>
      </c>
      <c r="X1135" s="102">
        <v>4</v>
      </c>
      <c r="Y1135" t="s">
        <v>1039</v>
      </c>
      <c r="Z1135" s="102">
        <v>33</v>
      </c>
      <c r="AA1135" s="111">
        <v>26</v>
      </c>
      <c r="AB1135" s="112" t="s">
        <v>812</v>
      </c>
      <c r="AC1135" s="120"/>
      <c r="AD1135" s="271" t="s">
        <v>269</v>
      </c>
      <c r="AE1135" s="271" t="s">
        <v>269</v>
      </c>
      <c r="AF1135" s="112" t="s">
        <v>813</v>
      </c>
    </row>
    <row r="1136" spans="1:32">
      <c r="A1136">
        <v>15</v>
      </c>
      <c r="B1136" t="s">
        <v>32</v>
      </c>
      <c r="C1136" t="s">
        <v>594</v>
      </c>
      <c r="D1136">
        <v>4</v>
      </c>
      <c r="E1136" t="s">
        <v>709</v>
      </c>
      <c r="F1136">
        <v>27</v>
      </c>
      <c r="G1136" t="s">
        <v>807</v>
      </c>
      <c r="H1136" t="s">
        <v>372</v>
      </c>
      <c r="I1136" t="s">
        <v>737</v>
      </c>
      <c r="K1136">
        <v>40</v>
      </c>
      <c r="L1136" t="s">
        <v>808</v>
      </c>
      <c r="M1136">
        <v>113</v>
      </c>
      <c r="N1136" t="s">
        <v>970</v>
      </c>
      <c r="P1136" t="s">
        <v>1937</v>
      </c>
      <c r="Q1136" s="103">
        <v>85.42</v>
      </c>
      <c r="R1136" s="103">
        <v>85</v>
      </c>
      <c r="S1136" s="103">
        <v>90</v>
      </c>
      <c r="T1136" s="103">
        <v>90</v>
      </c>
      <c r="U1136" s="103">
        <v>350</v>
      </c>
      <c r="V1136" s="104">
        <v>3.0000000000000001E-3</v>
      </c>
      <c r="W1136">
        <v>0</v>
      </c>
      <c r="X1136" s="102">
        <v>1</v>
      </c>
      <c r="Y1136" t="s">
        <v>1039</v>
      </c>
      <c r="Z1136" s="102">
        <v>33</v>
      </c>
      <c r="AA1136" s="111">
        <v>26</v>
      </c>
      <c r="AB1136" s="112" t="s">
        <v>972</v>
      </c>
      <c r="AC1136" s="120"/>
      <c r="AD1136" s="271" t="s">
        <v>269</v>
      </c>
      <c r="AE1136" s="271" t="s">
        <v>269</v>
      </c>
      <c r="AF1136" s="112" t="s">
        <v>973</v>
      </c>
    </row>
    <row r="1137" spans="1:32">
      <c r="A1137">
        <v>15</v>
      </c>
      <c r="B1137" t="s">
        <v>32</v>
      </c>
      <c r="C1137" t="s">
        <v>611</v>
      </c>
      <c r="D1137">
        <v>4</v>
      </c>
      <c r="E1137" t="s">
        <v>709</v>
      </c>
      <c r="F1137">
        <v>30</v>
      </c>
      <c r="G1137" t="s">
        <v>828</v>
      </c>
      <c r="H1137" t="s">
        <v>344</v>
      </c>
      <c r="I1137" t="s">
        <v>719</v>
      </c>
      <c r="K1137">
        <v>11</v>
      </c>
      <c r="L1137" t="s">
        <v>829</v>
      </c>
      <c r="M1137">
        <v>82</v>
      </c>
      <c r="N1137" t="s">
        <v>831</v>
      </c>
      <c r="P1137" t="s">
        <v>1938</v>
      </c>
      <c r="Q1137" s="103">
        <v>50</v>
      </c>
      <c r="R1137" s="103">
        <v>50</v>
      </c>
      <c r="S1137" s="103">
        <v>50</v>
      </c>
      <c r="T1137" s="103">
        <v>50</v>
      </c>
      <c r="U1137" s="103">
        <v>200</v>
      </c>
      <c r="V1137" s="104">
        <v>1E-3</v>
      </c>
      <c r="W1137">
        <v>0</v>
      </c>
      <c r="X1137" s="102">
        <v>4</v>
      </c>
      <c r="Y1137" t="s">
        <v>1009</v>
      </c>
      <c r="Z1137" s="102">
        <v>24</v>
      </c>
      <c r="AA1137" s="111">
        <v>28</v>
      </c>
      <c r="AB1137" s="112" t="s">
        <v>379</v>
      </c>
      <c r="AC1137" s="120"/>
      <c r="AD1137" s="271" t="s">
        <v>269</v>
      </c>
      <c r="AE1137" s="271" t="s">
        <v>833</v>
      </c>
      <c r="AF1137" s="112" t="s">
        <v>834</v>
      </c>
    </row>
    <row r="1138" spans="1:32">
      <c r="A1138">
        <v>15</v>
      </c>
      <c r="B1138" t="s">
        <v>32</v>
      </c>
      <c r="C1138" t="s">
        <v>611</v>
      </c>
      <c r="D1138">
        <v>4</v>
      </c>
      <c r="E1138" t="s">
        <v>709</v>
      </c>
      <c r="F1138">
        <v>30</v>
      </c>
      <c r="G1138" t="s">
        <v>828</v>
      </c>
      <c r="H1138" t="s">
        <v>344</v>
      </c>
      <c r="I1138" t="s">
        <v>719</v>
      </c>
      <c r="K1138">
        <v>11</v>
      </c>
      <c r="L1138" t="s">
        <v>829</v>
      </c>
      <c r="M1138">
        <v>84</v>
      </c>
      <c r="N1138" t="s">
        <v>838</v>
      </c>
      <c r="P1138" t="s">
        <v>1291</v>
      </c>
      <c r="Q1138" s="103">
        <v>92.71</v>
      </c>
      <c r="R1138" s="103">
        <v>96</v>
      </c>
      <c r="S1138" s="103">
        <v>101</v>
      </c>
      <c r="T1138" s="103">
        <v>105</v>
      </c>
      <c r="U1138" s="103">
        <v>394</v>
      </c>
      <c r="V1138" s="104">
        <v>3.0000000000000001E-3</v>
      </c>
      <c r="W1138">
        <v>0</v>
      </c>
      <c r="X1138" s="102">
        <v>1</v>
      </c>
      <c r="Y1138" t="s">
        <v>1009</v>
      </c>
      <c r="Z1138" s="102">
        <v>24</v>
      </c>
      <c r="AA1138" s="111">
        <v>28</v>
      </c>
      <c r="AB1138" s="112" t="s">
        <v>379</v>
      </c>
      <c r="AC1138" s="120"/>
      <c r="AD1138" s="271" t="s">
        <v>269</v>
      </c>
      <c r="AE1138" s="271" t="s">
        <v>833</v>
      </c>
      <c r="AF1138" s="112" t="s">
        <v>840</v>
      </c>
    </row>
    <row r="1139" spans="1:32">
      <c r="A1139">
        <v>15</v>
      </c>
      <c r="B1139" t="s">
        <v>32</v>
      </c>
      <c r="C1139" t="s">
        <v>412</v>
      </c>
      <c r="D1139">
        <v>5</v>
      </c>
      <c r="E1139" t="s">
        <v>861</v>
      </c>
      <c r="F1139">
        <v>33</v>
      </c>
      <c r="G1139" t="s">
        <v>862</v>
      </c>
      <c r="H1139" t="s">
        <v>372</v>
      </c>
      <c r="I1139" t="s">
        <v>863</v>
      </c>
      <c r="K1139">
        <v>42</v>
      </c>
      <c r="L1139" t="s">
        <v>865</v>
      </c>
      <c r="M1139">
        <v>92</v>
      </c>
      <c r="N1139" t="s">
        <v>875</v>
      </c>
      <c r="P1139" t="s">
        <v>1077</v>
      </c>
      <c r="Q1139" s="103">
        <v>1327.57</v>
      </c>
      <c r="R1139" s="103">
        <v>1366</v>
      </c>
      <c r="S1139" s="103">
        <v>1406</v>
      </c>
      <c r="T1139" s="103">
        <v>1447</v>
      </c>
      <c r="U1139" s="103">
        <v>5546</v>
      </c>
      <c r="V1139" s="104">
        <v>0.04</v>
      </c>
      <c r="W1139">
        <v>0</v>
      </c>
      <c r="X1139" s="102">
        <v>1</v>
      </c>
      <c r="Y1139" t="s">
        <v>1020</v>
      </c>
      <c r="Z1139" s="102">
        <v>3</v>
      </c>
      <c r="AA1139" s="111">
        <v>30</v>
      </c>
      <c r="AB1139" s="112" t="s">
        <v>383</v>
      </c>
      <c r="AC1139" s="120"/>
      <c r="AD1139" s="271" t="s">
        <v>870</v>
      </c>
      <c r="AE1139" s="271" t="s">
        <v>269</v>
      </c>
      <c r="AF1139" s="112" t="s">
        <v>877</v>
      </c>
    </row>
    <row r="1140" spans="1:32">
      <c r="A1140">
        <v>15</v>
      </c>
      <c r="B1140" t="s">
        <v>32</v>
      </c>
      <c r="C1140" t="s">
        <v>412</v>
      </c>
      <c r="D1140">
        <v>5</v>
      </c>
      <c r="E1140" t="s">
        <v>861</v>
      </c>
      <c r="F1140">
        <v>33</v>
      </c>
      <c r="G1140" t="s">
        <v>862</v>
      </c>
      <c r="H1140" t="s">
        <v>372</v>
      </c>
      <c r="I1140" t="s">
        <v>863</v>
      </c>
      <c r="K1140">
        <v>43</v>
      </c>
      <c r="L1140" t="s">
        <v>878</v>
      </c>
      <c r="M1140">
        <v>93</v>
      </c>
      <c r="N1140" t="s">
        <v>880</v>
      </c>
      <c r="P1140" t="s">
        <v>881</v>
      </c>
      <c r="Q1140" s="103">
        <v>2821.1</v>
      </c>
      <c r="R1140" s="103">
        <v>2903</v>
      </c>
      <c r="S1140" s="103">
        <v>2988</v>
      </c>
      <c r="T1140" s="103">
        <v>3075</v>
      </c>
      <c r="U1140" s="103">
        <v>11787</v>
      </c>
      <c r="V1140" s="104">
        <v>8.5000000000000006E-2</v>
      </c>
      <c r="W1140">
        <v>0</v>
      </c>
      <c r="X1140" s="102">
        <v>4</v>
      </c>
      <c r="Y1140" t="s">
        <v>1020</v>
      </c>
      <c r="Z1140" s="102">
        <v>3</v>
      </c>
      <c r="AA1140" s="111">
        <v>30</v>
      </c>
      <c r="AB1140" s="112" t="s">
        <v>882</v>
      </c>
      <c r="AC1140" s="120"/>
      <c r="AD1140" s="271" t="s">
        <v>870</v>
      </c>
      <c r="AE1140" s="271" t="s">
        <v>269</v>
      </c>
      <c r="AF1140" s="112" t="s">
        <v>883</v>
      </c>
    </row>
    <row r="1141" spans="1:32">
      <c r="A1141">
        <v>15</v>
      </c>
      <c r="B1141" t="s">
        <v>32</v>
      </c>
      <c r="C1141" t="s">
        <v>412</v>
      </c>
      <c r="D1141">
        <v>5</v>
      </c>
      <c r="E1141" t="s">
        <v>861</v>
      </c>
      <c r="F1141">
        <v>33</v>
      </c>
      <c r="G1141" t="s">
        <v>862</v>
      </c>
      <c r="H1141" t="s">
        <v>372</v>
      </c>
      <c r="I1141" t="s">
        <v>863</v>
      </c>
      <c r="K1141">
        <v>45</v>
      </c>
      <c r="L1141" t="s">
        <v>884</v>
      </c>
      <c r="M1141">
        <v>94</v>
      </c>
      <c r="N1141" t="s">
        <v>886</v>
      </c>
      <c r="P1141" t="s">
        <v>887</v>
      </c>
      <c r="Q1141" s="103">
        <v>829.73</v>
      </c>
      <c r="R1141" s="103">
        <v>853</v>
      </c>
      <c r="S1141" s="103">
        <v>878</v>
      </c>
      <c r="T1141" s="103">
        <v>904</v>
      </c>
      <c r="U1141" s="103">
        <v>3464</v>
      </c>
      <c r="V1141" s="104">
        <v>2.9000000000000001E-2</v>
      </c>
      <c r="W1141">
        <v>0</v>
      </c>
      <c r="X1141" s="102">
        <v>4</v>
      </c>
      <c r="Y1141" t="s">
        <v>1020</v>
      </c>
      <c r="Z1141" s="102">
        <v>3</v>
      </c>
      <c r="AA1141" s="111">
        <v>30</v>
      </c>
      <c r="AB1141" s="112" t="s">
        <v>888</v>
      </c>
      <c r="AC1141" s="120"/>
      <c r="AD1141" s="271" t="s">
        <v>870</v>
      </c>
      <c r="AE1141" s="271" t="s">
        <v>269</v>
      </c>
      <c r="AF1141" s="112" t="s">
        <v>889</v>
      </c>
    </row>
    <row r="1142" spans="1:32">
      <c r="A1142">
        <v>15</v>
      </c>
      <c r="B1142" t="s">
        <v>32</v>
      </c>
      <c r="C1142" t="s">
        <v>520</v>
      </c>
      <c r="D1142">
        <v>5</v>
      </c>
      <c r="E1142" t="s">
        <v>861</v>
      </c>
      <c r="F1142">
        <v>35</v>
      </c>
      <c r="G1142" t="s">
        <v>897</v>
      </c>
      <c r="H1142" t="s">
        <v>344</v>
      </c>
      <c r="I1142" t="s">
        <v>898</v>
      </c>
      <c r="K1142">
        <v>12</v>
      </c>
      <c r="L1142" t="s">
        <v>899</v>
      </c>
      <c r="M1142">
        <v>95</v>
      </c>
      <c r="N1142" t="s">
        <v>901</v>
      </c>
      <c r="P1142" t="s">
        <v>1939</v>
      </c>
      <c r="Q1142" s="103">
        <v>232.33</v>
      </c>
      <c r="R1142" s="103">
        <v>239</v>
      </c>
      <c r="S1142" s="103">
        <v>246</v>
      </c>
      <c r="T1142" s="103">
        <v>253</v>
      </c>
      <c r="U1142" s="103">
        <v>970</v>
      </c>
      <c r="V1142" s="104">
        <v>7.0000000000000001E-3</v>
      </c>
      <c r="W1142">
        <v>0</v>
      </c>
      <c r="X1142" s="102">
        <v>8</v>
      </c>
      <c r="Y1142" t="s">
        <v>1026</v>
      </c>
      <c r="Z1142" s="102">
        <v>1</v>
      </c>
      <c r="AA1142" s="111">
        <v>31</v>
      </c>
      <c r="AB1142" s="112" t="s">
        <v>903</v>
      </c>
      <c r="AC1142" s="120"/>
      <c r="AD1142" s="271" t="s">
        <v>269</v>
      </c>
      <c r="AE1142" s="271" t="s">
        <v>269</v>
      </c>
      <c r="AF1142" s="112" t="s">
        <v>904</v>
      </c>
    </row>
    <row r="1143" spans="1:32">
      <c r="A1143">
        <v>15</v>
      </c>
      <c r="B1143" t="s">
        <v>32</v>
      </c>
      <c r="C1143" t="s">
        <v>520</v>
      </c>
      <c r="D1143">
        <v>5</v>
      </c>
      <c r="E1143" t="s">
        <v>861</v>
      </c>
      <c r="F1143">
        <v>35</v>
      </c>
      <c r="G1143" t="s">
        <v>897</v>
      </c>
      <c r="H1143" t="s">
        <v>344</v>
      </c>
      <c r="I1143" t="s">
        <v>898</v>
      </c>
      <c r="K1143">
        <v>12</v>
      </c>
      <c r="L1143" t="s">
        <v>899</v>
      </c>
      <c r="M1143">
        <v>96</v>
      </c>
      <c r="N1143" t="s">
        <v>905</v>
      </c>
      <c r="P1143" t="s">
        <v>1940</v>
      </c>
      <c r="Q1143" s="103">
        <v>232.33</v>
      </c>
      <c r="R1143" s="103">
        <v>239</v>
      </c>
      <c r="S1143" s="103">
        <v>246</v>
      </c>
      <c r="T1143" s="103">
        <v>253</v>
      </c>
      <c r="U1143" s="103">
        <v>970</v>
      </c>
      <c r="V1143" s="104">
        <v>7.0000000000000001E-3</v>
      </c>
      <c r="W1143">
        <v>0</v>
      </c>
      <c r="X1143" s="102">
        <v>100</v>
      </c>
      <c r="Y1143" t="s">
        <v>1026</v>
      </c>
      <c r="Z1143" s="102">
        <v>1</v>
      </c>
      <c r="AA1143" s="111">
        <v>31</v>
      </c>
      <c r="AB1143" s="112" t="s">
        <v>350</v>
      </c>
      <c r="AC1143" s="120"/>
      <c r="AD1143" s="271" t="s">
        <v>269</v>
      </c>
      <c r="AE1143" s="271" t="s">
        <v>269</v>
      </c>
      <c r="AF1143" s="112" t="s">
        <v>907</v>
      </c>
    </row>
    <row r="1144" spans="1:32">
      <c r="A1144">
        <v>15</v>
      </c>
      <c r="B1144" t="s">
        <v>32</v>
      </c>
      <c r="C1144" t="s">
        <v>412</v>
      </c>
      <c r="D1144">
        <v>5</v>
      </c>
      <c r="E1144" t="s">
        <v>861</v>
      </c>
      <c r="F1144">
        <v>39</v>
      </c>
      <c r="G1144" t="s">
        <v>908</v>
      </c>
      <c r="H1144" t="s">
        <v>344</v>
      </c>
      <c r="I1144" t="s">
        <v>909</v>
      </c>
      <c r="K1144">
        <v>18</v>
      </c>
      <c r="L1144" t="s">
        <v>910</v>
      </c>
      <c r="M1144">
        <v>97</v>
      </c>
      <c r="N1144" t="s">
        <v>912</v>
      </c>
      <c r="P1144" t="s">
        <v>1153</v>
      </c>
      <c r="Q1144" s="103">
        <v>414.87</v>
      </c>
      <c r="R1144" s="103">
        <v>426</v>
      </c>
      <c r="S1144" s="103">
        <v>439</v>
      </c>
      <c r="T1144" s="103">
        <v>452</v>
      </c>
      <c r="U1144" s="103">
        <v>1731</v>
      </c>
      <c r="V1144" s="104">
        <v>1.2E-2</v>
      </c>
      <c r="W1144">
        <v>0</v>
      </c>
      <c r="X1144" s="102">
        <v>60</v>
      </c>
      <c r="Y1144" t="s">
        <v>1020</v>
      </c>
      <c r="Z1144" s="102">
        <v>3</v>
      </c>
      <c r="AA1144" s="111">
        <v>32</v>
      </c>
      <c r="AB1144" s="112" t="s">
        <v>914</v>
      </c>
      <c r="AC1144" s="120"/>
      <c r="AD1144" s="271" t="s">
        <v>269</v>
      </c>
      <c r="AE1144" s="271" t="s">
        <v>269</v>
      </c>
      <c r="AF1144" s="112" t="s">
        <v>915</v>
      </c>
    </row>
    <row r="1145" spans="1:32">
      <c r="A1145">
        <v>15</v>
      </c>
      <c r="B1145" t="s">
        <v>32</v>
      </c>
      <c r="C1145" t="s">
        <v>412</v>
      </c>
      <c r="D1145">
        <v>5</v>
      </c>
      <c r="E1145" t="s">
        <v>861</v>
      </c>
      <c r="F1145">
        <v>39</v>
      </c>
      <c r="G1145" t="s">
        <v>908</v>
      </c>
      <c r="H1145" t="s">
        <v>344</v>
      </c>
      <c r="I1145" t="s">
        <v>909</v>
      </c>
      <c r="K1145">
        <v>20</v>
      </c>
      <c r="L1145" t="s">
        <v>916</v>
      </c>
      <c r="M1145">
        <v>98</v>
      </c>
      <c r="N1145" t="s">
        <v>918</v>
      </c>
      <c r="P1145" t="s">
        <v>1941</v>
      </c>
      <c r="Q1145" s="103">
        <v>358.45</v>
      </c>
      <c r="R1145" s="103">
        <v>368</v>
      </c>
      <c r="S1145" s="103">
        <v>379</v>
      </c>
      <c r="T1145" s="103">
        <v>390</v>
      </c>
      <c r="U1145" s="103">
        <v>1495</v>
      </c>
      <c r="V1145" s="104">
        <v>1.0999999999999999E-2</v>
      </c>
      <c r="W1145">
        <v>0</v>
      </c>
      <c r="X1145" s="102">
        <v>200</v>
      </c>
      <c r="Y1145" t="s">
        <v>1020</v>
      </c>
      <c r="Z1145" s="102">
        <v>3</v>
      </c>
      <c r="AA1145" s="111">
        <v>32</v>
      </c>
      <c r="AB1145" s="112" t="s">
        <v>560</v>
      </c>
      <c r="AC1145" s="120"/>
      <c r="AD1145" s="271" t="s">
        <v>269</v>
      </c>
      <c r="AE1145" s="271" t="s">
        <v>920</v>
      </c>
      <c r="AF1145" s="112" t="s">
        <v>915</v>
      </c>
    </row>
    <row r="1146" spans="1:32">
      <c r="A1146">
        <v>15</v>
      </c>
      <c r="B1146" t="s">
        <v>32</v>
      </c>
      <c r="C1146" t="s">
        <v>412</v>
      </c>
      <c r="D1146">
        <v>5</v>
      </c>
      <c r="E1146" t="s">
        <v>861</v>
      </c>
      <c r="F1146">
        <v>39</v>
      </c>
      <c r="G1146" t="s">
        <v>908</v>
      </c>
      <c r="H1146" t="s">
        <v>372</v>
      </c>
      <c r="I1146" t="s">
        <v>909</v>
      </c>
      <c r="K1146">
        <v>41</v>
      </c>
      <c r="L1146" t="s">
        <v>921</v>
      </c>
      <c r="M1146">
        <v>99</v>
      </c>
      <c r="N1146" t="s">
        <v>923</v>
      </c>
      <c r="P1146" t="s">
        <v>1942</v>
      </c>
      <c r="Q1146" s="103">
        <v>995.68</v>
      </c>
      <c r="R1146" s="103">
        <v>1024</v>
      </c>
      <c r="S1146" s="103">
        <v>1054</v>
      </c>
      <c r="T1146" s="103">
        <v>1085</v>
      </c>
      <c r="U1146" s="103">
        <v>4158</v>
      </c>
      <c r="V1146" s="104">
        <v>0.03</v>
      </c>
      <c r="W1146">
        <v>0</v>
      </c>
      <c r="X1146" s="102">
        <v>15</v>
      </c>
      <c r="Y1146" t="s">
        <v>1020</v>
      </c>
      <c r="Z1146" s="102">
        <v>3</v>
      </c>
      <c r="AA1146" s="111">
        <v>32</v>
      </c>
      <c r="AB1146" s="112" t="s">
        <v>925</v>
      </c>
      <c r="AC1146" s="120"/>
      <c r="AD1146" s="271" t="s">
        <v>269</v>
      </c>
      <c r="AE1146" s="271" t="s">
        <v>269</v>
      </c>
      <c r="AF1146" s="112" t="s">
        <v>915</v>
      </c>
    </row>
    <row r="1147" spans="1:32">
      <c r="A1147">
        <v>15</v>
      </c>
      <c r="B1147" t="s">
        <v>32</v>
      </c>
      <c r="C1147" t="s">
        <v>535</v>
      </c>
      <c r="D1147">
        <v>4</v>
      </c>
      <c r="E1147" t="s">
        <v>709</v>
      </c>
      <c r="F1147">
        <v>24</v>
      </c>
      <c r="G1147" t="s">
        <v>718</v>
      </c>
      <c r="H1147" t="s">
        <v>344</v>
      </c>
      <c r="I1147" t="s">
        <v>719</v>
      </c>
      <c r="K1147">
        <v>31</v>
      </c>
      <c r="L1147" t="s">
        <v>730</v>
      </c>
      <c r="M1147">
        <v>62</v>
      </c>
      <c r="N1147" t="s">
        <v>732</v>
      </c>
      <c r="P1147" t="s">
        <v>1716</v>
      </c>
      <c r="Q1147" s="103">
        <v>663.79</v>
      </c>
      <c r="R1147" s="103">
        <v>683</v>
      </c>
      <c r="S1147" s="103">
        <v>703</v>
      </c>
      <c r="T1147" s="103">
        <v>723</v>
      </c>
      <c r="U1147" s="103">
        <v>2772</v>
      </c>
      <c r="V1147" s="104">
        <v>0.02</v>
      </c>
      <c r="W1147">
        <v>0</v>
      </c>
      <c r="X1147" s="102">
        <v>1</v>
      </c>
      <c r="Y1147" t="s">
        <v>1030</v>
      </c>
      <c r="Z1147" s="102">
        <v>26</v>
      </c>
      <c r="AA1147" s="111">
        <v>33</v>
      </c>
      <c r="AB1147" s="112" t="s">
        <v>383</v>
      </c>
      <c r="AC1147" s="120"/>
      <c r="AD1147" s="271" t="s">
        <v>269</v>
      </c>
      <c r="AE1147" s="271" t="s">
        <v>734</v>
      </c>
      <c r="AF1147" s="112" t="s">
        <v>735</v>
      </c>
    </row>
    <row r="1148" spans="1:32">
      <c r="A1148">
        <v>15</v>
      </c>
      <c r="B1148" t="s">
        <v>32</v>
      </c>
      <c r="C1148" t="s">
        <v>412</v>
      </c>
      <c r="D1148">
        <v>5</v>
      </c>
      <c r="E1148" t="s">
        <v>861</v>
      </c>
      <c r="F1148">
        <v>39</v>
      </c>
      <c r="G1148" t="s">
        <v>908</v>
      </c>
      <c r="H1148" t="s">
        <v>372</v>
      </c>
      <c r="I1148" t="s">
        <v>931</v>
      </c>
      <c r="K1148">
        <v>46</v>
      </c>
      <c r="L1148" t="s">
        <v>932</v>
      </c>
      <c r="M1148">
        <v>103</v>
      </c>
      <c r="N1148" t="s">
        <v>938</v>
      </c>
      <c r="P1148" t="s">
        <v>939</v>
      </c>
      <c r="Q1148" s="103">
        <v>99.57</v>
      </c>
      <c r="R1148" s="103">
        <v>102</v>
      </c>
      <c r="S1148" s="103">
        <v>105</v>
      </c>
      <c r="T1148" s="103">
        <v>109</v>
      </c>
      <c r="U1148" s="103">
        <v>415</v>
      </c>
      <c r="V1148" s="104">
        <v>3.0000000000000001E-3</v>
      </c>
      <c r="W1148">
        <v>0</v>
      </c>
      <c r="X1148" s="102">
        <v>1</v>
      </c>
      <c r="Y1148" t="s">
        <v>1020</v>
      </c>
      <c r="Z1148" s="102">
        <v>3</v>
      </c>
      <c r="AA1148" s="111">
        <v>34</v>
      </c>
      <c r="AB1148" s="112" t="s">
        <v>940</v>
      </c>
      <c r="AC1148" s="120"/>
      <c r="AD1148" s="271" t="s">
        <v>269</v>
      </c>
      <c r="AE1148" s="271" t="s">
        <v>269</v>
      </c>
      <c r="AF1148" s="112" t="s">
        <v>937</v>
      </c>
    </row>
    <row r="1149" spans="1:32">
      <c r="A1149">
        <v>15</v>
      </c>
      <c r="B1149" t="s">
        <v>32</v>
      </c>
      <c r="C1149" t="s">
        <v>412</v>
      </c>
      <c r="D1149">
        <v>5</v>
      </c>
      <c r="E1149" t="s">
        <v>861</v>
      </c>
      <c r="F1149">
        <v>39</v>
      </c>
      <c r="G1149" t="s">
        <v>908</v>
      </c>
      <c r="H1149" t="s">
        <v>372</v>
      </c>
      <c r="I1149" t="s">
        <v>931</v>
      </c>
      <c r="K1149">
        <v>46</v>
      </c>
      <c r="L1149" t="s">
        <v>932</v>
      </c>
      <c r="M1149">
        <v>104</v>
      </c>
      <c r="N1149" t="s">
        <v>941</v>
      </c>
      <c r="P1149" t="s">
        <v>942</v>
      </c>
      <c r="Q1149" s="103">
        <v>99.57</v>
      </c>
      <c r="R1149" s="103">
        <v>102</v>
      </c>
      <c r="S1149" s="103">
        <v>105</v>
      </c>
      <c r="T1149" s="103">
        <v>109</v>
      </c>
      <c r="U1149" s="103">
        <v>415</v>
      </c>
      <c r="V1149" s="104">
        <v>3.0000000000000001E-3</v>
      </c>
      <c r="W1149">
        <v>0</v>
      </c>
      <c r="X1149" s="102">
        <v>1</v>
      </c>
      <c r="Y1149" t="s">
        <v>1020</v>
      </c>
      <c r="Z1149" s="102">
        <v>3</v>
      </c>
      <c r="AA1149" s="111">
        <v>34</v>
      </c>
      <c r="AB1149" s="112" t="s">
        <v>943</v>
      </c>
      <c r="AC1149" s="120"/>
      <c r="AD1149" s="271" t="s">
        <v>269</v>
      </c>
      <c r="AE1149" s="271" t="s">
        <v>269</v>
      </c>
      <c r="AF1149" s="112" t="s">
        <v>937</v>
      </c>
    </row>
    <row r="1150" spans="1:32">
      <c r="A1150">
        <v>16</v>
      </c>
      <c r="B1150" t="s">
        <v>34</v>
      </c>
      <c r="C1150" t="s">
        <v>341</v>
      </c>
      <c r="D1150">
        <v>1</v>
      </c>
      <c r="E1150" t="s">
        <v>342</v>
      </c>
      <c r="F1150">
        <v>1</v>
      </c>
      <c r="G1150" t="s">
        <v>343</v>
      </c>
      <c r="H1150" t="s">
        <v>344</v>
      </c>
      <c r="I1150" t="s">
        <v>345</v>
      </c>
      <c r="K1150">
        <v>15</v>
      </c>
      <c r="L1150" t="s">
        <v>346</v>
      </c>
      <c r="M1150">
        <v>1</v>
      </c>
      <c r="N1150" t="s">
        <v>348</v>
      </c>
      <c r="P1150" t="s">
        <v>1943</v>
      </c>
      <c r="Q1150" s="103">
        <v>352.44</v>
      </c>
      <c r="R1150" s="103">
        <v>363</v>
      </c>
      <c r="S1150" s="103">
        <v>373</v>
      </c>
      <c r="T1150" s="103">
        <v>384</v>
      </c>
      <c r="U1150" s="103">
        <v>1472</v>
      </c>
      <c r="V1150" s="104">
        <v>6.7999999999999996E-3</v>
      </c>
      <c r="W1150">
        <v>0</v>
      </c>
      <c r="X1150" s="102">
        <v>300</v>
      </c>
      <c r="Y1150" t="s">
        <v>991</v>
      </c>
      <c r="Z1150" s="102">
        <v>51</v>
      </c>
      <c r="AA1150" s="111">
        <v>1</v>
      </c>
      <c r="AB1150" s="112" t="s">
        <v>350</v>
      </c>
      <c r="AC1150" s="120"/>
      <c r="AD1150" s="271" t="s">
        <v>351</v>
      </c>
      <c r="AE1150" s="271" t="s">
        <v>269</v>
      </c>
      <c r="AF1150" s="112" t="s">
        <v>352</v>
      </c>
    </row>
    <row r="1151" spans="1:32">
      <c r="A1151">
        <v>16</v>
      </c>
      <c r="B1151" t="s">
        <v>34</v>
      </c>
      <c r="C1151" t="s">
        <v>341</v>
      </c>
      <c r="D1151">
        <v>1</v>
      </c>
      <c r="E1151" t="s">
        <v>342</v>
      </c>
      <c r="F1151">
        <v>1</v>
      </c>
      <c r="G1151" t="s">
        <v>343</v>
      </c>
      <c r="H1151" t="s">
        <v>344</v>
      </c>
      <c r="I1151" t="s">
        <v>345</v>
      </c>
      <c r="K1151">
        <v>15</v>
      </c>
      <c r="L1151" t="s">
        <v>346</v>
      </c>
      <c r="M1151">
        <v>3</v>
      </c>
      <c r="N1151" t="s">
        <v>358</v>
      </c>
      <c r="P1151" t="s">
        <v>1944</v>
      </c>
      <c r="Q1151" s="103">
        <v>181.4</v>
      </c>
      <c r="R1151" s="103">
        <v>187</v>
      </c>
      <c r="S1151" s="103">
        <v>192</v>
      </c>
      <c r="T1151" s="103">
        <v>198</v>
      </c>
      <c r="U1151" s="103">
        <v>758</v>
      </c>
      <c r="V1151" s="104">
        <v>3.5000000000000001E-3</v>
      </c>
      <c r="W1151">
        <v>0</v>
      </c>
      <c r="X1151" s="102">
        <v>8</v>
      </c>
      <c r="Y1151" t="s">
        <v>991</v>
      </c>
      <c r="Z1151" s="102">
        <v>51</v>
      </c>
      <c r="AA1151" s="111">
        <v>1</v>
      </c>
      <c r="AB1151" s="112" t="s">
        <v>360</v>
      </c>
      <c r="AC1151" s="120"/>
      <c r="AD1151" s="271" t="s">
        <v>356</v>
      </c>
      <c r="AE1151" s="271" t="s">
        <v>269</v>
      </c>
      <c r="AF1151" s="112" t="s">
        <v>352</v>
      </c>
    </row>
    <row r="1152" spans="1:32">
      <c r="A1152">
        <v>16</v>
      </c>
      <c r="B1152" t="s">
        <v>34</v>
      </c>
      <c r="C1152" t="s">
        <v>361</v>
      </c>
      <c r="D1152">
        <v>1</v>
      </c>
      <c r="E1152" t="s">
        <v>342</v>
      </c>
      <c r="F1152">
        <v>2</v>
      </c>
      <c r="G1152" t="s">
        <v>362</v>
      </c>
      <c r="H1152" t="s">
        <v>344</v>
      </c>
      <c r="I1152" t="s">
        <v>363</v>
      </c>
      <c r="K1152">
        <v>22</v>
      </c>
      <c r="L1152" t="s">
        <v>364</v>
      </c>
      <c r="M1152">
        <v>4</v>
      </c>
      <c r="N1152" t="s">
        <v>366</v>
      </c>
      <c r="P1152" t="s">
        <v>1945</v>
      </c>
      <c r="Q1152" s="103">
        <v>803.35</v>
      </c>
      <c r="R1152" s="103">
        <v>827</v>
      </c>
      <c r="S1152" s="103">
        <v>851</v>
      </c>
      <c r="T1152" s="103">
        <v>875</v>
      </c>
      <c r="U1152" s="103">
        <v>3356</v>
      </c>
      <c r="V1152" s="104">
        <v>1.55E-2</v>
      </c>
      <c r="W1152">
        <v>0</v>
      </c>
      <c r="X1152" s="102">
        <v>4000</v>
      </c>
      <c r="Y1152" t="s">
        <v>995</v>
      </c>
      <c r="Z1152" s="102">
        <v>50</v>
      </c>
      <c r="AA1152" s="111">
        <v>2</v>
      </c>
      <c r="AB1152" s="112" t="s">
        <v>368</v>
      </c>
      <c r="AC1152" s="120"/>
      <c r="AD1152" s="271" t="s">
        <v>369</v>
      </c>
      <c r="AE1152" s="271" t="s">
        <v>269</v>
      </c>
      <c r="AF1152" s="112" t="s">
        <v>370</v>
      </c>
    </row>
    <row r="1153" spans="1:32">
      <c r="A1153">
        <v>16</v>
      </c>
      <c r="B1153" t="s">
        <v>34</v>
      </c>
      <c r="C1153" t="s">
        <v>341</v>
      </c>
      <c r="D1153">
        <v>1</v>
      </c>
      <c r="E1153" t="s">
        <v>342</v>
      </c>
      <c r="F1153">
        <v>3</v>
      </c>
      <c r="G1153" t="s">
        <v>371</v>
      </c>
      <c r="H1153" t="s">
        <v>372</v>
      </c>
      <c r="I1153" t="s">
        <v>373</v>
      </c>
      <c r="K1153">
        <v>2</v>
      </c>
      <c r="L1153" t="s">
        <v>375</v>
      </c>
      <c r="M1153">
        <v>5</v>
      </c>
      <c r="N1153" t="s">
        <v>377</v>
      </c>
      <c r="P1153" t="s">
        <v>1306</v>
      </c>
      <c r="Q1153" s="103">
        <v>907.01</v>
      </c>
      <c r="R1153" s="103">
        <v>933</v>
      </c>
      <c r="S1153" s="103">
        <v>961</v>
      </c>
      <c r="T1153" s="103">
        <v>988</v>
      </c>
      <c r="U1153" s="103">
        <v>3789</v>
      </c>
      <c r="V1153" s="104">
        <v>1.7500000000000002E-2</v>
      </c>
      <c r="W1153">
        <v>0</v>
      </c>
      <c r="X1153" s="102">
        <v>4</v>
      </c>
      <c r="Y1153" t="s">
        <v>991</v>
      </c>
      <c r="Z1153" s="102">
        <v>51</v>
      </c>
      <c r="AA1153" s="111">
        <v>3</v>
      </c>
      <c r="AB1153" s="112" t="s">
        <v>379</v>
      </c>
      <c r="AC1153" s="120"/>
      <c r="AD1153" s="271" t="s">
        <v>269</v>
      </c>
      <c r="AE1153" s="271" t="s">
        <v>269</v>
      </c>
      <c r="AF1153" s="112" t="s">
        <v>380</v>
      </c>
    </row>
    <row r="1154" spans="1:32">
      <c r="A1154">
        <v>16</v>
      </c>
      <c r="B1154" t="s">
        <v>34</v>
      </c>
      <c r="C1154" t="s">
        <v>341</v>
      </c>
      <c r="D1154">
        <v>1</v>
      </c>
      <c r="E1154" t="s">
        <v>342</v>
      </c>
      <c r="F1154">
        <v>3</v>
      </c>
      <c r="G1154" t="s">
        <v>371</v>
      </c>
      <c r="H1154" t="s">
        <v>372</v>
      </c>
      <c r="I1154" t="s">
        <v>373</v>
      </c>
      <c r="K1154">
        <v>2</v>
      </c>
      <c r="L1154" t="s">
        <v>375</v>
      </c>
      <c r="M1154">
        <v>6</v>
      </c>
      <c r="N1154" t="s">
        <v>381</v>
      </c>
      <c r="P1154" t="s">
        <v>1307</v>
      </c>
      <c r="Q1154" s="103">
        <v>310.97000000000003</v>
      </c>
      <c r="R1154" s="103">
        <v>320</v>
      </c>
      <c r="S1154" s="103">
        <v>329</v>
      </c>
      <c r="T1154" s="103">
        <v>339</v>
      </c>
      <c r="U1154" s="103">
        <v>1299</v>
      </c>
      <c r="V1154" s="104">
        <v>6.0000000000000001E-3</v>
      </c>
      <c r="W1154">
        <v>0</v>
      </c>
      <c r="X1154" s="102">
        <v>4</v>
      </c>
      <c r="Y1154" t="s">
        <v>991</v>
      </c>
      <c r="Z1154" s="102">
        <v>51</v>
      </c>
      <c r="AA1154" s="111">
        <v>3</v>
      </c>
      <c r="AB1154" s="112" t="s">
        <v>383</v>
      </c>
      <c r="AC1154" s="120"/>
      <c r="AD1154" s="271" t="s">
        <v>269</v>
      </c>
      <c r="AE1154" s="271" t="s">
        <v>269</v>
      </c>
      <c r="AF1154" s="112" t="s">
        <v>384</v>
      </c>
    </row>
    <row r="1155" spans="1:32">
      <c r="A1155">
        <v>16</v>
      </c>
      <c r="B1155" t="s">
        <v>34</v>
      </c>
      <c r="C1155" t="s">
        <v>341</v>
      </c>
      <c r="D1155">
        <v>1</v>
      </c>
      <c r="E1155" t="s">
        <v>342</v>
      </c>
      <c r="F1155">
        <v>4</v>
      </c>
      <c r="G1155" t="s">
        <v>385</v>
      </c>
      <c r="H1155" t="s">
        <v>344</v>
      </c>
      <c r="I1155" t="s">
        <v>345</v>
      </c>
      <c r="K1155">
        <v>14</v>
      </c>
      <c r="L1155" t="s">
        <v>386</v>
      </c>
      <c r="M1155">
        <v>7</v>
      </c>
      <c r="N1155" t="s">
        <v>388</v>
      </c>
      <c r="P1155" t="s">
        <v>1236</v>
      </c>
      <c r="Q1155" s="103">
        <v>310.97000000000003</v>
      </c>
      <c r="R1155" s="103">
        <v>320</v>
      </c>
      <c r="S1155" s="103">
        <v>329</v>
      </c>
      <c r="T1155" s="103">
        <v>339</v>
      </c>
      <c r="U1155" s="103">
        <v>1299</v>
      </c>
      <c r="V1155" s="104">
        <v>6.0000000000000001E-3</v>
      </c>
      <c r="W1155">
        <v>0</v>
      </c>
      <c r="X1155" s="102">
        <v>4</v>
      </c>
      <c r="Y1155" t="s">
        <v>991</v>
      </c>
      <c r="Z1155" s="102">
        <v>51</v>
      </c>
      <c r="AA1155" s="111">
        <v>4</v>
      </c>
      <c r="AB1155" s="112" t="s">
        <v>390</v>
      </c>
      <c r="AC1155" s="120"/>
      <c r="AD1155" s="271" t="s">
        <v>269</v>
      </c>
      <c r="AE1155" s="271" t="s">
        <v>269</v>
      </c>
      <c r="AF1155" s="112" t="s">
        <v>391</v>
      </c>
    </row>
    <row r="1156" spans="1:32">
      <c r="A1156">
        <v>16</v>
      </c>
      <c r="B1156" t="s">
        <v>34</v>
      </c>
      <c r="C1156" t="s">
        <v>341</v>
      </c>
      <c r="D1156">
        <v>1</v>
      </c>
      <c r="E1156" t="s">
        <v>342</v>
      </c>
      <c r="F1156">
        <v>4</v>
      </c>
      <c r="G1156" t="s">
        <v>385</v>
      </c>
      <c r="H1156" t="s">
        <v>344</v>
      </c>
      <c r="I1156" t="s">
        <v>345</v>
      </c>
      <c r="K1156">
        <v>14</v>
      </c>
      <c r="L1156" t="s">
        <v>386</v>
      </c>
      <c r="M1156">
        <v>11</v>
      </c>
      <c r="N1156" t="s">
        <v>401</v>
      </c>
      <c r="P1156" t="s">
        <v>1723</v>
      </c>
      <c r="Q1156" s="103">
        <v>223</v>
      </c>
      <c r="R1156" s="103">
        <v>229</v>
      </c>
      <c r="S1156" s="103">
        <v>236</v>
      </c>
      <c r="T1156" s="103">
        <v>243</v>
      </c>
      <c r="U1156" s="103">
        <v>931</v>
      </c>
      <c r="V1156" s="104">
        <v>4.3E-3</v>
      </c>
      <c r="W1156">
        <v>0</v>
      </c>
      <c r="X1156" s="102">
        <v>4</v>
      </c>
      <c r="Y1156" t="s">
        <v>991</v>
      </c>
      <c r="Z1156" s="102">
        <v>51</v>
      </c>
      <c r="AA1156" s="111">
        <v>4</v>
      </c>
      <c r="AB1156" s="112" t="s">
        <v>403</v>
      </c>
      <c r="AC1156" s="120"/>
      <c r="AD1156" s="271" t="s">
        <v>356</v>
      </c>
      <c r="AE1156" s="271" t="s">
        <v>269</v>
      </c>
      <c r="AF1156" s="112" t="s">
        <v>352</v>
      </c>
    </row>
    <row r="1157" spans="1:32">
      <c r="A1157">
        <v>16</v>
      </c>
      <c r="B1157" t="s">
        <v>34</v>
      </c>
      <c r="C1157" t="s">
        <v>412</v>
      </c>
      <c r="D1157">
        <v>1</v>
      </c>
      <c r="E1157" t="s">
        <v>342</v>
      </c>
      <c r="F1157">
        <v>5</v>
      </c>
      <c r="G1157" t="s">
        <v>413</v>
      </c>
      <c r="H1157" t="s">
        <v>344</v>
      </c>
      <c r="I1157" t="s">
        <v>345</v>
      </c>
      <c r="K1157">
        <v>60</v>
      </c>
      <c r="L1157" t="s">
        <v>414</v>
      </c>
      <c r="M1157">
        <v>14</v>
      </c>
      <c r="N1157" t="s">
        <v>416</v>
      </c>
      <c r="P1157" t="s">
        <v>1666</v>
      </c>
      <c r="Q1157" s="103">
        <v>751.52</v>
      </c>
      <c r="R1157" s="103">
        <v>773</v>
      </c>
      <c r="S1157" s="103">
        <v>796</v>
      </c>
      <c r="T1157" s="103">
        <v>819</v>
      </c>
      <c r="U1157" s="103">
        <v>3140</v>
      </c>
      <c r="V1157" s="104">
        <v>1.4500000000000001E-2</v>
      </c>
      <c r="W1157">
        <v>0</v>
      </c>
      <c r="X1157" s="102">
        <v>4</v>
      </c>
      <c r="Y1157" t="s">
        <v>1020</v>
      </c>
      <c r="Z1157" s="102">
        <v>3</v>
      </c>
      <c r="AA1157" s="111">
        <v>5</v>
      </c>
      <c r="AB1157" s="112" t="s">
        <v>418</v>
      </c>
      <c r="AC1157" s="120"/>
      <c r="AD1157" s="271" t="s">
        <v>419</v>
      </c>
      <c r="AE1157" s="271" t="s">
        <v>269</v>
      </c>
      <c r="AF1157" s="112" t="s">
        <v>420</v>
      </c>
    </row>
    <row r="1158" spans="1:32">
      <c r="A1158">
        <v>16</v>
      </c>
      <c r="B1158" t="s">
        <v>34</v>
      </c>
      <c r="C1158" t="s">
        <v>421</v>
      </c>
      <c r="D1158">
        <v>1</v>
      </c>
      <c r="E1158" t="s">
        <v>342</v>
      </c>
      <c r="F1158">
        <v>5</v>
      </c>
      <c r="G1158" t="s">
        <v>413</v>
      </c>
      <c r="H1158" t="s">
        <v>344</v>
      </c>
      <c r="I1158" t="s">
        <v>422</v>
      </c>
      <c r="K1158">
        <v>16</v>
      </c>
      <c r="L1158" t="s">
        <v>423</v>
      </c>
      <c r="M1158">
        <v>15</v>
      </c>
      <c r="N1158" t="s">
        <v>425</v>
      </c>
      <c r="P1158" t="s">
        <v>1946</v>
      </c>
      <c r="Q1158" s="103">
        <v>1124.69</v>
      </c>
      <c r="R1158" s="103">
        <v>1157</v>
      </c>
      <c r="S1158" s="103">
        <v>1191</v>
      </c>
      <c r="T1158" s="103">
        <v>1226</v>
      </c>
      <c r="U1158" s="103">
        <v>4698</v>
      </c>
      <c r="V1158" s="104">
        <v>2.1700000000000001E-2</v>
      </c>
      <c r="W1158">
        <v>0</v>
      </c>
      <c r="X1158" s="102">
        <v>6000</v>
      </c>
      <c r="Y1158" t="s">
        <v>1006</v>
      </c>
      <c r="Z1158" s="102">
        <v>37</v>
      </c>
      <c r="AA1158" s="111">
        <v>6</v>
      </c>
      <c r="AB1158" s="112" t="s">
        <v>383</v>
      </c>
      <c r="AC1158" s="120"/>
      <c r="AD1158" s="271" t="s">
        <v>419</v>
      </c>
      <c r="AE1158" s="271" t="s">
        <v>427</v>
      </c>
      <c r="AF1158" s="112" t="s">
        <v>429</v>
      </c>
    </row>
    <row r="1159" spans="1:32">
      <c r="A1159">
        <v>16</v>
      </c>
      <c r="B1159" t="s">
        <v>34</v>
      </c>
      <c r="C1159" t="s">
        <v>341</v>
      </c>
      <c r="D1159">
        <v>1</v>
      </c>
      <c r="E1159" t="s">
        <v>342</v>
      </c>
      <c r="F1159">
        <v>5</v>
      </c>
      <c r="G1159" t="s">
        <v>413</v>
      </c>
      <c r="H1159" t="s">
        <v>372</v>
      </c>
      <c r="I1159" t="s">
        <v>345</v>
      </c>
      <c r="K1159">
        <v>1</v>
      </c>
      <c r="L1159" t="s">
        <v>431</v>
      </c>
      <c r="M1159">
        <v>16</v>
      </c>
      <c r="N1159" t="s">
        <v>433</v>
      </c>
      <c r="P1159" t="s">
        <v>1100</v>
      </c>
      <c r="Q1159" s="103">
        <v>1554.87</v>
      </c>
      <c r="R1159" s="103">
        <v>1600</v>
      </c>
      <c r="S1159" s="103">
        <v>1647</v>
      </c>
      <c r="T1159" s="103">
        <v>1694</v>
      </c>
      <c r="U1159" s="103">
        <v>6496</v>
      </c>
      <c r="V1159" s="104">
        <v>0.03</v>
      </c>
      <c r="W1159">
        <v>0</v>
      </c>
      <c r="X1159" s="102">
        <v>4</v>
      </c>
      <c r="Y1159" t="s">
        <v>991</v>
      </c>
      <c r="Z1159" s="102">
        <v>51</v>
      </c>
      <c r="AA1159" s="111">
        <v>7</v>
      </c>
      <c r="AB1159" s="112" t="s">
        <v>435</v>
      </c>
      <c r="AC1159" s="120"/>
      <c r="AD1159" s="271" t="s">
        <v>436</v>
      </c>
      <c r="AE1159" s="271" t="s">
        <v>269</v>
      </c>
      <c r="AF1159" s="112" t="s">
        <v>437</v>
      </c>
    </row>
    <row r="1160" spans="1:32">
      <c r="A1160">
        <v>16</v>
      </c>
      <c r="B1160" t="s">
        <v>34</v>
      </c>
      <c r="C1160" t="s">
        <v>611</v>
      </c>
      <c r="D1160">
        <v>2</v>
      </c>
      <c r="E1160" t="s">
        <v>439</v>
      </c>
      <c r="F1160">
        <v>7</v>
      </c>
      <c r="G1160" t="s">
        <v>612</v>
      </c>
      <c r="H1160" t="s">
        <v>372</v>
      </c>
      <c r="I1160" t="s">
        <v>613</v>
      </c>
      <c r="K1160">
        <v>4</v>
      </c>
      <c r="L1160" t="s">
        <v>614</v>
      </c>
      <c r="M1160">
        <v>46</v>
      </c>
      <c r="N1160" t="s">
        <v>616</v>
      </c>
      <c r="P1160" t="s">
        <v>1947</v>
      </c>
      <c r="Q1160" s="103">
        <v>466.46</v>
      </c>
      <c r="R1160" s="103">
        <v>480</v>
      </c>
      <c r="S1160" s="103">
        <v>494</v>
      </c>
      <c r="T1160" s="103">
        <v>508</v>
      </c>
      <c r="U1160" s="103">
        <v>1948</v>
      </c>
      <c r="V1160" s="104">
        <v>8.9999999999999993E-3</v>
      </c>
      <c r="W1160">
        <v>0</v>
      </c>
      <c r="X1160" s="102">
        <v>960</v>
      </c>
      <c r="Y1160" t="s">
        <v>1009</v>
      </c>
      <c r="Z1160" s="102">
        <v>24</v>
      </c>
      <c r="AA1160" s="111">
        <v>8</v>
      </c>
      <c r="AB1160" s="112" t="s">
        <v>618</v>
      </c>
      <c r="AC1160" s="120"/>
      <c r="AD1160" s="271" t="s">
        <v>619</v>
      </c>
      <c r="AE1160" s="271" t="s">
        <v>620</v>
      </c>
      <c r="AF1160" s="112" t="s">
        <v>621</v>
      </c>
    </row>
    <row r="1161" spans="1:32">
      <c r="A1161">
        <v>16</v>
      </c>
      <c r="B1161" t="s">
        <v>34</v>
      </c>
      <c r="C1161" t="s">
        <v>611</v>
      </c>
      <c r="D1161">
        <v>2</v>
      </c>
      <c r="E1161" t="s">
        <v>439</v>
      </c>
      <c r="F1161">
        <v>7</v>
      </c>
      <c r="G1161" t="s">
        <v>612</v>
      </c>
      <c r="H1161" t="s">
        <v>372</v>
      </c>
      <c r="I1161" t="s">
        <v>613</v>
      </c>
      <c r="K1161">
        <v>5</v>
      </c>
      <c r="L1161" t="s">
        <v>622</v>
      </c>
      <c r="M1161">
        <v>47</v>
      </c>
      <c r="N1161" t="s">
        <v>624</v>
      </c>
      <c r="P1161" t="s">
        <v>1948</v>
      </c>
      <c r="Q1161" s="103">
        <v>1295.72</v>
      </c>
      <c r="R1161" s="103">
        <v>1333</v>
      </c>
      <c r="S1161" s="103">
        <v>1372</v>
      </c>
      <c r="T1161" s="103">
        <v>1412</v>
      </c>
      <c r="U1161" s="103">
        <v>5413</v>
      </c>
      <c r="V1161" s="104">
        <v>2.5000000000000001E-2</v>
      </c>
      <c r="W1161">
        <v>0</v>
      </c>
      <c r="X1161" s="102">
        <v>4000</v>
      </c>
      <c r="Y1161" t="s">
        <v>1009</v>
      </c>
      <c r="Z1161" s="102">
        <v>24</v>
      </c>
      <c r="AA1161" s="111">
        <v>8</v>
      </c>
      <c r="AB1161" s="112" t="s">
        <v>626</v>
      </c>
      <c r="AC1161" s="120"/>
      <c r="AD1161" s="271" t="s">
        <v>619</v>
      </c>
      <c r="AE1161" s="271" t="s">
        <v>627</v>
      </c>
      <c r="AF1161" s="112" t="s">
        <v>628</v>
      </c>
    </row>
    <row r="1162" spans="1:32">
      <c r="A1162">
        <v>16</v>
      </c>
      <c r="B1162" t="s">
        <v>34</v>
      </c>
      <c r="C1162" t="s">
        <v>611</v>
      </c>
      <c r="D1162">
        <v>2</v>
      </c>
      <c r="E1162" t="s">
        <v>439</v>
      </c>
      <c r="F1162">
        <v>7</v>
      </c>
      <c r="G1162" t="s">
        <v>612</v>
      </c>
      <c r="H1162" t="s">
        <v>372</v>
      </c>
      <c r="I1162" t="s">
        <v>613</v>
      </c>
      <c r="K1162">
        <v>6</v>
      </c>
      <c r="L1162" t="s">
        <v>629</v>
      </c>
      <c r="M1162">
        <v>48</v>
      </c>
      <c r="N1162" t="s">
        <v>631</v>
      </c>
      <c r="P1162" t="s">
        <v>1949</v>
      </c>
      <c r="Q1162" s="103">
        <v>4820.1000000000004</v>
      </c>
      <c r="R1162" s="103">
        <v>4960</v>
      </c>
      <c r="S1162" s="103">
        <v>5105</v>
      </c>
      <c r="T1162" s="103">
        <v>5253</v>
      </c>
      <c r="U1162" s="103">
        <v>20138</v>
      </c>
      <c r="V1162" s="104">
        <v>2.5000000000000001E-2</v>
      </c>
      <c r="W1162">
        <v>0</v>
      </c>
      <c r="X1162" s="102">
        <v>1705</v>
      </c>
      <c r="Y1162" t="s">
        <v>1009</v>
      </c>
      <c r="Z1162" s="102">
        <v>24</v>
      </c>
      <c r="AA1162" s="111">
        <v>8</v>
      </c>
      <c r="AB1162" s="112" t="s">
        <v>633</v>
      </c>
      <c r="AC1162" s="120"/>
      <c r="AD1162" s="271" t="s">
        <v>619</v>
      </c>
      <c r="AE1162" s="271" t="s">
        <v>627</v>
      </c>
      <c r="AF1162" s="112" t="s">
        <v>634</v>
      </c>
    </row>
    <row r="1163" spans="1:32">
      <c r="A1163">
        <v>16</v>
      </c>
      <c r="B1163" t="s">
        <v>34</v>
      </c>
      <c r="C1163" t="s">
        <v>611</v>
      </c>
      <c r="D1163">
        <v>2</v>
      </c>
      <c r="E1163" t="s">
        <v>439</v>
      </c>
      <c r="F1163">
        <v>8</v>
      </c>
      <c r="G1163" t="s">
        <v>635</v>
      </c>
      <c r="H1163" t="s">
        <v>372</v>
      </c>
      <c r="I1163" t="s">
        <v>613</v>
      </c>
      <c r="K1163">
        <v>7</v>
      </c>
      <c r="L1163" t="s">
        <v>636</v>
      </c>
      <c r="M1163">
        <v>49</v>
      </c>
      <c r="N1163" t="s">
        <v>638</v>
      </c>
      <c r="P1163" t="s">
        <v>1950</v>
      </c>
      <c r="Q1163" s="103">
        <v>181.4</v>
      </c>
      <c r="R1163" s="103">
        <v>187</v>
      </c>
      <c r="S1163" s="103">
        <v>192</v>
      </c>
      <c r="T1163" s="103">
        <v>197</v>
      </c>
      <c r="U1163" s="103">
        <v>758</v>
      </c>
      <c r="V1163" s="104">
        <v>3.5000000000000001E-3</v>
      </c>
      <c r="W1163">
        <v>0</v>
      </c>
      <c r="X1163" s="102">
        <v>200</v>
      </c>
      <c r="Y1163" t="s">
        <v>1009</v>
      </c>
      <c r="Z1163" s="102">
        <v>24</v>
      </c>
      <c r="AA1163" s="111">
        <v>9</v>
      </c>
      <c r="AB1163" s="112" t="s">
        <v>640</v>
      </c>
      <c r="AC1163" s="120"/>
      <c r="AD1163" s="271" t="s">
        <v>641</v>
      </c>
      <c r="AE1163" s="271" t="s">
        <v>269</v>
      </c>
      <c r="AF1163" s="112" t="s">
        <v>642</v>
      </c>
    </row>
    <row r="1164" spans="1:32">
      <c r="A1164">
        <v>16</v>
      </c>
      <c r="B1164" t="s">
        <v>34</v>
      </c>
      <c r="C1164" t="s">
        <v>438</v>
      </c>
      <c r="D1164">
        <v>2</v>
      </c>
      <c r="E1164" t="s">
        <v>439</v>
      </c>
      <c r="F1164">
        <v>10</v>
      </c>
      <c r="G1164" t="s">
        <v>440</v>
      </c>
      <c r="H1164" t="s">
        <v>372</v>
      </c>
      <c r="I1164" t="s">
        <v>441</v>
      </c>
      <c r="K1164">
        <v>8</v>
      </c>
      <c r="L1164" t="s">
        <v>442</v>
      </c>
      <c r="M1164">
        <v>17</v>
      </c>
      <c r="N1164" t="s">
        <v>444</v>
      </c>
      <c r="P1164" t="s">
        <v>1951</v>
      </c>
      <c r="Q1164" s="103">
        <v>310.97000000000003</v>
      </c>
      <c r="R1164" s="103">
        <v>320</v>
      </c>
      <c r="S1164" s="103">
        <v>329</v>
      </c>
      <c r="T1164" s="103">
        <v>339</v>
      </c>
      <c r="U1164" s="103">
        <v>1299</v>
      </c>
      <c r="V1164" s="104">
        <v>6.0000000000000001E-3</v>
      </c>
      <c r="W1164">
        <v>0</v>
      </c>
      <c r="X1164" s="102">
        <v>400</v>
      </c>
      <c r="Y1164" t="s">
        <v>1013</v>
      </c>
      <c r="Z1164" s="102">
        <v>18</v>
      </c>
      <c r="AA1164" s="111">
        <v>10</v>
      </c>
      <c r="AB1164" s="112" t="s">
        <v>446</v>
      </c>
      <c r="AC1164" s="120"/>
      <c r="AD1164" s="271" t="s">
        <v>269</v>
      </c>
      <c r="AE1164" s="271" t="s">
        <v>447</v>
      </c>
      <c r="AF1164" s="112" t="s">
        <v>449</v>
      </c>
    </row>
    <row r="1165" spans="1:32">
      <c r="A1165">
        <v>16</v>
      </c>
      <c r="B1165" t="s">
        <v>34</v>
      </c>
      <c r="C1165" t="s">
        <v>438</v>
      </c>
      <c r="D1165">
        <v>2</v>
      </c>
      <c r="E1165" t="s">
        <v>439</v>
      </c>
      <c r="F1165">
        <v>10</v>
      </c>
      <c r="G1165" t="s">
        <v>440</v>
      </c>
      <c r="H1165" t="s">
        <v>372</v>
      </c>
      <c r="I1165" t="s">
        <v>441</v>
      </c>
      <c r="K1165">
        <v>9</v>
      </c>
      <c r="L1165" t="s">
        <v>450</v>
      </c>
      <c r="M1165">
        <v>18</v>
      </c>
      <c r="N1165" t="s">
        <v>452</v>
      </c>
      <c r="P1165" t="s">
        <v>1952</v>
      </c>
      <c r="Q1165" s="103">
        <v>310.97000000000003</v>
      </c>
      <c r="R1165" s="103">
        <v>320</v>
      </c>
      <c r="S1165" s="103">
        <v>329</v>
      </c>
      <c r="T1165" s="103">
        <v>339</v>
      </c>
      <c r="U1165" s="103">
        <v>1299</v>
      </c>
      <c r="V1165" s="104">
        <v>6.0000000000000001E-3</v>
      </c>
      <c r="W1165">
        <v>0</v>
      </c>
      <c r="X1165" s="102">
        <v>4000</v>
      </c>
      <c r="Y1165" t="s">
        <v>1013</v>
      </c>
      <c r="Z1165" s="102">
        <v>18</v>
      </c>
      <c r="AA1165" s="111">
        <v>10</v>
      </c>
      <c r="AB1165" s="112" t="s">
        <v>454</v>
      </c>
      <c r="AC1165" s="120"/>
      <c r="AD1165" s="271" t="s">
        <v>269</v>
      </c>
      <c r="AE1165" s="271" t="s">
        <v>269</v>
      </c>
      <c r="AF1165" s="112" t="s">
        <v>455</v>
      </c>
    </row>
    <row r="1166" spans="1:32">
      <c r="A1166">
        <v>16</v>
      </c>
      <c r="B1166" t="s">
        <v>34</v>
      </c>
      <c r="C1166" t="s">
        <v>438</v>
      </c>
      <c r="D1166">
        <v>2</v>
      </c>
      <c r="E1166" t="s">
        <v>439</v>
      </c>
      <c r="F1166">
        <v>10</v>
      </c>
      <c r="G1166" t="s">
        <v>440</v>
      </c>
      <c r="H1166" t="s">
        <v>372</v>
      </c>
      <c r="I1166" t="s">
        <v>441</v>
      </c>
      <c r="K1166">
        <v>10</v>
      </c>
      <c r="L1166" t="s">
        <v>456</v>
      </c>
      <c r="M1166">
        <v>19</v>
      </c>
      <c r="N1166" t="s">
        <v>458</v>
      </c>
      <c r="P1166" t="s">
        <v>1173</v>
      </c>
      <c r="Q1166" s="103">
        <v>1243.9000000000001</v>
      </c>
      <c r="R1166" s="103">
        <v>1280</v>
      </c>
      <c r="S1166" s="103">
        <v>1317</v>
      </c>
      <c r="T1166" s="103">
        <v>1356</v>
      </c>
      <c r="U1166" s="103">
        <v>5197</v>
      </c>
      <c r="V1166" s="104">
        <v>2.4E-2</v>
      </c>
      <c r="W1166">
        <v>0</v>
      </c>
      <c r="X1166" s="102">
        <v>800</v>
      </c>
      <c r="Y1166" t="s">
        <v>1013</v>
      </c>
      <c r="Z1166" s="102">
        <v>18</v>
      </c>
      <c r="AA1166" s="111">
        <v>10</v>
      </c>
      <c r="AB1166" s="112" t="s">
        <v>460</v>
      </c>
      <c r="AC1166" s="120"/>
      <c r="AD1166" s="271" t="s">
        <v>269</v>
      </c>
      <c r="AE1166" s="271" t="s">
        <v>447</v>
      </c>
      <c r="AF1166" s="112" t="s">
        <v>449</v>
      </c>
    </row>
    <row r="1167" spans="1:32">
      <c r="A1167">
        <v>16</v>
      </c>
      <c r="B1167" t="s">
        <v>34</v>
      </c>
      <c r="C1167" t="s">
        <v>438</v>
      </c>
      <c r="D1167">
        <v>2</v>
      </c>
      <c r="E1167" t="s">
        <v>439</v>
      </c>
      <c r="F1167">
        <v>10</v>
      </c>
      <c r="G1167" t="s">
        <v>440</v>
      </c>
      <c r="H1167" t="s">
        <v>372</v>
      </c>
      <c r="I1167" t="s">
        <v>441</v>
      </c>
      <c r="K1167">
        <v>19</v>
      </c>
      <c r="L1167" t="s">
        <v>461</v>
      </c>
      <c r="M1167">
        <v>20</v>
      </c>
      <c r="N1167" t="s">
        <v>463</v>
      </c>
      <c r="P1167" t="s">
        <v>1953</v>
      </c>
      <c r="Q1167" s="103">
        <v>310.97000000000003</v>
      </c>
      <c r="R1167" s="103">
        <v>320</v>
      </c>
      <c r="S1167" s="103">
        <v>329</v>
      </c>
      <c r="T1167" s="103">
        <v>389</v>
      </c>
      <c r="U1167" s="103">
        <v>1299</v>
      </c>
      <c r="V1167" s="104">
        <v>6.0000000000000001E-3</v>
      </c>
      <c r="W1167">
        <v>0</v>
      </c>
      <c r="X1167" s="102">
        <v>4000</v>
      </c>
      <c r="Y1167" t="s">
        <v>1013</v>
      </c>
      <c r="Z1167" s="102">
        <v>18</v>
      </c>
      <c r="AA1167" s="111">
        <v>10</v>
      </c>
      <c r="AB1167" s="112" t="s">
        <v>465</v>
      </c>
      <c r="AC1167" s="120"/>
      <c r="AD1167" s="271" t="s">
        <v>269</v>
      </c>
      <c r="AE1167" s="271" t="s">
        <v>269</v>
      </c>
      <c r="AF1167" s="112" t="s">
        <v>466</v>
      </c>
    </row>
    <row r="1168" spans="1:32">
      <c r="A1168">
        <v>16</v>
      </c>
      <c r="B1168" t="s">
        <v>34</v>
      </c>
      <c r="C1168" t="s">
        <v>438</v>
      </c>
      <c r="D1168">
        <v>2</v>
      </c>
      <c r="E1168" t="s">
        <v>439</v>
      </c>
      <c r="F1168">
        <v>10</v>
      </c>
      <c r="G1168" t="s">
        <v>440</v>
      </c>
      <c r="H1168" t="s">
        <v>344</v>
      </c>
      <c r="I1168" t="s">
        <v>441</v>
      </c>
      <c r="K1168">
        <v>70</v>
      </c>
      <c r="L1168" t="s">
        <v>478</v>
      </c>
      <c r="M1168">
        <v>23</v>
      </c>
      <c r="N1168" t="s">
        <v>480</v>
      </c>
      <c r="P1168" t="s">
        <v>1954</v>
      </c>
      <c r="Q1168" s="103">
        <v>777.43</v>
      </c>
      <c r="R1168" s="103">
        <v>800</v>
      </c>
      <c r="S1168" s="103">
        <v>823</v>
      </c>
      <c r="T1168" s="103">
        <v>847</v>
      </c>
      <c r="U1168" s="103">
        <v>3247</v>
      </c>
      <c r="V1168" s="104">
        <v>1.4999999999999999E-2</v>
      </c>
      <c r="W1168">
        <v>0</v>
      </c>
      <c r="X1168" s="102">
        <v>300</v>
      </c>
      <c r="Y1168" t="s">
        <v>1013</v>
      </c>
      <c r="Z1168" s="102">
        <v>18</v>
      </c>
      <c r="AA1168" s="111">
        <v>10</v>
      </c>
      <c r="AB1168" s="112" t="s">
        <v>482</v>
      </c>
      <c r="AC1168" s="120"/>
      <c r="AD1168" s="271" t="s">
        <v>483</v>
      </c>
      <c r="AE1168" s="271" t="s">
        <v>269</v>
      </c>
      <c r="AF1168" s="112" t="s">
        <v>472</v>
      </c>
    </row>
    <row r="1169" spans="1:32">
      <c r="A1169">
        <v>16</v>
      </c>
      <c r="B1169" t="s">
        <v>34</v>
      </c>
      <c r="C1169" t="s">
        <v>412</v>
      </c>
      <c r="D1169">
        <v>5</v>
      </c>
      <c r="E1169" t="s">
        <v>861</v>
      </c>
      <c r="F1169">
        <v>39</v>
      </c>
      <c r="G1169" t="s">
        <v>908</v>
      </c>
      <c r="H1169" t="s">
        <v>372</v>
      </c>
      <c r="I1169" t="s">
        <v>863</v>
      </c>
      <c r="K1169">
        <v>44</v>
      </c>
      <c r="L1169" t="s">
        <v>926</v>
      </c>
      <c r="M1169">
        <v>100</v>
      </c>
      <c r="N1169" t="s">
        <v>927</v>
      </c>
      <c r="P1169" t="s">
        <v>1955</v>
      </c>
      <c r="Q1169" s="103">
        <v>171.04</v>
      </c>
      <c r="R1169" s="103">
        <v>176</v>
      </c>
      <c r="S1169" s="103">
        <v>181</v>
      </c>
      <c r="T1169" s="103">
        <v>186</v>
      </c>
      <c r="U1169" s="103">
        <v>714</v>
      </c>
      <c r="V1169" s="104">
        <v>3.3E-3</v>
      </c>
      <c r="W1169">
        <v>0</v>
      </c>
      <c r="X1169" s="102">
        <v>4</v>
      </c>
      <c r="Y1169" t="s">
        <v>1020</v>
      </c>
      <c r="Z1169" s="102">
        <v>3</v>
      </c>
      <c r="AA1169" s="111">
        <v>11</v>
      </c>
      <c r="AB1169" s="112" t="s">
        <v>929</v>
      </c>
      <c r="AC1169" s="120"/>
      <c r="AD1169" s="271" t="s">
        <v>930</v>
      </c>
      <c r="AE1169" s="271" t="s">
        <v>269</v>
      </c>
      <c r="AF1169" s="112" t="s">
        <v>896</v>
      </c>
    </row>
    <row r="1170" spans="1:32">
      <c r="A1170">
        <v>16</v>
      </c>
      <c r="B1170" t="s">
        <v>34</v>
      </c>
      <c r="C1170" t="s">
        <v>491</v>
      </c>
      <c r="D1170">
        <v>2</v>
      </c>
      <c r="E1170" t="s">
        <v>439</v>
      </c>
      <c r="F1170">
        <v>12</v>
      </c>
      <c r="G1170" t="s">
        <v>492</v>
      </c>
      <c r="H1170" t="s">
        <v>344</v>
      </c>
      <c r="I1170" t="s">
        <v>493</v>
      </c>
      <c r="K1170">
        <v>66</v>
      </c>
      <c r="L1170" t="s">
        <v>494</v>
      </c>
      <c r="M1170">
        <v>25</v>
      </c>
      <c r="N1170" t="s">
        <v>496</v>
      </c>
      <c r="P1170" t="s">
        <v>1956</v>
      </c>
      <c r="Q1170" s="103">
        <v>518.29</v>
      </c>
      <c r="R1170" s="103">
        <v>533</v>
      </c>
      <c r="S1170" s="103">
        <v>549</v>
      </c>
      <c r="T1170" s="103">
        <v>565</v>
      </c>
      <c r="U1170" s="103">
        <v>2165</v>
      </c>
      <c r="V1170" s="104">
        <v>0.01</v>
      </c>
      <c r="W1170">
        <v>0</v>
      </c>
      <c r="X1170" s="102">
        <v>4000</v>
      </c>
      <c r="Y1170" t="s">
        <v>1009</v>
      </c>
      <c r="Z1170" s="102">
        <v>24</v>
      </c>
      <c r="AA1170" s="111">
        <v>12</v>
      </c>
      <c r="AB1170" s="112" t="s">
        <v>368</v>
      </c>
      <c r="AC1170" s="120"/>
      <c r="AD1170" s="271" t="s">
        <v>269</v>
      </c>
      <c r="AE1170" s="271" t="s">
        <v>269</v>
      </c>
      <c r="AF1170" s="112" t="s">
        <v>370</v>
      </c>
    </row>
    <row r="1171" spans="1:32">
      <c r="A1171">
        <v>16</v>
      </c>
      <c r="B1171" t="s">
        <v>34</v>
      </c>
      <c r="C1171" t="s">
        <v>491</v>
      </c>
      <c r="D1171">
        <v>2</v>
      </c>
      <c r="E1171" t="s">
        <v>439</v>
      </c>
      <c r="F1171">
        <v>12</v>
      </c>
      <c r="G1171" t="s">
        <v>492</v>
      </c>
      <c r="H1171" t="s">
        <v>344</v>
      </c>
      <c r="I1171" t="s">
        <v>493</v>
      </c>
      <c r="K1171">
        <v>23</v>
      </c>
      <c r="L1171" t="s">
        <v>498</v>
      </c>
      <c r="M1171">
        <v>26</v>
      </c>
      <c r="N1171" t="s">
        <v>500</v>
      </c>
      <c r="P1171" t="s">
        <v>1957</v>
      </c>
      <c r="Q1171" s="103">
        <v>544.20000000000005</v>
      </c>
      <c r="R1171" s="103">
        <v>560</v>
      </c>
      <c r="S1171" s="103">
        <v>576</v>
      </c>
      <c r="T1171" s="103">
        <v>593</v>
      </c>
      <c r="U1171" s="103">
        <v>2273</v>
      </c>
      <c r="V1171" s="104">
        <v>1.0500000000000001E-2</v>
      </c>
      <c r="W1171">
        <v>0</v>
      </c>
      <c r="X1171" s="102">
        <v>500</v>
      </c>
      <c r="Y1171" t="s">
        <v>995</v>
      </c>
      <c r="Z1171" s="102">
        <v>50</v>
      </c>
      <c r="AA1171" s="111">
        <v>12</v>
      </c>
      <c r="AB1171" s="112" t="s">
        <v>502</v>
      </c>
      <c r="AC1171" s="120"/>
      <c r="AD1171" s="271" t="s">
        <v>269</v>
      </c>
      <c r="AE1171" s="271" t="s">
        <v>269</v>
      </c>
      <c r="AF1171" s="112" t="s">
        <v>370</v>
      </c>
    </row>
    <row r="1172" spans="1:32">
      <c r="A1172">
        <v>16</v>
      </c>
      <c r="B1172" t="s">
        <v>34</v>
      </c>
      <c r="C1172" t="s">
        <v>491</v>
      </c>
      <c r="D1172">
        <v>2</v>
      </c>
      <c r="E1172" t="s">
        <v>439</v>
      </c>
      <c r="F1172">
        <v>12</v>
      </c>
      <c r="G1172" t="s">
        <v>492</v>
      </c>
      <c r="H1172" t="s">
        <v>344</v>
      </c>
      <c r="I1172" t="s">
        <v>493</v>
      </c>
      <c r="K1172">
        <v>50</v>
      </c>
      <c r="L1172" t="s">
        <v>503</v>
      </c>
      <c r="M1172">
        <v>27</v>
      </c>
      <c r="N1172" t="s">
        <v>505</v>
      </c>
      <c r="P1172" t="s">
        <v>1958</v>
      </c>
      <c r="Q1172" s="103">
        <v>803.35</v>
      </c>
      <c r="R1172" s="103">
        <v>827</v>
      </c>
      <c r="S1172" s="103">
        <v>851</v>
      </c>
      <c r="T1172" s="103">
        <v>875</v>
      </c>
      <c r="U1172" s="103">
        <v>3356</v>
      </c>
      <c r="V1172" s="104">
        <v>1.55E-2</v>
      </c>
      <c r="W1172">
        <v>0</v>
      </c>
      <c r="X1172" s="102">
        <v>800</v>
      </c>
      <c r="Y1172" t="s">
        <v>995</v>
      </c>
      <c r="Z1172" s="102">
        <v>50</v>
      </c>
      <c r="AA1172" s="111">
        <v>12</v>
      </c>
      <c r="AB1172" s="112" t="s">
        <v>350</v>
      </c>
      <c r="AC1172" s="120"/>
      <c r="AD1172" s="271" t="s">
        <v>269</v>
      </c>
      <c r="AE1172" s="271" t="s">
        <v>507</v>
      </c>
      <c r="AF1172" s="112" t="s">
        <v>508</v>
      </c>
    </row>
    <row r="1173" spans="1:32">
      <c r="A1173">
        <v>16</v>
      </c>
      <c r="B1173" t="s">
        <v>34</v>
      </c>
      <c r="C1173" t="s">
        <v>520</v>
      </c>
      <c r="D1173">
        <v>2</v>
      </c>
      <c r="E1173" t="s">
        <v>439</v>
      </c>
      <c r="F1173">
        <v>13</v>
      </c>
      <c r="G1173" t="s">
        <v>521</v>
      </c>
      <c r="H1173" t="s">
        <v>344</v>
      </c>
      <c r="I1173" t="s">
        <v>493</v>
      </c>
      <c r="K1173">
        <v>21</v>
      </c>
      <c r="L1173" t="s">
        <v>522</v>
      </c>
      <c r="M1173">
        <v>30</v>
      </c>
      <c r="N1173" t="s">
        <v>524</v>
      </c>
      <c r="P1173" t="s">
        <v>1181</v>
      </c>
      <c r="Q1173" s="103">
        <v>544.20000000000005</v>
      </c>
      <c r="R1173" s="103">
        <v>560</v>
      </c>
      <c r="S1173" s="103">
        <v>576</v>
      </c>
      <c r="T1173" s="103">
        <v>593</v>
      </c>
      <c r="U1173" s="103">
        <v>2273</v>
      </c>
      <c r="V1173" s="104">
        <v>1.0500000000000001E-2</v>
      </c>
      <c r="W1173">
        <v>0</v>
      </c>
      <c r="X1173" s="102">
        <v>4</v>
      </c>
      <c r="Y1173" t="s">
        <v>1026</v>
      </c>
      <c r="Z1173" s="102">
        <v>1</v>
      </c>
      <c r="AA1173" s="111">
        <v>13</v>
      </c>
      <c r="AB1173" s="112" t="s">
        <v>360</v>
      </c>
      <c r="AC1173" s="120"/>
      <c r="AD1173" s="271" t="s">
        <v>269</v>
      </c>
      <c r="AE1173" s="271" t="s">
        <v>526</v>
      </c>
      <c r="AF1173" s="112" t="s">
        <v>527</v>
      </c>
    </row>
    <row r="1174" spans="1:32">
      <c r="A1174">
        <v>16</v>
      </c>
      <c r="B1174" t="s">
        <v>34</v>
      </c>
      <c r="C1174" t="s">
        <v>520</v>
      </c>
      <c r="D1174">
        <v>2</v>
      </c>
      <c r="E1174" t="s">
        <v>439</v>
      </c>
      <c r="F1174">
        <v>13</v>
      </c>
      <c r="G1174" t="s">
        <v>521</v>
      </c>
      <c r="H1174" t="s">
        <v>344</v>
      </c>
      <c r="I1174" t="s">
        <v>493</v>
      </c>
      <c r="K1174">
        <v>21</v>
      </c>
      <c r="L1174" t="s">
        <v>522</v>
      </c>
      <c r="M1174">
        <v>32</v>
      </c>
      <c r="N1174" t="s">
        <v>532</v>
      </c>
      <c r="P1174" t="s">
        <v>1548</v>
      </c>
      <c r="Q1174" s="103">
        <v>279.88</v>
      </c>
      <c r="R1174" s="103">
        <v>288</v>
      </c>
      <c r="S1174" s="103">
        <v>296</v>
      </c>
      <c r="T1174" s="103">
        <v>305</v>
      </c>
      <c r="U1174" s="103">
        <v>1169</v>
      </c>
      <c r="V1174" s="104">
        <v>5.4000000000000003E-3</v>
      </c>
      <c r="W1174">
        <v>0</v>
      </c>
      <c r="X1174" s="102">
        <v>4</v>
      </c>
      <c r="Y1174" t="s">
        <v>1026</v>
      </c>
      <c r="Z1174" s="102">
        <v>1</v>
      </c>
      <c r="AA1174" s="111">
        <v>13</v>
      </c>
      <c r="AB1174" s="112" t="s">
        <v>350</v>
      </c>
      <c r="AC1174" s="120"/>
      <c r="AD1174" s="271" t="s">
        <v>269</v>
      </c>
      <c r="AE1174" s="271" t="s">
        <v>269</v>
      </c>
      <c r="AF1174" s="112" t="s">
        <v>534</v>
      </c>
    </row>
    <row r="1175" spans="1:32">
      <c r="A1175">
        <v>16</v>
      </c>
      <c r="B1175" t="s">
        <v>34</v>
      </c>
      <c r="C1175" t="s">
        <v>535</v>
      </c>
      <c r="D1175">
        <v>2</v>
      </c>
      <c r="E1175" t="s">
        <v>439</v>
      </c>
      <c r="F1175">
        <v>14</v>
      </c>
      <c r="G1175" t="s">
        <v>536</v>
      </c>
      <c r="H1175" t="s">
        <v>372</v>
      </c>
      <c r="I1175" t="s">
        <v>537</v>
      </c>
      <c r="K1175">
        <v>3</v>
      </c>
      <c r="L1175" t="s">
        <v>539</v>
      </c>
      <c r="M1175">
        <v>33</v>
      </c>
      <c r="N1175" t="s">
        <v>541</v>
      </c>
      <c r="P1175" t="s">
        <v>1182</v>
      </c>
      <c r="Q1175" s="103">
        <v>310.97000000000003</v>
      </c>
      <c r="R1175" s="103">
        <v>320</v>
      </c>
      <c r="S1175" s="103">
        <v>329</v>
      </c>
      <c r="T1175" s="103">
        <v>339</v>
      </c>
      <c r="U1175" s="103">
        <v>1299</v>
      </c>
      <c r="V1175" s="104">
        <v>6.0000000000000001E-3</v>
      </c>
      <c r="W1175">
        <v>0</v>
      </c>
      <c r="X1175" s="102">
        <v>60</v>
      </c>
      <c r="Y1175" t="s">
        <v>1030</v>
      </c>
      <c r="Z1175" s="102">
        <v>26</v>
      </c>
      <c r="AA1175" s="111">
        <v>14</v>
      </c>
      <c r="AB1175" s="112" t="s">
        <v>543</v>
      </c>
      <c r="AC1175" s="120"/>
      <c r="AD1175" s="271" t="s">
        <v>544</v>
      </c>
      <c r="AE1175" s="271" t="s">
        <v>545</v>
      </c>
      <c r="AF1175" s="112" t="s">
        <v>547</v>
      </c>
    </row>
    <row r="1176" spans="1:32">
      <c r="A1176">
        <v>16</v>
      </c>
      <c r="B1176" t="s">
        <v>34</v>
      </c>
      <c r="C1176" t="s">
        <v>535</v>
      </c>
      <c r="D1176">
        <v>2</v>
      </c>
      <c r="E1176" t="s">
        <v>439</v>
      </c>
      <c r="F1176">
        <v>14</v>
      </c>
      <c r="G1176" t="s">
        <v>536</v>
      </c>
      <c r="H1176" t="s">
        <v>344</v>
      </c>
      <c r="I1176" t="s">
        <v>537</v>
      </c>
      <c r="K1176">
        <v>25</v>
      </c>
      <c r="L1176" t="s">
        <v>566</v>
      </c>
      <c r="M1176">
        <v>38</v>
      </c>
      <c r="N1176" t="s">
        <v>568</v>
      </c>
      <c r="P1176" t="s">
        <v>1959</v>
      </c>
      <c r="Q1176" s="103">
        <v>435.36</v>
      </c>
      <c r="R1176" s="103">
        <v>448</v>
      </c>
      <c r="S1176" s="103">
        <v>461</v>
      </c>
      <c r="T1176" s="103">
        <v>474</v>
      </c>
      <c r="U1176" s="103">
        <v>1818</v>
      </c>
      <c r="V1176" s="104">
        <v>8.3999999999999995E-3</v>
      </c>
      <c r="W1176">
        <v>0</v>
      </c>
      <c r="X1176" s="102">
        <v>24</v>
      </c>
      <c r="Y1176" t="s">
        <v>1030</v>
      </c>
      <c r="Z1176" s="102">
        <v>26</v>
      </c>
      <c r="AA1176" s="111">
        <v>14</v>
      </c>
      <c r="AB1176" s="112" t="s">
        <v>570</v>
      </c>
      <c r="AC1176" s="120"/>
      <c r="AD1176" s="271" t="s">
        <v>544</v>
      </c>
      <c r="AE1176" s="271" t="s">
        <v>571</v>
      </c>
      <c r="AF1176" s="112" t="s">
        <v>572</v>
      </c>
    </row>
    <row r="1177" spans="1:32">
      <c r="A1177">
        <v>16</v>
      </c>
      <c r="B1177" t="s">
        <v>34</v>
      </c>
      <c r="C1177" t="s">
        <v>535</v>
      </c>
      <c r="D1177">
        <v>2</v>
      </c>
      <c r="E1177" t="s">
        <v>439</v>
      </c>
      <c r="F1177">
        <v>14</v>
      </c>
      <c r="G1177" t="s">
        <v>536</v>
      </c>
      <c r="H1177" t="s">
        <v>344</v>
      </c>
      <c r="I1177" t="s">
        <v>537</v>
      </c>
      <c r="K1177">
        <v>25</v>
      </c>
      <c r="L1177" t="s">
        <v>566</v>
      </c>
      <c r="M1177">
        <v>39</v>
      </c>
      <c r="N1177" t="s">
        <v>573</v>
      </c>
      <c r="P1177" t="s">
        <v>1960</v>
      </c>
      <c r="Q1177" s="103">
        <v>824.08</v>
      </c>
      <c r="R1177" s="103">
        <v>848</v>
      </c>
      <c r="S1177" s="103">
        <v>873</v>
      </c>
      <c r="T1177" s="103">
        <v>898</v>
      </c>
      <c r="U1177" s="103">
        <v>3443</v>
      </c>
      <c r="V1177" s="104">
        <v>1.5900000000000001E-2</v>
      </c>
      <c r="W1177">
        <v>0</v>
      </c>
      <c r="X1177" s="102">
        <v>3000</v>
      </c>
      <c r="Y1177" t="s">
        <v>1030</v>
      </c>
      <c r="Z1177" s="102">
        <v>26</v>
      </c>
      <c r="AA1177" s="111">
        <v>14</v>
      </c>
      <c r="AB1177" s="112" t="s">
        <v>560</v>
      </c>
      <c r="AC1177" s="120"/>
      <c r="AD1177" s="271" t="s">
        <v>544</v>
      </c>
      <c r="AE1177" s="271" t="s">
        <v>575</v>
      </c>
      <c r="AF1177" s="112" t="s">
        <v>576</v>
      </c>
    </row>
    <row r="1178" spans="1:32">
      <c r="A1178">
        <v>16</v>
      </c>
      <c r="B1178" t="s">
        <v>34</v>
      </c>
      <c r="C1178" t="s">
        <v>535</v>
      </c>
      <c r="D1178">
        <v>2</v>
      </c>
      <c r="E1178" t="s">
        <v>439</v>
      </c>
      <c r="F1178">
        <v>14</v>
      </c>
      <c r="G1178" t="s">
        <v>536</v>
      </c>
      <c r="H1178" t="s">
        <v>344</v>
      </c>
      <c r="I1178" t="s">
        <v>537</v>
      </c>
      <c r="K1178">
        <v>25</v>
      </c>
      <c r="L1178" t="s">
        <v>566</v>
      </c>
      <c r="M1178">
        <v>40</v>
      </c>
      <c r="N1178" t="s">
        <v>577</v>
      </c>
      <c r="P1178" t="s">
        <v>1826</v>
      </c>
      <c r="Q1178" s="103">
        <v>41.46</v>
      </c>
      <c r="R1178" s="103">
        <v>43</v>
      </c>
      <c r="S1178" s="103">
        <v>44</v>
      </c>
      <c r="T1178" s="103">
        <v>45</v>
      </c>
      <c r="U1178" s="103">
        <v>173</v>
      </c>
      <c r="V1178" s="104">
        <v>8.0000000000000004E-4</v>
      </c>
      <c r="W1178">
        <v>0</v>
      </c>
      <c r="X1178" s="102">
        <v>12</v>
      </c>
      <c r="Y1178" t="s">
        <v>1030</v>
      </c>
      <c r="Z1178" s="102">
        <v>26</v>
      </c>
      <c r="AA1178" s="111">
        <v>14</v>
      </c>
      <c r="AB1178" s="112" t="s">
        <v>579</v>
      </c>
      <c r="AC1178" s="120"/>
      <c r="AD1178" s="271" t="s">
        <v>269</v>
      </c>
      <c r="AE1178" s="271" t="s">
        <v>269</v>
      </c>
      <c r="AF1178" s="112" t="s">
        <v>580</v>
      </c>
    </row>
    <row r="1179" spans="1:32">
      <c r="A1179">
        <v>16</v>
      </c>
      <c r="B1179" t="s">
        <v>34</v>
      </c>
      <c r="C1179" t="s">
        <v>535</v>
      </c>
      <c r="D1179">
        <v>2</v>
      </c>
      <c r="E1179" t="s">
        <v>439</v>
      </c>
      <c r="F1179">
        <v>14</v>
      </c>
      <c r="G1179" t="s">
        <v>536</v>
      </c>
      <c r="H1179" t="s">
        <v>344</v>
      </c>
      <c r="I1179" t="s">
        <v>537</v>
      </c>
      <c r="K1179">
        <v>24</v>
      </c>
      <c r="L1179" t="s">
        <v>548</v>
      </c>
      <c r="M1179">
        <v>34</v>
      </c>
      <c r="N1179" t="s">
        <v>550</v>
      </c>
      <c r="P1179" t="s">
        <v>1961</v>
      </c>
      <c r="Q1179" s="103">
        <v>46.65</v>
      </c>
      <c r="R1179" s="103">
        <v>48</v>
      </c>
      <c r="S1179" s="103">
        <v>49</v>
      </c>
      <c r="T1179" s="103">
        <v>51</v>
      </c>
      <c r="U1179" s="103">
        <v>195</v>
      </c>
      <c r="V1179" s="104">
        <v>8.9999999999999998E-4</v>
      </c>
      <c r="W1179">
        <v>0</v>
      </c>
      <c r="X1179" s="102">
        <v>12</v>
      </c>
      <c r="Y1179" t="s">
        <v>1030</v>
      </c>
      <c r="Z1179" s="102">
        <v>26</v>
      </c>
      <c r="AA1179" s="111">
        <v>15</v>
      </c>
      <c r="AB1179" s="112" t="s">
        <v>552</v>
      </c>
      <c r="AC1179" s="120"/>
      <c r="AD1179" s="271" t="s">
        <v>544</v>
      </c>
      <c r="AE1179" s="271" t="s">
        <v>269</v>
      </c>
      <c r="AF1179" s="112" t="s">
        <v>553</v>
      </c>
    </row>
    <row r="1180" spans="1:32">
      <c r="A1180">
        <v>16</v>
      </c>
      <c r="B1180" t="s">
        <v>34</v>
      </c>
      <c r="C1180" t="s">
        <v>535</v>
      </c>
      <c r="D1180">
        <v>2</v>
      </c>
      <c r="E1180" t="s">
        <v>439</v>
      </c>
      <c r="F1180">
        <v>14</v>
      </c>
      <c r="G1180" t="s">
        <v>536</v>
      </c>
      <c r="H1180" t="s">
        <v>344</v>
      </c>
      <c r="I1180" t="s">
        <v>537</v>
      </c>
      <c r="K1180">
        <v>24</v>
      </c>
      <c r="L1180" t="s">
        <v>548</v>
      </c>
      <c r="M1180">
        <v>35</v>
      </c>
      <c r="N1180" t="s">
        <v>554</v>
      </c>
      <c r="P1180" t="s">
        <v>1962</v>
      </c>
      <c r="Q1180" s="103">
        <v>725.61</v>
      </c>
      <c r="R1180" s="103">
        <v>747</v>
      </c>
      <c r="S1180" s="103">
        <v>768</v>
      </c>
      <c r="T1180" s="103">
        <v>791</v>
      </c>
      <c r="U1180" s="103">
        <v>3032</v>
      </c>
      <c r="V1180" s="104">
        <v>1.4E-2</v>
      </c>
      <c r="W1180">
        <v>0</v>
      </c>
      <c r="X1180" s="102">
        <v>8000</v>
      </c>
      <c r="Y1180" t="s">
        <v>1030</v>
      </c>
      <c r="Z1180" s="102">
        <v>26</v>
      </c>
      <c r="AA1180" s="111">
        <v>15</v>
      </c>
      <c r="AB1180" s="112" t="s">
        <v>556</v>
      </c>
      <c r="AC1180" s="120"/>
      <c r="AD1180" s="271" t="s">
        <v>544</v>
      </c>
      <c r="AE1180" s="271" t="s">
        <v>269</v>
      </c>
      <c r="AF1180" s="112" t="s">
        <v>557</v>
      </c>
    </row>
    <row r="1181" spans="1:32">
      <c r="A1181">
        <v>16</v>
      </c>
      <c r="B1181" t="s">
        <v>34</v>
      </c>
      <c r="C1181" t="s">
        <v>535</v>
      </c>
      <c r="D1181">
        <v>2</v>
      </c>
      <c r="E1181" t="s">
        <v>439</v>
      </c>
      <c r="F1181">
        <v>14</v>
      </c>
      <c r="G1181" t="s">
        <v>536</v>
      </c>
      <c r="H1181" t="s">
        <v>344</v>
      </c>
      <c r="I1181" t="s">
        <v>537</v>
      </c>
      <c r="K1181">
        <v>24</v>
      </c>
      <c r="L1181" t="s">
        <v>548</v>
      </c>
      <c r="M1181">
        <v>36</v>
      </c>
      <c r="N1181" t="s">
        <v>558</v>
      </c>
      <c r="P1181" t="s">
        <v>1963</v>
      </c>
      <c r="Q1181" s="103">
        <v>725.61</v>
      </c>
      <c r="R1181" s="103">
        <v>747</v>
      </c>
      <c r="S1181" s="103">
        <v>768</v>
      </c>
      <c r="T1181" s="103">
        <v>791</v>
      </c>
      <c r="U1181" s="103">
        <v>3032</v>
      </c>
      <c r="V1181" s="104">
        <v>1.4E-2</v>
      </c>
      <c r="W1181">
        <v>0</v>
      </c>
      <c r="X1181" s="102">
        <v>6000</v>
      </c>
      <c r="Y1181" t="s">
        <v>1030</v>
      </c>
      <c r="Z1181" s="102">
        <v>26</v>
      </c>
      <c r="AA1181" s="111">
        <v>15</v>
      </c>
      <c r="AB1181" s="112" t="s">
        <v>560</v>
      </c>
      <c r="AC1181" s="120"/>
      <c r="AD1181" s="271" t="s">
        <v>544</v>
      </c>
      <c r="AE1181" s="271" t="s">
        <v>561</v>
      </c>
      <c r="AF1181" s="112" t="s">
        <v>562</v>
      </c>
    </row>
    <row r="1182" spans="1:32">
      <c r="A1182">
        <v>16</v>
      </c>
      <c r="B1182" t="s">
        <v>34</v>
      </c>
      <c r="C1182" t="s">
        <v>594</v>
      </c>
      <c r="D1182">
        <v>2</v>
      </c>
      <c r="E1182" t="s">
        <v>439</v>
      </c>
      <c r="F1182">
        <v>15</v>
      </c>
      <c r="G1182" t="s">
        <v>595</v>
      </c>
      <c r="H1182" t="s">
        <v>344</v>
      </c>
      <c r="I1182" t="s">
        <v>493</v>
      </c>
      <c r="K1182">
        <v>33</v>
      </c>
      <c r="L1182" t="s">
        <v>596</v>
      </c>
      <c r="M1182">
        <v>44</v>
      </c>
      <c r="N1182" t="s">
        <v>602</v>
      </c>
      <c r="P1182" t="s">
        <v>1964</v>
      </c>
      <c r="Q1182" s="103">
        <v>336.89</v>
      </c>
      <c r="R1182" s="103">
        <v>347</v>
      </c>
      <c r="S1182" s="103">
        <v>357</v>
      </c>
      <c r="T1182" s="103">
        <v>367</v>
      </c>
      <c r="U1182" s="103">
        <v>1408</v>
      </c>
      <c r="V1182" s="104">
        <v>6.4999999999999997E-3</v>
      </c>
      <c r="W1182">
        <v>0</v>
      </c>
      <c r="X1182" s="102">
        <v>4000</v>
      </c>
      <c r="Y1182" t="s">
        <v>1039</v>
      </c>
      <c r="Z1182" s="102">
        <v>33</v>
      </c>
      <c r="AA1182" s="111">
        <v>16</v>
      </c>
      <c r="AB1182" s="112" t="s">
        <v>604</v>
      </c>
      <c r="AC1182" s="120"/>
      <c r="AD1182" s="271" t="s">
        <v>269</v>
      </c>
      <c r="AE1182" s="271" t="s">
        <v>605</v>
      </c>
      <c r="AF1182" s="112" t="s">
        <v>606</v>
      </c>
    </row>
    <row r="1183" spans="1:32">
      <c r="A1183">
        <v>16</v>
      </c>
      <c r="B1183" t="s">
        <v>34</v>
      </c>
      <c r="C1183" t="s">
        <v>594</v>
      </c>
      <c r="D1183">
        <v>2</v>
      </c>
      <c r="E1183" t="s">
        <v>439</v>
      </c>
      <c r="F1183">
        <v>15</v>
      </c>
      <c r="G1183" t="s">
        <v>595</v>
      </c>
      <c r="H1183" t="s">
        <v>344</v>
      </c>
      <c r="I1183" t="s">
        <v>493</v>
      </c>
      <c r="K1183">
        <v>33</v>
      </c>
      <c r="L1183" t="s">
        <v>596</v>
      </c>
      <c r="M1183">
        <v>45</v>
      </c>
      <c r="N1183" t="s">
        <v>607</v>
      </c>
      <c r="P1183" t="s">
        <v>1965</v>
      </c>
      <c r="Q1183" s="103">
        <v>440.55</v>
      </c>
      <c r="R1183" s="103">
        <v>453</v>
      </c>
      <c r="S1183" s="103">
        <v>466</v>
      </c>
      <c r="T1183" s="103">
        <v>480</v>
      </c>
      <c r="U1183" s="103">
        <v>1841</v>
      </c>
      <c r="V1183" s="104">
        <v>8.5000000000000006E-3</v>
      </c>
      <c r="W1183">
        <v>0</v>
      </c>
      <c r="X1183" s="102">
        <v>4000</v>
      </c>
      <c r="Y1183" t="s">
        <v>1039</v>
      </c>
      <c r="Z1183" s="102">
        <v>33</v>
      </c>
      <c r="AA1183" s="111">
        <v>16</v>
      </c>
      <c r="AB1183" s="112" t="s">
        <v>609</v>
      </c>
      <c r="AC1183" s="120"/>
      <c r="AD1183" s="271" t="s">
        <v>269</v>
      </c>
      <c r="AE1183" s="271" t="s">
        <v>610</v>
      </c>
      <c r="AF1183" s="112" t="s">
        <v>606</v>
      </c>
    </row>
    <row r="1184" spans="1:32">
      <c r="A1184">
        <v>16</v>
      </c>
      <c r="B1184" t="s">
        <v>34</v>
      </c>
      <c r="C1184" t="s">
        <v>643</v>
      </c>
      <c r="D1184">
        <v>3</v>
      </c>
      <c r="E1184" t="s">
        <v>644</v>
      </c>
      <c r="F1184">
        <v>16</v>
      </c>
      <c r="G1184" t="s">
        <v>645</v>
      </c>
      <c r="H1184" t="s">
        <v>372</v>
      </c>
      <c r="I1184" t="s">
        <v>646</v>
      </c>
      <c r="K1184">
        <v>28</v>
      </c>
      <c r="L1184" t="s">
        <v>647</v>
      </c>
      <c r="M1184">
        <v>50</v>
      </c>
      <c r="N1184" t="s">
        <v>649</v>
      </c>
      <c r="P1184" t="s">
        <v>1966</v>
      </c>
      <c r="Q1184" s="103">
        <v>777.43</v>
      </c>
      <c r="R1184" s="103">
        <v>800</v>
      </c>
      <c r="S1184" s="103">
        <v>823</v>
      </c>
      <c r="T1184" s="103">
        <v>847</v>
      </c>
      <c r="U1184" s="103">
        <v>3247</v>
      </c>
      <c r="V1184" s="104">
        <v>1.4999999999999999E-2</v>
      </c>
      <c r="W1184">
        <v>0</v>
      </c>
      <c r="X1184" s="102">
        <v>15</v>
      </c>
      <c r="Y1184" t="s">
        <v>1043</v>
      </c>
      <c r="Z1184" s="102">
        <v>15</v>
      </c>
      <c r="AA1184" s="111">
        <v>17</v>
      </c>
      <c r="AB1184" s="112" t="s">
        <v>379</v>
      </c>
      <c r="AC1184" s="120"/>
      <c r="AD1184" s="271" t="s">
        <v>269</v>
      </c>
      <c r="AE1184" s="271" t="s">
        <v>651</v>
      </c>
      <c r="AF1184" s="112" t="s">
        <v>652</v>
      </c>
    </row>
    <row r="1185" spans="1:32">
      <c r="A1185">
        <v>16</v>
      </c>
      <c r="B1185" t="s">
        <v>34</v>
      </c>
      <c r="C1185" t="s">
        <v>643</v>
      </c>
      <c r="D1185">
        <v>3</v>
      </c>
      <c r="E1185" t="s">
        <v>644</v>
      </c>
      <c r="F1185">
        <v>16</v>
      </c>
      <c r="G1185" t="s">
        <v>645</v>
      </c>
      <c r="H1185" t="s">
        <v>372</v>
      </c>
      <c r="I1185" t="s">
        <v>646</v>
      </c>
      <c r="K1185">
        <v>29</v>
      </c>
      <c r="L1185" t="s">
        <v>653</v>
      </c>
      <c r="M1185">
        <v>51</v>
      </c>
      <c r="N1185" t="s">
        <v>655</v>
      </c>
      <c r="P1185" t="s">
        <v>1967</v>
      </c>
      <c r="Q1185" s="103">
        <v>1036.58</v>
      </c>
      <c r="R1185" s="103">
        <v>1067</v>
      </c>
      <c r="S1185" s="103">
        <v>1098</v>
      </c>
      <c r="T1185" s="103">
        <v>1130</v>
      </c>
      <c r="U1185" s="103">
        <v>4331</v>
      </c>
      <c r="V1185" s="104">
        <v>0.02</v>
      </c>
      <c r="W1185">
        <v>0</v>
      </c>
      <c r="X1185" s="102">
        <v>1600</v>
      </c>
      <c r="Y1185" t="s">
        <v>1043</v>
      </c>
      <c r="Z1185" s="102">
        <v>15</v>
      </c>
      <c r="AA1185" s="111">
        <v>17</v>
      </c>
      <c r="AB1185" s="112" t="s">
        <v>657</v>
      </c>
      <c r="AC1185" s="120"/>
      <c r="AD1185" s="271" t="s">
        <v>658</v>
      </c>
      <c r="AE1185" s="271" t="s">
        <v>659</v>
      </c>
      <c r="AF1185" s="112" t="s">
        <v>660</v>
      </c>
    </row>
    <row r="1186" spans="1:32">
      <c r="A1186">
        <v>16</v>
      </c>
      <c r="B1186" t="s">
        <v>34</v>
      </c>
      <c r="C1186" t="s">
        <v>643</v>
      </c>
      <c r="D1186">
        <v>3</v>
      </c>
      <c r="E1186" t="s">
        <v>644</v>
      </c>
      <c r="F1186">
        <v>16</v>
      </c>
      <c r="G1186" t="s">
        <v>645</v>
      </c>
      <c r="H1186" t="s">
        <v>372</v>
      </c>
      <c r="I1186" t="s">
        <v>646</v>
      </c>
      <c r="K1186">
        <v>29</v>
      </c>
      <c r="L1186" t="s">
        <v>653</v>
      </c>
      <c r="M1186">
        <v>52</v>
      </c>
      <c r="N1186" t="s">
        <v>661</v>
      </c>
      <c r="P1186" t="s">
        <v>1968</v>
      </c>
      <c r="Q1186" s="103">
        <v>3109.74</v>
      </c>
      <c r="R1186" s="103">
        <v>3200</v>
      </c>
      <c r="S1186" s="103">
        <v>3293</v>
      </c>
      <c r="T1186" s="103">
        <v>3389</v>
      </c>
      <c r="U1186" s="103">
        <v>12992</v>
      </c>
      <c r="V1186" s="104">
        <v>0.06</v>
      </c>
      <c r="W1186">
        <v>0</v>
      </c>
      <c r="X1186" s="102">
        <v>1040</v>
      </c>
      <c r="Y1186" t="s">
        <v>1043</v>
      </c>
      <c r="Z1186" s="102">
        <v>15</v>
      </c>
      <c r="AA1186" s="111">
        <v>17</v>
      </c>
      <c r="AB1186" s="112" t="s">
        <v>663</v>
      </c>
      <c r="AC1186" s="120"/>
      <c r="AD1186" s="271" t="s">
        <v>658</v>
      </c>
      <c r="AE1186" s="271" t="s">
        <v>659</v>
      </c>
      <c r="AF1186" s="112" t="s">
        <v>664</v>
      </c>
    </row>
    <row r="1187" spans="1:32">
      <c r="A1187">
        <v>16</v>
      </c>
      <c r="B1187" t="s">
        <v>34</v>
      </c>
      <c r="C1187" t="s">
        <v>671</v>
      </c>
      <c r="D1187">
        <v>3</v>
      </c>
      <c r="E1187" t="s">
        <v>644</v>
      </c>
      <c r="F1187">
        <v>19</v>
      </c>
      <c r="G1187" t="s">
        <v>672</v>
      </c>
      <c r="H1187" t="s">
        <v>344</v>
      </c>
      <c r="I1187" t="s">
        <v>673</v>
      </c>
      <c r="K1187">
        <v>35</v>
      </c>
      <c r="L1187" t="s">
        <v>674</v>
      </c>
      <c r="M1187">
        <v>54</v>
      </c>
      <c r="N1187" t="s">
        <v>676</v>
      </c>
      <c r="P1187" t="s">
        <v>1195</v>
      </c>
      <c r="Q1187" s="103">
        <v>777.43</v>
      </c>
      <c r="R1187" s="103">
        <v>800</v>
      </c>
      <c r="S1187" s="103">
        <v>823</v>
      </c>
      <c r="T1187" s="103">
        <v>847</v>
      </c>
      <c r="U1187" s="103">
        <v>3247</v>
      </c>
      <c r="V1187" s="104">
        <v>1.4999999999999999E-2</v>
      </c>
      <c r="W1187">
        <v>0</v>
      </c>
      <c r="X1187" s="102">
        <v>4</v>
      </c>
      <c r="Y1187" t="s">
        <v>1047</v>
      </c>
      <c r="Z1187" s="102">
        <v>11</v>
      </c>
      <c r="AA1187" s="111">
        <v>18</v>
      </c>
      <c r="AB1187" s="112" t="s">
        <v>350</v>
      </c>
      <c r="AC1187" s="120"/>
      <c r="AD1187" s="271" t="s">
        <v>678</v>
      </c>
      <c r="AE1187" s="271" t="s">
        <v>269</v>
      </c>
      <c r="AF1187" s="112" t="s">
        <v>679</v>
      </c>
    </row>
    <row r="1188" spans="1:32">
      <c r="A1188">
        <v>16</v>
      </c>
      <c r="B1188" t="s">
        <v>34</v>
      </c>
      <c r="C1188" t="s">
        <v>671</v>
      </c>
      <c r="D1188">
        <v>3</v>
      </c>
      <c r="E1188" t="s">
        <v>644</v>
      </c>
      <c r="F1188">
        <v>19</v>
      </c>
      <c r="G1188" t="s">
        <v>672</v>
      </c>
      <c r="H1188" t="s">
        <v>344</v>
      </c>
      <c r="I1188" t="s">
        <v>680</v>
      </c>
      <c r="K1188">
        <v>36</v>
      </c>
      <c r="L1188" t="s">
        <v>681</v>
      </c>
      <c r="M1188">
        <v>55</v>
      </c>
      <c r="N1188" t="s">
        <v>683</v>
      </c>
      <c r="P1188" t="s">
        <v>1969</v>
      </c>
      <c r="Q1188" s="103">
        <v>621.95000000000005</v>
      </c>
      <c r="R1188" s="103">
        <v>640</v>
      </c>
      <c r="S1188" s="103">
        <v>659</v>
      </c>
      <c r="T1188" s="103">
        <v>678</v>
      </c>
      <c r="U1188" s="103">
        <v>2599</v>
      </c>
      <c r="V1188" s="104">
        <v>1.2E-2</v>
      </c>
      <c r="W1188">
        <v>0</v>
      </c>
      <c r="X1188" s="102">
        <v>100</v>
      </c>
      <c r="Y1188" t="s">
        <v>1047</v>
      </c>
      <c r="Z1188" s="102">
        <v>11</v>
      </c>
      <c r="AA1188" s="111">
        <v>18</v>
      </c>
      <c r="AB1188" s="112" t="s">
        <v>685</v>
      </c>
      <c r="AC1188" s="120"/>
      <c r="AD1188" s="271" t="s">
        <v>269</v>
      </c>
      <c r="AE1188" s="271" t="s">
        <v>269</v>
      </c>
      <c r="AF1188" s="112" t="s">
        <v>686</v>
      </c>
    </row>
    <row r="1189" spans="1:32">
      <c r="A1189">
        <v>16</v>
      </c>
      <c r="B1189" t="s">
        <v>34</v>
      </c>
      <c r="C1189" t="s">
        <v>535</v>
      </c>
      <c r="D1189">
        <v>3</v>
      </c>
      <c r="E1189" t="s">
        <v>644</v>
      </c>
      <c r="F1189">
        <v>20</v>
      </c>
      <c r="G1189" t="s">
        <v>687</v>
      </c>
      <c r="H1189" t="s">
        <v>344</v>
      </c>
      <c r="I1189" t="s">
        <v>537</v>
      </c>
      <c r="K1189">
        <v>30</v>
      </c>
      <c r="L1189" t="s">
        <v>688</v>
      </c>
      <c r="M1189">
        <v>56</v>
      </c>
      <c r="N1189" t="s">
        <v>690</v>
      </c>
      <c r="P1189" t="s">
        <v>1970</v>
      </c>
      <c r="Q1189" s="103">
        <v>518.29</v>
      </c>
      <c r="R1189" s="103">
        <v>533</v>
      </c>
      <c r="S1189" s="103">
        <v>549</v>
      </c>
      <c r="T1189" s="103">
        <v>565</v>
      </c>
      <c r="U1189" s="103">
        <v>2165</v>
      </c>
      <c r="V1189" s="104">
        <v>0.01</v>
      </c>
      <c r="W1189">
        <v>0</v>
      </c>
      <c r="X1189" s="102">
        <v>20</v>
      </c>
      <c r="Y1189" t="s">
        <v>1030</v>
      </c>
      <c r="Z1189" s="102">
        <v>26</v>
      </c>
      <c r="AA1189" s="111">
        <v>19</v>
      </c>
      <c r="AB1189" s="112" t="s">
        <v>692</v>
      </c>
      <c r="AC1189" s="120"/>
      <c r="AD1189" s="271" t="s">
        <v>544</v>
      </c>
      <c r="AE1189" s="271" t="s">
        <v>269</v>
      </c>
      <c r="AF1189" s="112" t="s">
        <v>693</v>
      </c>
    </row>
    <row r="1190" spans="1:32">
      <c r="A1190">
        <v>16</v>
      </c>
      <c r="B1190" t="s">
        <v>34</v>
      </c>
      <c r="C1190" t="s">
        <v>671</v>
      </c>
      <c r="D1190">
        <v>3</v>
      </c>
      <c r="E1190" t="s">
        <v>644</v>
      </c>
      <c r="F1190">
        <v>20</v>
      </c>
      <c r="G1190" t="s">
        <v>687</v>
      </c>
      <c r="H1190" t="s">
        <v>344</v>
      </c>
      <c r="I1190" t="s">
        <v>680</v>
      </c>
      <c r="K1190">
        <v>38</v>
      </c>
      <c r="L1190" t="s">
        <v>701</v>
      </c>
      <c r="M1190">
        <v>58</v>
      </c>
      <c r="N1190" t="s">
        <v>703</v>
      </c>
      <c r="P1190" t="s">
        <v>1971</v>
      </c>
      <c r="Q1190" s="103">
        <v>518.29</v>
      </c>
      <c r="R1190" s="103">
        <v>533</v>
      </c>
      <c r="S1190" s="103">
        <v>549</v>
      </c>
      <c r="T1190" s="103">
        <v>565</v>
      </c>
      <c r="U1190" s="103">
        <v>2165</v>
      </c>
      <c r="V1190" s="104">
        <v>0.01</v>
      </c>
      <c r="W1190">
        <v>0</v>
      </c>
      <c r="X1190" s="102">
        <v>600</v>
      </c>
      <c r="Y1190" t="s">
        <v>1047</v>
      </c>
      <c r="Z1190" s="102">
        <v>11</v>
      </c>
      <c r="AA1190" s="111">
        <v>20</v>
      </c>
      <c r="AB1190" s="112" t="s">
        <v>705</v>
      </c>
      <c r="AC1190" s="120"/>
      <c r="AD1190" s="271" t="s">
        <v>269</v>
      </c>
      <c r="AE1190" s="271" t="s">
        <v>706</v>
      </c>
      <c r="AF1190" s="112" t="s">
        <v>707</v>
      </c>
    </row>
    <row r="1191" spans="1:32">
      <c r="A1191">
        <v>16</v>
      </c>
      <c r="B1191" t="s">
        <v>34</v>
      </c>
      <c r="C1191" t="s">
        <v>535</v>
      </c>
      <c r="D1191">
        <v>4</v>
      </c>
      <c r="E1191" t="s">
        <v>709</v>
      </c>
      <c r="F1191">
        <v>24</v>
      </c>
      <c r="G1191" t="s">
        <v>718</v>
      </c>
      <c r="H1191" t="s">
        <v>344</v>
      </c>
      <c r="I1191" t="s">
        <v>719</v>
      </c>
      <c r="K1191">
        <v>26</v>
      </c>
      <c r="L1191" t="s">
        <v>720</v>
      </c>
      <c r="M1191">
        <v>61</v>
      </c>
      <c r="N1191" t="s">
        <v>726</v>
      </c>
      <c r="P1191" t="s">
        <v>1972</v>
      </c>
      <c r="Q1191" s="103">
        <v>1046.95</v>
      </c>
      <c r="R1191" s="103">
        <v>1077</v>
      </c>
      <c r="S1191" s="103">
        <v>1109</v>
      </c>
      <c r="T1191" s="103">
        <v>1141</v>
      </c>
      <c r="U1191" s="103">
        <v>4374</v>
      </c>
      <c r="V1191" s="104">
        <v>2.0199999999999999E-2</v>
      </c>
      <c r="W1191">
        <v>0</v>
      </c>
      <c r="X1191" s="102">
        <v>32</v>
      </c>
      <c r="Y1191" t="s">
        <v>1030</v>
      </c>
      <c r="Z1191" s="102">
        <v>26</v>
      </c>
      <c r="AA1191" s="111">
        <v>22</v>
      </c>
      <c r="AB1191" s="112" t="s">
        <v>383</v>
      </c>
      <c r="AC1191" s="120"/>
      <c r="AD1191" s="271" t="s">
        <v>269</v>
      </c>
      <c r="AE1191" s="271" t="s">
        <v>728</v>
      </c>
      <c r="AF1191" s="112" t="s">
        <v>729</v>
      </c>
    </row>
    <row r="1192" spans="1:32">
      <c r="A1192">
        <v>16</v>
      </c>
      <c r="B1192" t="s">
        <v>34</v>
      </c>
      <c r="C1192" t="s">
        <v>757</v>
      </c>
      <c r="D1192">
        <v>4</v>
      </c>
      <c r="E1192" t="s">
        <v>709</v>
      </c>
      <c r="F1192">
        <v>25</v>
      </c>
      <c r="G1192" t="s">
        <v>736</v>
      </c>
      <c r="H1192" t="s">
        <v>344</v>
      </c>
      <c r="I1192" t="s">
        <v>737</v>
      </c>
      <c r="K1192">
        <v>32</v>
      </c>
      <c r="L1192" t="s">
        <v>738</v>
      </c>
      <c r="M1192">
        <v>67</v>
      </c>
      <c r="N1192" t="s">
        <v>758</v>
      </c>
      <c r="P1192" t="s">
        <v>1140</v>
      </c>
      <c r="Q1192" s="103">
        <v>150</v>
      </c>
      <c r="R1192" s="103">
        <v>155</v>
      </c>
      <c r="S1192" s="103">
        <v>159</v>
      </c>
      <c r="T1192" s="103">
        <v>164</v>
      </c>
      <c r="U1192" s="103">
        <v>628</v>
      </c>
      <c r="V1192" s="104">
        <v>2.8999999999999998E-3</v>
      </c>
      <c r="W1192">
        <v>0</v>
      </c>
      <c r="X1192" s="102">
        <v>4</v>
      </c>
      <c r="Y1192" t="s">
        <v>1039</v>
      </c>
      <c r="Z1192" s="102">
        <v>33</v>
      </c>
      <c r="AA1192" s="111">
        <v>23</v>
      </c>
      <c r="AB1192" s="112" t="s">
        <v>760</v>
      </c>
      <c r="AC1192" s="120"/>
      <c r="AD1192" s="271" t="s">
        <v>761</v>
      </c>
      <c r="AE1192" s="271" t="s">
        <v>269</v>
      </c>
      <c r="AF1192" s="112" t="s">
        <v>601</v>
      </c>
    </row>
    <row r="1193" spans="1:32">
      <c r="A1193">
        <v>16</v>
      </c>
      <c r="B1193" t="s">
        <v>34</v>
      </c>
      <c r="C1193" t="s">
        <v>757</v>
      </c>
      <c r="D1193">
        <v>4</v>
      </c>
      <c r="E1193" t="s">
        <v>709</v>
      </c>
      <c r="F1193">
        <v>25</v>
      </c>
      <c r="G1193" t="s">
        <v>736</v>
      </c>
      <c r="H1193" t="s">
        <v>344</v>
      </c>
      <c r="I1193" t="s">
        <v>737</v>
      </c>
      <c r="K1193">
        <v>32</v>
      </c>
      <c r="L1193" t="s">
        <v>738</v>
      </c>
      <c r="M1193">
        <v>68</v>
      </c>
      <c r="N1193" t="s">
        <v>762</v>
      </c>
      <c r="P1193" t="s">
        <v>1973</v>
      </c>
      <c r="Q1193" s="103">
        <v>67.38</v>
      </c>
      <c r="R1193" s="103">
        <v>69</v>
      </c>
      <c r="S1193" s="103">
        <v>71</v>
      </c>
      <c r="T1193" s="103">
        <v>73</v>
      </c>
      <c r="U1193" s="103">
        <v>280</v>
      </c>
      <c r="V1193" s="104">
        <v>1.2999999999999999E-3</v>
      </c>
      <c r="W1193">
        <v>0</v>
      </c>
      <c r="X1193" s="102">
        <v>8</v>
      </c>
      <c r="Y1193" t="s">
        <v>1039</v>
      </c>
      <c r="Z1193" s="102">
        <v>33</v>
      </c>
      <c r="AA1193" s="111">
        <v>23</v>
      </c>
      <c r="AB1193" s="112" t="s">
        <v>764</v>
      </c>
      <c r="AC1193" s="120"/>
      <c r="AD1193" s="271" t="s">
        <v>269</v>
      </c>
      <c r="AE1193" s="271" t="s">
        <v>765</v>
      </c>
      <c r="AF1193" s="112" t="s">
        <v>766</v>
      </c>
    </row>
    <row r="1194" spans="1:32">
      <c r="A1194">
        <v>16</v>
      </c>
      <c r="B1194" t="s">
        <v>34</v>
      </c>
      <c r="C1194" t="s">
        <v>757</v>
      </c>
      <c r="D1194">
        <v>4</v>
      </c>
      <c r="E1194" t="s">
        <v>709</v>
      </c>
      <c r="F1194">
        <v>25</v>
      </c>
      <c r="G1194" t="s">
        <v>736</v>
      </c>
      <c r="H1194" t="s">
        <v>344</v>
      </c>
      <c r="I1194" t="s">
        <v>737</v>
      </c>
      <c r="K1194">
        <v>32</v>
      </c>
      <c r="L1194" t="s">
        <v>738</v>
      </c>
      <c r="M1194">
        <v>70</v>
      </c>
      <c r="N1194" t="s">
        <v>770</v>
      </c>
      <c r="P1194" t="s">
        <v>1974</v>
      </c>
      <c r="Q1194" s="103">
        <v>36.28</v>
      </c>
      <c r="R1194" s="103">
        <v>37</v>
      </c>
      <c r="S1194" s="103">
        <v>38</v>
      </c>
      <c r="T1194" s="103">
        <v>40</v>
      </c>
      <c r="U1194" s="103">
        <v>151</v>
      </c>
      <c r="V1194" s="104">
        <v>6.9999999999999999E-4</v>
      </c>
      <c r="W1194">
        <v>0</v>
      </c>
      <c r="X1194" s="102">
        <v>200</v>
      </c>
      <c r="Y1194" t="s">
        <v>1039</v>
      </c>
      <c r="Z1194" s="102">
        <v>33</v>
      </c>
      <c r="AA1194" s="111">
        <v>23</v>
      </c>
      <c r="AB1194" s="112" t="s">
        <v>772</v>
      </c>
      <c r="AC1194" s="120"/>
      <c r="AD1194" s="271" t="s">
        <v>269</v>
      </c>
      <c r="AE1194" s="271" t="s">
        <v>773</v>
      </c>
      <c r="AF1194" s="112" t="s">
        <v>744</v>
      </c>
    </row>
    <row r="1195" spans="1:32">
      <c r="A1195">
        <v>16</v>
      </c>
      <c r="B1195" t="s">
        <v>34</v>
      </c>
      <c r="C1195" t="s">
        <v>757</v>
      </c>
      <c r="D1195">
        <v>4</v>
      </c>
      <c r="E1195" t="s">
        <v>709</v>
      </c>
      <c r="F1195">
        <v>25</v>
      </c>
      <c r="G1195" t="s">
        <v>736</v>
      </c>
      <c r="H1195" t="s">
        <v>344</v>
      </c>
      <c r="I1195" t="s">
        <v>737</v>
      </c>
      <c r="K1195">
        <v>32</v>
      </c>
      <c r="L1195" t="s">
        <v>738</v>
      </c>
      <c r="M1195">
        <v>71</v>
      </c>
      <c r="N1195" t="s">
        <v>774</v>
      </c>
      <c r="P1195" t="s">
        <v>1139</v>
      </c>
      <c r="Q1195" s="103">
        <v>259.14</v>
      </c>
      <c r="R1195" s="103">
        <v>267</v>
      </c>
      <c r="S1195" s="103">
        <v>274</v>
      </c>
      <c r="T1195" s="103">
        <v>282</v>
      </c>
      <c r="U1195" s="103">
        <v>1082</v>
      </c>
      <c r="V1195" s="104">
        <v>5.0000000000000001E-3</v>
      </c>
      <c r="W1195">
        <v>0</v>
      </c>
      <c r="X1195" s="102">
        <v>600</v>
      </c>
      <c r="Y1195" t="s">
        <v>1039</v>
      </c>
      <c r="Z1195" s="102">
        <v>33</v>
      </c>
      <c r="AA1195" s="111">
        <v>23</v>
      </c>
      <c r="AB1195" s="112" t="s">
        <v>776</v>
      </c>
      <c r="AC1195" s="120"/>
      <c r="AD1195" s="271" t="s">
        <v>269</v>
      </c>
      <c r="AE1195" s="271" t="s">
        <v>777</v>
      </c>
      <c r="AF1195" s="112" t="s">
        <v>778</v>
      </c>
    </row>
    <row r="1196" spans="1:32">
      <c r="A1196">
        <v>16</v>
      </c>
      <c r="B1196" t="s">
        <v>34</v>
      </c>
      <c r="C1196" t="s">
        <v>757</v>
      </c>
      <c r="D1196">
        <v>4</v>
      </c>
      <c r="E1196" t="s">
        <v>709</v>
      </c>
      <c r="F1196">
        <v>25</v>
      </c>
      <c r="G1196" t="s">
        <v>736</v>
      </c>
      <c r="H1196" t="s">
        <v>344</v>
      </c>
      <c r="I1196" t="s">
        <v>737</v>
      </c>
      <c r="K1196">
        <v>34</v>
      </c>
      <c r="L1196" t="s">
        <v>790</v>
      </c>
      <c r="M1196">
        <v>76</v>
      </c>
      <c r="N1196" t="s">
        <v>792</v>
      </c>
      <c r="P1196" t="s">
        <v>1975</v>
      </c>
      <c r="Q1196" s="103">
        <v>715.24</v>
      </c>
      <c r="R1196" s="103">
        <v>736</v>
      </c>
      <c r="S1196" s="103">
        <v>758</v>
      </c>
      <c r="T1196" s="103">
        <v>780</v>
      </c>
      <c r="U1196" s="103">
        <v>2989</v>
      </c>
      <c r="V1196" s="104">
        <v>1.38E-2</v>
      </c>
      <c r="W1196">
        <v>0</v>
      </c>
      <c r="X1196" s="102">
        <v>8000</v>
      </c>
      <c r="Y1196" t="s">
        <v>1062</v>
      </c>
      <c r="Z1196" s="102">
        <v>43</v>
      </c>
      <c r="AA1196" s="111">
        <v>23</v>
      </c>
      <c r="AB1196" s="112" t="s">
        <v>794</v>
      </c>
      <c r="AC1196" s="120"/>
      <c r="AD1196" s="271" t="s">
        <v>269</v>
      </c>
      <c r="AE1196" s="271" t="s">
        <v>795</v>
      </c>
      <c r="AF1196" s="112" t="s">
        <v>796</v>
      </c>
    </row>
    <row r="1197" spans="1:32">
      <c r="A1197">
        <v>16</v>
      </c>
      <c r="B1197" t="s">
        <v>34</v>
      </c>
      <c r="C1197" t="s">
        <v>421</v>
      </c>
      <c r="D1197">
        <v>4</v>
      </c>
      <c r="E1197" t="s">
        <v>709</v>
      </c>
      <c r="F1197">
        <v>26</v>
      </c>
      <c r="G1197" t="s">
        <v>797</v>
      </c>
      <c r="H1197" t="s">
        <v>344</v>
      </c>
      <c r="I1197" t="s">
        <v>422</v>
      </c>
      <c r="K1197">
        <v>17</v>
      </c>
      <c r="L1197" t="s">
        <v>799</v>
      </c>
      <c r="M1197">
        <v>77</v>
      </c>
      <c r="N1197" t="s">
        <v>181</v>
      </c>
      <c r="P1197" t="s">
        <v>1976</v>
      </c>
      <c r="Q1197" s="103">
        <v>7396</v>
      </c>
      <c r="R1197" s="103">
        <v>7611</v>
      </c>
      <c r="S1197" s="103">
        <v>7833</v>
      </c>
      <c r="T1197" s="103">
        <v>8060</v>
      </c>
      <c r="U1197" s="103">
        <v>30900</v>
      </c>
      <c r="V1197" s="104">
        <v>0.14269999999999999</v>
      </c>
      <c r="W1197">
        <v>0</v>
      </c>
      <c r="X1197" s="102">
        <v>16</v>
      </c>
      <c r="Y1197" t="s">
        <v>1006</v>
      </c>
      <c r="Z1197" s="102">
        <v>37</v>
      </c>
      <c r="AA1197" s="111">
        <v>25</v>
      </c>
      <c r="AB1197" s="112" t="s">
        <v>218</v>
      </c>
      <c r="AC1197" s="120"/>
      <c r="AD1197" s="271" t="s">
        <v>269</v>
      </c>
      <c r="AE1197" s="271" t="s">
        <v>802</v>
      </c>
      <c r="AF1197" s="112" t="s">
        <v>803</v>
      </c>
    </row>
    <row r="1198" spans="1:32">
      <c r="A1198">
        <v>16</v>
      </c>
      <c r="B1198" t="s">
        <v>34</v>
      </c>
      <c r="C1198" t="s">
        <v>594</v>
      </c>
      <c r="D1198">
        <v>4</v>
      </c>
      <c r="E1198" t="s">
        <v>709</v>
      </c>
      <c r="F1198">
        <v>27</v>
      </c>
      <c r="G1198" t="s">
        <v>807</v>
      </c>
      <c r="H1198" t="s">
        <v>372</v>
      </c>
      <c r="I1198" t="s">
        <v>737</v>
      </c>
      <c r="K1198">
        <v>40</v>
      </c>
      <c r="L1198" t="s">
        <v>808</v>
      </c>
      <c r="M1198">
        <v>79</v>
      </c>
      <c r="N1198" t="s">
        <v>810</v>
      </c>
      <c r="P1198" t="s">
        <v>1977</v>
      </c>
      <c r="Q1198" s="103">
        <v>336.89</v>
      </c>
      <c r="R1198" s="103">
        <v>347</v>
      </c>
      <c r="S1198" s="103">
        <v>357</v>
      </c>
      <c r="T1198" s="103">
        <v>367</v>
      </c>
      <c r="U1198" s="103">
        <v>1408</v>
      </c>
      <c r="V1198" s="104">
        <v>6.4999999999999997E-3</v>
      </c>
      <c r="W1198">
        <v>0</v>
      </c>
      <c r="X1198" s="102">
        <v>4</v>
      </c>
      <c r="Y1198" t="s">
        <v>1039</v>
      </c>
      <c r="Z1198" s="102">
        <v>33</v>
      </c>
      <c r="AA1198" s="111">
        <v>26</v>
      </c>
      <c r="AB1198" s="112" t="s">
        <v>812</v>
      </c>
      <c r="AC1198" s="120"/>
      <c r="AD1198" s="271" t="s">
        <v>269</v>
      </c>
      <c r="AE1198" s="271" t="s">
        <v>269</v>
      </c>
      <c r="AF1198" s="112" t="s">
        <v>813</v>
      </c>
    </row>
    <row r="1199" spans="1:32">
      <c r="A1199">
        <v>16</v>
      </c>
      <c r="B1199" t="s">
        <v>34</v>
      </c>
      <c r="C1199" t="s">
        <v>611</v>
      </c>
      <c r="D1199">
        <v>4</v>
      </c>
      <c r="E1199" t="s">
        <v>709</v>
      </c>
      <c r="F1199">
        <v>30</v>
      </c>
      <c r="G1199" t="s">
        <v>828</v>
      </c>
      <c r="H1199" t="s">
        <v>344</v>
      </c>
      <c r="I1199" t="s">
        <v>719</v>
      </c>
      <c r="K1199">
        <v>11</v>
      </c>
      <c r="L1199" t="s">
        <v>829</v>
      </c>
      <c r="M1199">
        <v>82</v>
      </c>
      <c r="N1199" t="s">
        <v>831</v>
      </c>
      <c r="P1199" t="s">
        <v>1978</v>
      </c>
      <c r="Q1199" s="103">
        <v>300.61</v>
      </c>
      <c r="R1199" s="103">
        <v>309</v>
      </c>
      <c r="S1199" s="103">
        <v>318</v>
      </c>
      <c r="T1199" s="103">
        <v>328</v>
      </c>
      <c r="U1199" s="103">
        <v>1256</v>
      </c>
      <c r="V1199" s="104">
        <v>5.7999999999999996E-3</v>
      </c>
      <c r="W1199">
        <v>0</v>
      </c>
      <c r="X1199" s="102">
        <v>9</v>
      </c>
      <c r="Y1199" t="s">
        <v>1009</v>
      </c>
      <c r="Z1199" s="102">
        <v>24</v>
      </c>
      <c r="AA1199" s="111">
        <v>28</v>
      </c>
      <c r="AB1199" s="112" t="s">
        <v>379</v>
      </c>
      <c r="AC1199" s="120"/>
      <c r="AD1199" s="271" t="s">
        <v>269</v>
      </c>
      <c r="AE1199" s="271" t="s">
        <v>833</v>
      </c>
      <c r="AF1199" s="112" t="s">
        <v>834</v>
      </c>
    </row>
    <row r="1200" spans="1:32">
      <c r="A1200">
        <v>16</v>
      </c>
      <c r="B1200" t="s">
        <v>34</v>
      </c>
      <c r="C1200" t="s">
        <v>611</v>
      </c>
      <c r="D1200">
        <v>4</v>
      </c>
      <c r="E1200" t="s">
        <v>709</v>
      </c>
      <c r="F1200">
        <v>30</v>
      </c>
      <c r="G1200" t="s">
        <v>828</v>
      </c>
      <c r="H1200" t="s">
        <v>344</v>
      </c>
      <c r="I1200" t="s">
        <v>719</v>
      </c>
      <c r="K1200">
        <v>11</v>
      </c>
      <c r="L1200" t="s">
        <v>829</v>
      </c>
      <c r="M1200">
        <v>83</v>
      </c>
      <c r="N1200" t="s">
        <v>835</v>
      </c>
      <c r="P1200" t="s">
        <v>1979</v>
      </c>
      <c r="Q1200" s="103">
        <v>77.739999999999995</v>
      </c>
      <c r="R1200" s="103">
        <v>80</v>
      </c>
      <c r="S1200" s="103">
        <v>82</v>
      </c>
      <c r="T1200" s="103">
        <v>85</v>
      </c>
      <c r="U1200" s="103">
        <v>325</v>
      </c>
      <c r="V1200" s="104">
        <v>1.5E-3</v>
      </c>
      <c r="W1200">
        <v>0</v>
      </c>
      <c r="X1200" s="102">
        <v>1</v>
      </c>
      <c r="Y1200" t="s">
        <v>1009</v>
      </c>
      <c r="Z1200" s="102">
        <v>24</v>
      </c>
      <c r="AA1200" s="111">
        <v>28</v>
      </c>
      <c r="AB1200" s="112" t="s">
        <v>379</v>
      </c>
      <c r="AC1200" s="120"/>
      <c r="AD1200" s="271" t="s">
        <v>269</v>
      </c>
      <c r="AE1200" s="271" t="s">
        <v>833</v>
      </c>
      <c r="AF1200" s="112" t="s">
        <v>837</v>
      </c>
    </row>
    <row r="1201" spans="1:32">
      <c r="A1201">
        <v>16</v>
      </c>
      <c r="B1201" t="s">
        <v>34</v>
      </c>
      <c r="C1201" t="s">
        <v>611</v>
      </c>
      <c r="D1201">
        <v>4</v>
      </c>
      <c r="E1201" t="s">
        <v>709</v>
      </c>
      <c r="F1201">
        <v>30</v>
      </c>
      <c r="G1201" t="s">
        <v>828</v>
      </c>
      <c r="H1201" t="s">
        <v>344</v>
      </c>
      <c r="I1201" t="s">
        <v>719</v>
      </c>
      <c r="K1201">
        <v>11</v>
      </c>
      <c r="L1201" t="s">
        <v>829</v>
      </c>
      <c r="M1201">
        <v>85</v>
      </c>
      <c r="N1201" t="s">
        <v>841</v>
      </c>
      <c r="P1201" t="s">
        <v>1980</v>
      </c>
      <c r="Q1201" s="103">
        <v>129.57</v>
      </c>
      <c r="R1201" s="103">
        <v>133</v>
      </c>
      <c r="S1201" s="103">
        <v>137</v>
      </c>
      <c r="T1201" s="103">
        <v>141</v>
      </c>
      <c r="U1201" s="103">
        <v>540</v>
      </c>
      <c r="V1201" s="104">
        <v>2.5000000000000001E-3</v>
      </c>
      <c r="W1201">
        <v>0</v>
      </c>
      <c r="X1201" s="102">
        <v>2</v>
      </c>
      <c r="Y1201" t="s">
        <v>1009</v>
      </c>
      <c r="Z1201" s="102">
        <v>24</v>
      </c>
      <c r="AA1201" s="111">
        <v>28</v>
      </c>
      <c r="AB1201" s="112" t="s">
        <v>379</v>
      </c>
      <c r="AC1201" s="120"/>
      <c r="AD1201" s="271" t="s">
        <v>269</v>
      </c>
      <c r="AE1201" s="271" t="s">
        <v>833</v>
      </c>
      <c r="AF1201" s="112" t="s">
        <v>843</v>
      </c>
    </row>
    <row r="1202" spans="1:32">
      <c r="A1202">
        <v>16</v>
      </c>
      <c r="B1202" t="s">
        <v>34</v>
      </c>
      <c r="C1202" t="s">
        <v>412</v>
      </c>
      <c r="D1202">
        <v>5</v>
      </c>
      <c r="E1202" t="s">
        <v>861</v>
      </c>
      <c r="F1202">
        <v>33</v>
      </c>
      <c r="G1202" t="s">
        <v>862</v>
      </c>
      <c r="H1202" t="s">
        <v>372</v>
      </c>
      <c r="I1202" t="s">
        <v>863</v>
      </c>
      <c r="K1202">
        <v>42</v>
      </c>
      <c r="L1202" t="s">
        <v>865</v>
      </c>
      <c r="M1202">
        <v>91</v>
      </c>
      <c r="N1202" t="s">
        <v>873</v>
      </c>
      <c r="P1202" t="s">
        <v>1981</v>
      </c>
      <c r="Q1202" s="103">
        <v>20.73</v>
      </c>
      <c r="R1202" s="103">
        <v>21</v>
      </c>
      <c r="S1202" s="103">
        <v>22</v>
      </c>
      <c r="T1202" s="103">
        <v>23</v>
      </c>
      <c r="U1202" s="103">
        <v>87</v>
      </c>
      <c r="V1202" s="104">
        <v>4.0000000000000002E-4</v>
      </c>
      <c r="W1202">
        <v>0</v>
      </c>
      <c r="X1202" s="102">
        <v>1</v>
      </c>
      <c r="Y1202" t="s">
        <v>1020</v>
      </c>
      <c r="Z1202" s="102">
        <v>3</v>
      </c>
      <c r="AA1202" s="111">
        <v>30</v>
      </c>
      <c r="AB1202" s="112" t="s">
        <v>724</v>
      </c>
      <c r="AC1202" s="120"/>
      <c r="AD1202" s="271" t="s">
        <v>870</v>
      </c>
      <c r="AE1202" s="271" t="s">
        <v>269</v>
      </c>
      <c r="AF1202" s="112" t="s">
        <v>871</v>
      </c>
    </row>
    <row r="1203" spans="1:32">
      <c r="A1203">
        <v>16</v>
      </c>
      <c r="B1203" t="s">
        <v>34</v>
      </c>
      <c r="C1203" t="s">
        <v>412</v>
      </c>
      <c r="D1203">
        <v>5</v>
      </c>
      <c r="E1203" t="s">
        <v>861</v>
      </c>
      <c r="F1203">
        <v>33</v>
      </c>
      <c r="G1203" t="s">
        <v>862</v>
      </c>
      <c r="H1203" t="s">
        <v>372</v>
      </c>
      <c r="I1203" t="s">
        <v>863</v>
      </c>
      <c r="K1203">
        <v>42</v>
      </c>
      <c r="L1203" t="s">
        <v>865</v>
      </c>
      <c r="M1203">
        <v>92</v>
      </c>
      <c r="N1203" t="s">
        <v>875</v>
      </c>
      <c r="P1203" t="s">
        <v>1378</v>
      </c>
      <c r="Q1203" s="103">
        <v>678.96</v>
      </c>
      <c r="R1203" s="103">
        <v>698</v>
      </c>
      <c r="S1203" s="103">
        <v>719</v>
      </c>
      <c r="T1203" s="103">
        <v>739</v>
      </c>
      <c r="U1203" s="103">
        <v>2836</v>
      </c>
      <c r="V1203" s="104">
        <v>1.3100000000000001E-2</v>
      </c>
      <c r="W1203">
        <v>0</v>
      </c>
      <c r="X1203" s="102">
        <v>1</v>
      </c>
      <c r="Y1203" t="s">
        <v>1020</v>
      </c>
      <c r="Z1203" s="102">
        <v>3</v>
      </c>
      <c r="AA1203" s="111">
        <v>30</v>
      </c>
      <c r="AB1203" s="112" t="s">
        <v>383</v>
      </c>
      <c r="AC1203" s="120"/>
      <c r="AD1203" s="271" t="s">
        <v>870</v>
      </c>
      <c r="AE1203" s="271" t="s">
        <v>269</v>
      </c>
      <c r="AF1203" s="112" t="s">
        <v>877</v>
      </c>
    </row>
    <row r="1204" spans="1:32">
      <c r="A1204">
        <v>16</v>
      </c>
      <c r="B1204" t="s">
        <v>34</v>
      </c>
      <c r="C1204" t="s">
        <v>412</v>
      </c>
      <c r="D1204">
        <v>5</v>
      </c>
      <c r="E1204" t="s">
        <v>861</v>
      </c>
      <c r="F1204">
        <v>33</v>
      </c>
      <c r="G1204" t="s">
        <v>862</v>
      </c>
      <c r="H1204" t="s">
        <v>372</v>
      </c>
      <c r="I1204" t="s">
        <v>863</v>
      </c>
      <c r="K1204">
        <v>43</v>
      </c>
      <c r="L1204" t="s">
        <v>878</v>
      </c>
      <c r="M1204">
        <v>93</v>
      </c>
      <c r="N1204" t="s">
        <v>880</v>
      </c>
      <c r="P1204" t="s">
        <v>1982</v>
      </c>
      <c r="Q1204" s="103">
        <v>5105.1499999999996</v>
      </c>
      <c r="R1204" s="103">
        <v>5253</v>
      </c>
      <c r="S1204" s="103">
        <v>5406</v>
      </c>
      <c r="T1204" s="103">
        <v>5563</v>
      </c>
      <c r="U1204" s="103">
        <v>21329</v>
      </c>
      <c r="V1204" s="104">
        <v>9.8500000000000004E-2</v>
      </c>
      <c r="W1204">
        <v>0</v>
      </c>
      <c r="X1204" s="102">
        <v>4</v>
      </c>
      <c r="Y1204" t="s">
        <v>1020</v>
      </c>
      <c r="Z1204" s="102">
        <v>3</v>
      </c>
      <c r="AA1204" s="111">
        <v>30</v>
      </c>
      <c r="AB1204" s="112" t="s">
        <v>882</v>
      </c>
      <c r="AC1204" s="120"/>
      <c r="AD1204" s="271" t="s">
        <v>870</v>
      </c>
      <c r="AE1204" s="271" t="s">
        <v>269</v>
      </c>
      <c r="AF1204" s="112" t="s">
        <v>883</v>
      </c>
    </row>
    <row r="1205" spans="1:32">
      <c r="A1205">
        <v>16</v>
      </c>
      <c r="B1205" t="s">
        <v>34</v>
      </c>
      <c r="C1205" t="s">
        <v>412</v>
      </c>
      <c r="D1205">
        <v>5</v>
      </c>
      <c r="E1205" t="s">
        <v>861</v>
      </c>
      <c r="F1205">
        <v>33</v>
      </c>
      <c r="G1205" t="s">
        <v>862</v>
      </c>
      <c r="H1205" t="s">
        <v>372</v>
      </c>
      <c r="I1205" t="s">
        <v>863</v>
      </c>
      <c r="K1205">
        <v>45</v>
      </c>
      <c r="L1205" t="s">
        <v>884</v>
      </c>
      <c r="M1205">
        <v>94</v>
      </c>
      <c r="N1205" t="s">
        <v>886</v>
      </c>
      <c r="P1205" t="s">
        <v>1983</v>
      </c>
      <c r="Q1205" s="103">
        <v>1969.5</v>
      </c>
      <c r="R1205" s="103">
        <v>2026</v>
      </c>
      <c r="S1205" s="103">
        <v>2085</v>
      </c>
      <c r="T1205" s="103">
        <v>2146</v>
      </c>
      <c r="U1205" s="103">
        <v>8228</v>
      </c>
      <c r="V1205" s="104">
        <v>3.7999999999999999E-2</v>
      </c>
      <c r="W1205">
        <v>0</v>
      </c>
      <c r="X1205" s="102">
        <v>4</v>
      </c>
      <c r="Y1205" t="s">
        <v>1020</v>
      </c>
      <c r="Z1205" s="102">
        <v>3</v>
      </c>
      <c r="AA1205" s="111">
        <v>30</v>
      </c>
      <c r="AB1205" s="112" t="s">
        <v>888</v>
      </c>
      <c r="AC1205" s="120"/>
      <c r="AD1205" s="271" t="s">
        <v>870</v>
      </c>
      <c r="AE1205" s="271" t="s">
        <v>269</v>
      </c>
      <c r="AF1205" s="112" t="s">
        <v>889</v>
      </c>
    </row>
    <row r="1206" spans="1:32">
      <c r="A1206">
        <v>16</v>
      </c>
      <c r="B1206" t="s">
        <v>34</v>
      </c>
      <c r="C1206" t="s">
        <v>412</v>
      </c>
      <c r="D1206">
        <v>5</v>
      </c>
      <c r="E1206" t="s">
        <v>861</v>
      </c>
      <c r="F1206">
        <v>33</v>
      </c>
      <c r="G1206" t="s">
        <v>862</v>
      </c>
      <c r="H1206" t="s">
        <v>372</v>
      </c>
      <c r="I1206" t="s">
        <v>863</v>
      </c>
      <c r="K1206">
        <v>77</v>
      </c>
      <c r="L1206" t="s">
        <v>890</v>
      </c>
      <c r="M1206">
        <v>114</v>
      </c>
      <c r="N1206" t="s">
        <v>892</v>
      </c>
      <c r="P1206" t="s">
        <v>1984</v>
      </c>
      <c r="Q1206" s="103">
        <v>77.739999999999995</v>
      </c>
      <c r="R1206" s="103">
        <v>80</v>
      </c>
      <c r="S1206" s="103">
        <v>82</v>
      </c>
      <c r="T1206" s="103">
        <v>84</v>
      </c>
      <c r="U1206" s="103">
        <v>324</v>
      </c>
      <c r="V1206" s="104">
        <v>1.5E-3</v>
      </c>
      <c r="W1206">
        <v>0</v>
      </c>
      <c r="X1206" s="102">
        <v>4</v>
      </c>
      <c r="Y1206" t="s">
        <v>1020</v>
      </c>
      <c r="Z1206" s="102">
        <v>3</v>
      </c>
      <c r="AA1206" s="111">
        <v>30</v>
      </c>
      <c r="AB1206" s="112" t="s">
        <v>894</v>
      </c>
      <c r="AC1206" s="120"/>
      <c r="AD1206" s="271" t="s">
        <v>895</v>
      </c>
      <c r="AE1206" s="271" t="s">
        <v>269</v>
      </c>
      <c r="AF1206" s="112" t="s">
        <v>896</v>
      </c>
    </row>
    <row r="1207" spans="1:32">
      <c r="A1207">
        <v>16</v>
      </c>
      <c r="B1207" t="s">
        <v>34</v>
      </c>
      <c r="C1207" t="s">
        <v>520</v>
      </c>
      <c r="D1207">
        <v>5</v>
      </c>
      <c r="E1207" t="s">
        <v>861</v>
      </c>
      <c r="F1207">
        <v>35</v>
      </c>
      <c r="G1207" t="s">
        <v>897</v>
      </c>
      <c r="H1207" t="s">
        <v>344</v>
      </c>
      <c r="I1207" t="s">
        <v>898</v>
      </c>
      <c r="K1207">
        <v>12</v>
      </c>
      <c r="L1207" t="s">
        <v>899</v>
      </c>
      <c r="M1207">
        <v>96</v>
      </c>
      <c r="N1207" t="s">
        <v>905</v>
      </c>
      <c r="P1207" t="s">
        <v>1985</v>
      </c>
      <c r="Q1207" s="103">
        <v>653.04999999999995</v>
      </c>
      <c r="R1207" s="103">
        <v>672</v>
      </c>
      <c r="S1207" s="103">
        <v>691</v>
      </c>
      <c r="T1207" s="103">
        <v>711</v>
      </c>
      <c r="U1207" s="103">
        <v>2728</v>
      </c>
      <c r="V1207" s="104">
        <v>1.26E-2</v>
      </c>
      <c r="W1207">
        <v>0</v>
      </c>
      <c r="X1207" s="102">
        <v>2</v>
      </c>
      <c r="Y1207" t="s">
        <v>1026</v>
      </c>
      <c r="Z1207" s="102">
        <v>1</v>
      </c>
      <c r="AA1207" s="111">
        <v>31</v>
      </c>
      <c r="AB1207" s="112" t="s">
        <v>350</v>
      </c>
      <c r="AC1207" s="120"/>
      <c r="AD1207" s="271" t="s">
        <v>269</v>
      </c>
      <c r="AE1207" s="271" t="s">
        <v>269</v>
      </c>
      <c r="AF1207" s="112" t="s">
        <v>907</v>
      </c>
    </row>
    <row r="1208" spans="1:32">
      <c r="A1208">
        <v>16</v>
      </c>
      <c r="B1208" t="s">
        <v>34</v>
      </c>
      <c r="C1208" t="s">
        <v>412</v>
      </c>
      <c r="D1208">
        <v>5</v>
      </c>
      <c r="E1208" t="s">
        <v>861</v>
      </c>
      <c r="F1208">
        <v>39</v>
      </c>
      <c r="G1208" t="s">
        <v>908</v>
      </c>
      <c r="H1208" t="s">
        <v>344</v>
      </c>
      <c r="I1208" t="s">
        <v>909</v>
      </c>
      <c r="K1208">
        <v>18</v>
      </c>
      <c r="L1208" t="s">
        <v>910</v>
      </c>
      <c r="M1208">
        <v>97</v>
      </c>
      <c r="N1208" t="s">
        <v>912</v>
      </c>
      <c r="P1208" t="s">
        <v>1153</v>
      </c>
      <c r="Q1208" s="103">
        <v>647.86</v>
      </c>
      <c r="R1208" s="103">
        <v>666</v>
      </c>
      <c r="S1208" s="103">
        <v>686</v>
      </c>
      <c r="T1208" s="103">
        <v>706</v>
      </c>
      <c r="U1208" s="103">
        <v>2706</v>
      </c>
      <c r="V1208" s="104">
        <v>1.2500000000000001E-2</v>
      </c>
      <c r="W1208">
        <v>0</v>
      </c>
      <c r="X1208" s="102">
        <v>60</v>
      </c>
      <c r="Y1208" t="s">
        <v>1020</v>
      </c>
      <c r="Z1208" s="102">
        <v>3</v>
      </c>
      <c r="AA1208" s="111">
        <v>32</v>
      </c>
      <c r="AB1208" s="112" t="s">
        <v>914</v>
      </c>
      <c r="AC1208" s="120"/>
      <c r="AD1208" s="271" t="s">
        <v>269</v>
      </c>
      <c r="AE1208" s="271" t="s">
        <v>269</v>
      </c>
      <c r="AF1208" s="112" t="s">
        <v>915</v>
      </c>
    </row>
    <row r="1209" spans="1:32">
      <c r="A1209">
        <v>16</v>
      </c>
      <c r="B1209" t="s">
        <v>34</v>
      </c>
      <c r="C1209" t="s">
        <v>412</v>
      </c>
      <c r="D1209">
        <v>5</v>
      </c>
      <c r="E1209" t="s">
        <v>861</v>
      </c>
      <c r="F1209">
        <v>39</v>
      </c>
      <c r="G1209" t="s">
        <v>908</v>
      </c>
      <c r="H1209" t="s">
        <v>344</v>
      </c>
      <c r="I1209" t="s">
        <v>909</v>
      </c>
      <c r="K1209">
        <v>20</v>
      </c>
      <c r="L1209" t="s">
        <v>916</v>
      </c>
      <c r="M1209">
        <v>98</v>
      </c>
      <c r="N1209" t="s">
        <v>918</v>
      </c>
      <c r="P1209" t="s">
        <v>1986</v>
      </c>
      <c r="Q1209" s="103">
        <v>497.56</v>
      </c>
      <c r="R1209" s="103">
        <v>512</v>
      </c>
      <c r="S1209" s="103">
        <v>526</v>
      </c>
      <c r="T1209" s="103">
        <v>542</v>
      </c>
      <c r="U1209" s="103">
        <v>2078</v>
      </c>
      <c r="V1209" s="104">
        <v>9.5999999999999992E-3</v>
      </c>
      <c r="W1209">
        <v>0</v>
      </c>
      <c r="X1209" s="102">
        <v>400</v>
      </c>
      <c r="Y1209" t="s">
        <v>1020</v>
      </c>
      <c r="Z1209" s="102">
        <v>3</v>
      </c>
      <c r="AA1209" s="111">
        <v>32</v>
      </c>
      <c r="AB1209" s="112" t="s">
        <v>560</v>
      </c>
      <c r="AC1209" s="120"/>
      <c r="AD1209" s="271" t="s">
        <v>269</v>
      </c>
      <c r="AE1209" s="271" t="s">
        <v>920</v>
      </c>
      <c r="AF1209" s="112" t="s">
        <v>915</v>
      </c>
    </row>
    <row r="1210" spans="1:32">
      <c r="A1210">
        <v>16</v>
      </c>
      <c r="B1210" t="s">
        <v>34</v>
      </c>
      <c r="C1210" t="s">
        <v>412</v>
      </c>
      <c r="D1210">
        <v>5</v>
      </c>
      <c r="E1210" t="s">
        <v>861</v>
      </c>
      <c r="F1210">
        <v>39</v>
      </c>
      <c r="G1210" t="s">
        <v>908</v>
      </c>
      <c r="H1210" t="s">
        <v>372</v>
      </c>
      <c r="I1210" t="s">
        <v>909</v>
      </c>
      <c r="K1210">
        <v>41</v>
      </c>
      <c r="L1210" t="s">
        <v>921</v>
      </c>
      <c r="M1210">
        <v>99</v>
      </c>
      <c r="N1210" t="s">
        <v>923</v>
      </c>
      <c r="P1210" t="s">
        <v>1987</v>
      </c>
      <c r="Q1210" s="103">
        <v>285.06</v>
      </c>
      <c r="R1210" s="103">
        <v>293</v>
      </c>
      <c r="S1210" s="103">
        <v>301</v>
      </c>
      <c r="T1210" s="103">
        <v>310</v>
      </c>
      <c r="U1210" s="103">
        <v>1190</v>
      </c>
      <c r="V1210" s="104">
        <v>5.4999999999999997E-3</v>
      </c>
      <c r="W1210">
        <v>0</v>
      </c>
      <c r="X1210" s="102">
        <v>54</v>
      </c>
      <c r="Y1210" t="s">
        <v>1020</v>
      </c>
      <c r="Z1210" s="102">
        <v>3</v>
      </c>
      <c r="AA1210" s="111">
        <v>32</v>
      </c>
      <c r="AB1210" s="112" t="s">
        <v>925</v>
      </c>
      <c r="AC1210" s="120"/>
      <c r="AD1210" s="271" t="s">
        <v>269</v>
      </c>
      <c r="AE1210" s="271" t="s">
        <v>269</v>
      </c>
      <c r="AF1210" s="112" t="s">
        <v>915</v>
      </c>
    </row>
    <row r="1211" spans="1:32">
      <c r="A1211">
        <v>16</v>
      </c>
      <c r="B1211" t="s">
        <v>34</v>
      </c>
      <c r="C1211" t="s">
        <v>535</v>
      </c>
      <c r="D1211">
        <v>4</v>
      </c>
      <c r="E1211" t="s">
        <v>709</v>
      </c>
      <c r="F1211">
        <v>24</v>
      </c>
      <c r="G1211" t="s">
        <v>718</v>
      </c>
      <c r="H1211" t="s">
        <v>344</v>
      </c>
      <c r="I1211" t="s">
        <v>719</v>
      </c>
      <c r="K1211">
        <v>31</v>
      </c>
      <c r="L1211" t="s">
        <v>730</v>
      </c>
      <c r="M1211">
        <v>62</v>
      </c>
      <c r="N1211" t="s">
        <v>732</v>
      </c>
      <c r="P1211" t="s">
        <v>1388</v>
      </c>
      <c r="Q1211" s="103">
        <v>710.06</v>
      </c>
      <c r="R1211" s="103">
        <v>731</v>
      </c>
      <c r="S1211" s="103">
        <v>752</v>
      </c>
      <c r="T1211" s="103">
        <v>774</v>
      </c>
      <c r="U1211" s="103">
        <v>29167</v>
      </c>
      <c r="V1211" s="104">
        <v>1.37E-2</v>
      </c>
      <c r="W1211">
        <v>0</v>
      </c>
      <c r="X1211" s="102">
        <v>4</v>
      </c>
      <c r="Y1211" t="s">
        <v>1030</v>
      </c>
      <c r="Z1211" s="102">
        <v>26</v>
      </c>
      <c r="AA1211" s="111">
        <v>33</v>
      </c>
      <c r="AB1211" s="112" t="s">
        <v>383</v>
      </c>
      <c r="AC1211" s="120"/>
      <c r="AD1211" s="271" t="s">
        <v>269</v>
      </c>
      <c r="AE1211" s="271" t="s">
        <v>734</v>
      </c>
      <c r="AF1211" s="112" t="s">
        <v>735</v>
      </c>
    </row>
    <row r="1212" spans="1:32">
      <c r="A1212">
        <v>16</v>
      </c>
      <c r="B1212" t="s">
        <v>34</v>
      </c>
      <c r="C1212" t="s">
        <v>412</v>
      </c>
      <c r="D1212">
        <v>5</v>
      </c>
      <c r="E1212" t="s">
        <v>861</v>
      </c>
      <c r="F1212">
        <v>39</v>
      </c>
      <c r="G1212" t="s">
        <v>908</v>
      </c>
      <c r="H1212" t="s">
        <v>372</v>
      </c>
      <c r="I1212" t="s">
        <v>931</v>
      </c>
      <c r="K1212">
        <v>46</v>
      </c>
      <c r="L1212" t="s">
        <v>932</v>
      </c>
      <c r="M1212">
        <v>103</v>
      </c>
      <c r="N1212" t="s">
        <v>938</v>
      </c>
      <c r="P1212" t="s">
        <v>1229</v>
      </c>
      <c r="Q1212" s="103">
        <v>93.29</v>
      </c>
      <c r="R1212" s="103">
        <v>96</v>
      </c>
      <c r="S1212" s="103">
        <v>98</v>
      </c>
      <c r="T1212" s="103">
        <v>101</v>
      </c>
      <c r="U1212" s="103">
        <v>389</v>
      </c>
      <c r="V1212" s="104">
        <v>1.8E-3</v>
      </c>
      <c r="W1212">
        <v>0</v>
      </c>
      <c r="X1212" s="102">
        <v>4</v>
      </c>
      <c r="Y1212" t="s">
        <v>1020</v>
      </c>
      <c r="Z1212" s="102">
        <v>3</v>
      </c>
      <c r="AA1212" s="111">
        <v>34</v>
      </c>
      <c r="AB1212" s="112" t="s">
        <v>940</v>
      </c>
      <c r="AC1212" s="120"/>
      <c r="AD1212" s="271" t="s">
        <v>269</v>
      </c>
      <c r="AE1212" s="271" t="s">
        <v>269</v>
      </c>
      <c r="AF1212" s="112" t="s">
        <v>937</v>
      </c>
    </row>
    <row r="1213" spans="1:32">
      <c r="A1213">
        <v>16</v>
      </c>
      <c r="B1213" t="s">
        <v>34</v>
      </c>
      <c r="C1213" t="s">
        <v>412</v>
      </c>
      <c r="D1213">
        <v>5</v>
      </c>
      <c r="E1213" t="s">
        <v>861</v>
      </c>
      <c r="F1213">
        <v>39</v>
      </c>
      <c r="G1213" t="s">
        <v>908</v>
      </c>
      <c r="H1213" t="s">
        <v>372</v>
      </c>
      <c r="I1213" t="s">
        <v>931</v>
      </c>
      <c r="K1213">
        <v>46</v>
      </c>
      <c r="L1213" t="s">
        <v>932</v>
      </c>
      <c r="M1213">
        <v>104</v>
      </c>
      <c r="N1213" t="s">
        <v>941</v>
      </c>
      <c r="P1213" t="s">
        <v>1230</v>
      </c>
      <c r="Q1213" s="103">
        <v>155.49</v>
      </c>
      <c r="R1213" s="103">
        <v>160</v>
      </c>
      <c r="S1213" s="103">
        <v>164</v>
      </c>
      <c r="T1213" s="103">
        <v>169</v>
      </c>
      <c r="U1213" s="103">
        <v>649</v>
      </c>
      <c r="V1213" s="104">
        <v>3.0000000000000001E-3</v>
      </c>
      <c r="W1213">
        <v>0</v>
      </c>
      <c r="X1213" s="102">
        <v>4</v>
      </c>
      <c r="Y1213" t="s">
        <v>1020</v>
      </c>
      <c r="Z1213" s="102">
        <v>3</v>
      </c>
      <c r="AA1213" s="111">
        <v>34</v>
      </c>
      <c r="AB1213" s="112" t="s">
        <v>943</v>
      </c>
      <c r="AC1213" s="120"/>
      <c r="AD1213" s="271" t="s">
        <v>269</v>
      </c>
      <c r="AE1213" s="271" t="s">
        <v>269</v>
      </c>
      <c r="AF1213" s="112" t="s">
        <v>937</v>
      </c>
    </row>
    <row r="1214" spans="1:32">
      <c r="A1214">
        <v>16</v>
      </c>
      <c r="B1214" t="s">
        <v>34</v>
      </c>
      <c r="C1214" t="s">
        <v>412</v>
      </c>
      <c r="D1214">
        <v>5</v>
      </c>
      <c r="E1214" t="s">
        <v>861</v>
      </c>
      <c r="F1214">
        <v>39</v>
      </c>
      <c r="G1214" t="s">
        <v>908</v>
      </c>
      <c r="H1214" t="s">
        <v>372</v>
      </c>
      <c r="I1214" t="s">
        <v>931</v>
      </c>
      <c r="K1214">
        <v>46</v>
      </c>
      <c r="L1214" t="s">
        <v>932</v>
      </c>
      <c r="M1214">
        <v>106</v>
      </c>
      <c r="N1214" t="s">
        <v>947</v>
      </c>
      <c r="P1214" t="s">
        <v>1988</v>
      </c>
      <c r="Q1214" s="103">
        <v>72.56</v>
      </c>
      <c r="R1214" s="103">
        <v>74</v>
      </c>
      <c r="S1214" s="103">
        <v>76</v>
      </c>
      <c r="T1214" s="103">
        <v>79</v>
      </c>
      <c r="U1214" s="103">
        <v>303</v>
      </c>
      <c r="V1214" s="104">
        <v>1.4E-3</v>
      </c>
      <c r="W1214">
        <v>0</v>
      </c>
      <c r="X1214" s="102">
        <v>4</v>
      </c>
      <c r="Y1214" t="s">
        <v>1020</v>
      </c>
      <c r="Z1214" s="102">
        <v>3</v>
      </c>
      <c r="AA1214" s="111">
        <v>34</v>
      </c>
      <c r="AB1214" s="112" t="s">
        <v>949</v>
      </c>
      <c r="AC1214" s="120"/>
      <c r="AD1214" s="271" t="s">
        <v>269</v>
      </c>
      <c r="AE1214" s="271" t="s">
        <v>269</v>
      </c>
      <c r="AF1214" s="112" t="s">
        <v>937</v>
      </c>
    </row>
    <row r="1215" spans="1:32">
      <c r="A1215">
        <v>17</v>
      </c>
      <c r="B1215" t="s">
        <v>36</v>
      </c>
      <c r="C1215" t="s">
        <v>341</v>
      </c>
      <c r="D1215">
        <v>1</v>
      </c>
      <c r="E1215" t="s">
        <v>342</v>
      </c>
      <c r="F1215">
        <v>1</v>
      </c>
      <c r="G1215" t="s">
        <v>343</v>
      </c>
      <c r="H1215" t="s">
        <v>344</v>
      </c>
      <c r="I1215" t="s">
        <v>345</v>
      </c>
      <c r="K1215">
        <v>15</v>
      </c>
      <c r="L1215" t="s">
        <v>346</v>
      </c>
      <c r="M1215">
        <v>1</v>
      </c>
      <c r="N1215" t="s">
        <v>348</v>
      </c>
      <c r="P1215" t="s">
        <v>1989</v>
      </c>
      <c r="Q1215" s="103">
        <v>203.18</v>
      </c>
      <c r="R1215" s="103">
        <v>209</v>
      </c>
      <c r="S1215" s="103">
        <v>215</v>
      </c>
      <c r="T1215" s="103">
        <v>221</v>
      </c>
      <c r="U1215" s="103">
        <v>848</v>
      </c>
      <c r="V1215" s="104">
        <v>7.7000000000000002E-3</v>
      </c>
      <c r="W1215">
        <v>0</v>
      </c>
      <c r="X1215" s="102">
        <v>13</v>
      </c>
      <c r="Y1215" t="s">
        <v>991</v>
      </c>
      <c r="Z1215" s="102">
        <v>51</v>
      </c>
      <c r="AA1215" s="111">
        <v>1</v>
      </c>
      <c r="AB1215" s="112" t="s">
        <v>350</v>
      </c>
      <c r="AC1215" s="120"/>
      <c r="AD1215" s="271" t="s">
        <v>351</v>
      </c>
      <c r="AE1215" s="271" t="s">
        <v>269</v>
      </c>
      <c r="AF1215" s="112" t="s">
        <v>352</v>
      </c>
    </row>
    <row r="1216" spans="1:32">
      <c r="A1216">
        <v>17</v>
      </c>
      <c r="B1216" t="s">
        <v>36</v>
      </c>
      <c r="C1216" t="s">
        <v>341</v>
      </c>
      <c r="D1216">
        <v>1</v>
      </c>
      <c r="E1216" t="s">
        <v>342</v>
      </c>
      <c r="F1216">
        <v>1</v>
      </c>
      <c r="G1216" t="s">
        <v>343</v>
      </c>
      <c r="H1216" t="s">
        <v>344</v>
      </c>
      <c r="I1216" t="s">
        <v>345</v>
      </c>
      <c r="K1216">
        <v>15</v>
      </c>
      <c r="L1216" t="s">
        <v>346</v>
      </c>
      <c r="M1216">
        <v>2</v>
      </c>
      <c r="N1216" t="s">
        <v>353</v>
      </c>
      <c r="P1216" t="s">
        <v>1990</v>
      </c>
      <c r="Q1216" s="103">
        <v>184.71</v>
      </c>
      <c r="R1216" s="103">
        <v>190</v>
      </c>
      <c r="S1216" s="103">
        <v>196</v>
      </c>
      <c r="T1216" s="103">
        <v>201</v>
      </c>
      <c r="U1216" s="103">
        <v>772</v>
      </c>
      <c r="V1216" s="104">
        <v>7.0000000000000001E-3</v>
      </c>
      <c r="W1216">
        <v>0</v>
      </c>
      <c r="X1216" s="102">
        <v>12</v>
      </c>
      <c r="Y1216" t="s">
        <v>991</v>
      </c>
      <c r="Z1216" s="102">
        <v>51</v>
      </c>
      <c r="AA1216" s="111">
        <v>1</v>
      </c>
      <c r="AB1216" s="112" t="s">
        <v>355</v>
      </c>
      <c r="AC1216" s="120"/>
      <c r="AD1216" s="271" t="s">
        <v>356</v>
      </c>
      <c r="AE1216" s="271" t="s">
        <v>269</v>
      </c>
      <c r="AF1216" s="112" t="s">
        <v>357</v>
      </c>
    </row>
    <row r="1217" spans="1:32">
      <c r="A1217">
        <v>17</v>
      </c>
      <c r="B1217" t="s">
        <v>36</v>
      </c>
      <c r="C1217" t="s">
        <v>361</v>
      </c>
      <c r="D1217">
        <v>1</v>
      </c>
      <c r="E1217" t="s">
        <v>342</v>
      </c>
      <c r="F1217">
        <v>2</v>
      </c>
      <c r="G1217" t="s">
        <v>362</v>
      </c>
      <c r="H1217" t="s">
        <v>344</v>
      </c>
      <c r="I1217" t="s">
        <v>363</v>
      </c>
      <c r="K1217">
        <v>22</v>
      </c>
      <c r="L1217" t="s">
        <v>364</v>
      </c>
      <c r="M1217">
        <v>4</v>
      </c>
      <c r="N1217" t="s">
        <v>366</v>
      </c>
      <c r="P1217" t="s">
        <v>1991</v>
      </c>
      <c r="Q1217" s="103">
        <v>403.72</v>
      </c>
      <c r="R1217" s="103">
        <v>415</v>
      </c>
      <c r="S1217" s="103">
        <v>427</v>
      </c>
      <c r="T1217" s="103">
        <v>440</v>
      </c>
      <c r="U1217" s="103">
        <v>1686</v>
      </c>
      <c r="V1217" s="104">
        <v>1.5299999999999999E-2</v>
      </c>
      <c r="W1217">
        <v>0</v>
      </c>
      <c r="X1217" s="102">
        <v>1800</v>
      </c>
      <c r="Y1217" t="s">
        <v>995</v>
      </c>
      <c r="Z1217" s="102">
        <v>50</v>
      </c>
      <c r="AA1217" s="111">
        <v>2</v>
      </c>
      <c r="AB1217" s="112" t="s">
        <v>368</v>
      </c>
      <c r="AC1217" s="120"/>
      <c r="AD1217" s="271" t="s">
        <v>369</v>
      </c>
      <c r="AE1217" s="271" t="s">
        <v>269</v>
      </c>
      <c r="AF1217" s="112" t="s">
        <v>370</v>
      </c>
    </row>
    <row r="1218" spans="1:32">
      <c r="A1218">
        <v>17</v>
      </c>
      <c r="B1218" t="s">
        <v>36</v>
      </c>
      <c r="C1218" t="s">
        <v>341</v>
      </c>
      <c r="D1218">
        <v>1</v>
      </c>
      <c r="E1218" t="s">
        <v>342</v>
      </c>
      <c r="F1218">
        <v>3</v>
      </c>
      <c r="G1218" t="s">
        <v>371</v>
      </c>
      <c r="H1218" t="s">
        <v>372</v>
      </c>
      <c r="I1218" t="s">
        <v>373</v>
      </c>
      <c r="K1218">
        <v>2</v>
      </c>
      <c r="L1218" t="s">
        <v>375</v>
      </c>
      <c r="M1218">
        <v>5</v>
      </c>
      <c r="N1218" t="s">
        <v>377</v>
      </c>
      <c r="P1218" t="s">
        <v>1992</v>
      </c>
      <c r="Q1218" s="103">
        <v>284</v>
      </c>
      <c r="R1218" s="103" t="s">
        <v>1993</v>
      </c>
      <c r="S1218" s="103">
        <v>284</v>
      </c>
      <c r="T1218" s="103">
        <v>284</v>
      </c>
      <c r="U1218" s="103">
        <v>852</v>
      </c>
      <c r="V1218" s="104">
        <v>7.7000000000000002E-3</v>
      </c>
      <c r="W1218">
        <v>0</v>
      </c>
      <c r="X1218" s="102">
        <v>3</v>
      </c>
      <c r="Y1218" t="s">
        <v>991</v>
      </c>
      <c r="Z1218" s="102">
        <v>51</v>
      </c>
      <c r="AA1218" s="111">
        <v>3</v>
      </c>
      <c r="AB1218" s="112" t="s">
        <v>379</v>
      </c>
      <c r="AC1218" s="120"/>
      <c r="AD1218" s="271" t="s">
        <v>269</v>
      </c>
      <c r="AE1218" s="271" t="s">
        <v>269</v>
      </c>
      <c r="AF1218" s="112" t="s">
        <v>380</v>
      </c>
    </row>
    <row r="1219" spans="1:32">
      <c r="A1219">
        <v>17</v>
      </c>
      <c r="B1219" t="s">
        <v>36</v>
      </c>
      <c r="C1219" t="s">
        <v>341</v>
      </c>
      <c r="D1219">
        <v>1</v>
      </c>
      <c r="E1219" t="s">
        <v>342</v>
      </c>
      <c r="F1219">
        <v>3</v>
      </c>
      <c r="G1219" t="s">
        <v>371</v>
      </c>
      <c r="H1219" t="s">
        <v>372</v>
      </c>
      <c r="I1219" t="s">
        <v>373</v>
      </c>
      <c r="K1219">
        <v>2</v>
      </c>
      <c r="L1219" t="s">
        <v>375</v>
      </c>
      <c r="M1219">
        <v>6</v>
      </c>
      <c r="N1219" t="s">
        <v>381</v>
      </c>
      <c r="P1219" t="s">
        <v>1994</v>
      </c>
      <c r="Q1219" s="103">
        <v>0</v>
      </c>
      <c r="R1219" s="103" t="s">
        <v>1993</v>
      </c>
      <c r="S1219" s="103" t="s">
        <v>1993</v>
      </c>
      <c r="T1219" s="103">
        <v>314</v>
      </c>
      <c r="U1219" s="103">
        <v>314</v>
      </c>
      <c r="V1219" s="104">
        <v>2.8E-3</v>
      </c>
      <c r="W1219">
        <v>0</v>
      </c>
      <c r="X1219" s="102">
        <v>1</v>
      </c>
      <c r="Y1219" t="s">
        <v>991</v>
      </c>
      <c r="Z1219" s="102">
        <v>51</v>
      </c>
      <c r="AA1219" s="111">
        <v>3</v>
      </c>
      <c r="AB1219" s="112" t="s">
        <v>383</v>
      </c>
      <c r="AC1219" s="120"/>
      <c r="AD1219" s="271" t="s">
        <v>269</v>
      </c>
      <c r="AE1219" s="271" t="s">
        <v>269</v>
      </c>
      <c r="AF1219" s="112" t="s">
        <v>384</v>
      </c>
    </row>
    <row r="1220" spans="1:32">
      <c r="A1220">
        <v>17</v>
      </c>
      <c r="B1220" t="s">
        <v>36</v>
      </c>
      <c r="C1220" t="s">
        <v>341</v>
      </c>
      <c r="D1220">
        <v>1</v>
      </c>
      <c r="E1220" t="s">
        <v>342</v>
      </c>
      <c r="F1220">
        <v>4</v>
      </c>
      <c r="G1220" t="s">
        <v>385</v>
      </c>
      <c r="H1220" t="s">
        <v>344</v>
      </c>
      <c r="I1220" t="s">
        <v>345</v>
      </c>
      <c r="K1220">
        <v>14</v>
      </c>
      <c r="L1220" t="s">
        <v>386</v>
      </c>
      <c r="M1220">
        <v>7</v>
      </c>
      <c r="N1220" t="s">
        <v>388</v>
      </c>
      <c r="P1220" t="s">
        <v>1995</v>
      </c>
      <c r="Q1220" s="103">
        <v>105.55</v>
      </c>
      <c r="R1220" s="103">
        <v>109</v>
      </c>
      <c r="S1220" s="103">
        <v>112</v>
      </c>
      <c r="T1220" s="103">
        <v>115</v>
      </c>
      <c r="U1220" s="103">
        <v>442</v>
      </c>
      <c r="V1220" s="104">
        <v>4.0000000000000001E-3</v>
      </c>
      <c r="W1220">
        <v>0</v>
      </c>
      <c r="X1220" s="102">
        <v>2</v>
      </c>
      <c r="Y1220" t="s">
        <v>991</v>
      </c>
      <c r="Z1220" s="102">
        <v>51</v>
      </c>
      <c r="AA1220" s="111">
        <v>4</v>
      </c>
      <c r="AB1220" s="112" t="s">
        <v>390</v>
      </c>
      <c r="AC1220" s="120"/>
      <c r="AD1220" s="271" t="s">
        <v>269</v>
      </c>
      <c r="AE1220" s="271" t="s">
        <v>269</v>
      </c>
      <c r="AF1220" s="112" t="s">
        <v>391</v>
      </c>
    </row>
    <row r="1221" spans="1:32">
      <c r="A1221">
        <v>17</v>
      </c>
      <c r="B1221" t="s">
        <v>36</v>
      </c>
      <c r="C1221" t="s">
        <v>341</v>
      </c>
      <c r="D1221">
        <v>1</v>
      </c>
      <c r="E1221" t="s">
        <v>342</v>
      </c>
      <c r="F1221">
        <v>4</v>
      </c>
      <c r="G1221" t="s">
        <v>385</v>
      </c>
      <c r="H1221" t="s">
        <v>344</v>
      </c>
      <c r="I1221" t="s">
        <v>345</v>
      </c>
      <c r="K1221">
        <v>14</v>
      </c>
      <c r="L1221" t="s">
        <v>386</v>
      </c>
      <c r="M1221">
        <v>9</v>
      </c>
      <c r="N1221" t="s">
        <v>394</v>
      </c>
      <c r="P1221" t="s">
        <v>1095</v>
      </c>
      <c r="Q1221" s="103">
        <v>113.46</v>
      </c>
      <c r="R1221" s="103">
        <v>117</v>
      </c>
      <c r="S1221" s="103">
        <v>120</v>
      </c>
      <c r="T1221" s="103">
        <v>124</v>
      </c>
      <c r="U1221" s="103">
        <v>474</v>
      </c>
      <c r="V1221" s="104">
        <v>4.3E-3</v>
      </c>
      <c r="W1221">
        <v>0</v>
      </c>
      <c r="X1221" s="102">
        <v>1</v>
      </c>
      <c r="Y1221" t="s">
        <v>991</v>
      </c>
      <c r="Z1221" s="102">
        <v>51</v>
      </c>
      <c r="AA1221" s="111">
        <v>4</v>
      </c>
      <c r="AB1221" s="112" t="s">
        <v>396</v>
      </c>
      <c r="AC1221" s="120"/>
      <c r="AD1221" s="271" t="s">
        <v>269</v>
      </c>
      <c r="AE1221" s="271" t="s">
        <v>269</v>
      </c>
      <c r="AF1221" s="112" t="s">
        <v>397</v>
      </c>
    </row>
    <row r="1222" spans="1:32">
      <c r="A1222">
        <v>17</v>
      </c>
      <c r="B1222" t="s">
        <v>36</v>
      </c>
      <c r="C1222" t="s">
        <v>341</v>
      </c>
      <c r="D1222">
        <v>1</v>
      </c>
      <c r="E1222" t="s">
        <v>342</v>
      </c>
      <c r="F1222">
        <v>4</v>
      </c>
      <c r="G1222" t="s">
        <v>385</v>
      </c>
      <c r="H1222" t="s">
        <v>344</v>
      </c>
      <c r="I1222" t="s">
        <v>345</v>
      </c>
      <c r="K1222">
        <v>14</v>
      </c>
      <c r="L1222" t="s">
        <v>386</v>
      </c>
      <c r="M1222">
        <v>11</v>
      </c>
      <c r="N1222" t="s">
        <v>401</v>
      </c>
      <c r="P1222" t="s">
        <v>1996</v>
      </c>
      <c r="Q1222" s="103">
        <v>131.93</v>
      </c>
      <c r="R1222" s="103">
        <v>136</v>
      </c>
      <c r="S1222" s="103">
        <v>140</v>
      </c>
      <c r="T1222" s="103">
        <v>144</v>
      </c>
      <c r="U1222" s="103">
        <v>552</v>
      </c>
      <c r="V1222" s="104">
        <v>5.0000000000000001E-3</v>
      </c>
      <c r="W1222">
        <v>0</v>
      </c>
      <c r="X1222" s="102">
        <v>1</v>
      </c>
      <c r="Y1222" t="s">
        <v>991</v>
      </c>
      <c r="Z1222" s="102">
        <v>51</v>
      </c>
      <c r="AA1222" s="111">
        <v>4</v>
      </c>
      <c r="AB1222" s="112" t="s">
        <v>403</v>
      </c>
      <c r="AC1222" s="120"/>
      <c r="AD1222" s="271" t="s">
        <v>356</v>
      </c>
      <c r="AE1222" s="271" t="s">
        <v>269</v>
      </c>
      <c r="AF1222" s="112" t="s">
        <v>352</v>
      </c>
    </row>
    <row r="1223" spans="1:32">
      <c r="A1223">
        <v>17</v>
      </c>
      <c r="B1223" t="s">
        <v>36</v>
      </c>
      <c r="C1223" t="s">
        <v>412</v>
      </c>
      <c r="D1223">
        <v>1</v>
      </c>
      <c r="E1223" t="s">
        <v>342</v>
      </c>
      <c r="F1223">
        <v>5</v>
      </c>
      <c r="G1223" t="s">
        <v>413</v>
      </c>
      <c r="H1223" t="s">
        <v>344</v>
      </c>
      <c r="I1223" t="s">
        <v>345</v>
      </c>
      <c r="K1223">
        <v>60</v>
      </c>
      <c r="L1223" t="s">
        <v>414</v>
      </c>
      <c r="M1223">
        <v>14</v>
      </c>
      <c r="N1223" t="s">
        <v>416</v>
      </c>
      <c r="P1223" t="s">
        <v>1666</v>
      </c>
      <c r="Q1223" s="103">
        <v>377.33</v>
      </c>
      <c r="R1223" s="103">
        <v>388</v>
      </c>
      <c r="S1223" s="103">
        <v>399</v>
      </c>
      <c r="T1223" s="103">
        <v>411</v>
      </c>
      <c r="U1223" s="103">
        <v>1575</v>
      </c>
      <c r="V1223" s="104">
        <v>1.43E-2</v>
      </c>
      <c r="W1223">
        <v>0</v>
      </c>
      <c r="X1223" s="102">
        <v>4</v>
      </c>
      <c r="Y1223" t="s">
        <v>1020</v>
      </c>
      <c r="Z1223" s="102">
        <v>3</v>
      </c>
      <c r="AA1223" s="111">
        <v>5</v>
      </c>
      <c r="AB1223" s="112" t="s">
        <v>418</v>
      </c>
      <c r="AC1223" s="120"/>
      <c r="AD1223" s="271" t="s">
        <v>419</v>
      </c>
      <c r="AE1223" s="271" t="s">
        <v>269</v>
      </c>
      <c r="AF1223" s="112" t="s">
        <v>420</v>
      </c>
    </row>
    <row r="1224" spans="1:32">
      <c r="A1224">
        <v>17</v>
      </c>
      <c r="B1224" t="s">
        <v>36</v>
      </c>
      <c r="C1224" t="s">
        <v>421</v>
      </c>
      <c r="D1224">
        <v>1</v>
      </c>
      <c r="E1224" t="s">
        <v>342</v>
      </c>
      <c r="F1224">
        <v>5</v>
      </c>
      <c r="G1224" t="s">
        <v>413</v>
      </c>
      <c r="H1224" t="s">
        <v>344</v>
      </c>
      <c r="I1224" t="s">
        <v>422</v>
      </c>
      <c r="K1224">
        <v>16</v>
      </c>
      <c r="L1224" t="s">
        <v>423</v>
      </c>
      <c r="M1224">
        <v>15</v>
      </c>
      <c r="N1224" t="s">
        <v>425</v>
      </c>
      <c r="P1224" t="s">
        <v>1997</v>
      </c>
      <c r="Q1224" s="103">
        <v>474.97</v>
      </c>
      <c r="R1224" s="103">
        <v>489</v>
      </c>
      <c r="S1224" s="103">
        <v>503</v>
      </c>
      <c r="T1224" s="103">
        <v>517</v>
      </c>
      <c r="U1224" s="103">
        <v>1984</v>
      </c>
      <c r="V1224" s="104">
        <v>1.7999999999999999E-2</v>
      </c>
      <c r="W1224">
        <v>0</v>
      </c>
      <c r="X1224" s="102">
        <v>1000</v>
      </c>
      <c r="Y1224" t="s">
        <v>1006</v>
      </c>
      <c r="Z1224" s="102">
        <v>37</v>
      </c>
      <c r="AA1224" s="111">
        <v>6</v>
      </c>
      <c r="AB1224" s="112" t="s">
        <v>383</v>
      </c>
      <c r="AC1224" s="120"/>
      <c r="AD1224" s="271" t="s">
        <v>419</v>
      </c>
      <c r="AE1224" s="271" t="s">
        <v>427</v>
      </c>
      <c r="AF1224" s="112" t="s">
        <v>429</v>
      </c>
    </row>
    <row r="1225" spans="1:32">
      <c r="A1225">
        <v>17</v>
      </c>
      <c r="B1225" t="s">
        <v>36</v>
      </c>
      <c r="C1225" t="s">
        <v>341</v>
      </c>
      <c r="D1225">
        <v>1</v>
      </c>
      <c r="E1225" t="s">
        <v>342</v>
      </c>
      <c r="F1225">
        <v>5</v>
      </c>
      <c r="G1225" t="s">
        <v>413</v>
      </c>
      <c r="H1225" t="s">
        <v>372</v>
      </c>
      <c r="I1225" t="s">
        <v>345</v>
      </c>
      <c r="K1225">
        <v>1</v>
      </c>
      <c r="L1225" t="s">
        <v>431</v>
      </c>
      <c r="M1225">
        <v>16</v>
      </c>
      <c r="N1225" t="s">
        <v>433</v>
      </c>
      <c r="P1225" t="s">
        <v>1100</v>
      </c>
      <c r="Q1225" s="103">
        <v>397</v>
      </c>
      <c r="R1225" s="103">
        <v>404</v>
      </c>
      <c r="S1225" s="103">
        <v>417</v>
      </c>
      <c r="T1225" s="103">
        <v>435</v>
      </c>
      <c r="U1225" s="103">
        <v>1653</v>
      </c>
      <c r="V1225" s="104">
        <v>1.4999999999999999E-2</v>
      </c>
      <c r="W1225">
        <v>0</v>
      </c>
      <c r="X1225" s="102">
        <v>4</v>
      </c>
      <c r="Y1225" t="s">
        <v>991</v>
      </c>
      <c r="Z1225" s="102">
        <v>51</v>
      </c>
      <c r="AA1225" s="111">
        <v>7</v>
      </c>
      <c r="AB1225" s="112" t="s">
        <v>435</v>
      </c>
      <c r="AC1225" s="120"/>
      <c r="AD1225" s="271" t="s">
        <v>436</v>
      </c>
      <c r="AE1225" s="271" t="s">
        <v>269</v>
      </c>
      <c r="AF1225" s="112" t="s">
        <v>437</v>
      </c>
    </row>
    <row r="1226" spans="1:32">
      <c r="A1226">
        <v>17</v>
      </c>
      <c r="B1226" t="s">
        <v>36</v>
      </c>
      <c r="C1226" t="s">
        <v>611</v>
      </c>
      <c r="D1226">
        <v>2</v>
      </c>
      <c r="E1226" t="s">
        <v>439</v>
      </c>
      <c r="F1226">
        <v>7</v>
      </c>
      <c r="G1226" t="s">
        <v>612</v>
      </c>
      <c r="H1226" t="s">
        <v>372</v>
      </c>
      <c r="I1226" t="s">
        <v>613</v>
      </c>
      <c r="K1226">
        <v>4</v>
      </c>
      <c r="L1226" t="s">
        <v>614</v>
      </c>
      <c r="M1226">
        <v>46</v>
      </c>
      <c r="N1226" t="s">
        <v>616</v>
      </c>
      <c r="P1226" t="s">
        <v>1998</v>
      </c>
      <c r="Q1226" s="103">
        <v>560</v>
      </c>
      <c r="R1226" s="103">
        <v>434</v>
      </c>
      <c r="S1226" s="103">
        <v>560</v>
      </c>
      <c r="T1226" s="103">
        <v>630</v>
      </c>
      <c r="U1226" s="103">
        <v>2184</v>
      </c>
      <c r="V1226" s="104">
        <v>1.9800000000000002E-2</v>
      </c>
      <c r="W1226">
        <v>0</v>
      </c>
      <c r="X1226" s="102">
        <v>312</v>
      </c>
      <c r="Y1226" t="s">
        <v>1009</v>
      </c>
      <c r="Z1226" s="102">
        <v>24</v>
      </c>
      <c r="AA1226" s="111">
        <v>8</v>
      </c>
      <c r="AB1226" s="112" t="s">
        <v>618</v>
      </c>
      <c r="AC1226" s="120"/>
      <c r="AD1226" s="271" t="s">
        <v>619</v>
      </c>
      <c r="AE1226" s="271" t="s">
        <v>620</v>
      </c>
      <c r="AF1226" s="112" t="s">
        <v>621</v>
      </c>
    </row>
    <row r="1227" spans="1:32">
      <c r="A1227">
        <v>17</v>
      </c>
      <c r="B1227" t="s">
        <v>36</v>
      </c>
      <c r="C1227" t="s">
        <v>611</v>
      </c>
      <c r="D1227">
        <v>2</v>
      </c>
      <c r="E1227" t="s">
        <v>439</v>
      </c>
      <c r="F1227">
        <v>7</v>
      </c>
      <c r="G1227" t="s">
        <v>612</v>
      </c>
      <c r="H1227" t="s">
        <v>372</v>
      </c>
      <c r="I1227" t="s">
        <v>613</v>
      </c>
      <c r="K1227">
        <v>5</v>
      </c>
      <c r="L1227" t="s">
        <v>622</v>
      </c>
      <c r="M1227">
        <v>47</v>
      </c>
      <c r="N1227" t="s">
        <v>624</v>
      </c>
      <c r="P1227" t="s">
        <v>1999</v>
      </c>
      <c r="Q1227" s="103">
        <v>1175</v>
      </c>
      <c r="R1227" s="103">
        <v>1238</v>
      </c>
      <c r="S1227" s="103">
        <v>1190</v>
      </c>
      <c r="T1227" s="103">
        <v>1125</v>
      </c>
      <c r="U1227" s="103">
        <v>4728</v>
      </c>
      <c r="V1227" s="104">
        <v>4.2900000000000001E-2</v>
      </c>
      <c r="W1227">
        <v>0</v>
      </c>
      <c r="X1227" s="102">
        <v>4728</v>
      </c>
      <c r="Y1227" t="s">
        <v>1009</v>
      </c>
      <c r="Z1227" s="102">
        <v>24</v>
      </c>
      <c r="AA1227" s="111">
        <v>8</v>
      </c>
      <c r="AB1227" s="112" t="s">
        <v>626</v>
      </c>
      <c r="AC1227" s="120"/>
      <c r="AD1227" s="271" t="s">
        <v>619</v>
      </c>
      <c r="AE1227" s="271" t="s">
        <v>627</v>
      </c>
      <c r="AF1227" s="112" t="s">
        <v>628</v>
      </c>
    </row>
    <row r="1228" spans="1:32">
      <c r="A1228">
        <v>17</v>
      </c>
      <c r="B1228" t="s">
        <v>36</v>
      </c>
      <c r="C1228" t="s">
        <v>611</v>
      </c>
      <c r="D1228">
        <v>2</v>
      </c>
      <c r="E1228" t="s">
        <v>439</v>
      </c>
      <c r="F1228">
        <v>7</v>
      </c>
      <c r="G1228" t="s">
        <v>612</v>
      </c>
      <c r="H1228" t="s">
        <v>372</v>
      </c>
      <c r="I1228" t="s">
        <v>613</v>
      </c>
      <c r="K1228">
        <v>6</v>
      </c>
      <c r="L1228" t="s">
        <v>629</v>
      </c>
      <c r="M1228">
        <v>48</v>
      </c>
      <c r="N1228" t="s">
        <v>631</v>
      </c>
      <c r="P1228" t="s">
        <v>2000</v>
      </c>
      <c r="Q1228" s="103">
        <v>1596</v>
      </c>
      <c r="R1228" s="103">
        <v>1596</v>
      </c>
      <c r="S1228" s="103">
        <v>1596</v>
      </c>
      <c r="T1228" s="103">
        <v>1596</v>
      </c>
      <c r="U1228" s="103">
        <v>6384</v>
      </c>
      <c r="V1228" s="104">
        <v>5.79E-2</v>
      </c>
      <c r="W1228">
        <v>0</v>
      </c>
      <c r="X1228" s="102">
        <v>564</v>
      </c>
      <c r="Y1228" t="s">
        <v>1009</v>
      </c>
      <c r="Z1228" s="102">
        <v>24</v>
      </c>
      <c r="AA1228" s="111">
        <v>8</v>
      </c>
      <c r="AB1228" s="112" t="s">
        <v>633</v>
      </c>
      <c r="AC1228" s="120"/>
      <c r="AD1228" s="271" t="s">
        <v>619</v>
      </c>
      <c r="AE1228" s="271" t="s">
        <v>627</v>
      </c>
      <c r="AF1228" s="112" t="s">
        <v>634</v>
      </c>
    </row>
    <row r="1229" spans="1:32">
      <c r="A1229">
        <v>17</v>
      </c>
      <c r="B1229" t="s">
        <v>36</v>
      </c>
      <c r="C1229" t="s">
        <v>438</v>
      </c>
      <c r="D1229">
        <v>2</v>
      </c>
      <c r="E1229" t="s">
        <v>439</v>
      </c>
      <c r="F1229">
        <v>10</v>
      </c>
      <c r="G1229" t="s">
        <v>440</v>
      </c>
      <c r="H1229" t="s">
        <v>372</v>
      </c>
      <c r="I1229" t="s">
        <v>441</v>
      </c>
      <c r="K1229">
        <v>8</v>
      </c>
      <c r="L1229" t="s">
        <v>442</v>
      </c>
      <c r="M1229">
        <v>17</v>
      </c>
      <c r="N1229" t="s">
        <v>444</v>
      </c>
      <c r="P1229" t="s">
        <v>1951</v>
      </c>
      <c r="Q1229" s="103">
        <v>0</v>
      </c>
      <c r="R1229" s="103">
        <v>348</v>
      </c>
      <c r="S1229" s="103">
        <v>426</v>
      </c>
      <c r="T1229" s="103">
        <v>348</v>
      </c>
      <c r="U1229" s="103">
        <v>1122</v>
      </c>
      <c r="V1229" s="104">
        <v>1.0200000000000001E-2</v>
      </c>
      <c r="W1229">
        <v>0</v>
      </c>
      <c r="X1229" s="102">
        <v>400</v>
      </c>
      <c r="Y1229" t="s">
        <v>1013</v>
      </c>
      <c r="Z1229" s="102">
        <v>18</v>
      </c>
      <c r="AA1229" s="111">
        <v>10</v>
      </c>
      <c r="AB1229" s="112" t="s">
        <v>446</v>
      </c>
      <c r="AC1229" s="120"/>
      <c r="AD1229" s="271" t="s">
        <v>269</v>
      </c>
      <c r="AE1229" s="271" t="s">
        <v>447</v>
      </c>
      <c r="AF1229" s="112" t="s">
        <v>449</v>
      </c>
    </row>
    <row r="1230" spans="1:32">
      <c r="A1230">
        <v>17</v>
      </c>
      <c r="B1230" t="s">
        <v>36</v>
      </c>
      <c r="C1230" t="s">
        <v>438</v>
      </c>
      <c r="D1230">
        <v>2</v>
      </c>
      <c r="E1230" t="s">
        <v>439</v>
      </c>
      <c r="F1230">
        <v>10</v>
      </c>
      <c r="G1230" t="s">
        <v>440</v>
      </c>
      <c r="H1230" t="s">
        <v>372</v>
      </c>
      <c r="I1230" t="s">
        <v>441</v>
      </c>
      <c r="K1230">
        <v>9</v>
      </c>
      <c r="L1230" t="s">
        <v>450</v>
      </c>
      <c r="M1230">
        <v>18</v>
      </c>
      <c r="N1230" t="s">
        <v>452</v>
      </c>
      <c r="P1230" t="s">
        <v>1859</v>
      </c>
      <c r="Q1230" s="103">
        <v>0</v>
      </c>
      <c r="R1230" s="103">
        <v>127</v>
      </c>
      <c r="S1230" s="103">
        <v>127</v>
      </c>
      <c r="T1230" s="103" t="s">
        <v>1993</v>
      </c>
      <c r="U1230" s="103">
        <v>254</v>
      </c>
      <c r="V1230" s="104">
        <v>2.3E-3</v>
      </c>
      <c r="W1230">
        <v>0</v>
      </c>
      <c r="X1230" s="102">
        <v>80</v>
      </c>
      <c r="Y1230" t="s">
        <v>1013</v>
      </c>
      <c r="Z1230" s="102">
        <v>18</v>
      </c>
      <c r="AA1230" s="111">
        <v>10</v>
      </c>
      <c r="AB1230" s="112" t="s">
        <v>454</v>
      </c>
      <c r="AC1230" s="120"/>
      <c r="AD1230" s="271" t="s">
        <v>269</v>
      </c>
      <c r="AE1230" s="271" t="s">
        <v>269</v>
      </c>
      <c r="AF1230" s="112" t="s">
        <v>455</v>
      </c>
    </row>
    <row r="1231" spans="1:32">
      <c r="A1231">
        <v>17</v>
      </c>
      <c r="B1231" t="s">
        <v>36</v>
      </c>
      <c r="C1231" t="s">
        <v>438</v>
      </c>
      <c r="D1231">
        <v>2</v>
      </c>
      <c r="E1231" t="s">
        <v>439</v>
      </c>
      <c r="F1231">
        <v>10</v>
      </c>
      <c r="G1231" t="s">
        <v>440</v>
      </c>
      <c r="H1231" t="s">
        <v>372</v>
      </c>
      <c r="I1231" t="s">
        <v>441</v>
      </c>
      <c r="K1231">
        <v>10</v>
      </c>
      <c r="L1231" t="s">
        <v>456</v>
      </c>
      <c r="M1231">
        <v>19</v>
      </c>
      <c r="N1231" t="s">
        <v>458</v>
      </c>
      <c r="P1231" t="s">
        <v>2001</v>
      </c>
      <c r="Q1231" s="103">
        <v>347</v>
      </c>
      <c r="R1231" s="103">
        <v>347</v>
      </c>
      <c r="S1231" s="103">
        <v>347</v>
      </c>
      <c r="T1231" s="103">
        <v>347</v>
      </c>
      <c r="U1231" s="103">
        <v>1388</v>
      </c>
      <c r="V1231" s="104">
        <v>1.26E-2</v>
      </c>
      <c r="W1231">
        <v>0</v>
      </c>
      <c r="X1231" s="258">
        <v>260</v>
      </c>
      <c r="Y1231" t="s">
        <v>1013</v>
      </c>
      <c r="Z1231" s="102">
        <v>18</v>
      </c>
      <c r="AA1231" s="111">
        <v>10</v>
      </c>
      <c r="AB1231" s="112" t="s">
        <v>460</v>
      </c>
      <c r="AC1231" s="120"/>
      <c r="AD1231" s="271" t="s">
        <v>269</v>
      </c>
      <c r="AE1231" s="271" t="s">
        <v>447</v>
      </c>
      <c r="AF1231" s="112" t="s">
        <v>449</v>
      </c>
    </row>
    <row r="1232" spans="1:32">
      <c r="A1232">
        <v>17</v>
      </c>
      <c r="B1232" t="s">
        <v>36</v>
      </c>
      <c r="C1232" t="s">
        <v>438</v>
      </c>
      <c r="D1232">
        <v>2</v>
      </c>
      <c r="E1232" t="s">
        <v>439</v>
      </c>
      <c r="F1232">
        <v>10</v>
      </c>
      <c r="G1232" t="s">
        <v>440</v>
      </c>
      <c r="H1232" t="s">
        <v>372</v>
      </c>
      <c r="I1232" t="s">
        <v>441</v>
      </c>
      <c r="K1232">
        <v>19</v>
      </c>
      <c r="L1232" t="s">
        <v>461</v>
      </c>
      <c r="M1232">
        <v>20</v>
      </c>
      <c r="N1232" t="s">
        <v>463</v>
      </c>
      <c r="P1232" t="s">
        <v>2002</v>
      </c>
      <c r="Q1232" s="103">
        <v>0</v>
      </c>
      <c r="R1232" s="103">
        <v>302</v>
      </c>
      <c r="S1232" s="103">
        <v>318</v>
      </c>
      <c r="T1232" s="103" t="s">
        <v>1993</v>
      </c>
      <c r="U1232" s="103">
        <v>620</v>
      </c>
      <c r="V1232" s="104">
        <v>5.5999999999999999E-3</v>
      </c>
      <c r="W1232">
        <v>0</v>
      </c>
      <c r="X1232" s="102">
        <v>195</v>
      </c>
      <c r="Y1232" t="s">
        <v>1013</v>
      </c>
      <c r="Z1232" s="102">
        <v>18</v>
      </c>
      <c r="AA1232" s="111">
        <v>10</v>
      </c>
      <c r="AB1232" s="112" t="s">
        <v>465</v>
      </c>
      <c r="AC1232" s="120"/>
      <c r="AD1232" s="271" t="s">
        <v>269</v>
      </c>
      <c r="AE1232" s="271" t="s">
        <v>269</v>
      </c>
      <c r="AF1232" s="112" t="s">
        <v>466</v>
      </c>
    </row>
    <row r="1233" spans="1:32">
      <c r="A1233">
        <v>17</v>
      </c>
      <c r="B1233" t="s">
        <v>36</v>
      </c>
      <c r="C1233" t="s">
        <v>438</v>
      </c>
      <c r="D1233">
        <v>2</v>
      </c>
      <c r="E1233" t="s">
        <v>439</v>
      </c>
      <c r="F1233">
        <v>10</v>
      </c>
      <c r="G1233" t="s">
        <v>440</v>
      </c>
      <c r="H1233" t="s">
        <v>344</v>
      </c>
      <c r="I1233" t="s">
        <v>441</v>
      </c>
      <c r="K1233">
        <v>70</v>
      </c>
      <c r="L1233" t="s">
        <v>478</v>
      </c>
      <c r="M1233">
        <v>23</v>
      </c>
      <c r="N1233" t="s">
        <v>480</v>
      </c>
      <c r="P1233" t="s">
        <v>2003</v>
      </c>
      <c r="Q1233" s="103">
        <v>390.53</v>
      </c>
      <c r="R1233" s="103">
        <v>402</v>
      </c>
      <c r="S1233" s="103">
        <v>413</v>
      </c>
      <c r="T1233" s="103">
        <v>425</v>
      </c>
      <c r="U1233" s="103">
        <v>1631</v>
      </c>
      <c r="V1233" s="104">
        <v>1.4800000000000001E-2</v>
      </c>
      <c r="W1233">
        <v>0</v>
      </c>
      <c r="X1233" s="258">
        <v>400</v>
      </c>
      <c r="Y1233" t="s">
        <v>1013</v>
      </c>
      <c r="Z1233" s="102">
        <v>18</v>
      </c>
      <c r="AA1233" s="111">
        <v>10</v>
      </c>
      <c r="AB1233" s="112" t="s">
        <v>482</v>
      </c>
      <c r="AC1233" s="120"/>
      <c r="AD1233" s="271" t="s">
        <v>483</v>
      </c>
      <c r="AE1233" s="271" t="s">
        <v>269</v>
      </c>
      <c r="AF1233" s="112" t="s">
        <v>472</v>
      </c>
    </row>
    <row r="1234" spans="1:32">
      <c r="A1234">
        <v>17</v>
      </c>
      <c r="B1234" t="s">
        <v>36</v>
      </c>
      <c r="C1234" t="s">
        <v>412</v>
      </c>
      <c r="D1234">
        <v>5</v>
      </c>
      <c r="E1234" t="s">
        <v>861</v>
      </c>
      <c r="F1234">
        <v>39</v>
      </c>
      <c r="G1234" t="s">
        <v>908</v>
      </c>
      <c r="H1234" t="s">
        <v>372</v>
      </c>
      <c r="I1234" t="s">
        <v>863</v>
      </c>
      <c r="K1234">
        <v>44</v>
      </c>
      <c r="L1234" t="s">
        <v>926</v>
      </c>
      <c r="M1234">
        <v>100</v>
      </c>
      <c r="N1234" t="s">
        <v>927</v>
      </c>
      <c r="P1234" t="s">
        <v>2004</v>
      </c>
      <c r="Q1234" s="103">
        <v>150</v>
      </c>
      <c r="R1234" s="103">
        <v>150</v>
      </c>
      <c r="S1234" s="103">
        <v>150</v>
      </c>
      <c r="T1234" s="103">
        <v>150</v>
      </c>
      <c r="U1234" s="103">
        <v>600</v>
      </c>
      <c r="V1234" s="104">
        <v>5.4000000000000003E-3</v>
      </c>
      <c r="W1234">
        <v>0</v>
      </c>
      <c r="X1234" s="102">
        <v>4</v>
      </c>
      <c r="Y1234" t="s">
        <v>1020</v>
      </c>
      <c r="Z1234" s="102">
        <v>3</v>
      </c>
      <c r="AA1234" s="111">
        <v>11</v>
      </c>
      <c r="AB1234" s="112" t="s">
        <v>929</v>
      </c>
      <c r="AC1234" s="120"/>
      <c r="AD1234" s="271" t="s">
        <v>930</v>
      </c>
      <c r="AE1234" s="271" t="s">
        <v>269</v>
      </c>
      <c r="AF1234" s="112" t="s">
        <v>896</v>
      </c>
    </row>
    <row r="1235" spans="1:32">
      <c r="A1235">
        <v>17</v>
      </c>
      <c r="B1235" t="s">
        <v>36</v>
      </c>
      <c r="C1235" t="s">
        <v>491</v>
      </c>
      <c r="D1235">
        <v>2</v>
      </c>
      <c r="E1235" t="s">
        <v>439</v>
      </c>
      <c r="F1235">
        <v>12</v>
      </c>
      <c r="G1235" t="s">
        <v>492</v>
      </c>
      <c r="H1235" t="s">
        <v>344</v>
      </c>
      <c r="I1235" t="s">
        <v>493</v>
      </c>
      <c r="K1235">
        <v>66</v>
      </c>
      <c r="L1235" t="s">
        <v>494</v>
      </c>
      <c r="M1235">
        <v>25</v>
      </c>
      <c r="N1235" t="s">
        <v>496</v>
      </c>
      <c r="P1235" t="s">
        <v>2005</v>
      </c>
      <c r="Q1235" s="103">
        <v>261.23</v>
      </c>
      <c r="R1235" s="103">
        <v>269</v>
      </c>
      <c r="S1235" s="103">
        <v>277</v>
      </c>
      <c r="T1235" s="103">
        <v>285</v>
      </c>
      <c r="U1235" s="103">
        <v>1092</v>
      </c>
      <c r="V1235" s="104">
        <v>9.9000000000000008E-3</v>
      </c>
      <c r="W1235">
        <v>0</v>
      </c>
      <c r="X1235" s="102">
        <v>1580</v>
      </c>
      <c r="Y1235" t="s">
        <v>1009</v>
      </c>
      <c r="Z1235" s="102">
        <v>24</v>
      </c>
      <c r="AA1235" s="111">
        <v>12</v>
      </c>
      <c r="AB1235" s="112" t="s">
        <v>368</v>
      </c>
      <c r="AC1235" s="120"/>
      <c r="AD1235" s="271" t="s">
        <v>269</v>
      </c>
      <c r="AE1235" s="271" t="s">
        <v>269</v>
      </c>
      <c r="AF1235" s="112" t="s">
        <v>370</v>
      </c>
    </row>
    <row r="1236" spans="1:32">
      <c r="A1236">
        <v>17</v>
      </c>
      <c r="B1236" t="s">
        <v>36</v>
      </c>
      <c r="C1236" t="s">
        <v>491</v>
      </c>
      <c r="D1236">
        <v>2</v>
      </c>
      <c r="E1236" t="s">
        <v>439</v>
      </c>
      <c r="F1236">
        <v>12</v>
      </c>
      <c r="G1236" t="s">
        <v>492</v>
      </c>
      <c r="H1236" t="s">
        <v>344</v>
      </c>
      <c r="I1236" t="s">
        <v>493</v>
      </c>
      <c r="K1236">
        <v>23</v>
      </c>
      <c r="L1236" t="s">
        <v>498</v>
      </c>
      <c r="M1236">
        <v>26</v>
      </c>
      <c r="N1236" t="s">
        <v>500</v>
      </c>
      <c r="P1236" t="s">
        <v>2006</v>
      </c>
      <c r="Q1236" s="103">
        <v>350.95</v>
      </c>
      <c r="R1236" s="103">
        <v>361</v>
      </c>
      <c r="S1236" s="103">
        <v>372</v>
      </c>
      <c r="T1236" s="103">
        <v>382</v>
      </c>
      <c r="U1236" s="103">
        <v>1466</v>
      </c>
      <c r="V1236" s="104">
        <v>1.3299999999999999E-2</v>
      </c>
      <c r="W1236">
        <v>0</v>
      </c>
      <c r="X1236" s="102">
        <v>1040</v>
      </c>
      <c r="Y1236" t="s">
        <v>995</v>
      </c>
      <c r="Z1236" s="102">
        <v>50</v>
      </c>
      <c r="AA1236" s="111">
        <v>12</v>
      </c>
      <c r="AB1236" s="112" t="s">
        <v>502</v>
      </c>
      <c r="AC1236" s="120"/>
      <c r="AD1236" s="271" t="s">
        <v>269</v>
      </c>
      <c r="AE1236" s="271" t="s">
        <v>269</v>
      </c>
      <c r="AF1236" s="112" t="s">
        <v>370</v>
      </c>
    </row>
    <row r="1237" spans="1:32">
      <c r="A1237">
        <v>17</v>
      </c>
      <c r="B1237" t="s">
        <v>36</v>
      </c>
      <c r="C1237" t="s">
        <v>491</v>
      </c>
      <c r="D1237">
        <v>2</v>
      </c>
      <c r="E1237" t="s">
        <v>439</v>
      </c>
      <c r="F1237">
        <v>12</v>
      </c>
      <c r="G1237" t="s">
        <v>492</v>
      </c>
      <c r="H1237" t="s">
        <v>344</v>
      </c>
      <c r="I1237" t="s">
        <v>493</v>
      </c>
      <c r="K1237">
        <v>50</v>
      </c>
      <c r="L1237" t="s">
        <v>503</v>
      </c>
      <c r="M1237">
        <v>27</v>
      </c>
      <c r="N1237" t="s">
        <v>505</v>
      </c>
      <c r="P1237" t="s">
        <v>2007</v>
      </c>
      <c r="Q1237" s="103">
        <v>361.5</v>
      </c>
      <c r="R1237" s="103">
        <v>372</v>
      </c>
      <c r="S1237" s="103">
        <v>383</v>
      </c>
      <c r="T1237" s="103">
        <v>394</v>
      </c>
      <c r="U1237" s="103">
        <v>1511</v>
      </c>
      <c r="V1237" s="104">
        <v>1.37E-2</v>
      </c>
      <c r="W1237">
        <v>0</v>
      </c>
      <c r="X1237" s="102">
        <v>1040</v>
      </c>
      <c r="Y1237" t="s">
        <v>995</v>
      </c>
      <c r="Z1237" s="102">
        <v>50</v>
      </c>
      <c r="AA1237" s="111">
        <v>12</v>
      </c>
      <c r="AB1237" s="112" t="s">
        <v>350</v>
      </c>
      <c r="AC1237" s="120"/>
      <c r="AD1237" s="271" t="s">
        <v>269</v>
      </c>
      <c r="AE1237" s="271" t="s">
        <v>507</v>
      </c>
      <c r="AF1237" s="112" t="s">
        <v>508</v>
      </c>
    </row>
    <row r="1238" spans="1:32">
      <c r="A1238">
        <v>17</v>
      </c>
      <c r="B1238" t="s">
        <v>36</v>
      </c>
      <c r="C1238" t="s">
        <v>491</v>
      </c>
      <c r="D1238">
        <v>2</v>
      </c>
      <c r="E1238" t="s">
        <v>439</v>
      </c>
      <c r="F1238">
        <v>12</v>
      </c>
      <c r="G1238" t="s">
        <v>492</v>
      </c>
      <c r="H1238" t="s">
        <v>372</v>
      </c>
      <c r="I1238" t="s">
        <v>493</v>
      </c>
      <c r="K1238">
        <v>75</v>
      </c>
      <c r="L1238" t="s">
        <v>515</v>
      </c>
      <c r="M1238">
        <v>29</v>
      </c>
      <c r="N1238" t="s">
        <v>517</v>
      </c>
      <c r="P1238" t="s">
        <v>2008</v>
      </c>
      <c r="Q1238" s="103">
        <v>0</v>
      </c>
      <c r="R1238" s="103">
        <v>365</v>
      </c>
      <c r="S1238" s="103" t="s">
        <v>1993</v>
      </c>
      <c r="T1238" s="103" t="s">
        <v>1993</v>
      </c>
      <c r="U1238" s="103">
        <v>365</v>
      </c>
      <c r="V1238" s="104">
        <v>3.3E-3</v>
      </c>
      <c r="W1238">
        <v>0</v>
      </c>
      <c r="X1238" s="102">
        <v>1</v>
      </c>
      <c r="Y1238" t="s">
        <v>995</v>
      </c>
      <c r="Z1238" s="102">
        <v>50</v>
      </c>
      <c r="AA1238" s="111">
        <v>12</v>
      </c>
      <c r="AB1238" s="112" t="s">
        <v>379</v>
      </c>
      <c r="AC1238" s="120"/>
      <c r="AD1238" s="271" t="s">
        <v>269</v>
      </c>
      <c r="AE1238" s="271" t="s">
        <v>519</v>
      </c>
      <c r="AF1238" s="112" t="s">
        <v>514</v>
      </c>
    </row>
    <row r="1239" spans="1:32">
      <c r="A1239">
        <v>17</v>
      </c>
      <c r="B1239" t="s">
        <v>36</v>
      </c>
      <c r="C1239" t="s">
        <v>520</v>
      </c>
      <c r="D1239">
        <v>2</v>
      </c>
      <c r="E1239" t="s">
        <v>439</v>
      </c>
      <c r="F1239">
        <v>13</v>
      </c>
      <c r="G1239" t="s">
        <v>521</v>
      </c>
      <c r="H1239" t="s">
        <v>344</v>
      </c>
      <c r="I1239" t="s">
        <v>493</v>
      </c>
      <c r="K1239">
        <v>21</v>
      </c>
      <c r="L1239" t="s">
        <v>522</v>
      </c>
      <c r="M1239">
        <v>30</v>
      </c>
      <c r="N1239" t="s">
        <v>524</v>
      </c>
      <c r="P1239" t="s">
        <v>2009</v>
      </c>
      <c r="Q1239" s="103">
        <v>163.6</v>
      </c>
      <c r="R1239" s="103">
        <v>168</v>
      </c>
      <c r="S1239" s="103">
        <v>173</v>
      </c>
      <c r="T1239" s="103">
        <v>178</v>
      </c>
      <c r="U1239" s="103">
        <v>683</v>
      </c>
      <c r="V1239" s="104">
        <v>6.1999999999999998E-3</v>
      </c>
      <c r="W1239">
        <v>0</v>
      </c>
      <c r="X1239" s="102">
        <v>8</v>
      </c>
      <c r="Y1239" t="s">
        <v>1026</v>
      </c>
      <c r="Z1239" s="102">
        <v>1</v>
      </c>
      <c r="AA1239" s="111">
        <v>13</v>
      </c>
      <c r="AB1239" s="112" t="s">
        <v>360</v>
      </c>
      <c r="AC1239" s="120"/>
      <c r="AD1239" s="271" t="s">
        <v>269</v>
      </c>
      <c r="AE1239" s="271" t="s">
        <v>526</v>
      </c>
      <c r="AF1239" s="112" t="s">
        <v>527</v>
      </c>
    </row>
    <row r="1240" spans="1:32">
      <c r="A1240">
        <v>17</v>
      </c>
      <c r="B1240" t="s">
        <v>36</v>
      </c>
      <c r="C1240" t="s">
        <v>520</v>
      </c>
      <c r="D1240">
        <v>2</v>
      </c>
      <c r="E1240" t="s">
        <v>439</v>
      </c>
      <c r="F1240">
        <v>13</v>
      </c>
      <c r="G1240" t="s">
        <v>521</v>
      </c>
      <c r="H1240" t="s">
        <v>344</v>
      </c>
      <c r="I1240" t="s">
        <v>493</v>
      </c>
      <c r="K1240">
        <v>21</v>
      </c>
      <c r="L1240" t="s">
        <v>522</v>
      </c>
      <c r="M1240">
        <v>31</v>
      </c>
      <c r="N1240" t="s">
        <v>528</v>
      </c>
      <c r="P1240" t="s">
        <v>1027</v>
      </c>
      <c r="Q1240" s="103">
        <v>50.14</v>
      </c>
      <c r="R1240" s="103">
        <v>52</v>
      </c>
      <c r="S1240" s="103">
        <v>53</v>
      </c>
      <c r="T1240" s="103">
        <v>55</v>
      </c>
      <c r="U1240" s="103">
        <v>210</v>
      </c>
      <c r="V1240" s="104">
        <v>1.9E-3</v>
      </c>
      <c r="W1240">
        <v>0</v>
      </c>
      <c r="X1240" s="102">
        <v>4</v>
      </c>
      <c r="Y1240" t="s">
        <v>1026</v>
      </c>
      <c r="Z1240" s="102">
        <v>1</v>
      </c>
      <c r="AA1240" s="111">
        <v>13</v>
      </c>
      <c r="AB1240" s="112" t="s">
        <v>530</v>
      </c>
      <c r="AC1240" s="120"/>
      <c r="AD1240" s="271" t="s">
        <v>269</v>
      </c>
      <c r="AE1240" s="271" t="s">
        <v>269</v>
      </c>
      <c r="AF1240" s="112" t="s">
        <v>531</v>
      </c>
    </row>
    <row r="1241" spans="1:32">
      <c r="A1241">
        <v>17</v>
      </c>
      <c r="B1241" t="s">
        <v>36</v>
      </c>
      <c r="C1241" t="s">
        <v>520</v>
      </c>
      <c r="D1241">
        <v>2</v>
      </c>
      <c r="E1241" t="s">
        <v>439</v>
      </c>
      <c r="F1241">
        <v>13</v>
      </c>
      <c r="G1241" t="s">
        <v>521</v>
      </c>
      <c r="H1241" t="s">
        <v>344</v>
      </c>
      <c r="I1241" t="s">
        <v>493</v>
      </c>
      <c r="K1241">
        <v>21</v>
      </c>
      <c r="L1241" t="s">
        <v>522</v>
      </c>
      <c r="M1241">
        <v>32</v>
      </c>
      <c r="N1241" t="s">
        <v>532</v>
      </c>
      <c r="P1241" t="s">
        <v>1548</v>
      </c>
      <c r="Q1241" s="103">
        <v>50.14</v>
      </c>
      <c r="R1241" s="103">
        <v>52</v>
      </c>
      <c r="S1241" s="103">
        <v>53</v>
      </c>
      <c r="T1241" s="103">
        <v>55</v>
      </c>
      <c r="U1241" s="103">
        <v>210</v>
      </c>
      <c r="V1241" s="104">
        <v>1.9E-3</v>
      </c>
      <c r="W1241">
        <v>0</v>
      </c>
      <c r="X1241" s="102">
        <v>4</v>
      </c>
      <c r="Y1241" t="s">
        <v>1026</v>
      </c>
      <c r="Z1241" s="102">
        <v>1</v>
      </c>
      <c r="AA1241" s="111">
        <v>13</v>
      </c>
      <c r="AB1241" s="112" t="s">
        <v>350</v>
      </c>
      <c r="AC1241" s="120"/>
      <c r="AD1241" s="271" t="s">
        <v>269</v>
      </c>
      <c r="AE1241" s="271" t="s">
        <v>269</v>
      </c>
      <c r="AF1241" s="112" t="s">
        <v>534</v>
      </c>
    </row>
    <row r="1242" spans="1:32">
      <c r="A1242">
        <v>17</v>
      </c>
      <c r="B1242" t="s">
        <v>36</v>
      </c>
      <c r="C1242" t="s">
        <v>535</v>
      </c>
      <c r="D1242">
        <v>2</v>
      </c>
      <c r="E1242" t="s">
        <v>439</v>
      </c>
      <c r="F1242">
        <v>14</v>
      </c>
      <c r="G1242" t="s">
        <v>536</v>
      </c>
      <c r="H1242" t="s">
        <v>372</v>
      </c>
      <c r="I1242" t="s">
        <v>537</v>
      </c>
      <c r="K1242">
        <v>3</v>
      </c>
      <c r="L1242" t="s">
        <v>539</v>
      </c>
      <c r="M1242">
        <v>33</v>
      </c>
      <c r="N1242" t="s">
        <v>541</v>
      </c>
      <c r="P1242" t="s">
        <v>1260</v>
      </c>
      <c r="Q1242" s="103">
        <v>1105.6099999999999</v>
      </c>
      <c r="R1242" s="103">
        <v>1138</v>
      </c>
      <c r="S1242" s="103">
        <v>1171</v>
      </c>
      <c r="T1242" s="103">
        <v>1204</v>
      </c>
      <c r="U1242" s="103">
        <v>4619</v>
      </c>
      <c r="V1242" s="104">
        <v>4.19E-2</v>
      </c>
      <c r="W1242">
        <v>0</v>
      </c>
      <c r="X1242" s="102">
        <v>100</v>
      </c>
      <c r="Y1242" t="s">
        <v>1030</v>
      </c>
      <c r="Z1242" s="102">
        <v>26</v>
      </c>
      <c r="AA1242" s="111">
        <v>14</v>
      </c>
      <c r="AB1242" s="112" t="s">
        <v>543</v>
      </c>
      <c r="AC1242" s="120"/>
      <c r="AD1242" s="271" t="s">
        <v>544</v>
      </c>
      <c r="AE1242" s="271" t="s">
        <v>545</v>
      </c>
      <c r="AF1242" s="112" t="s">
        <v>547</v>
      </c>
    </row>
    <row r="1243" spans="1:32">
      <c r="A1243">
        <v>17</v>
      </c>
      <c r="B1243" t="s">
        <v>36</v>
      </c>
      <c r="C1243" t="s">
        <v>535</v>
      </c>
      <c r="D1243">
        <v>2</v>
      </c>
      <c r="E1243" t="s">
        <v>439</v>
      </c>
      <c r="F1243">
        <v>14</v>
      </c>
      <c r="G1243" t="s">
        <v>536</v>
      </c>
      <c r="H1243" t="s">
        <v>344</v>
      </c>
      <c r="I1243" t="s">
        <v>537</v>
      </c>
      <c r="K1243">
        <v>25</v>
      </c>
      <c r="L1243" t="s">
        <v>566</v>
      </c>
      <c r="M1243">
        <v>38</v>
      </c>
      <c r="N1243" t="s">
        <v>568</v>
      </c>
      <c r="P1243" t="s">
        <v>2010</v>
      </c>
      <c r="Q1243" s="103">
        <v>575.24</v>
      </c>
      <c r="R1243" s="103">
        <v>592</v>
      </c>
      <c r="S1243" s="103">
        <v>609</v>
      </c>
      <c r="T1243" s="103">
        <v>627</v>
      </c>
      <c r="U1243" s="103">
        <v>2403</v>
      </c>
      <c r="V1243" s="104">
        <v>2.18E-2</v>
      </c>
      <c r="W1243">
        <v>0</v>
      </c>
      <c r="X1243" s="102">
        <v>12</v>
      </c>
      <c r="Y1243" t="s">
        <v>1030</v>
      </c>
      <c r="Z1243" s="102">
        <v>26</v>
      </c>
      <c r="AA1243" s="111">
        <v>14</v>
      </c>
      <c r="AB1243" s="112" t="s">
        <v>570</v>
      </c>
      <c r="AC1243" s="120"/>
      <c r="AD1243" s="271" t="s">
        <v>544</v>
      </c>
      <c r="AE1243" s="271" t="s">
        <v>571</v>
      </c>
      <c r="AF1243" s="112" t="s">
        <v>572</v>
      </c>
    </row>
    <row r="1244" spans="1:32">
      <c r="A1244">
        <v>17</v>
      </c>
      <c r="B1244" t="s">
        <v>36</v>
      </c>
      <c r="C1244" t="s">
        <v>535</v>
      </c>
      <c r="D1244">
        <v>2</v>
      </c>
      <c r="E1244" t="s">
        <v>439</v>
      </c>
      <c r="F1244">
        <v>14</v>
      </c>
      <c r="G1244" t="s">
        <v>536</v>
      </c>
      <c r="H1244" t="s">
        <v>344</v>
      </c>
      <c r="I1244" t="s">
        <v>537</v>
      </c>
      <c r="K1244">
        <v>25</v>
      </c>
      <c r="L1244" t="s">
        <v>566</v>
      </c>
      <c r="M1244">
        <v>39</v>
      </c>
      <c r="N1244" t="s">
        <v>573</v>
      </c>
      <c r="P1244" t="s">
        <v>2011</v>
      </c>
      <c r="Q1244" s="103">
        <v>87.08</v>
      </c>
      <c r="R1244" s="103">
        <v>90</v>
      </c>
      <c r="S1244" s="103">
        <v>92</v>
      </c>
      <c r="T1244" s="103">
        <v>95</v>
      </c>
      <c r="U1244" s="103">
        <v>364</v>
      </c>
      <c r="V1244" s="104">
        <v>3.3E-3</v>
      </c>
      <c r="W1244">
        <v>0</v>
      </c>
      <c r="X1244" s="102">
        <v>150</v>
      </c>
      <c r="Y1244" t="s">
        <v>1030</v>
      </c>
      <c r="Z1244" s="102">
        <v>26</v>
      </c>
      <c r="AA1244" s="111">
        <v>14</v>
      </c>
      <c r="AB1244" s="112" t="s">
        <v>560</v>
      </c>
      <c r="AC1244" s="120"/>
      <c r="AD1244" s="271" t="s">
        <v>544</v>
      </c>
      <c r="AE1244" s="271" t="s">
        <v>575</v>
      </c>
      <c r="AF1244" s="112" t="s">
        <v>576</v>
      </c>
    </row>
    <row r="1245" spans="1:32">
      <c r="A1245">
        <v>17</v>
      </c>
      <c r="B1245" t="s">
        <v>36</v>
      </c>
      <c r="C1245" t="s">
        <v>535</v>
      </c>
      <c r="D1245">
        <v>2</v>
      </c>
      <c r="E1245" t="s">
        <v>439</v>
      </c>
      <c r="F1245">
        <v>14</v>
      </c>
      <c r="G1245" t="s">
        <v>536</v>
      </c>
      <c r="H1245" t="s">
        <v>344</v>
      </c>
      <c r="I1245" t="s">
        <v>537</v>
      </c>
      <c r="K1245">
        <v>25</v>
      </c>
      <c r="L1245" t="s">
        <v>566</v>
      </c>
      <c r="M1245">
        <v>40</v>
      </c>
      <c r="N1245" t="s">
        <v>577</v>
      </c>
      <c r="P1245" t="s">
        <v>1416</v>
      </c>
      <c r="Q1245" s="103">
        <v>94.99</v>
      </c>
      <c r="R1245" s="103">
        <v>98</v>
      </c>
      <c r="S1245" s="103">
        <v>101</v>
      </c>
      <c r="T1245" s="103">
        <v>103</v>
      </c>
      <c r="U1245" s="103">
        <v>397</v>
      </c>
      <c r="V1245" s="104">
        <v>3.5999999999999999E-3</v>
      </c>
      <c r="W1245">
        <v>0</v>
      </c>
      <c r="X1245" s="102">
        <v>20</v>
      </c>
      <c r="Y1245" t="s">
        <v>1030</v>
      </c>
      <c r="Z1245" s="102">
        <v>26</v>
      </c>
      <c r="AA1245" s="111">
        <v>14</v>
      </c>
      <c r="AB1245" s="112" t="s">
        <v>579</v>
      </c>
      <c r="AC1245" s="120"/>
      <c r="AD1245" s="271" t="s">
        <v>269</v>
      </c>
      <c r="AE1245" s="271" t="s">
        <v>269</v>
      </c>
      <c r="AF1245" s="112" t="s">
        <v>580</v>
      </c>
    </row>
    <row r="1246" spans="1:32">
      <c r="A1246">
        <v>17</v>
      </c>
      <c r="B1246" t="s">
        <v>36</v>
      </c>
      <c r="C1246" t="s">
        <v>535</v>
      </c>
      <c r="D1246">
        <v>2</v>
      </c>
      <c r="E1246" t="s">
        <v>439</v>
      </c>
      <c r="F1246">
        <v>14</v>
      </c>
      <c r="G1246" t="s">
        <v>536</v>
      </c>
      <c r="H1246" t="s">
        <v>344</v>
      </c>
      <c r="I1246" t="s">
        <v>537</v>
      </c>
      <c r="K1246">
        <v>24</v>
      </c>
      <c r="L1246" t="s">
        <v>548</v>
      </c>
      <c r="M1246">
        <v>34</v>
      </c>
      <c r="N1246" t="s">
        <v>550</v>
      </c>
      <c r="P1246" t="s">
        <v>2012</v>
      </c>
      <c r="Q1246" s="103">
        <v>58.05</v>
      </c>
      <c r="R1246" s="103">
        <v>60</v>
      </c>
      <c r="S1246" s="103">
        <v>61</v>
      </c>
      <c r="T1246" s="103">
        <v>63</v>
      </c>
      <c r="U1246" s="103">
        <v>242</v>
      </c>
      <c r="V1246" s="104">
        <v>2.2000000000000001E-3</v>
      </c>
      <c r="W1246">
        <v>0</v>
      </c>
      <c r="X1246" s="102">
        <v>16</v>
      </c>
      <c r="Y1246" t="s">
        <v>1030</v>
      </c>
      <c r="Z1246" s="102">
        <v>26</v>
      </c>
      <c r="AA1246" s="111">
        <v>15</v>
      </c>
      <c r="AB1246" s="112" t="s">
        <v>552</v>
      </c>
      <c r="AC1246" s="120"/>
      <c r="AD1246" s="271" t="s">
        <v>544</v>
      </c>
      <c r="AE1246" s="271" t="s">
        <v>269</v>
      </c>
      <c r="AF1246" s="112" t="s">
        <v>553</v>
      </c>
    </row>
    <row r="1247" spans="1:32">
      <c r="A1247">
        <v>17</v>
      </c>
      <c r="B1247" t="s">
        <v>36</v>
      </c>
      <c r="C1247" t="s">
        <v>535</v>
      </c>
      <c r="D1247">
        <v>2</v>
      </c>
      <c r="E1247" t="s">
        <v>439</v>
      </c>
      <c r="F1247">
        <v>14</v>
      </c>
      <c r="G1247" t="s">
        <v>536</v>
      </c>
      <c r="H1247" t="s">
        <v>344</v>
      </c>
      <c r="I1247" t="s">
        <v>537</v>
      </c>
      <c r="K1247">
        <v>24</v>
      </c>
      <c r="L1247" t="s">
        <v>548</v>
      </c>
      <c r="M1247">
        <v>35</v>
      </c>
      <c r="N1247" t="s">
        <v>554</v>
      </c>
      <c r="P1247" t="s">
        <v>1122</v>
      </c>
      <c r="Q1247" s="103">
        <v>110.83</v>
      </c>
      <c r="R1247" s="103">
        <v>114</v>
      </c>
      <c r="S1247" s="103">
        <v>17</v>
      </c>
      <c r="T1247" s="103">
        <v>121</v>
      </c>
      <c r="U1247" s="103">
        <v>463</v>
      </c>
      <c r="V1247" s="104">
        <v>4.1999999999999997E-3</v>
      </c>
      <c r="W1247">
        <v>0</v>
      </c>
      <c r="X1247" s="102">
        <v>4000</v>
      </c>
      <c r="Y1247" t="s">
        <v>1030</v>
      </c>
      <c r="Z1247" s="102">
        <v>26</v>
      </c>
      <c r="AA1247" s="111">
        <v>15</v>
      </c>
      <c r="AB1247" s="112" t="s">
        <v>556</v>
      </c>
      <c r="AC1247" s="120"/>
      <c r="AD1247" s="271" t="s">
        <v>544</v>
      </c>
      <c r="AE1247" s="271" t="s">
        <v>269</v>
      </c>
      <c r="AF1247" s="112" t="s">
        <v>557</v>
      </c>
    </row>
    <row r="1248" spans="1:32">
      <c r="A1248">
        <v>17</v>
      </c>
      <c r="B1248" t="s">
        <v>36</v>
      </c>
      <c r="C1248" t="s">
        <v>535</v>
      </c>
      <c r="D1248">
        <v>2</v>
      </c>
      <c r="E1248" t="s">
        <v>439</v>
      </c>
      <c r="F1248">
        <v>14</v>
      </c>
      <c r="G1248" t="s">
        <v>536</v>
      </c>
      <c r="H1248" t="s">
        <v>344</v>
      </c>
      <c r="I1248" t="s">
        <v>537</v>
      </c>
      <c r="K1248">
        <v>24</v>
      </c>
      <c r="L1248" t="s">
        <v>548</v>
      </c>
      <c r="M1248">
        <v>36</v>
      </c>
      <c r="N1248" t="s">
        <v>558</v>
      </c>
      <c r="P1248" t="s">
        <v>2013</v>
      </c>
      <c r="Q1248" s="103">
        <v>519.82000000000005</v>
      </c>
      <c r="R1248" s="103">
        <v>535</v>
      </c>
      <c r="S1248" s="103">
        <v>550</v>
      </c>
      <c r="T1248" s="103">
        <v>566</v>
      </c>
      <c r="U1248" s="103">
        <v>2171</v>
      </c>
      <c r="V1248" s="104">
        <v>1.9699999999999999E-2</v>
      </c>
      <c r="W1248">
        <v>0</v>
      </c>
      <c r="X1248" s="102">
        <v>400</v>
      </c>
      <c r="Y1248" t="s">
        <v>1030</v>
      </c>
      <c r="Z1248" s="102">
        <v>26</v>
      </c>
      <c r="AA1248" s="111">
        <v>15</v>
      </c>
      <c r="AB1248" s="112" t="s">
        <v>560</v>
      </c>
      <c r="AC1248" s="120"/>
      <c r="AD1248" s="271" t="s">
        <v>544</v>
      </c>
      <c r="AE1248" s="271" t="s">
        <v>561</v>
      </c>
      <c r="AF1248" s="112" t="s">
        <v>562</v>
      </c>
    </row>
    <row r="1249" spans="1:32">
      <c r="A1249">
        <v>17</v>
      </c>
      <c r="B1249" t="s">
        <v>36</v>
      </c>
      <c r="C1249" t="s">
        <v>594</v>
      </c>
      <c r="D1249">
        <v>2</v>
      </c>
      <c r="E1249" t="s">
        <v>439</v>
      </c>
      <c r="F1249">
        <v>15</v>
      </c>
      <c r="G1249" t="s">
        <v>595</v>
      </c>
      <c r="H1249" t="s">
        <v>344</v>
      </c>
      <c r="I1249" t="s">
        <v>493</v>
      </c>
      <c r="K1249">
        <v>33</v>
      </c>
      <c r="L1249" t="s">
        <v>596</v>
      </c>
      <c r="M1249">
        <v>43</v>
      </c>
      <c r="N1249" t="s">
        <v>598</v>
      </c>
      <c r="P1249" t="s">
        <v>2014</v>
      </c>
      <c r="Q1249" s="103">
        <v>108.19</v>
      </c>
      <c r="R1249" s="103">
        <v>111</v>
      </c>
      <c r="S1249" s="103">
        <v>115</v>
      </c>
      <c r="T1249" s="103">
        <v>118</v>
      </c>
      <c r="U1249" s="103">
        <v>452</v>
      </c>
      <c r="V1249" s="104">
        <v>4.1000000000000003E-3</v>
      </c>
      <c r="W1249">
        <v>0</v>
      </c>
      <c r="X1249" s="102">
        <v>550</v>
      </c>
      <c r="Y1249" t="s">
        <v>1039</v>
      </c>
      <c r="Z1249" s="102">
        <v>33</v>
      </c>
      <c r="AA1249" s="111">
        <v>16</v>
      </c>
      <c r="AB1249" s="112" t="s">
        <v>406</v>
      </c>
      <c r="AC1249" s="120"/>
      <c r="AD1249" s="271" t="s">
        <v>269</v>
      </c>
      <c r="AE1249" s="271" t="s">
        <v>600</v>
      </c>
      <c r="AF1249" s="112" t="s">
        <v>601</v>
      </c>
    </row>
    <row r="1250" spans="1:32">
      <c r="A1250">
        <v>17</v>
      </c>
      <c r="B1250" t="s">
        <v>36</v>
      </c>
      <c r="C1250" t="s">
        <v>594</v>
      </c>
      <c r="D1250">
        <v>2</v>
      </c>
      <c r="E1250" t="s">
        <v>439</v>
      </c>
      <c r="F1250">
        <v>15</v>
      </c>
      <c r="G1250" t="s">
        <v>595</v>
      </c>
      <c r="H1250" t="s">
        <v>344</v>
      </c>
      <c r="I1250" t="s">
        <v>493</v>
      </c>
      <c r="K1250">
        <v>33</v>
      </c>
      <c r="L1250" t="s">
        <v>596</v>
      </c>
      <c r="M1250">
        <v>44</v>
      </c>
      <c r="N1250" t="s">
        <v>602</v>
      </c>
      <c r="P1250" t="s">
        <v>2015</v>
      </c>
      <c r="Q1250" s="103">
        <v>189.99</v>
      </c>
      <c r="R1250" s="103">
        <v>195</v>
      </c>
      <c r="S1250" s="103">
        <v>201</v>
      </c>
      <c r="T1250" s="103">
        <v>207</v>
      </c>
      <c r="U1250" s="103">
        <v>793</v>
      </c>
      <c r="V1250" s="104">
        <v>7.1999999999999998E-3</v>
      </c>
      <c r="W1250">
        <v>0</v>
      </c>
      <c r="X1250" s="102">
        <v>1600</v>
      </c>
      <c r="Y1250" t="s">
        <v>1039</v>
      </c>
      <c r="Z1250" s="102">
        <v>33</v>
      </c>
      <c r="AA1250" s="111">
        <v>16</v>
      </c>
      <c r="AB1250" s="112" t="s">
        <v>604</v>
      </c>
      <c r="AC1250" s="120"/>
      <c r="AD1250" s="271" t="s">
        <v>269</v>
      </c>
      <c r="AE1250" s="271" t="s">
        <v>605</v>
      </c>
      <c r="AF1250" s="112" t="s">
        <v>606</v>
      </c>
    </row>
    <row r="1251" spans="1:32">
      <c r="A1251">
        <v>17</v>
      </c>
      <c r="B1251" t="s">
        <v>36</v>
      </c>
      <c r="C1251" t="s">
        <v>594</v>
      </c>
      <c r="D1251">
        <v>2</v>
      </c>
      <c r="E1251" t="s">
        <v>439</v>
      </c>
      <c r="F1251">
        <v>15</v>
      </c>
      <c r="G1251" t="s">
        <v>595</v>
      </c>
      <c r="H1251" t="s">
        <v>344</v>
      </c>
      <c r="I1251" t="s">
        <v>493</v>
      </c>
      <c r="K1251">
        <v>33</v>
      </c>
      <c r="L1251" t="s">
        <v>596</v>
      </c>
      <c r="M1251">
        <v>45</v>
      </c>
      <c r="N1251" t="s">
        <v>607</v>
      </c>
      <c r="P1251" t="s">
        <v>2016</v>
      </c>
      <c r="Q1251" s="103">
        <v>92.35</v>
      </c>
      <c r="R1251" s="103">
        <v>95</v>
      </c>
      <c r="S1251" s="103">
        <v>98</v>
      </c>
      <c r="T1251" s="103">
        <v>101</v>
      </c>
      <c r="U1251" s="103">
        <v>386</v>
      </c>
      <c r="V1251" s="104">
        <v>3.5000000000000001E-3</v>
      </c>
      <c r="W1251">
        <v>0</v>
      </c>
      <c r="X1251" s="102">
        <v>1600</v>
      </c>
      <c r="Y1251" t="s">
        <v>1039</v>
      </c>
      <c r="Z1251" s="102">
        <v>33</v>
      </c>
      <c r="AA1251" s="111">
        <v>16</v>
      </c>
      <c r="AB1251" s="112" t="s">
        <v>609</v>
      </c>
      <c r="AC1251" s="120"/>
      <c r="AD1251" s="271" t="s">
        <v>269</v>
      </c>
      <c r="AE1251" s="271" t="s">
        <v>610</v>
      </c>
      <c r="AF1251" s="112" t="s">
        <v>606</v>
      </c>
    </row>
    <row r="1252" spans="1:32">
      <c r="A1252">
        <v>17</v>
      </c>
      <c r="B1252" t="s">
        <v>36</v>
      </c>
      <c r="C1252" t="s">
        <v>643</v>
      </c>
      <c r="D1252">
        <v>3</v>
      </c>
      <c r="E1252" t="s">
        <v>644</v>
      </c>
      <c r="F1252">
        <v>16</v>
      </c>
      <c r="G1252" t="s">
        <v>645</v>
      </c>
      <c r="H1252" t="s">
        <v>372</v>
      </c>
      <c r="I1252" t="s">
        <v>646</v>
      </c>
      <c r="K1252">
        <v>28</v>
      </c>
      <c r="L1252" t="s">
        <v>647</v>
      </c>
      <c r="M1252">
        <v>50</v>
      </c>
      <c r="N1252" t="s">
        <v>649</v>
      </c>
      <c r="P1252" t="s">
        <v>2017</v>
      </c>
      <c r="Q1252" s="103">
        <v>573</v>
      </c>
      <c r="R1252" s="103">
        <v>573</v>
      </c>
      <c r="S1252" s="103">
        <v>573</v>
      </c>
      <c r="T1252" s="103" t="s">
        <v>1993</v>
      </c>
      <c r="U1252" s="103">
        <v>1719</v>
      </c>
      <c r="V1252" s="104">
        <v>1.5599999999999999E-2</v>
      </c>
      <c r="W1252">
        <v>0</v>
      </c>
      <c r="X1252" s="102">
        <v>3</v>
      </c>
      <c r="Y1252" t="s">
        <v>1043</v>
      </c>
      <c r="Z1252" s="102">
        <v>15</v>
      </c>
      <c r="AA1252" s="111">
        <v>17</v>
      </c>
      <c r="AB1252" s="112" t="s">
        <v>379</v>
      </c>
      <c r="AC1252" s="120"/>
      <c r="AD1252" s="271" t="s">
        <v>269</v>
      </c>
      <c r="AE1252" s="271" t="s">
        <v>651</v>
      </c>
      <c r="AF1252" s="112" t="s">
        <v>652</v>
      </c>
    </row>
    <row r="1253" spans="1:32">
      <c r="A1253">
        <v>17</v>
      </c>
      <c r="B1253" t="s">
        <v>36</v>
      </c>
      <c r="C1253" t="s">
        <v>643</v>
      </c>
      <c r="D1253">
        <v>3</v>
      </c>
      <c r="E1253" t="s">
        <v>644</v>
      </c>
      <c r="F1253">
        <v>16</v>
      </c>
      <c r="G1253" t="s">
        <v>645</v>
      </c>
      <c r="H1253" t="s">
        <v>372</v>
      </c>
      <c r="I1253" t="s">
        <v>646</v>
      </c>
      <c r="K1253">
        <v>29</v>
      </c>
      <c r="L1253" t="s">
        <v>653</v>
      </c>
      <c r="M1253">
        <v>51</v>
      </c>
      <c r="N1253" t="s">
        <v>655</v>
      </c>
      <c r="P1253" t="s">
        <v>2018</v>
      </c>
      <c r="Q1253" s="103">
        <v>346</v>
      </c>
      <c r="R1253" s="103">
        <v>346</v>
      </c>
      <c r="S1253" s="103">
        <v>346</v>
      </c>
      <c r="T1253" s="103">
        <v>364</v>
      </c>
      <c r="U1253" s="103">
        <v>1402</v>
      </c>
      <c r="V1253" s="104">
        <v>1.2699999999999999E-2</v>
      </c>
      <c r="W1253">
        <v>0</v>
      </c>
      <c r="X1253" s="102">
        <v>77</v>
      </c>
      <c r="Y1253" t="s">
        <v>1043</v>
      </c>
      <c r="Z1253" s="102">
        <v>15</v>
      </c>
      <c r="AA1253" s="111">
        <v>17</v>
      </c>
      <c r="AB1253" s="112" t="s">
        <v>657</v>
      </c>
      <c r="AC1253" s="120"/>
      <c r="AD1253" s="271" t="s">
        <v>658</v>
      </c>
      <c r="AE1253" s="271" t="s">
        <v>659</v>
      </c>
      <c r="AF1253" s="112" t="s">
        <v>660</v>
      </c>
    </row>
    <row r="1254" spans="1:32">
      <c r="A1254">
        <v>17</v>
      </c>
      <c r="B1254" t="s">
        <v>36</v>
      </c>
      <c r="C1254" t="s">
        <v>643</v>
      </c>
      <c r="D1254">
        <v>3</v>
      </c>
      <c r="E1254" t="s">
        <v>644</v>
      </c>
      <c r="F1254">
        <v>16</v>
      </c>
      <c r="G1254" t="s">
        <v>645</v>
      </c>
      <c r="H1254" t="s">
        <v>372</v>
      </c>
      <c r="I1254" t="s">
        <v>646</v>
      </c>
      <c r="K1254">
        <v>29</v>
      </c>
      <c r="L1254" t="s">
        <v>653</v>
      </c>
      <c r="M1254">
        <v>52</v>
      </c>
      <c r="N1254" t="s">
        <v>661</v>
      </c>
      <c r="P1254" t="s">
        <v>2019</v>
      </c>
      <c r="Q1254" s="103">
        <v>1683</v>
      </c>
      <c r="R1254" s="103">
        <v>1683</v>
      </c>
      <c r="S1254" s="103">
        <v>1683</v>
      </c>
      <c r="T1254" s="103">
        <v>1772</v>
      </c>
      <c r="U1254" s="103">
        <v>6821</v>
      </c>
      <c r="V1254" s="104">
        <v>6.1899999999999997E-2</v>
      </c>
      <c r="W1254">
        <v>0</v>
      </c>
      <c r="X1254" s="102">
        <v>77</v>
      </c>
      <c r="Y1254" t="s">
        <v>1043</v>
      </c>
      <c r="Z1254" s="102">
        <v>15</v>
      </c>
      <c r="AA1254" s="111">
        <v>17</v>
      </c>
      <c r="AB1254" s="112" t="s">
        <v>663</v>
      </c>
      <c r="AC1254" s="120"/>
      <c r="AD1254" s="271" t="s">
        <v>658</v>
      </c>
      <c r="AE1254" s="271" t="s">
        <v>659</v>
      </c>
      <c r="AF1254" s="112" t="s">
        <v>664</v>
      </c>
    </row>
    <row r="1255" spans="1:32">
      <c r="A1255">
        <v>17</v>
      </c>
      <c r="B1255" t="s">
        <v>36</v>
      </c>
      <c r="C1255" t="s">
        <v>671</v>
      </c>
      <c r="D1255">
        <v>3</v>
      </c>
      <c r="E1255" t="s">
        <v>644</v>
      </c>
      <c r="F1255">
        <v>19</v>
      </c>
      <c r="G1255" t="s">
        <v>672</v>
      </c>
      <c r="H1255" t="s">
        <v>344</v>
      </c>
      <c r="I1255" t="s">
        <v>673</v>
      </c>
      <c r="K1255">
        <v>35</v>
      </c>
      <c r="L1255" t="s">
        <v>674</v>
      </c>
      <c r="M1255">
        <v>54</v>
      </c>
      <c r="N1255" t="s">
        <v>676</v>
      </c>
      <c r="P1255" t="s">
        <v>2020</v>
      </c>
      <c r="Q1255" s="103">
        <v>390.53</v>
      </c>
      <c r="R1255" s="103">
        <v>402</v>
      </c>
      <c r="S1255" s="103">
        <v>413</v>
      </c>
      <c r="T1255" s="103">
        <v>425</v>
      </c>
      <c r="U1255" s="103">
        <v>1631</v>
      </c>
      <c r="V1255" s="104">
        <v>1.4800000000000001E-2</v>
      </c>
      <c r="W1255">
        <v>0</v>
      </c>
      <c r="X1255" s="102">
        <v>16</v>
      </c>
      <c r="Y1255" t="s">
        <v>1047</v>
      </c>
      <c r="Z1255" s="102">
        <v>11</v>
      </c>
      <c r="AA1255" s="111">
        <v>18</v>
      </c>
      <c r="AB1255" s="112" t="s">
        <v>350</v>
      </c>
      <c r="AC1255" s="120"/>
      <c r="AD1255" s="271" t="s">
        <v>678</v>
      </c>
      <c r="AE1255" s="271" t="s">
        <v>269</v>
      </c>
      <c r="AF1255" s="112" t="s">
        <v>679</v>
      </c>
    </row>
    <row r="1256" spans="1:32">
      <c r="A1256">
        <v>17</v>
      </c>
      <c r="B1256" t="s">
        <v>36</v>
      </c>
      <c r="C1256" t="s">
        <v>671</v>
      </c>
      <c r="D1256">
        <v>3</v>
      </c>
      <c r="E1256" t="s">
        <v>644</v>
      </c>
      <c r="F1256">
        <v>19</v>
      </c>
      <c r="G1256" t="s">
        <v>672</v>
      </c>
      <c r="H1256" t="s">
        <v>344</v>
      </c>
      <c r="I1256" t="s">
        <v>680</v>
      </c>
      <c r="K1256">
        <v>36</v>
      </c>
      <c r="L1256" t="s">
        <v>681</v>
      </c>
      <c r="M1256">
        <v>55</v>
      </c>
      <c r="N1256" t="s">
        <v>683</v>
      </c>
      <c r="P1256" t="s">
        <v>2021</v>
      </c>
      <c r="Q1256" s="103">
        <v>314</v>
      </c>
      <c r="R1256" s="103">
        <v>323</v>
      </c>
      <c r="S1256" s="103">
        <v>332</v>
      </c>
      <c r="T1256" s="103">
        <v>342</v>
      </c>
      <c r="U1256" s="103">
        <v>1311</v>
      </c>
      <c r="V1256" s="104">
        <v>1.1900000000000001E-2</v>
      </c>
      <c r="W1256">
        <v>0</v>
      </c>
      <c r="X1256" s="258">
        <v>25</v>
      </c>
      <c r="Y1256" t="s">
        <v>1047</v>
      </c>
      <c r="Z1256" s="102">
        <v>11</v>
      </c>
      <c r="AA1256" s="111">
        <v>18</v>
      </c>
      <c r="AB1256" s="112" t="s">
        <v>685</v>
      </c>
      <c r="AC1256" s="120"/>
      <c r="AD1256" s="271" t="s">
        <v>269</v>
      </c>
      <c r="AE1256" s="271" t="s">
        <v>269</v>
      </c>
      <c r="AF1256" s="112" t="s">
        <v>686</v>
      </c>
    </row>
    <row r="1257" spans="1:32">
      <c r="A1257">
        <v>17</v>
      </c>
      <c r="B1257" t="s">
        <v>36</v>
      </c>
      <c r="C1257" t="s">
        <v>535</v>
      </c>
      <c r="D1257">
        <v>3</v>
      </c>
      <c r="E1257" t="s">
        <v>644</v>
      </c>
      <c r="F1257">
        <v>20</v>
      </c>
      <c r="G1257" t="s">
        <v>687</v>
      </c>
      <c r="H1257" t="s">
        <v>344</v>
      </c>
      <c r="I1257" t="s">
        <v>537</v>
      </c>
      <c r="K1257">
        <v>30</v>
      </c>
      <c r="L1257" t="s">
        <v>688</v>
      </c>
      <c r="M1257">
        <v>56</v>
      </c>
      <c r="N1257" t="s">
        <v>690</v>
      </c>
      <c r="P1257" t="s">
        <v>2022</v>
      </c>
      <c r="Q1257" s="103">
        <v>261.23</v>
      </c>
      <c r="R1257" s="103">
        <v>269</v>
      </c>
      <c r="S1257" s="103">
        <v>277</v>
      </c>
      <c r="T1257" s="103">
        <v>285</v>
      </c>
      <c r="U1257" s="103">
        <v>1092</v>
      </c>
      <c r="V1257" s="104">
        <v>9.9000000000000008E-3</v>
      </c>
      <c r="W1257">
        <v>0</v>
      </c>
      <c r="X1257" s="102">
        <v>28</v>
      </c>
      <c r="Y1257" t="s">
        <v>1030</v>
      </c>
      <c r="Z1257" s="102">
        <v>26</v>
      </c>
      <c r="AA1257" s="111">
        <v>19</v>
      </c>
      <c r="AB1257" s="112" t="s">
        <v>692</v>
      </c>
      <c r="AC1257" s="120"/>
      <c r="AD1257" s="271" t="s">
        <v>544</v>
      </c>
      <c r="AE1257" s="271" t="s">
        <v>269</v>
      </c>
      <c r="AF1257" s="112" t="s">
        <v>693</v>
      </c>
    </row>
    <row r="1258" spans="1:32">
      <c r="A1258">
        <v>17</v>
      </c>
      <c r="B1258" t="s">
        <v>36</v>
      </c>
      <c r="C1258" t="s">
        <v>671</v>
      </c>
      <c r="D1258">
        <v>3</v>
      </c>
      <c r="E1258" t="s">
        <v>644</v>
      </c>
      <c r="F1258">
        <v>20</v>
      </c>
      <c r="G1258" t="s">
        <v>687</v>
      </c>
      <c r="H1258" t="s">
        <v>344</v>
      </c>
      <c r="I1258" t="s">
        <v>680</v>
      </c>
      <c r="K1258">
        <v>38</v>
      </c>
      <c r="L1258" t="s">
        <v>701</v>
      </c>
      <c r="M1258">
        <v>58</v>
      </c>
      <c r="N1258" t="s">
        <v>703</v>
      </c>
      <c r="P1258" t="s">
        <v>1198</v>
      </c>
      <c r="Q1258" s="103">
        <v>261.23</v>
      </c>
      <c r="R1258" s="103">
        <v>269</v>
      </c>
      <c r="S1258" s="103">
        <v>277</v>
      </c>
      <c r="T1258" s="103">
        <v>285</v>
      </c>
      <c r="U1258" s="103">
        <v>1092</v>
      </c>
      <c r="V1258" s="104">
        <v>9.9000000000000008E-3</v>
      </c>
      <c r="W1258">
        <v>0</v>
      </c>
      <c r="X1258" s="102">
        <v>200</v>
      </c>
      <c r="Y1258" t="s">
        <v>1047</v>
      </c>
      <c r="Z1258" s="102">
        <v>11</v>
      </c>
      <c r="AA1258" s="111">
        <v>20</v>
      </c>
      <c r="AB1258" s="112" t="s">
        <v>705</v>
      </c>
      <c r="AC1258" s="120"/>
      <c r="AD1258" s="271" t="s">
        <v>269</v>
      </c>
      <c r="AE1258" s="271" t="s">
        <v>706</v>
      </c>
      <c r="AF1258" s="112" t="s">
        <v>707</v>
      </c>
    </row>
    <row r="1259" spans="1:32">
      <c r="A1259">
        <v>17</v>
      </c>
      <c r="B1259" t="s">
        <v>36</v>
      </c>
      <c r="C1259" t="s">
        <v>535</v>
      </c>
      <c r="D1259">
        <v>4</v>
      </c>
      <c r="E1259" t="s">
        <v>709</v>
      </c>
      <c r="F1259">
        <v>24</v>
      </c>
      <c r="G1259" t="s">
        <v>718</v>
      </c>
      <c r="H1259" t="s">
        <v>344</v>
      </c>
      <c r="I1259" t="s">
        <v>719</v>
      </c>
      <c r="K1259">
        <v>26</v>
      </c>
      <c r="L1259" t="s">
        <v>720</v>
      </c>
      <c r="M1259">
        <v>61</v>
      </c>
      <c r="N1259" t="s">
        <v>726</v>
      </c>
      <c r="P1259" t="s">
        <v>2023</v>
      </c>
      <c r="Q1259" s="103">
        <v>435.38</v>
      </c>
      <c r="R1259" s="103">
        <v>448</v>
      </c>
      <c r="S1259" s="103">
        <v>461</v>
      </c>
      <c r="T1259" s="103">
        <v>474</v>
      </c>
      <c r="U1259" s="103">
        <v>1818</v>
      </c>
      <c r="V1259" s="104">
        <v>1.6500000000000001E-2</v>
      </c>
      <c r="W1259">
        <v>0</v>
      </c>
      <c r="X1259" s="102">
        <v>1</v>
      </c>
      <c r="Y1259" t="s">
        <v>1030</v>
      </c>
      <c r="Z1259" s="102">
        <v>26</v>
      </c>
      <c r="AA1259" s="111">
        <v>22</v>
      </c>
      <c r="AB1259" s="112" t="s">
        <v>383</v>
      </c>
      <c r="AC1259" s="120"/>
      <c r="AD1259" s="271" t="s">
        <v>269</v>
      </c>
      <c r="AE1259" s="271" t="s">
        <v>728</v>
      </c>
      <c r="AF1259" s="112" t="s">
        <v>729</v>
      </c>
    </row>
    <row r="1260" spans="1:32">
      <c r="A1260">
        <v>17</v>
      </c>
      <c r="B1260" t="s">
        <v>36</v>
      </c>
      <c r="C1260" t="s">
        <v>757</v>
      </c>
      <c r="D1260">
        <v>4</v>
      </c>
      <c r="E1260" t="s">
        <v>709</v>
      </c>
      <c r="F1260">
        <v>25</v>
      </c>
      <c r="G1260" t="s">
        <v>736</v>
      </c>
      <c r="H1260" t="s">
        <v>344</v>
      </c>
      <c r="I1260" t="s">
        <v>737</v>
      </c>
      <c r="K1260">
        <v>32</v>
      </c>
      <c r="L1260" t="s">
        <v>738</v>
      </c>
      <c r="M1260">
        <v>67</v>
      </c>
      <c r="N1260" t="s">
        <v>758</v>
      </c>
      <c r="P1260" t="s">
        <v>2024</v>
      </c>
      <c r="Q1260" s="103">
        <v>131.93</v>
      </c>
      <c r="R1260" s="103">
        <v>136</v>
      </c>
      <c r="S1260" s="103">
        <v>140</v>
      </c>
      <c r="T1260" s="103">
        <v>144</v>
      </c>
      <c r="U1260" s="103">
        <v>552</v>
      </c>
      <c r="V1260" s="104">
        <v>5.0000000000000001E-3</v>
      </c>
      <c r="W1260">
        <v>0</v>
      </c>
      <c r="X1260" s="102">
        <v>3</v>
      </c>
      <c r="Y1260" t="s">
        <v>1039</v>
      </c>
      <c r="Z1260" s="102">
        <v>33</v>
      </c>
      <c r="AA1260" s="111">
        <v>23</v>
      </c>
      <c r="AB1260" s="112" t="s">
        <v>760</v>
      </c>
      <c r="AC1260" s="120"/>
      <c r="AD1260" s="271" t="s">
        <v>761</v>
      </c>
      <c r="AE1260" s="271" t="s">
        <v>269</v>
      </c>
      <c r="AF1260" s="112" t="s">
        <v>601</v>
      </c>
    </row>
    <row r="1261" spans="1:32">
      <c r="A1261">
        <v>17</v>
      </c>
      <c r="B1261" t="s">
        <v>36</v>
      </c>
      <c r="C1261" t="s">
        <v>757</v>
      </c>
      <c r="D1261">
        <v>4</v>
      </c>
      <c r="E1261" t="s">
        <v>709</v>
      </c>
      <c r="F1261">
        <v>25</v>
      </c>
      <c r="G1261" t="s">
        <v>736</v>
      </c>
      <c r="H1261" t="s">
        <v>344</v>
      </c>
      <c r="I1261" t="s">
        <v>737</v>
      </c>
      <c r="K1261">
        <v>32</v>
      </c>
      <c r="L1261" t="s">
        <v>738</v>
      </c>
      <c r="M1261">
        <v>68</v>
      </c>
      <c r="N1261" t="s">
        <v>762</v>
      </c>
      <c r="P1261" t="s">
        <v>2025</v>
      </c>
      <c r="Q1261" s="103">
        <v>39.58</v>
      </c>
      <c r="R1261" s="103">
        <v>41</v>
      </c>
      <c r="S1261" s="103">
        <v>42</v>
      </c>
      <c r="T1261" s="103">
        <v>43</v>
      </c>
      <c r="U1261" s="103">
        <v>166</v>
      </c>
      <c r="V1261" s="104">
        <v>1.5E-3</v>
      </c>
      <c r="W1261">
        <v>0</v>
      </c>
      <c r="X1261" s="102">
        <v>21</v>
      </c>
      <c r="Y1261" t="s">
        <v>1039</v>
      </c>
      <c r="Z1261" s="102">
        <v>33</v>
      </c>
      <c r="AA1261" s="111">
        <v>23</v>
      </c>
      <c r="AB1261" s="112" t="s">
        <v>764</v>
      </c>
      <c r="AC1261" s="120"/>
      <c r="AD1261" s="271" t="s">
        <v>269</v>
      </c>
      <c r="AE1261" s="271" t="s">
        <v>765</v>
      </c>
      <c r="AF1261" s="112" t="s">
        <v>766</v>
      </c>
    </row>
    <row r="1262" spans="1:32">
      <c r="A1262">
        <v>17</v>
      </c>
      <c r="B1262" t="s">
        <v>36</v>
      </c>
      <c r="C1262" t="s">
        <v>757</v>
      </c>
      <c r="D1262">
        <v>4</v>
      </c>
      <c r="E1262" t="s">
        <v>709</v>
      </c>
      <c r="F1262">
        <v>25</v>
      </c>
      <c r="G1262" t="s">
        <v>736</v>
      </c>
      <c r="H1262" t="s">
        <v>344</v>
      </c>
      <c r="I1262" t="s">
        <v>737</v>
      </c>
      <c r="K1262">
        <v>32</v>
      </c>
      <c r="L1262" t="s">
        <v>738</v>
      </c>
      <c r="M1262">
        <v>70</v>
      </c>
      <c r="N1262" t="s">
        <v>770</v>
      </c>
      <c r="P1262" t="s">
        <v>2026</v>
      </c>
      <c r="Q1262" s="103">
        <v>100.27</v>
      </c>
      <c r="R1262" s="103">
        <v>103</v>
      </c>
      <c r="S1262" s="103">
        <v>106</v>
      </c>
      <c r="T1262" s="103">
        <v>109</v>
      </c>
      <c r="U1262" s="103">
        <v>418</v>
      </c>
      <c r="V1262" s="104">
        <v>3.8E-3</v>
      </c>
      <c r="W1262">
        <v>0</v>
      </c>
      <c r="X1262" s="102">
        <v>100</v>
      </c>
      <c r="Y1262" t="s">
        <v>1039</v>
      </c>
      <c r="Z1262" s="102">
        <v>33</v>
      </c>
      <c r="AA1262" s="111">
        <v>23</v>
      </c>
      <c r="AB1262" s="112" t="s">
        <v>772</v>
      </c>
      <c r="AC1262" s="120"/>
      <c r="AD1262" s="271" t="s">
        <v>269</v>
      </c>
      <c r="AE1262" s="271" t="s">
        <v>773</v>
      </c>
      <c r="AF1262" s="112" t="s">
        <v>744</v>
      </c>
    </row>
    <row r="1263" spans="1:32">
      <c r="A1263">
        <v>17</v>
      </c>
      <c r="B1263" t="s">
        <v>36</v>
      </c>
      <c r="C1263" t="s">
        <v>757</v>
      </c>
      <c r="D1263">
        <v>4</v>
      </c>
      <c r="E1263" t="s">
        <v>709</v>
      </c>
      <c r="F1263">
        <v>25</v>
      </c>
      <c r="G1263" t="s">
        <v>736</v>
      </c>
      <c r="H1263" t="s">
        <v>344</v>
      </c>
      <c r="I1263" t="s">
        <v>737</v>
      </c>
      <c r="K1263">
        <v>32</v>
      </c>
      <c r="L1263" t="s">
        <v>738</v>
      </c>
      <c r="M1263">
        <v>71</v>
      </c>
      <c r="N1263" t="s">
        <v>774</v>
      </c>
      <c r="P1263" t="s">
        <v>2027</v>
      </c>
      <c r="Q1263" s="103">
        <v>63.33</v>
      </c>
      <c r="R1263" s="103">
        <v>65</v>
      </c>
      <c r="S1263" s="103">
        <v>67</v>
      </c>
      <c r="T1263" s="103">
        <v>69</v>
      </c>
      <c r="U1263" s="103">
        <v>264</v>
      </c>
      <c r="V1263" s="104">
        <v>2.3999999999999998E-3</v>
      </c>
      <c r="W1263">
        <v>0</v>
      </c>
      <c r="X1263" s="102">
        <v>100</v>
      </c>
      <c r="Y1263" t="s">
        <v>1039</v>
      </c>
      <c r="Z1263" s="102">
        <v>33</v>
      </c>
      <c r="AA1263" s="111">
        <v>23</v>
      </c>
      <c r="AB1263" s="112" t="s">
        <v>776</v>
      </c>
      <c r="AC1263" s="120"/>
      <c r="AD1263" s="271" t="s">
        <v>269</v>
      </c>
      <c r="AE1263" s="271" t="s">
        <v>777</v>
      </c>
      <c r="AF1263" s="112" t="s">
        <v>778</v>
      </c>
    </row>
    <row r="1264" spans="1:32">
      <c r="A1264">
        <v>17</v>
      </c>
      <c r="B1264" t="s">
        <v>36</v>
      </c>
      <c r="C1264" t="s">
        <v>757</v>
      </c>
      <c r="D1264">
        <v>4</v>
      </c>
      <c r="E1264" t="s">
        <v>709</v>
      </c>
      <c r="F1264">
        <v>25</v>
      </c>
      <c r="G1264" t="s">
        <v>736</v>
      </c>
      <c r="H1264" t="s">
        <v>344</v>
      </c>
      <c r="I1264" t="s">
        <v>737</v>
      </c>
      <c r="K1264">
        <v>34</v>
      </c>
      <c r="L1264" t="s">
        <v>790</v>
      </c>
      <c r="M1264">
        <v>76</v>
      </c>
      <c r="N1264" t="s">
        <v>792</v>
      </c>
      <c r="P1264" t="s">
        <v>1762</v>
      </c>
      <c r="Q1264" s="103">
        <v>324.56</v>
      </c>
      <c r="R1264" s="103">
        <v>334</v>
      </c>
      <c r="S1264" s="103">
        <v>344</v>
      </c>
      <c r="T1264" s="103">
        <v>354</v>
      </c>
      <c r="U1264" s="103">
        <v>1357</v>
      </c>
      <c r="V1264" s="104">
        <v>1.23E-2</v>
      </c>
      <c r="W1264">
        <v>0</v>
      </c>
      <c r="X1264" s="102">
        <v>5000</v>
      </c>
      <c r="Y1264" t="s">
        <v>1062</v>
      </c>
      <c r="Z1264" s="102">
        <v>43</v>
      </c>
      <c r="AA1264" s="111">
        <v>23</v>
      </c>
      <c r="AB1264" s="112" t="s">
        <v>794</v>
      </c>
      <c r="AC1264" s="120"/>
      <c r="AD1264" s="271" t="s">
        <v>269</v>
      </c>
      <c r="AE1264" s="271" t="s">
        <v>795</v>
      </c>
      <c r="AF1264" s="112" t="s">
        <v>796</v>
      </c>
    </row>
    <row r="1265" spans="1:32">
      <c r="A1265">
        <v>17</v>
      </c>
      <c r="B1265" t="s">
        <v>36</v>
      </c>
      <c r="C1265" t="s">
        <v>421</v>
      </c>
      <c r="D1265">
        <v>4</v>
      </c>
      <c r="E1265" t="s">
        <v>709</v>
      </c>
      <c r="F1265">
        <v>26</v>
      </c>
      <c r="G1265" t="s">
        <v>797</v>
      </c>
      <c r="H1265" t="s">
        <v>344</v>
      </c>
      <c r="I1265" t="s">
        <v>422</v>
      </c>
      <c r="K1265">
        <v>17</v>
      </c>
      <c r="L1265" t="s">
        <v>799</v>
      </c>
      <c r="M1265">
        <v>77</v>
      </c>
      <c r="N1265" t="s">
        <v>181</v>
      </c>
      <c r="P1265" t="s">
        <v>2028</v>
      </c>
      <c r="Q1265" s="103">
        <v>3683.62</v>
      </c>
      <c r="R1265" s="103">
        <v>3790</v>
      </c>
      <c r="S1265" s="103">
        <v>3900</v>
      </c>
      <c r="T1265" s="103">
        <v>4013</v>
      </c>
      <c r="U1265" s="103">
        <v>15387</v>
      </c>
      <c r="V1265" s="104">
        <v>0.1396</v>
      </c>
      <c r="W1265">
        <v>0</v>
      </c>
      <c r="X1265" s="102">
        <v>7</v>
      </c>
      <c r="Y1265" t="s">
        <v>1006</v>
      </c>
      <c r="Z1265" s="102">
        <v>37</v>
      </c>
      <c r="AA1265" s="111">
        <v>25</v>
      </c>
      <c r="AB1265" s="112" t="s">
        <v>218</v>
      </c>
      <c r="AC1265" s="120"/>
      <c r="AD1265" s="271" t="s">
        <v>269</v>
      </c>
      <c r="AE1265" s="271" t="s">
        <v>802</v>
      </c>
      <c r="AF1265" s="112" t="s">
        <v>803</v>
      </c>
    </row>
    <row r="1266" spans="1:32">
      <c r="A1266">
        <v>17</v>
      </c>
      <c r="B1266" t="s">
        <v>36</v>
      </c>
      <c r="C1266" t="s">
        <v>594</v>
      </c>
      <c r="D1266">
        <v>4</v>
      </c>
      <c r="E1266" t="s">
        <v>709</v>
      </c>
      <c r="F1266">
        <v>27</v>
      </c>
      <c r="G1266" t="s">
        <v>807</v>
      </c>
      <c r="H1266" t="s">
        <v>372</v>
      </c>
      <c r="I1266" t="s">
        <v>737</v>
      </c>
      <c r="K1266">
        <v>40</v>
      </c>
      <c r="L1266" t="s">
        <v>808</v>
      </c>
      <c r="M1266">
        <v>79</v>
      </c>
      <c r="N1266" t="s">
        <v>810</v>
      </c>
      <c r="P1266" t="s">
        <v>2029</v>
      </c>
      <c r="Q1266" s="103">
        <v>496</v>
      </c>
      <c r="R1266" s="103">
        <v>496</v>
      </c>
      <c r="S1266" s="103">
        <v>620</v>
      </c>
      <c r="T1266" s="103">
        <v>248</v>
      </c>
      <c r="U1266" s="103">
        <v>1860</v>
      </c>
      <c r="V1266" s="104">
        <v>1.6899999999999998E-2</v>
      </c>
      <c r="W1266">
        <v>0</v>
      </c>
      <c r="X1266" s="102">
        <v>15</v>
      </c>
      <c r="Y1266" t="s">
        <v>1039</v>
      </c>
      <c r="Z1266" s="102">
        <v>33</v>
      </c>
      <c r="AA1266" s="111">
        <v>26</v>
      </c>
      <c r="AB1266" s="112" t="s">
        <v>812</v>
      </c>
      <c r="AC1266" s="120"/>
      <c r="AD1266" s="271" t="s">
        <v>269</v>
      </c>
      <c r="AE1266" s="271" t="s">
        <v>269</v>
      </c>
      <c r="AF1266" s="112" t="s">
        <v>813</v>
      </c>
    </row>
    <row r="1267" spans="1:32">
      <c r="A1267">
        <v>17</v>
      </c>
      <c r="B1267" t="s">
        <v>36</v>
      </c>
      <c r="C1267" t="s">
        <v>611</v>
      </c>
      <c r="D1267">
        <v>4</v>
      </c>
      <c r="E1267" t="s">
        <v>709</v>
      </c>
      <c r="F1267">
        <v>30</v>
      </c>
      <c r="G1267" t="s">
        <v>828</v>
      </c>
      <c r="H1267" t="s">
        <v>344</v>
      </c>
      <c r="I1267" t="s">
        <v>719</v>
      </c>
      <c r="K1267">
        <v>11</v>
      </c>
      <c r="L1267" t="s">
        <v>829</v>
      </c>
      <c r="M1267">
        <v>82</v>
      </c>
      <c r="N1267" t="s">
        <v>831</v>
      </c>
      <c r="P1267" t="s">
        <v>2030</v>
      </c>
      <c r="Q1267" s="103">
        <v>81.8</v>
      </c>
      <c r="R1267" s="103">
        <v>84</v>
      </c>
      <c r="S1267" s="103">
        <v>87</v>
      </c>
      <c r="T1267" s="103">
        <v>89</v>
      </c>
      <c r="U1267" s="103">
        <v>342</v>
      </c>
      <c r="V1267" s="104">
        <v>3.0999999999999999E-3</v>
      </c>
      <c r="W1267">
        <v>0</v>
      </c>
      <c r="X1267" s="102">
        <v>1</v>
      </c>
      <c r="Y1267" t="s">
        <v>1009</v>
      </c>
      <c r="Z1267" s="102">
        <v>24</v>
      </c>
      <c r="AA1267" s="111">
        <v>28</v>
      </c>
      <c r="AB1267" s="112" t="s">
        <v>379</v>
      </c>
      <c r="AC1267" s="120"/>
      <c r="AD1267" s="271" t="s">
        <v>269</v>
      </c>
      <c r="AE1267" s="271" t="s">
        <v>833</v>
      </c>
      <c r="AF1267" s="112" t="s">
        <v>834</v>
      </c>
    </row>
    <row r="1268" spans="1:32">
      <c r="A1268">
        <v>17</v>
      </c>
      <c r="B1268" t="s">
        <v>36</v>
      </c>
      <c r="C1268" t="s">
        <v>611</v>
      </c>
      <c r="D1268">
        <v>4</v>
      </c>
      <c r="E1268" t="s">
        <v>709</v>
      </c>
      <c r="F1268">
        <v>30</v>
      </c>
      <c r="G1268" t="s">
        <v>828</v>
      </c>
      <c r="H1268" t="s">
        <v>344</v>
      </c>
      <c r="I1268" t="s">
        <v>719</v>
      </c>
      <c r="K1268">
        <v>11</v>
      </c>
      <c r="L1268" t="s">
        <v>829</v>
      </c>
      <c r="M1268">
        <v>84</v>
      </c>
      <c r="N1268" t="s">
        <v>838</v>
      </c>
      <c r="P1268" t="s">
        <v>1073</v>
      </c>
      <c r="Q1268" s="103">
        <v>84.44</v>
      </c>
      <c r="R1268" s="103">
        <v>87</v>
      </c>
      <c r="S1268" s="103">
        <v>89</v>
      </c>
      <c r="T1268" s="103">
        <v>92</v>
      </c>
      <c r="U1268" s="103">
        <v>352</v>
      </c>
      <c r="V1268" s="104">
        <v>3.2000000000000002E-3</v>
      </c>
      <c r="W1268">
        <v>0</v>
      </c>
      <c r="X1268" s="102">
        <v>1</v>
      </c>
      <c r="Y1268" t="s">
        <v>1009</v>
      </c>
      <c r="Z1268" s="102">
        <v>24</v>
      </c>
      <c r="AA1268" s="111">
        <v>28</v>
      </c>
      <c r="AB1268" s="112" t="s">
        <v>379</v>
      </c>
      <c r="AC1268" s="120"/>
      <c r="AD1268" s="271" t="s">
        <v>269</v>
      </c>
      <c r="AE1268" s="271" t="s">
        <v>833</v>
      </c>
      <c r="AF1268" s="112" t="s">
        <v>840</v>
      </c>
    </row>
    <row r="1269" spans="1:32">
      <c r="A1269">
        <v>17</v>
      </c>
      <c r="B1269" t="s">
        <v>36</v>
      </c>
      <c r="C1269" t="s">
        <v>412</v>
      </c>
      <c r="D1269">
        <v>5</v>
      </c>
      <c r="E1269" t="s">
        <v>861</v>
      </c>
      <c r="F1269">
        <v>33</v>
      </c>
      <c r="G1269" t="s">
        <v>862</v>
      </c>
      <c r="H1269" t="s">
        <v>372</v>
      </c>
      <c r="I1269" t="s">
        <v>863</v>
      </c>
      <c r="K1269">
        <v>42</v>
      </c>
      <c r="L1269" t="s">
        <v>865</v>
      </c>
      <c r="M1269">
        <v>92</v>
      </c>
      <c r="N1269" t="s">
        <v>875</v>
      </c>
      <c r="P1269" t="s">
        <v>2031</v>
      </c>
      <c r="Q1269" s="103">
        <v>506</v>
      </c>
      <c r="R1269" s="103" t="s">
        <v>1993</v>
      </c>
      <c r="S1269" s="103" t="s">
        <v>1993</v>
      </c>
      <c r="T1269" s="103" t="s">
        <v>1993</v>
      </c>
      <c r="U1269" s="103">
        <v>506</v>
      </c>
      <c r="V1269" s="104">
        <v>4.5999999999999999E-3</v>
      </c>
      <c r="W1269">
        <v>0</v>
      </c>
      <c r="X1269" s="102">
        <v>1</v>
      </c>
      <c r="Y1269" t="s">
        <v>1020</v>
      </c>
      <c r="Z1269" s="102">
        <v>3</v>
      </c>
      <c r="AA1269" s="111">
        <v>30</v>
      </c>
      <c r="AB1269" s="112" t="s">
        <v>383</v>
      </c>
      <c r="AC1269" s="120"/>
      <c r="AD1269" s="271" t="s">
        <v>870</v>
      </c>
      <c r="AE1269" s="271" t="s">
        <v>269</v>
      </c>
      <c r="AF1269" s="112" t="s">
        <v>877</v>
      </c>
    </row>
    <row r="1270" spans="1:32">
      <c r="A1270">
        <v>17</v>
      </c>
      <c r="B1270" t="s">
        <v>36</v>
      </c>
      <c r="C1270" t="s">
        <v>412</v>
      </c>
      <c r="D1270">
        <v>5</v>
      </c>
      <c r="E1270" t="s">
        <v>861</v>
      </c>
      <c r="F1270">
        <v>33</v>
      </c>
      <c r="G1270" t="s">
        <v>862</v>
      </c>
      <c r="H1270" t="s">
        <v>372</v>
      </c>
      <c r="I1270" t="s">
        <v>863</v>
      </c>
      <c r="K1270">
        <v>43</v>
      </c>
      <c r="L1270" t="s">
        <v>878</v>
      </c>
      <c r="M1270">
        <v>93</v>
      </c>
      <c r="N1270" t="s">
        <v>880</v>
      </c>
      <c r="P1270" t="s">
        <v>881</v>
      </c>
      <c r="Q1270" s="103">
        <v>2910</v>
      </c>
      <c r="R1270" s="103">
        <v>2910</v>
      </c>
      <c r="S1270" s="103">
        <v>2910</v>
      </c>
      <c r="T1270" s="103">
        <v>2910</v>
      </c>
      <c r="U1270" s="103">
        <v>11640</v>
      </c>
      <c r="V1270" s="104">
        <v>0.1056</v>
      </c>
      <c r="W1270">
        <v>0</v>
      </c>
      <c r="X1270" s="102">
        <v>4</v>
      </c>
      <c r="Y1270" t="s">
        <v>1020</v>
      </c>
      <c r="Z1270" s="102">
        <v>3</v>
      </c>
      <c r="AA1270" s="111">
        <v>30</v>
      </c>
      <c r="AB1270" s="112" t="s">
        <v>882</v>
      </c>
      <c r="AC1270" s="120"/>
      <c r="AD1270" s="271" t="s">
        <v>870</v>
      </c>
      <c r="AE1270" s="271" t="s">
        <v>269</v>
      </c>
      <c r="AF1270" s="112" t="s">
        <v>883</v>
      </c>
    </row>
    <row r="1271" spans="1:32">
      <c r="A1271">
        <v>17</v>
      </c>
      <c r="B1271" t="s">
        <v>36</v>
      </c>
      <c r="C1271" t="s">
        <v>412</v>
      </c>
      <c r="D1271">
        <v>5</v>
      </c>
      <c r="E1271" t="s">
        <v>861</v>
      </c>
      <c r="F1271">
        <v>33</v>
      </c>
      <c r="G1271" t="s">
        <v>862</v>
      </c>
      <c r="H1271" t="s">
        <v>372</v>
      </c>
      <c r="I1271" t="s">
        <v>863</v>
      </c>
      <c r="K1271">
        <v>45</v>
      </c>
      <c r="L1271" t="s">
        <v>884</v>
      </c>
      <c r="M1271">
        <v>94</v>
      </c>
      <c r="N1271" t="s">
        <v>886</v>
      </c>
      <c r="P1271" t="s">
        <v>887</v>
      </c>
      <c r="Q1271" s="103">
        <v>1107</v>
      </c>
      <c r="R1271" s="103">
        <v>1107</v>
      </c>
      <c r="S1271" s="103">
        <v>1107</v>
      </c>
      <c r="T1271" s="103">
        <v>1107</v>
      </c>
      <c r="U1271" s="103">
        <v>4428</v>
      </c>
      <c r="V1271" s="104">
        <v>4.02E-2</v>
      </c>
      <c r="W1271">
        <v>0</v>
      </c>
      <c r="X1271" s="102">
        <v>4</v>
      </c>
      <c r="Y1271" t="s">
        <v>1020</v>
      </c>
      <c r="Z1271" s="102">
        <v>3</v>
      </c>
      <c r="AA1271" s="111">
        <v>30</v>
      </c>
      <c r="AB1271" s="112" t="s">
        <v>888</v>
      </c>
      <c r="AC1271" s="120"/>
      <c r="AD1271" s="271" t="s">
        <v>870</v>
      </c>
      <c r="AE1271" s="271" t="s">
        <v>269</v>
      </c>
      <c r="AF1271" s="112" t="s">
        <v>889</v>
      </c>
    </row>
    <row r="1272" spans="1:32">
      <c r="A1272">
        <v>17</v>
      </c>
      <c r="B1272" t="s">
        <v>36</v>
      </c>
      <c r="C1272" t="s">
        <v>520</v>
      </c>
      <c r="D1272">
        <v>5</v>
      </c>
      <c r="E1272" t="s">
        <v>861</v>
      </c>
      <c r="F1272">
        <v>35</v>
      </c>
      <c r="G1272" t="s">
        <v>897</v>
      </c>
      <c r="H1272" t="s">
        <v>344</v>
      </c>
      <c r="I1272" t="s">
        <v>898</v>
      </c>
      <c r="K1272">
        <v>12</v>
      </c>
      <c r="L1272" t="s">
        <v>899</v>
      </c>
      <c r="M1272">
        <v>95</v>
      </c>
      <c r="N1272" t="s">
        <v>901</v>
      </c>
      <c r="P1272" t="s">
        <v>2032</v>
      </c>
      <c r="Q1272" s="103">
        <v>195.26</v>
      </c>
      <c r="R1272" s="103">
        <v>201</v>
      </c>
      <c r="S1272" s="103">
        <v>207</v>
      </c>
      <c r="T1272" s="103">
        <v>213</v>
      </c>
      <c r="U1272" s="103">
        <v>816</v>
      </c>
      <c r="V1272" s="104">
        <v>7.4000000000000003E-3</v>
      </c>
      <c r="W1272">
        <v>0</v>
      </c>
      <c r="X1272" s="102">
        <v>3</v>
      </c>
      <c r="Y1272" t="s">
        <v>1026</v>
      </c>
      <c r="Z1272" s="102">
        <v>1</v>
      </c>
      <c r="AA1272" s="111">
        <v>31</v>
      </c>
      <c r="AB1272" s="112" t="s">
        <v>903</v>
      </c>
      <c r="AC1272" s="120"/>
      <c r="AD1272" s="271" t="s">
        <v>269</v>
      </c>
      <c r="AE1272" s="271" t="s">
        <v>269</v>
      </c>
      <c r="AF1272" s="112" t="s">
        <v>904</v>
      </c>
    </row>
    <row r="1273" spans="1:32">
      <c r="A1273">
        <v>17</v>
      </c>
      <c r="B1273" t="s">
        <v>36</v>
      </c>
      <c r="C1273" t="s">
        <v>520</v>
      </c>
      <c r="D1273">
        <v>5</v>
      </c>
      <c r="E1273" t="s">
        <v>861</v>
      </c>
      <c r="F1273">
        <v>35</v>
      </c>
      <c r="G1273" t="s">
        <v>897</v>
      </c>
      <c r="H1273" t="s">
        <v>344</v>
      </c>
      <c r="I1273" t="s">
        <v>898</v>
      </c>
      <c r="K1273">
        <v>12</v>
      </c>
      <c r="L1273" t="s">
        <v>899</v>
      </c>
      <c r="M1273">
        <v>96</v>
      </c>
      <c r="N1273" t="s">
        <v>905</v>
      </c>
      <c r="P1273" t="s">
        <v>1771</v>
      </c>
      <c r="Q1273" s="103">
        <v>195.26</v>
      </c>
      <c r="R1273" s="103">
        <v>201</v>
      </c>
      <c r="S1273" s="103">
        <v>207</v>
      </c>
      <c r="T1273" s="103">
        <v>213</v>
      </c>
      <c r="U1273" s="103">
        <v>816</v>
      </c>
      <c r="V1273" s="104">
        <v>7.4000000000000003E-3</v>
      </c>
      <c r="W1273">
        <v>0</v>
      </c>
      <c r="X1273" s="102">
        <v>3</v>
      </c>
      <c r="Y1273" t="s">
        <v>1026</v>
      </c>
      <c r="Z1273" s="102">
        <v>1</v>
      </c>
      <c r="AA1273" s="111">
        <v>31</v>
      </c>
      <c r="AB1273" s="112" t="s">
        <v>350</v>
      </c>
      <c r="AC1273" s="120"/>
      <c r="AD1273" s="271" t="s">
        <v>269</v>
      </c>
      <c r="AE1273" s="271" t="s">
        <v>269</v>
      </c>
      <c r="AF1273" s="112" t="s">
        <v>907</v>
      </c>
    </row>
    <row r="1274" spans="1:32">
      <c r="A1274">
        <v>17</v>
      </c>
      <c r="B1274" t="s">
        <v>36</v>
      </c>
      <c r="C1274" t="s">
        <v>412</v>
      </c>
      <c r="D1274">
        <v>5</v>
      </c>
      <c r="E1274" t="s">
        <v>861</v>
      </c>
      <c r="F1274">
        <v>39</v>
      </c>
      <c r="G1274" t="s">
        <v>908</v>
      </c>
      <c r="H1274" t="s">
        <v>344</v>
      </c>
      <c r="I1274" t="s">
        <v>909</v>
      </c>
      <c r="K1274">
        <v>18</v>
      </c>
      <c r="L1274" t="s">
        <v>910</v>
      </c>
      <c r="M1274">
        <v>97</v>
      </c>
      <c r="N1274" t="s">
        <v>912</v>
      </c>
      <c r="P1274" t="s">
        <v>2033</v>
      </c>
      <c r="Q1274" s="103">
        <v>324.56</v>
      </c>
      <c r="R1274" s="103">
        <v>334</v>
      </c>
      <c r="S1274" s="103">
        <v>354</v>
      </c>
      <c r="T1274" s="103">
        <v>354</v>
      </c>
      <c r="U1274" s="103">
        <v>1367</v>
      </c>
      <c r="V1274" s="104">
        <v>1.24E-2</v>
      </c>
      <c r="W1274">
        <v>0</v>
      </c>
      <c r="X1274" s="102">
        <v>40</v>
      </c>
      <c r="Y1274" t="s">
        <v>1020</v>
      </c>
      <c r="Z1274" s="102">
        <v>3</v>
      </c>
      <c r="AA1274" s="111">
        <v>32</v>
      </c>
      <c r="AB1274" s="112" t="s">
        <v>914</v>
      </c>
      <c r="AC1274" s="120"/>
      <c r="AD1274" s="271" t="s">
        <v>269</v>
      </c>
      <c r="AE1274" s="271" t="s">
        <v>269</v>
      </c>
      <c r="AF1274" s="112" t="s">
        <v>915</v>
      </c>
    </row>
    <row r="1275" spans="1:32">
      <c r="A1275">
        <v>17</v>
      </c>
      <c r="B1275" t="s">
        <v>36</v>
      </c>
      <c r="C1275" t="s">
        <v>412</v>
      </c>
      <c r="D1275">
        <v>5</v>
      </c>
      <c r="E1275" t="s">
        <v>861</v>
      </c>
      <c r="F1275">
        <v>39</v>
      </c>
      <c r="G1275" t="s">
        <v>908</v>
      </c>
      <c r="H1275" t="s">
        <v>344</v>
      </c>
      <c r="I1275" t="s">
        <v>909</v>
      </c>
      <c r="K1275">
        <v>20</v>
      </c>
      <c r="L1275" t="s">
        <v>916</v>
      </c>
      <c r="M1275">
        <v>98</v>
      </c>
      <c r="N1275" t="s">
        <v>918</v>
      </c>
      <c r="P1275" t="s">
        <v>1986</v>
      </c>
      <c r="Q1275" s="103">
        <v>171.52</v>
      </c>
      <c r="R1275" s="103">
        <v>176</v>
      </c>
      <c r="S1275" s="103">
        <v>182</v>
      </c>
      <c r="T1275" s="103">
        <v>187</v>
      </c>
      <c r="U1275" s="103">
        <v>717</v>
      </c>
      <c r="V1275" s="104">
        <v>6.4999999999999997E-3</v>
      </c>
      <c r="W1275">
        <v>0</v>
      </c>
      <c r="X1275" s="102">
        <v>400</v>
      </c>
      <c r="Y1275" t="s">
        <v>1020</v>
      </c>
      <c r="Z1275" s="102">
        <v>3</v>
      </c>
      <c r="AA1275" s="111">
        <v>32</v>
      </c>
      <c r="AB1275" s="112" t="s">
        <v>560</v>
      </c>
      <c r="AC1275" s="120"/>
      <c r="AD1275" s="271" t="s">
        <v>269</v>
      </c>
      <c r="AE1275" s="271" t="s">
        <v>920</v>
      </c>
      <c r="AF1275" s="112" t="s">
        <v>915</v>
      </c>
    </row>
    <row r="1276" spans="1:32">
      <c r="A1276">
        <v>17</v>
      </c>
      <c r="B1276" t="s">
        <v>36</v>
      </c>
      <c r="C1276" t="s">
        <v>412</v>
      </c>
      <c r="D1276">
        <v>5</v>
      </c>
      <c r="E1276" t="s">
        <v>861</v>
      </c>
      <c r="F1276">
        <v>39</v>
      </c>
      <c r="G1276" t="s">
        <v>908</v>
      </c>
      <c r="H1276" t="s">
        <v>372</v>
      </c>
      <c r="I1276" t="s">
        <v>909</v>
      </c>
      <c r="K1276">
        <v>41</v>
      </c>
      <c r="L1276" t="s">
        <v>921</v>
      </c>
      <c r="M1276">
        <v>99</v>
      </c>
      <c r="N1276" t="s">
        <v>923</v>
      </c>
      <c r="P1276" t="s">
        <v>2034</v>
      </c>
      <c r="Q1276" s="103">
        <v>163</v>
      </c>
      <c r="R1276" s="103">
        <v>163</v>
      </c>
      <c r="S1276" s="103">
        <v>163</v>
      </c>
      <c r="T1276" s="103">
        <v>163</v>
      </c>
      <c r="U1276" s="103">
        <v>652</v>
      </c>
      <c r="V1276" s="104">
        <v>5.8999999999999999E-3</v>
      </c>
      <c r="W1276">
        <v>0</v>
      </c>
      <c r="X1276" s="102">
        <v>25</v>
      </c>
      <c r="Y1276" t="s">
        <v>1020</v>
      </c>
      <c r="Z1276" s="102">
        <v>3</v>
      </c>
      <c r="AA1276" s="111">
        <v>32</v>
      </c>
      <c r="AB1276" s="112" t="s">
        <v>925</v>
      </c>
      <c r="AC1276" s="120"/>
      <c r="AD1276" s="271" t="s">
        <v>269</v>
      </c>
      <c r="AE1276" s="271" t="s">
        <v>269</v>
      </c>
      <c r="AF1276" s="112" t="s">
        <v>915</v>
      </c>
    </row>
    <row r="1277" spans="1:32">
      <c r="A1277">
        <v>17</v>
      </c>
      <c r="B1277" t="s">
        <v>36</v>
      </c>
      <c r="C1277" t="s">
        <v>412</v>
      </c>
      <c r="D1277">
        <v>5</v>
      </c>
      <c r="E1277" t="s">
        <v>861</v>
      </c>
      <c r="F1277">
        <v>39</v>
      </c>
      <c r="G1277" t="s">
        <v>908</v>
      </c>
      <c r="H1277" t="s">
        <v>344</v>
      </c>
      <c r="I1277" t="s">
        <v>909</v>
      </c>
      <c r="K1277">
        <v>58</v>
      </c>
      <c r="L1277" t="s">
        <v>950</v>
      </c>
      <c r="M1277">
        <v>107</v>
      </c>
      <c r="N1277" t="s">
        <v>952</v>
      </c>
      <c r="P1277" t="s">
        <v>2035</v>
      </c>
      <c r="Q1277" s="103">
        <v>274.42</v>
      </c>
      <c r="R1277" s="103">
        <v>282</v>
      </c>
      <c r="S1277" s="103">
        <v>291</v>
      </c>
      <c r="T1277" s="103">
        <v>299</v>
      </c>
      <c r="U1277" s="103">
        <v>1146</v>
      </c>
      <c r="V1277" s="104">
        <v>1.04E-2</v>
      </c>
      <c r="W1277">
        <v>0</v>
      </c>
      <c r="X1277" s="102">
        <v>4</v>
      </c>
      <c r="Y1277" t="s">
        <v>1020</v>
      </c>
      <c r="Z1277" s="102">
        <v>3</v>
      </c>
      <c r="AA1277" s="111">
        <v>32</v>
      </c>
      <c r="AB1277" s="112" t="s">
        <v>954</v>
      </c>
      <c r="AC1277" s="120"/>
      <c r="AD1277" s="271" t="s">
        <v>269</v>
      </c>
      <c r="AE1277" s="271" t="s">
        <v>269</v>
      </c>
      <c r="AF1277" s="112" t="s">
        <v>955</v>
      </c>
    </row>
    <row r="1278" spans="1:32">
      <c r="A1278">
        <v>17</v>
      </c>
      <c r="B1278" t="s">
        <v>36</v>
      </c>
      <c r="C1278" t="s">
        <v>412</v>
      </c>
      <c r="D1278">
        <v>5</v>
      </c>
      <c r="E1278" t="s">
        <v>861</v>
      </c>
      <c r="F1278">
        <v>39</v>
      </c>
      <c r="G1278" t="s">
        <v>908</v>
      </c>
      <c r="H1278" t="s">
        <v>344</v>
      </c>
      <c r="I1278" t="s">
        <v>863</v>
      </c>
      <c r="K1278">
        <v>59</v>
      </c>
      <c r="L1278" t="s">
        <v>964</v>
      </c>
      <c r="M1278">
        <v>109</v>
      </c>
      <c r="N1278" t="s">
        <v>966</v>
      </c>
      <c r="P1278" t="s">
        <v>2036</v>
      </c>
      <c r="Q1278" s="259">
        <v>245.4</v>
      </c>
      <c r="R1278" s="259">
        <v>253</v>
      </c>
      <c r="S1278" s="259">
        <v>260</v>
      </c>
      <c r="T1278" s="259">
        <v>267</v>
      </c>
      <c r="U1278" s="259">
        <v>1025</v>
      </c>
      <c r="V1278" s="260">
        <v>9.2999999999999992E-3</v>
      </c>
      <c r="W1278">
        <v>0</v>
      </c>
      <c r="X1278" s="258">
        <v>20</v>
      </c>
      <c r="Y1278" t="s">
        <v>1020</v>
      </c>
      <c r="Z1278" s="102">
        <v>3</v>
      </c>
      <c r="AA1278" s="111">
        <v>32</v>
      </c>
      <c r="AB1278" s="112" t="s">
        <v>968</v>
      </c>
      <c r="AC1278" s="120"/>
      <c r="AD1278" s="271" t="s">
        <v>269</v>
      </c>
      <c r="AE1278" s="271" t="s">
        <v>269</v>
      </c>
      <c r="AF1278" s="112" t="s">
        <v>969</v>
      </c>
    </row>
    <row r="1279" spans="1:32">
      <c r="A1279">
        <v>17</v>
      </c>
      <c r="B1279" t="s">
        <v>36</v>
      </c>
      <c r="C1279" t="s">
        <v>535</v>
      </c>
      <c r="D1279">
        <v>4</v>
      </c>
      <c r="E1279" t="s">
        <v>709</v>
      </c>
      <c r="F1279">
        <v>24</v>
      </c>
      <c r="G1279" t="s">
        <v>718</v>
      </c>
      <c r="H1279" t="s">
        <v>344</v>
      </c>
      <c r="I1279" t="s">
        <v>719</v>
      </c>
      <c r="K1279">
        <v>31</v>
      </c>
      <c r="L1279" t="s">
        <v>730</v>
      </c>
      <c r="M1279">
        <v>62</v>
      </c>
      <c r="N1279" t="s">
        <v>732</v>
      </c>
      <c r="P1279" t="s">
        <v>1301</v>
      </c>
      <c r="Q1279" s="103">
        <v>155.68</v>
      </c>
      <c r="R1279" s="103">
        <v>160</v>
      </c>
      <c r="S1279" s="103">
        <v>165</v>
      </c>
      <c r="T1279" s="103">
        <v>170</v>
      </c>
      <c r="U1279" s="103">
        <v>651</v>
      </c>
      <c r="V1279" s="104">
        <v>5.8999999999999999E-3</v>
      </c>
      <c r="W1279">
        <v>0</v>
      </c>
      <c r="X1279" s="102">
        <v>4</v>
      </c>
      <c r="Y1279" t="s">
        <v>1030</v>
      </c>
      <c r="Z1279" s="102">
        <v>26</v>
      </c>
      <c r="AA1279" s="111">
        <v>33</v>
      </c>
      <c r="AB1279" s="112" t="s">
        <v>383</v>
      </c>
      <c r="AC1279" s="120"/>
      <c r="AD1279" s="271" t="s">
        <v>269</v>
      </c>
      <c r="AE1279" s="271" t="s">
        <v>734</v>
      </c>
      <c r="AF1279" s="112" t="s">
        <v>735</v>
      </c>
    </row>
    <row r="1280" spans="1:32">
      <c r="A1280">
        <v>17</v>
      </c>
      <c r="B1280" t="s">
        <v>36</v>
      </c>
      <c r="C1280" t="s">
        <v>412</v>
      </c>
      <c r="D1280">
        <v>5</v>
      </c>
      <c r="E1280" t="s">
        <v>861</v>
      </c>
      <c r="F1280">
        <v>39</v>
      </c>
      <c r="G1280" t="s">
        <v>908</v>
      </c>
      <c r="H1280" t="s">
        <v>372</v>
      </c>
      <c r="I1280" t="s">
        <v>931</v>
      </c>
      <c r="K1280">
        <v>46</v>
      </c>
      <c r="L1280" t="s">
        <v>932</v>
      </c>
      <c r="M1280">
        <v>103</v>
      </c>
      <c r="N1280" t="s">
        <v>938</v>
      </c>
      <c r="P1280" t="s">
        <v>2037</v>
      </c>
      <c r="Q1280" s="103">
        <v>125</v>
      </c>
      <c r="R1280" s="103">
        <v>125</v>
      </c>
      <c r="S1280" s="103">
        <v>125</v>
      </c>
      <c r="T1280" s="103">
        <v>125</v>
      </c>
      <c r="U1280" s="103">
        <v>500</v>
      </c>
      <c r="V1280" s="104">
        <v>4.4999999999999997E-3</v>
      </c>
      <c r="W1280">
        <v>0</v>
      </c>
      <c r="X1280" s="102">
        <v>1</v>
      </c>
      <c r="Y1280" t="s">
        <v>1020</v>
      </c>
      <c r="Z1280" s="102">
        <v>3</v>
      </c>
      <c r="AA1280" s="111">
        <v>34</v>
      </c>
      <c r="AB1280" s="112" t="s">
        <v>940</v>
      </c>
      <c r="AC1280" s="120"/>
      <c r="AD1280" s="271" t="s">
        <v>269</v>
      </c>
      <c r="AE1280" s="271" t="s">
        <v>269</v>
      </c>
      <c r="AF1280" s="112" t="s">
        <v>937</v>
      </c>
    </row>
    <row r="1281" spans="1:32">
      <c r="A1281">
        <v>17</v>
      </c>
      <c r="B1281" t="s">
        <v>36</v>
      </c>
      <c r="C1281" t="s">
        <v>412</v>
      </c>
      <c r="D1281">
        <v>5</v>
      </c>
      <c r="E1281" t="s">
        <v>861</v>
      </c>
      <c r="F1281">
        <v>39</v>
      </c>
      <c r="G1281" t="s">
        <v>908</v>
      </c>
      <c r="H1281" t="s">
        <v>372</v>
      </c>
      <c r="I1281" t="s">
        <v>931</v>
      </c>
      <c r="K1281">
        <v>46</v>
      </c>
      <c r="L1281" t="s">
        <v>932</v>
      </c>
      <c r="M1281">
        <v>104</v>
      </c>
      <c r="N1281" t="s">
        <v>941</v>
      </c>
      <c r="P1281" t="s">
        <v>942</v>
      </c>
      <c r="Q1281" s="103">
        <v>125</v>
      </c>
      <c r="R1281" s="103">
        <v>125</v>
      </c>
      <c r="S1281" s="103">
        <v>125</v>
      </c>
      <c r="T1281" s="103">
        <v>125</v>
      </c>
      <c r="U1281" s="103">
        <v>500</v>
      </c>
      <c r="V1281" s="104">
        <v>4.4999999999999997E-3</v>
      </c>
      <c r="W1281">
        <v>0</v>
      </c>
      <c r="X1281" s="102">
        <v>1</v>
      </c>
      <c r="Y1281" t="s">
        <v>1020</v>
      </c>
      <c r="Z1281" s="102">
        <v>3</v>
      </c>
      <c r="AA1281" s="111">
        <v>34</v>
      </c>
      <c r="AB1281" s="112" t="s">
        <v>943</v>
      </c>
      <c r="AC1281" s="120"/>
      <c r="AD1281" s="271" t="s">
        <v>269</v>
      </c>
      <c r="AE1281" s="271" t="s">
        <v>269</v>
      </c>
      <c r="AF1281" s="112" t="s">
        <v>937</v>
      </c>
    </row>
    <row r="1282" spans="1:32">
      <c r="A1282">
        <v>18</v>
      </c>
      <c r="B1282" t="s">
        <v>38</v>
      </c>
      <c r="C1282" t="s">
        <v>341</v>
      </c>
      <c r="D1282">
        <v>1</v>
      </c>
      <c r="E1282" t="s">
        <v>342</v>
      </c>
      <c r="F1282">
        <v>1</v>
      </c>
      <c r="G1282" t="s">
        <v>343</v>
      </c>
      <c r="H1282" t="s">
        <v>344</v>
      </c>
      <c r="I1282" t="s">
        <v>345</v>
      </c>
      <c r="K1282">
        <v>15</v>
      </c>
      <c r="L1282" t="s">
        <v>346</v>
      </c>
      <c r="M1282">
        <v>1</v>
      </c>
      <c r="N1282" t="s">
        <v>348</v>
      </c>
      <c r="P1282" t="s">
        <v>1811</v>
      </c>
      <c r="Q1282" s="103">
        <v>661.31</v>
      </c>
      <c r="R1282" s="103">
        <v>686.15077099999996</v>
      </c>
      <c r="S1282" s="103">
        <v>706.12893399999996</v>
      </c>
      <c r="T1282" s="103">
        <v>726.69291099999998</v>
      </c>
      <c r="U1282" s="103">
        <v>2780.2874225400001</v>
      </c>
      <c r="V1282" s="104">
        <v>6.4999999999999997E-3</v>
      </c>
      <c r="W1282">
        <v>0</v>
      </c>
      <c r="X1282" s="102">
        <v>40</v>
      </c>
      <c r="Y1282" t="s">
        <v>991</v>
      </c>
      <c r="Z1282" s="102">
        <v>51</v>
      </c>
      <c r="AA1282" s="111">
        <v>1</v>
      </c>
      <c r="AB1282" s="112" t="s">
        <v>350</v>
      </c>
      <c r="AC1282" s="120"/>
      <c r="AD1282" s="271" t="s">
        <v>351</v>
      </c>
      <c r="AE1282" s="271" t="s">
        <v>269</v>
      </c>
      <c r="AF1282" s="112" t="s">
        <v>352</v>
      </c>
    </row>
    <row r="1283" spans="1:32">
      <c r="A1283">
        <v>18</v>
      </c>
      <c r="B1283" t="s">
        <v>38</v>
      </c>
      <c r="C1283" t="s">
        <v>341</v>
      </c>
      <c r="D1283">
        <v>1</v>
      </c>
      <c r="E1283" t="s">
        <v>342</v>
      </c>
      <c r="F1283">
        <v>1</v>
      </c>
      <c r="G1283" t="s">
        <v>343</v>
      </c>
      <c r="H1283" t="s">
        <v>344</v>
      </c>
      <c r="I1283" t="s">
        <v>345</v>
      </c>
      <c r="K1283">
        <v>15</v>
      </c>
      <c r="L1283" t="s">
        <v>346</v>
      </c>
      <c r="M1283">
        <v>2</v>
      </c>
      <c r="N1283" t="s">
        <v>353</v>
      </c>
      <c r="P1283" t="s">
        <v>992</v>
      </c>
      <c r="Q1283" s="103">
        <v>220.44</v>
      </c>
      <c r="R1283" s="103">
        <v>228.71692400000001</v>
      </c>
      <c r="S1283" s="103">
        <v>235.37631099999999</v>
      </c>
      <c r="T1283" s="103">
        <v>242.23097000000001</v>
      </c>
      <c r="U1283" s="103">
        <v>926.76247417999991</v>
      </c>
      <c r="V1283" s="104">
        <v>2.2000000000000001E-3</v>
      </c>
      <c r="W1283">
        <v>0</v>
      </c>
      <c r="X1283" s="102">
        <v>4</v>
      </c>
      <c r="Y1283" t="s">
        <v>991</v>
      </c>
      <c r="Z1283" s="102">
        <v>51</v>
      </c>
      <c r="AA1283" s="111">
        <v>1</v>
      </c>
      <c r="AB1283" s="112" t="s">
        <v>355</v>
      </c>
      <c r="AC1283" s="120"/>
      <c r="AD1283" s="271" t="s">
        <v>356</v>
      </c>
      <c r="AE1283" s="271" t="s">
        <v>269</v>
      </c>
      <c r="AF1283" s="112" t="s">
        <v>357</v>
      </c>
    </row>
    <row r="1284" spans="1:32">
      <c r="A1284">
        <v>18</v>
      </c>
      <c r="B1284" t="s">
        <v>38</v>
      </c>
      <c r="C1284" t="s">
        <v>341</v>
      </c>
      <c r="D1284">
        <v>1</v>
      </c>
      <c r="E1284" t="s">
        <v>342</v>
      </c>
      <c r="F1284">
        <v>1</v>
      </c>
      <c r="G1284" t="s">
        <v>343</v>
      </c>
      <c r="H1284" t="s">
        <v>344</v>
      </c>
      <c r="I1284" t="s">
        <v>345</v>
      </c>
      <c r="K1284">
        <v>15</v>
      </c>
      <c r="L1284" t="s">
        <v>346</v>
      </c>
      <c r="M1284">
        <v>3</v>
      </c>
      <c r="N1284" t="s">
        <v>358</v>
      </c>
      <c r="P1284" t="s">
        <v>1304</v>
      </c>
      <c r="Q1284" s="103">
        <v>220.44</v>
      </c>
      <c r="R1284" s="103">
        <v>228.71692400000001</v>
      </c>
      <c r="S1284" s="103">
        <v>235.37631099999999</v>
      </c>
      <c r="T1284" s="103">
        <v>242.23097000000001</v>
      </c>
      <c r="U1284" s="103">
        <v>926.76247417999991</v>
      </c>
      <c r="V1284" s="104">
        <v>2.2000000000000001E-3</v>
      </c>
      <c r="W1284">
        <v>0</v>
      </c>
      <c r="X1284" s="102">
        <v>4</v>
      </c>
      <c r="Y1284" t="s">
        <v>991</v>
      </c>
      <c r="Z1284" s="102">
        <v>51</v>
      </c>
      <c r="AA1284" s="111">
        <v>1</v>
      </c>
      <c r="AB1284" s="112" t="s">
        <v>360</v>
      </c>
      <c r="AC1284" s="120"/>
      <c r="AD1284" s="271" t="s">
        <v>356</v>
      </c>
      <c r="AE1284" s="271" t="s">
        <v>269</v>
      </c>
      <c r="AF1284" s="112" t="s">
        <v>352</v>
      </c>
    </row>
    <row r="1285" spans="1:32">
      <c r="A1285">
        <v>18</v>
      </c>
      <c r="B1285" t="s">
        <v>38</v>
      </c>
      <c r="C1285" t="s">
        <v>361</v>
      </c>
      <c r="D1285">
        <v>1</v>
      </c>
      <c r="E1285" t="s">
        <v>342</v>
      </c>
      <c r="F1285">
        <v>2</v>
      </c>
      <c r="G1285" t="s">
        <v>362</v>
      </c>
      <c r="H1285" t="s">
        <v>344</v>
      </c>
      <c r="I1285" t="s">
        <v>363</v>
      </c>
      <c r="K1285">
        <v>22</v>
      </c>
      <c r="L1285" t="s">
        <v>364</v>
      </c>
      <c r="M1285">
        <v>4</v>
      </c>
      <c r="N1285" t="s">
        <v>366</v>
      </c>
      <c r="P1285" t="s">
        <v>2038</v>
      </c>
      <c r="Q1285" s="103">
        <v>1567.34</v>
      </c>
      <c r="R1285" s="103">
        <v>1626.19831</v>
      </c>
      <c r="S1285" s="103">
        <v>1673.5471680000001</v>
      </c>
      <c r="T1285" s="103">
        <v>1722.2844219999999</v>
      </c>
      <c r="U1285" s="103">
        <v>6589.3662155000002</v>
      </c>
      <c r="V1285" s="104">
        <v>1.55E-2</v>
      </c>
      <c r="W1285">
        <v>0</v>
      </c>
      <c r="X1285" s="102">
        <v>8000</v>
      </c>
      <c r="Y1285" t="s">
        <v>995</v>
      </c>
      <c r="Z1285" s="102">
        <v>50</v>
      </c>
      <c r="AA1285" s="111">
        <v>2</v>
      </c>
      <c r="AB1285" s="112" t="s">
        <v>368</v>
      </c>
      <c r="AC1285" s="120"/>
      <c r="AD1285" s="271" t="s">
        <v>369</v>
      </c>
      <c r="AE1285" s="271" t="s">
        <v>269</v>
      </c>
      <c r="AF1285" s="112" t="s">
        <v>370</v>
      </c>
    </row>
    <row r="1286" spans="1:32">
      <c r="A1286">
        <v>18</v>
      </c>
      <c r="B1286" t="s">
        <v>38</v>
      </c>
      <c r="C1286" t="s">
        <v>341</v>
      </c>
      <c r="D1286">
        <v>1</v>
      </c>
      <c r="E1286" t="s">
        <v>342</v>
      </c>
      <c r="F1286">
        <v>3</v>
      </c>
      <c r="G1286" t="s">
        <v>371</v>
      </c>
      <c r="H1286" t="s">
        <v>372</v>
      </c>
      <c r="I1286" t="s">
        <v>373</v>
      </c>
      <c r="K1286">
        <v>2</v>
      </c>
      <c r="L1286" t="s">
        <v>375</v>
      </c>
      <c r="M1286">
        <v>5</v>
      </c>
      <c r="N1286" t="s">
        <v>377</v>
      </c>
      <c r="P1286" t="s">
        <v>996</v>
      </c>
      <c r="Q1286" s="103">
        <v>910.07</v>
      </c>
      <c r="R1286" s="103">
        <v>944.24418000000003</v>
      </c>
      <c r="S1286" s="103">
        <v>971.73706500000003</v>
      </c>
      <c r="T1286" s="103">
        <v>1000.036116</v>
      </c>
      <c r="U1286" s="103">
        <v>3826.0836089999998</v>
      </c>
      <c r="V1286" s="104">
        <v>8.9999999999999993E-3</v>
      </c>
      <c r="W1286">
        <v>0</v>
      </c>
      <c r="X1286" s="102">
        <v>4</v>
      </c>
      <c r="Y1286" t="s">
        <v>991</v>
      </c>
      <c r="Z1286" s="102">
        <v>51</v>
      </c>
      <c r="AA1286" s="111">
        <v>3</v>
      </c>
      <c r="AB1286" s="112" t="s">
        <v>379</v>
      </c>
      <c r="AC1286" s="120"/>
      <c r="AD1286" s="271" t="s">
        <v>269</v>
      </c>
      <c r="AE1286" s="271" t="s">
        <v>269</v>
      </c>
      <c r="AF1286" s="112" t="s">
        <v>380</v>
      </c>
    </row>
    <row r="1287" spans="1:32">
      <c r="A1287">
        <v>18</v>
      </c>
      <c r="B1287" t="s">
        <v>38</v>
      </c>
      <c r="C1287" t="s">
        <v>341</v>
      </c>
      <c r="D1287">
        <v>1</v>
      </c>
      <c r="E1287" t="s">
        <v>342</v>
      </c>
      <c r="F1287">
        <v>4</v>
      </c>
      <c r="G1287" t="s">
        <v>385</v>
      </c>
      <c r="H1287" t="s">
        <v>344</v>
      </c>
      <c r="I1287" t="s">
        <v>345</v>
      </c>
      <c r="K1287">
        <v>14</v>
      </c>
      <c r="L1287" t="s">
        <v>386</v>
      </c>
      <c r="M1287">
        <v>7</v>
      </c>
      <c r="N1287" t="s">
        <v>388</v>
      </c>
      <c r="P1287" t="s">
        <v>1236</v>
      </c>
      <c r="Q1287" s="103">
        <v>317.49</v>
      </c>
      <c r="R1287" s="103">
        <v>329.41243700000001</v>
      </c>
      <c r="S1287" s="103">
        <v>339.00370400000003</v>
      </c>
      <c r="T1287" s="103">
        <v>348.87621300000001</v>
      </c>
      <c r="U1287" s="103">
        <v>1334.7813533800002</v>
      </c>
      <c r="V1287" s="104">
        <v>3.0999999999999999E-3</v>
      </c>
      <c r="W1287">
        <v>0</v>
      </c>
      <c r="X1287" s="102">
        <v>4</v>
      </c>
      <c r="Y1287" t="s">
        <v>991</v>
      </c>
      <c r="Z1287" s="102">
        <v>51</v>
      </c>
      <c r="AA1287" s="111">
        <v>4</v>
      </c>
      <c r="AB1287" s="112" t="s">
        <v>390</v>
      </c>
      <c r="AC1287" s="120"/>
      <c r="AD1287" s="271" t="s">
        <v>269</v>
      </c>
      <c r="AE1287" s="271" t="s">
        <v>269</v>
      </c>
      <c r="AF1287" s="112" t="s">
        <v>391</v>
      </c>
    </row>
    <row r="1288" spans="1:32">
      <c r="A1288">
        <v>18</v>
      </c>
      <c r="B1288" t="s">
        <v>38</v>
      </c>
      <c r="C1288" t="s">
        <v>341</v>
      </c>
      <c r="D1288">
        <v>1</v>
      </c>
      <c r="E1288" t="s">
        <v>342</v>
      </c>
      <c r="F1288">
        <v>4</v>
      </c>
      <c r="G1288" t="s">
        <v>385</v>
      </c>
      <c r="H1288" t="s">
        <v>344</v>
      </c>
      <c r="I1288" t="s">
        <v>345</v>
      </c>
      <c r="K1288">
        <v>14</v>
      </c>
      <c r="L1288" t="s">
        <v>386</v>
      </c>
      <c r="M1288">
        <v>9</v>
      </c>
      <c r="N1288" t="s">
        <v>394</v>
      </c>
      <c r="P1288" t="s">
        <v>1723</v>
      </c>
      <c r="Q1288" s="103">
        <v>317.49</v>
      </c>
      <c r="R1288" s="103">
        <v>329.41243700000001</v>
      </c>
      <c r="S1288" s="103">
        <v>339.00370400000003</v>
      </c>
      <c r="T1288" s="103">
        <v>348.87621300000001</v>
      </c>
      <c r="U1288" s="103">
        <v>1334.7813533800002</v>
      </c>
      <c r="V1288" s="104">
        <v>3.0999999999999999E-3</v>
      </c>
      <c r="W1288">
        <v>0</v>
      </c>
      <c r="X1288" s="102">
        <v>4</v>
      </c>
      <c r="Y1288" t="s">
        <v>991</v>
      </c>
      <c r="Z1288" s="102">
        <v>51</v>
      </c>
      <c r="AA1288" s="111">
        <v>4</v>
      </c>
      <c r="AB1288" s="112" t="s">
        <v>396</v>
      </c>
      <c r="AC1288" s="120"/>
      <c r="AD1288" s="271" t="s">
        <v>269</v>
      </c>
      <c r="AE1288" s="271" t="s">
        <v>269</v>
      </c>
      <c r="AF1288" s="112" t="s">
        <v>397</v>
      </c>
    </row>
    <row r="1289" spans="1:32">
      <c r="A1289">
        <v>18</v>
      </c>
      <c r="B1289" t="s">
        <v>38</v>
      </c>
      <c r="C1289" t="s">
        <v>341</v>
      </c>
      <c r="D1289">
        <v>1</v>
      </c>
      <c r="E1289" t="s">
        <v>342</v>
      </c>
      <c r="F1289">
        <v>4</v>
      </c>
      <c r="G1289" t="s">
        <v>385</v>
      </c>
      <c r="H1289" t="s">
        <v>344</v>
      </c>
      <c r="I1289" t="s">
        <v>345</v>
      </c>
      <c r="K1289">
        <v>14</v>
      </c>
      <c r="L1289" t="s">
        <v>386</v>
      </c>
      <c r="M1289">
        <v>12</v>
      </c>
      <c r="N1289" t="s">
        <v>404</v>
      </c>
      <c r="P1289" t="s">
        <v>1725</v>
      </c>
      <c r="Q1289" s="103">
        <v>317.49</v>
      </c>
      <c r="R1289" s="103">
        <v>329.41243700000001</v>
      </c>
      <c r="S1289" s="103">
        <v>339.00370400000003</v>
      </c>
      <c r="T1289" s="103">
        <v>348.87621300000001</v>
      </c>
      <c r="U1289" s="103">
        <v>1334.7813533800002</v>
      </c>
      <c r="V1289" s="104">
        <v>3.0999999999999999E-3</v>
      </c>
      <c r="W1289">
        <v>0</v>
      </c>
      <c r="X1289" s="102">
        <v>4</v>
      </c>
      <c r="Y1289" t="s">
        <v>991</v>
      </c>
      <c r="Z1289" s="102">
        <v>51</v>
      </c>
      <c r="AA1289" s="111">
        <v>4</v>
      </c>
      <c r="AB1289" s="112" t="s">
        <v>406</v>
      </c>
      <c r="AC1289" s="120"/>
      <c r="AD1289" s="271" t="s">
        <v>407</v>
      </c>
      <c r="AE1289" s="271" t="s">
        <v>269</v>
      </c>
      <c r="AF1289" s="112" t="s">
        <v>408</v>
      </c>
    </row>
    <row r="1290" spans="1:32">
      <c r="A1290">
        <v>18</v>
      </c>
      <c r="B1290" t="s">
        <v>38</v>
      </c>
      <c r="C1290" t="s">
        <v>341</v>
      </c>
      <c r="D1290">
        <v>1</v>
      </c>
      <c r="E1290" t="s">
        <v>342</v>
      </c>
      <c r="F1290">
        <v>4</v>
      </c>
      <c r="G1290" t="s">
        <v>385</v>
      </c>
      <c r="H1290" t="s">
        <v>344</v>
      </c>
      <c r="I1290" t="s">
        <v>345</v>
      </c>
      <c r="K1290">
        <v>14</v>
      </c>
      <c r="L1290" t="s">
        <v>386</v>
      </c>
      <c r="M1290">
        <v>13</v>
      </c>
      <c r="N1290" t="s">
        <v>409</v>
      </c>
      <c r="P1290" t="s">
        <v>1242</v>
      </c>
      <c r="Q1290" s="103">
        <v>412.63</v>
      </c>
      <c r="R1290" s="103">
        <v>428.12896000000001</v>
      </c>
      <c r="S1290" s="103">
        <v>440.59448600000002</v>
      </c>
      <c r="T1290" s="103">
        <v>453.42553500000002</v>
      </c>
      <c r="U1290" s="103">
        <v>1734.7813533800002</v>
      </c>
      <c r="V1290" s="104">
        <v>4.1000000000000003E-3</v>
      </c>
      <c r="W1290">
        <v>0</v>
      </c>
      <c r="X1290" s="102">
        <v>4</v>
      </c>
      <c r="Y1290" t="s">
        <v>991</v>
      </c>
      <c r="Z1290" s="102">
        <v>51</v>
      </c>
      <c r="AA1290" s="111">
        <v>4</v>
      </c>
      <c r="AB1290" s="112" t="s">
        <v>411</v>
      </c>
      <c r="AC1290" s="120"/>
      <c r="AD1290" s="271" t="s">
        <v>351</v>
      </c>
      <c r="AE1290" s="271" t="s">
        <v>269</v>
      </c>
      <c r="AF1290" s="112" t="s">
        <v>352</v>
      </c>
    </row>
    <row r="1291" spans="1:32">
      <c r="A1291">
        <v>18</v>
      </c>
      <c r="B1291" t="s">
        <v>38</v>
      </c>
      <c r="C1291" t="s">
        <v>421</v>
      </c>
      <c r="D1291">
        <v>1</v>
      </c>
      <c r="E1291" t="s">
        <v>342</v>
      </c>
      <c r="F1291">
        <v>5</v>
      </c>
      <c r="G1291" t="s">
        <v>413</v>
      </c>
      <c r="H1291" t="s">
        <v>344</v>
      </c>
      <c r="I1291" t="s">
        <v>422</v>
      </c>
      <c r="K1291">
        <v>16</v>
      </c>
      <c r="L1291" t="s">
        <v>423</v>
      </c>
      <c r="M1291">
        <v>15</v>
      </c>
      <c r="N1291" t="s">
        <v>425</v>
      </c>
      <c r="P1291" t="s">
        <v>2039</v>
      </c>
      <c r="Q1291" s="103">
        <v>2194.27</v>
      </c>
      <c r="R1291" s="103">
        <v>2276.6776340000001</v>
      </c>
      <c r="S1291" s="103">
        <v>2342.9660349999999</v>
      </c>
      <c r="T1291" s="103">
        <v>2411.198191</v>
      </c>
      <c r="U1291" s="103">
        <v>9225.1127016999999</v>
      </c>
      <c r="V1291" s="104">
        <v>2.1700000000000001E-2</v>
      </c>
      <c r="W1291">
        <v>0</v>
      </c>
      <c r="X1291" s="102">
        <v>10000</v>
      </c>
      <c r="Y1291" t="s">
        <v>1006</v>
      </c>
      <c r="Z1291" s="102">
        <v>37</v>
      </c>
      <c r="AA1291" s="111">
        <v>6</v>
      </c>
      <c r="AB1291" s="112" t="s">
        <v>383</v>
      </c>
      <c r="AC1291" s="120"/>
      <c r="AD1291" s="271" t="s">
        <v>419</v>
      </c>
      <c r="AE1291" s="271" t="s">
        <v>427</v>
      </c>
      <c r="AF1291" s="112" t="s">
        <v>429</v>
      </c>
    </row>
    <row r="1292" spans="1:32">
      <c r="A1292">
        <v>18</v>
      </c>
      <c r="B1292" t="s">
        <v>38</v>
      </c>
      <c r="C1292" t="s">
        <v>341</v>
      </c>
      <c r="D1292">
        <v>1</v>
      </c>
      <c r="E1292" t="s">
        <v>342</v>
      </c>
      <c r="F1292">
        <v>5</v>
      </c>
      <c r="G1292" t="s">
        <v>413</v>
      </c>
      <c r="H1292" t="s">
        <v>372</v>
      </c>
      <c r="I1292" t="s">
        <v>345</v>
      </c>
      <c r="K1292">
        <v>1</v>
      </c>
      <c r="L1292" t="s">
        <v>431</v>
      </c>
      <c r="M1292">
        <v>16</v>
      </c>
      <c r="N1292" t="s">
        <v>433</v>
      </c>
      <c r="P1292" t="s">
        <v>1100</v>
      </c>
      <c r="Q1292" s="103">
        <v>1112.3</v>
      </c>
      <c r="R1292" s="103">
        <v>1154.0762199999999</v>
      </c>
      <c r="S1292" s="103">
        <v>1187.678635</v>
      </c>
      <c r="T1292" s="103">
        <v>1222.2663640000001</v>
      </c>
      <c r="U1292" s="103">
        <v>4676.3244109999996</v>
      </c>
      <c r="V1292" s="104">
        <v>1.0999999999999999E-2</v>
      </c>
      <c r="W1292">
        <v>0</v>
      </c>
      <c r="X1292" s="102">
        <v>4</v>
      </c>
      <c r="Y1292" t="s">
        <v>991</v>
      </c>
      <c r="Z1292" s="102">
        <v>51</v>
      </c>
      <c r="AA1292" s="111">
        <v>7</v>
      </c>
      <c r="AB1292" s="112" t="s">
        <v>435</v>
      </c>
      <c r="AC1292" s="120"/>
      <c r="AD1292" s="271" t="s">
        <v>436</v>
      </c>
      <c r="AE1292" s="271" t="s">
        <v>269</v>
      </c>
      <c r="AF1292" s="112" t="s">
        <v>437</v>
      </c>
    </row>
    <row r="1293" spans="1:32">
      <c r="A1293">
        <v>18</v>
      </c>
      <c r="B1293" t="s">
        <v>38</v>
      </c>
      <c r="C1293" t="s">
        <v>611</v>
      </c>
      <c r="D1293">
        <v>2</v>
      </c>
      <c r="E1293" t="s">
        <v>439</v>
      </c>
      <c r="F1293">
        <v>7</v>
      </c>
      <c r="G1293" t="s">
        <v>612</v>
      </c>
      <c r="H1293" t="s">
        <v>372</v>
      </c>
      <c r="I1293" t="s">
        <v>613</v>
      </c>
      <c r="K1293">
        <v>4</v>
      </c>
      <c r="L1293" t="s">
        <v>614</v>
      </c>
      <c r="M1293">
        <v>46</v>
      </c>
      <c r="N1293" t="s">
        <v>616</v>
      </c>
      <c r="P1293" t="s">
        <v>2040</v>
      </c>
      <c r="Q1293" s="103">
        <v>1456.55</v>
      </c>
      <c r="R1293" s="103">
        <v>1511.251256</v>
      </c>
      <c r="S1293" s="103">
        <v>1555.2532819999999</v>
      </c>
      <c r="T1293" s="103">
        <v>1600.5455669999999</v>
      </c>
      <c r="U1293" s="103">
        <v>6123.6</v>
      </c>
      <c r="V1293" s="104">
        <v>1.44E-2</v>
      </c>
      <c r="W1293">
        <v>0</v>
      </c>
      <c r="X1293" s="102">
        <v>1486</v>
      </c>
      <c r="Y1293" t="s">
        <v>1009</v>
      </c>
      <c r="Z1293" s="102">
        <v>24</v>
      </c>
      <c r="AA1293" s="111">
        <v>8</v>
      </c>
      <c r="AB1293" s="112" t="s">
        <v>618</v>
      </c>
      <c r="AC1293" s="120"/>
      <c r="AD1293" s="271" t="s">
        <v>619</v>
      </c>
      <c r="AE1293" s="271" t="s">
        <v>620</v>
      </c>
      <c r="AF1293" s="112" t="s">
        <v>621</v>
      </c>
    </row>
    <row r="1294" spans="1:32">
      <c r="A1294">
        <v>18</v>
      </c>
      <c r="B1294" t="s">
        <v>38</v>
      </c>
      <c r="C1294" t="s">
        <v>611</v>
      </c>
      <c r="D1294">
        <v>2</v>
      </c>
      <c r="E1294" t="s">
        <v>439</v>
      </c>
      <c r="F1294">
        <v>7</v>
      </c>
      <c r="G1294" t="s">
        <v>612</v>
      </c>
      <c r="H1294" t="s">
        <v>372</v>
      </c>
      <c r="I1294" t="s">
        <v>613</v>
      </c>
      <c r="K1294">
        <v>5</v>
      </c>
      <c r="L1294" t="s">
        <v>622</v>
      </c>
      <c r="M1294">
        <v>47</v>
      </c>
      <c r="N1294" t="s">
        <v>624</v>
      </c>
      <c r="P1294" t="s">
        <v>2041</v>
      </c>
      <c r="Q1294" s="103">
        <v>3916.1</v>
      </c>
      <c r="R1294" s="103">
        <v>4063.172102</v>
      </c>
      <c r="S1294" s="103">
        <v>4181.4765889999999</v>
      </c>
      <c r="T1294" s="103">
        <v>4303.2500849999997</v>
      </c>
      <c r="U1294" s="103">
        <v>16464</v>
      </c>
      <c r="V1294" s="104">
        <v>3.8699999999999998E-2</v>
      </c>
      <c r="W1294">
        <v>0</v>
      </c>
      <c r="X1294" s="102">
        <v>19275</v>
      </c>
      <c r="Y1294" t="s">
        <v>1009</v>
      </c>
      <c r="Z1294" s="102">
        <v>24</v>
      </c>
      <c r="AA1294" s="111">
        <v>8</v>
      </c>
      <c r="AB1294" s="112" t="s">
        <v>626</v>
      </c>
      <c r="AC1294" s="120"/>
      <c r="AD1294" s="271" t="s">
        <v>619</v>
      </c>
      <c r="AE1294" s="271" t="s">
        <v>627</v>
      </c>
      <c r="AF1294" s="112" t="s">
        <v>628</v>
      </c>
    </row>
    <row r="1295" spans="1:32">
      <c r="A1295">
        <v>18</v>
      </c>
      <c r="B1295" t="s">
        <v>38</v>
      </c>
      <c r="C1295" t="s">
        <v>611</v>
      </c>
      <c r="D1295">
        <v>2</v>
      </c>
      <c r="E1295" t="s">
        <v>439</v>
      </c>
      <c r="F1295">
        <v>7</v>
      </c>
      <c r="G1295" t="s">
        <v>612</v>
      </c>
      <c r="H1295" t="s">
        <v>372</v>
      </c>
      <c r="I1295" t="s">
        <v>613</v>
      </c>
      <c r="K1295">
        <v>6</v>
      </c>
      <c r="L1295" t="s">
        <v>629</v>
      </c>
      <c r="M1295">
        <v>48</v>
      </c>
      <c r="N1295" t="s">
        <v>631</v>
      </c>
      <c r="P1295" t="s">
        <v>2042</v>
      </c>
      <c r="Q1295" s="103">
        <v>11417.2</v>
      </c>
      <c r="R1295" s="103">
        <v>11845.982803999999</v>
      </c>
      <c r="S1295" s="103">
        <v>12190.893845000001</v>
      </c>
      <c r="T1295" s="103">
        <v>12545.918614</v>
      </c>
      <c r="U1295" s="103">
        <v>48000</v>
      </c>
      <c r="V1295" s="104">
        <v>0.1129</v>
      </c>
      <c r="W1295">
        <v>0</v>
      </c>
      <c r="X1295" s="102">
        <v>6500</v>
      </c>
      <c r="Y1295" t="s">
        <v>1009</v>
      </c>
      <c r="Z1295" s="102">
        <v>24</v>
      </c>
      <c r="AA1295" s="111">
        <v>8</v>
      </c>
      <c r="AB1295" s="112" t="s">
        <v>633</v>
      </c>
      <c r="AC1295" s="120"/>
      <c r="AD1295" s="271" t="s">
        <v>619</v>
      </c>
      <c r="AE1295" s="271" t="s">
        <v>627</v>
      </c>
      <c r="AF1295" s="112" t="s">
        <v>634</v>
      </c>
    </row>
    <row r="1296" spans="1:32">
      <c r="A1296">
        <v>18</v>
      </c>
      <c r="B1296" t="s">
        <v>38</v>
      </c>
      <c r="C1296" t="s">
        <v>438</v>
      </c>
      <c r="D1296">
        <v>2</v>
      </c>
      <c r="E1296" t="s">
        <v>439</v>
      </c>
      <c r="F1296">
        <v>10</v>
      </c>
      <c r="G1296" t="s">
        <v>440</v>
      </c>
      <c r="H1296" t="s">
        <v>372</v>
      </c>
      <c r="I1296" t="s">
        <v>441</v>
      </c>
      <c r="K1296">
        <v>8</v>
      </c>
      <c r="L1296" t="s">
        <v>442</v>
      </c>
      <c r="M1296">
        <v>17</v>
      </c>
      <c r="N1296" t="s">
        <v>444</v>
      </c>
      <c r="P1296" t="s">
        <v>2043</v>
      </c>
      <c r="Q1296" s="103">
        <v>1011.18</v>
      </c>
      <c r="R1296" s="103">
        <v>1049.1602</v>
      </c>
      <c r="S1296" s="103">
        <v>1079.70785</v>
      </c>
      <c r="T1296" s="103">
        <v>1111.1512399999999</v>
      </c>
      <c r="U1296" s="103">
        <v>4251.2040100000004</v>
      </c>
      <c r="V1296" s="104">
        <v>0.01</v>
      </c>
      <c r="W1296">
        <v>0</v>
      </c>
      <c r="X1296" s="102">
        <v>2000</v>
      </c>
      <c r="Y1296" t="s">
        <v>1013</v>
      </c>
      <c r="Z1296" s="102">
        <v>18</v>
      </c>
      <c r="AA1296" s="111">
        <v>10</v>
      </c>
      <c r="AB1296" s="112" t="s">
        <v>446</v>
      </c>
      <c r="AC1296" s="120"/>
      <c r="AD1296" s="271" t="s">
        <v>269</v>
      </c>
      <c r="AE1296" s="271" t="s">
        <v>447</v>
      </c>
      <c r="AF1296" s="112" t="s">
        <v>449</v>
      </c>
    </row>
    <row r="1297" spans="1:32">
      <c r="A1297">
        <v>18</v>
      </c>
      <c r="B1297" t="s">
        <v>38</v>
      </c>
      <c r="C1297" t="s">
        <v>438</v>
      </c>
      <c r="D1297">
        <v>2</v>
      </c>
      <c r="E1297" t="s">
        <v>439</v>
      </c>
      <c r="F1297">
        <v>10</v>
      </c>
      <c r="G1297" t="s">
        <v>440</v>
      </c>
      <c r="H1297" t="s">
        <v>372</v>
      </c>
      <c r="I1297" t="s">
        <v>441</v>
      </c>
      <c r="K1297">
        <v>9</v>
      </c>
      <c r="L1297" t="s">
        <v>450</v>
      </c>
      <c r="M1297">
        <v>18</v>
      </c>
      <c r="N1297" t="s">
        <v>452</v>
      </c>
      <c r="P1297" t="s">
        <v>1322</v>
      </c>
      <c r="Q1297" s="103">
        <v>505.59</v>
      </c>
      <c r="R1297" s="103">
        <v>524.58010000000002</v>
      </c>
      <c r="S1297" s="103">
        <v>539.853925</v>
      </c>
      <c r="T1297" s="103">
        <v>555.57561999999996</v>
      </c>
      <c r="U1297" s="103">
        <v>2125.6020050000002</v>
      </c>
      <c r="V1297" s="104">
        <v>5.0000000000000001E-3</v>
      </c>
      <c r="W1297">
        <v>0</v>
      </c>
      <c r="X1297" s="102">
        <v>2000</v>
      </c>
      <c r="Y1297" t="s">
        <v>1013</v>
      </c>
      <c r="Z1297" s="102">
        <v>18</v>
      </c>
      <c r="AA1297" s="111">
        <v>10</v>
      </c>
      <c r="AB1297" s="112" t="s">
        <v>454</v>
      </c>
      <c r="AC1297" s="120"/>
      <c r="AD1297" s="271" t="s">
        <v>269</v>
      </c>
      <c r="AE1297" s="271" t="s">
        <v>269</v>
      </c>
      <c r="AF1297" s="112" t="s">
        <v>455</v>
      </c>
    </row>
    <row r="1298" spans="1:32">
      <c r="A1298">
        <v>18</v>
      </c>
      <c r="B1298" t="s">
        <v>38</v>
      </c>
      <c r="C1298" t="s">
        <v>438</v>
      </c>
      <c r="D1298">
        <v>2</v>
      </c>
      <c r="E1298" t="s">
        <v>439</v>
      </c>
      <c r="F1298">
        <v>10</v>
      </c>
      <c r="G1298" t="s">
        <v>440</v>
      </c>
      <c r="H1298" t="s">
        <v>372</v>
      </c>
      <c r="I1298" t="s">
        <v>441</v>
      </c>
      <c r="K1298">
        <v>10</v>
      </c>
      <c r="L1298" t="s">
        <v>456</v>
      </c>
      <c r="M1298">
        <v>19</v>
      </c>
      <c r="N1298" t="s">
        <v>458</v>
      </c>
      <c r="P1298" t="s">
        <v>2044</v>
      </c>
      <c r="Q1298" s="103">
        <v>1011.18</v>
      </c>
      <c r="R1298" s="103">
        <v>1049.1602</v>
      </c>
      <c r="S1298" s="103">
        <v>1079.70785</v>
      </c>
      <c r="T1298" s="103">
        <v>1111.1512399999999</v>
      </c>
      <c r="U1298" s="103">
        <v>4251.2040100000004</v>
      </c>
      <c r="V1298" s="104">
        <v>0.01</v>
      </c>
      <c r="W1298">
        <v>0</v>
      </c>
      <c r="X1298" s="102">
        <v>2000</v>
      </c>
      <c r="Y1298" t="s">
        <v>1013</v>
      </c>
      <c r="Z1298" s="102">
        <v>18</v>
      </c>
      <c r="AA1298" s="111">
        <v>10</v>
      </c>
      <c r="AB1298" s="112" t="s">
        <v>460</v>
      </c>
      <c r="AC1298" s="120"/>
      <c r="AD1298" s="271" t="s">
        <v>269</v>
      </c>
      <c r="AE1298" s="271" t="s">
        <v>447</v>
      </c>
      <c r="AF1298" s="112" t="s">
        <v>449</v>
      </c>
    </row>
    <row r="1299" spans="1:32">
      <c r="A1299">
        <v>18</v>
      </c>
      <c r="B1299" t="s">
        <v>38</v>
      </c>
      <c r="C1299" t="s">
        <v>438</v>
      </c>
      <c r="D1299">
        <v>2</v>
      </c>
      <c r="E1299" t="s">
        <v>439</v>
      </c>
      <c r="F1299">
        <v>10</v>
      </c>
      <c r="G1299" t="s">
        <v>440</v>
      </c>
      <c r="H1299" t="s">
        <v>372</v>
      </c>
      <c r="I1299" t="s">
        <v>441</v>
      </c>
      <c r="K1299">
        <v>19</v>
      </c>
      <c r="L1299" t="s">
        <v>461</v>
      </c>
      <c r="M1299">
        <v>20</v>
      </c>
      <c r="N1299" t="s">
        <v>463</v>
      </c>
      <c r="P1299" t="s">
        <v>1252</v>
      </c>
      <c r="Q1299" s="103">
        <v>505.59</v>
      </c>
      <c r="R1299" s="103">
        <v>524.58010000000002</v>
      </c>
      <c r="S1299" s="103">
        <v>539.853925</v>
      </c>
      <c r="T1299" s="103">
        <v>555.57561999999996</v>
      </c>
      <c r="U1299" s="103">
        <v>2125.6020050000002</v>
      </c>
      <c r="V1299" s="104">
        <v>5.0000000000000001E-3</v>
      </c>
      <c r="W1299">
        <v>0</v>
      </c>
      <c r="X1299" s="102">
        <v>2000</v>
      </c>
      <c r="Y1299" t="s">
        <v>1013</v>
      </c>
      <c r="Z1299" s="102">
        <v>18</v>
      </c>
      <c r="AA1299" s="111">
        <v>10</v>
      </c>
      <c r="AB1299" s="112" t="s">
        <v>465</v>
      </c>
      <c r="AC1299" s="120"/>
      <c r="AD1299" s="271" t="s">
        <v>269</v>
      </c>
      <c r="AE1299" s="271" t="s">
        <v>269</v>
      </c>
      <c r="AF1299" s="112" t="s">
        <v>466</v>
      </c>
    </row>
    <row r="1300" spans="1:32">
      <c r="A1300">
        <v>18</v>
      </c>
      <c r="B1300" t="s">
        <v>38</v>
      </c>
      <c r="C1300" t="s">
        <v>438</v>
      </c>
      <c r="D1300">
        <v>2</v>
      </c>
      <c r="E1300" t="s">
        <v>439</v>
      </c>
      <c r="F1300">
        <v>10</v>
      </c>
      <c r="G1300" t="s">
        <v>440</v>
      </c>
      <c r="H1300" t="s">
        <v>344</v>
      </c>
      <c r="I1300" t="s">
        <v>441</v>
      </c>
      <c r="K1300">
        <v>70</v>
      </c>
      <c r="L1300" t="s">
        <v>478</v>
      </c>
      <c r="M1300">
        <v>23</v>
      </c>
      <c r="N1300" t="s">
        <v>480</v>
      </c>
      <c r="P1300" t="s">
        <v>2045</v>
      </c>
      <c r="Q1300" s="103">
        <v>1516.78</v>
      </c>
      <c r="R1300" s="103">
        <v>1573.7402999999999</v>
      </c>
      <c r="S1300" s="103">
        <v>1619.5617749999999</v>
      </c>
      <c r="T1300" s="103">
        <v>1666.72686</v>
      </c>
      <c r="U1300" s="103">
        <v>6376.8060150000001</v>
      </c>
      <c r="V1300" s="104">
        <v>1.4999999999999999E-2</v>
      </c>
      <c r="W1300">
        <v>0</v>
      </c>
      <c r="X1300" s="102">
        <v>1000</v>
      </c>
      <c r="Y1300" t="s">
        <v>1013</v>
      </c>
      <c r="Z1300" s="102">
        <v>18</v>
      </c>
      <c r="AA1300" s="111">
        <v>10</v>
      </c>
      <c r="AB1300" s="112" t="s">
        <v>482</v>
      </c>
      <c r="AC1300" s="120"/>
      <c r="AD1300" s="271" t="s">
        <v>483</v>
      </c>
      <c r="AE1300" s="271" t="s">
        <v>269</v>
      </c>
      <c r="AF1300" s="112" t="s">
        <v>472</v>
      </c>
    </row>
    <row r="1301" spans="1:32">
      <c r="A1301">
        <v>18</v>
      </c>
      <c r="B1301" t="s">
        <v>38</v>
      </c>
      <c r="C1301" t="s">
        <v>412</v>
      </c>
      <c r="D1301">
        <v>5</v>
      </c>
      <c r="E1301" t="s">
        <v>861</v>
      </c>
      <c r="F1301">
        <v>39</v>
      </c>
      <c r="G1301" t="s">
        <v>908</v>
      </c>
      <c r="H1301" t="s">
        <v>372</v>
      </c>
      <c r="I1301" t="s">
        <v>863</v>
      </c>
      <c r="K1301">
        <v>44</v>
      </c>
      <c r="L1301" t="s">
        <v>926</v>
      </c>
      <c r="M1301">
        <v>100</v>
      </c>
      <c r="N1301" t="s">
        <v>927</v>
      </c>
      <c r="P1301" t="s">
        <v>1111</v>
      </c>
      <c r="Q1301" s="103">
        <v>44.03</v>
      </c>
      <c r="R1301" s="103">
        <v>45.686106000000002</v>
      </c>
      <c r="S1301" s="103">
        <v>47.016316000000003</v>
      </c>
      <c r="T1301" s="103">
        <v>48.385531</v>
      </c>
      <c r="U1301" s="103">
        <v>185.12040099999999</v>
      </c>
      <c r="V1301" s="104">
        <v>4.0000000000000002E-4</v>
      </c>
      <c r="W1301">
        <v>0</v>
      </c>
      <c r="X1301" s="102">
        <v>4</v>
      </c>
      <c r="Y1301" t="s">
        <v>1020</v>
      </c>
      <c r="Z1301" s="102">
        <v>3</v>
      </c>
      <c r="AA1301" s="111">
        <v>11</v>
      </c>
      <c r="AB1301" s="112" t="s">
        <v>929</v>
      </c>
      <c r="AC1301" s="120"/>
      <c r="AD1301" s="271" t="s">
        <v>930</v>
      </c>
      <c r="AE1301" s="271" t="s">
        <v>269</v>
      </c>
      <c r="AF1301" s="112" t="s">
        <v>896</v>
      </c>
    </row>
    <row r="1302" spans="1:32">
      <c r="A1302">
        <v>18</v>
      </c>
      <c r="B1302" t="s">
        <v>38</v>
      </c>
      <c r="C1302" t="s">
        <v>412</v>
      </c>
      <c r="D1302">
        <v>5</v>
      </c>
      <c r="E1302" t="s">
        <v>861</v>
      </c>
      <c r="F1302">
        <v>39</v>
      </c>
      <c r="G1302" t="s">
        <v>908</v>
      </c>
      <c r="H1302" t="s">
        <v>372</v>
      </c>
      <c r="I1302" t="s">
        <v>863</v>
      </c>
      <c r="K1302">
        <v>44</v>
      </c>
      <c r="L1302" t="s">
        <v>926</v>
      </c>
      <c r="M1302">
        <v>101</v>
      </c>
      <c r="N1302" t="s">
        <v>892</v>
      </c>
      <c r="P1302" t="s">
        <v>2046</v>
      </c>
      <c r="Q1302" s="103">
        <v>57.09</v>
      </c>
      <c r="R1302" s="103">
        <v>59.229914000000001</v>
      </c>
      <c r="S1302" s="103">
        <v>60.954469000000003</v>
      </c>
      <c r="T1302" s="103">
        <v>62.729593000000001</v>
      </c>
      <c r="U1302" s="103">
        <v>240</v>
      </c>
      <c r="V1302" s="104">
        <v>5.9999999999999995E-4</v>
      </c>
      <c r="W1302">
        <v>0</v>
      </c>
      <c r="X1302" s="102">
        <v>1</v>
      </c>
      <c r="Y1302" t="s">
        <v>1020</v>
      </c>
      <c r="Z1302" s="102">
        <v>3</v>
      </c>
      <c r="AA1302" s="111">
        <v>11</v>
      </c>
      <c r="AB1302" s="112" t="s">
        <v>894</v>
      </c>
      <c r="AC1302" s="120"/>
      <c r="AD1302" s="271" t="s">
        <v>895</v>
      </c>
      <c r="AE1302" s="271" t="s">
        <v>269</v>
      </c>
      <c r="AF1302" s="112" t="s">
        <v>896</v>
      </c>
    </row>
    <row r="1303" spans="1:32">
      <c r="A1303">
        <v>18</v>
      </c>
      <c r="B1303" t="s">
        <v>38</v>
      </c>
      <c r="C1303" t="s">
        <v>491</v>
      </c>
      <c r="D1303">
        <v>2</v>
      </c>
      <c r="E1303" t="s">
        <v>439</v>
      </c>
      <c r="F1303">
        <v>12</v>
      </c>
      <c r="G1303" t="s">
        <v>492</v>
      </c>
      <c r="H1303" t="s">
        <v>344</v>
      </c>
      <c r="I1303" t="s">
        <v>493</v>
      </c>
      <c r="K1303">
        <v>66</v>
      </c>
      <c r="L1303" t="s">
        <v>494</v>
      </c>
      <c r="M1303">
        <v>25</v>
      </c>
      <c r="N1303" t="s">
        <v>496</v>
      </c>
      <c r="P1303" t="s">
        <v>2047</v>
      </c>
      <c r="Q1303" s="103">
        <v>1011.18</v>
      </c>
      <c r="R1303" s="103">
        <v>1049.1602</v>
      </c>
      <c r="S1303" s="103">
        <v>1079.70785</v>
      </c>
      <c r="T1303" s="103">
        <v>1111.1512399999999</v>
      </c>
      <c r="U1303" s="103">
        <v>4251.2040100000004</v>
      </c>
      <c r="V1303" s="104">
        <v>0.01</v>
      </c>
      <c r="W1303">
        <v>0</v>
      </c>
      <c r="X1303" s="102">
        <v>5000</v>
      </c>
      <c r="Y1303" t="s">
        <v>1009</v>
      </c>
      <c r="Z1303" s="102">
        <v>24</v>
      </c>
      <c r="AA1303" s="111">
        <v>12</v>
      </c>
      <c r="AB1303" s="112" t="s">
        <v>368</v>
      </c>
      <c r="AC1303" s="120"/>
      <c r="AD1303" s="271" t="s">
        <v>269</v>
      </c>
      <c r="AE1303" s="271" t="s">
        <v>269</v>
      </c>
      <c r="AF1303" s="112" t="s">
        <v>370</v>
      </c>
    </row>
    <row r="1304" spans="1:32">
      <c r="A1304">
        <v>18</v>
      </c>
      <c r="B1304" t="s">
        <v>38</v>
      </c>
      <c r="C1304" t="s">
        <v>491</v>
      </c>
      <c r="D1304">
        <v>2</v>
      </c>
      <c r="E1304" t="s">
        <v>439</v>
      </c>
      <c r="F1304">
        <v>12</v>
      </c>
      <c r="G1304" t="s">
        <v>492</v>
      </c>
      <c r="H1304" t="s">
        <v>344</v>
      </c>
      <c r="I1304" t="s">
        <v>493</v>
      </c>
      <c r="K1304">
        <v>23</v>
      </c>
      <c r="L1304" t="s">
        <v>498</v>
      </c>
      <c r="M1304">
        <v>26</v>
      </c>
      <c r="N1304" t="s">
        <v>500</v>
      </c>
      <c r="P1304" t="s">
        <v>2048</v>
      </c>
      <c r="Q1304" s="103">
        <v>1011.18</v>
      </c>
      <c r="R1304" s="103">
        <v>1049.1602</v>
      </c>
      <c r="S1304" s="103">
        <v>1079.70785</v>
      </c>
      <c r="T1304" s="103">
        <v>1111.1512399999999</v>
      </c>
      <c r="U1304" s="103">
        <v>4251.2040100000004</v>
      </c>
      <c r="V1304" s="104">
        <v>0.01</v>
      </c>
      <c r="W1304">
        <v>0</v>
      </c>
      <c r="X1304" s="102">
        <v>2400</v>
      </c>
      <c r="Y1304" t="s">
        <v>995</v>
      </c>
      <c r="Z1304" s="102">
        <v>50</v>
      </c>
      <c r="AA1304" s="111">
        <v>12</v>
      </c>
      <c r="AB1304" s="112" t="s">
        <v>502</v>
      </c>
      <c r="AC1304" s="120"/>
      <c r="AD1304" s="271" t="s">
        <v>269</v>
      </c>
      <c r="AE1304" s="271" t="s">
        <v>269</v>
      </c>
      <c r="AF1304" s="112" t="s">
        <v>370</v>
      </c>
    </row>
    <row r="1305" spans="1:32">
      <c r="A1305">
        <v>18</v>
      </c>
      <c r="B1305" t="s">
        <v>38</v>
      </c>
      <c r="C1305" t="s">
        <v>491</v>
      </c>
      <c r="D1305">
        <v>2</v>
      </c>
      <c r="E1305" t="s">
        <v>439</v>
      </c>
      <c r="F1305">
        <v>12</v>
      </c>
      <c r="G1305" t="s">
        <v>492</v>
      </c>
      <c r="H1305" t="s">
        <v>344</v>
      </c>
      <c r="I1305" t="s">
        <v>493</v>
      </c>
      <c r="K1305">
        <v>50</v>
      </c>
      <c r="L1305" t="s">
        <v>503</v>
      </c>
      <c r="M1305">
        <v>27</v>
      </c>
      <c r="N1305" t="s">
        <v>505</v>
      </c>
      <c r="P1305" t="s">
        <v>2049</v>
      </c>
      <c r="Q1305" s="103">
        <v>1354.99</v>
      </c>
      <c r="R1305" s="103">
        <v>1405.8746679999999</v>
      </c>
      <c r="S1305" s="103">
        <v>1446.8085189999999</v>
      </c>
      <c r="T1305" s="103">
        <v>1488.9426619999999</v>
      </c>
      <c r="U1305" s="103">
        <v>5696.6133733999995</v>
      </c>
      <c r="V1305" s="104">
        <v>1.34E-2</v>
      </c>
      <c r="W1305">
        <v>0</v>
      </c>
      <c r="X1305" s="102">
        <v>2600</v>
      </c>
      <c r="Y1305" t="s">
        <v>995</v>
      </c>
      <c r="Z1305" s="102">
        <v>50</v>
      </c>
      <c r="AA1305" s="111">
        <v>12</v>
      </c>
      <c r="AB1305" s="112" t="s">
        <v>350</v>
      </c>
      <c r="AC1305" s="120"/>
      <c r="AD1305" s="271" t="s">
        <v>269</v>
      </c>
      <c r="AE1305" s="271" t="s">
        <v>507</v>
      </c>
      <c r="AF1305" s="112" t="s">
        <v>508</v>
      </c>
    </row>
    <row r="1306" spans="1:32">
      <c r="A1306">
        <v>18</v>
      </c>
      <c r="B1306" t="s">
        <v>38</v>
      </c>
      <c r="C1306" t="s">
        <v>520</v>
      </c>
      <c r="D1306">
        <v>2</v>
      </c>
      <c r="E1306" t="s">
        <v>439</v>
      </c>
      <c r="F1306">
        <v>13</v>
      </c>
      <c r="G1306" t="s">
        <v>521</v>
      </c>
      <c r="H1306" t="s">
        <v>344</v>
      </c>
      <c r="I1306" t="s">
        <v>493</v>
      </c>
      <c r="K1306">
        <v>21</v>
      </c>
      <c r="L1306" t="s">
        <v>522</v>
      </c>
      <c r="M1306">
        <v>30</v>
      </c>
      <c r="N1306" t="s">
        <v>524</v>
      </c>
      <c r="P1306" t="s">
        <v>1025</v>
      </c>
      <c r="Q1306" s="103">
        <v>516.11</v>
      </c>
      <c r="R1306" s="103">
        <v>535.49136599999997</v>
      </c>
      <c r="S1306" s="103">
        <v>551.08288700000003</v>
      </c>
      <c r="T1306" s="103">
        <v>567.13159299999995</v>
      </c>
      <c r="U1306" s="103">
        <v>2169.8145267</v>
      </c>
      <c r="V1306" s="104">
        <v>5.1000000000000004E-3</v>
      </c>
      <c r="W1306">
        <v>0</v>
      </c>
      <c r="X1306" s="102">
        <v>4</v>
      </c>
      <c r="Y1306" t="s">
        <v>1026</v>
      </c>
      <c r="Z1306" s="102">
        <v>1</v>
      </c>
      <c r="AA1306" s="111">
        <v>13</v>
      </c>
      <c r="AB1306" s="112" t="s">
        <v>360</v>
      </c>
      <c r="AC1306" s="120"/>
      <c r="AD1306" s="271" t="s">
        <v>269</v>
      </c>
      <c r="AE1306" s="271" t="s">
        <v>526</v>
      </c>
      <c r="AF1306" s="112" t="s">
        <v>527</v>
      </c>
    </row>
    <row r="1307" spans="1:32">
      <c r="A1307">
        <v>18</v>
      </c>
      <c r="B1307" t="s">
        <v>38</v>
      </c>
      <c r="C1307" t="s">
        <v>520</v>
      </c>
      <c r="D1307">
        <v>2</v>
      </c>
      <c r="E1307" t="s">
        <v>439</v>
      </c>
      <c r="F1307">
        <v>13</v>
      </c>
      <c r="G1307" t="s">
        <v>521</v>
      </c>
      <c r="H1307" t="s">
        <v>344</v>
      </c>
      <c r="I1307" t="s">
        <v>493</v>
      </c>
      <c r="K1307">
        <v>21</v>
      </c>
      <c r="L1307" t="s">
        <v>522</v>
      </c>
      <c r="M1307">
        <v>31</v>
      </c>
      <c r="N1307" t="s">
        <v>528</v>
      </c>
      <c r="P1307" t="s">
        <v>2050</v>
      </c>
      <c r="Q1307" s="103">
        <v>373.73</v>
      </c>
      <c r="R1307" s="103">
        <v>387.76961</v>
      </c>
      <c r="S1307" s="103">
        <v>399.06002100000001</v>
      </c>
      <c r="T1307" s="103">
        <v>410.68149799999998</v>
      </c>
      <c r="U1307" s="103">
        <v>1571.2450021</v>
      </c>
      <c r="V1307" s="104">
        <v>3.7000000000000002E-3</v>
      </c>
      <c r="W1307">
        <v>0</v>
      </c>
      <c r="X1307" s="102">
        <v>4</v>
      </c>
      <c r="Y1307" t="s">
        <v>1026</v>
      </c>
      <c r="Z1307" s="102">
        <v>1</v>
      </c>
      <c r="AA1307" s="111">
        <v>13</v>
      </c>
      <c r="AB1307" s="112" t="s">
        <v>530</v>
      </c>
      <c r="AC1307" s="120"/>
      <c r="AD1307" s="271" t="s">
        <v>269</v>
      </c>
      <c r="AE1307" s="271" t="s">
        <v>269</v>
      </c>
      <c r="AF1307" s="112" t="s">
        <v>531</v>
      </c>
    </row>
    <row r="1308" spans="1:32">
      <c r="A1308">
        <v>18</v>
      </c>
      <c r="B1308" t="s">
        <v>38</v>
      </c>
      <c r="C1308" t="s">
        <v>535</v>
      </c>
      <c r="D1308">
        <v>2</v>
      </c>
      <c r="E1308" t="s">
        <v>439</v>
      </c>
      <c r="F1308">
        <v>14</v>
      </c>
      <c r="G1308" t="s">
        <v>536</v>
      </c>
      <c r="H1308" t="s">
        <v>372</v>
      </c>
      <c r="I1308" t="s">
        <v>537</v>
      </c>
      <c r="K1308">
        <v>3</v>
      </c>
      <c r="L1308" t="s">
        <v>539</v>
      </c>
      <c r="M1308">
        <v>33</v>
      </c>
      <c r="N1308" t="s">
        <v>541</v>
      </c>
      <c r="P1308" t="s">
        <v>2051</v>
      </c>
      <c r="Q1308" s="103">
        <v>505.59</v>
      </c>
      <c r="R1308" s="103">
        <v>524.58010000000002</v>
      </c>
      <c r="S1308" s="103">
        <v>539.853925</v>
      </c>
      <c r="T1308" s="103">
        <v>555.57561999999996</v>
      </c>
      <c r="U1308" s="103">
        <v>2125.6020050000002</v>
      </c>
      <c r="V1308" s="104">
        <v>5.0000000000000001E-3</v>
      </c>
      <c r="W1308">
        <v>0</v>
      </c>
      <c r="X1308" s="102">
        <v>80</v>
      </c>
      <c r="Y1308" t="s">
        <v>1030</v>
      </c>
      <c r="Z1308" s="102">
        <v>26</v>
      </c>
      <c r="AA1308" s="111">
        <v>14</v>
      </c>
      <c r="AB1308" s="112" t="s">
        <v>543</v>
      </c>
      <c r="AC1308" s="120"/>
      <c r="AD1308" s="271" t="s">
        <v>544</v>
      </c>
      <c r="AE1308" s="271" t="s">
        <v>545</v>
      </c>
      <c r="AF1308" s="112" t="s">
        <v>547</v>
      </c>
    </row>
    <row r="1309" spans="1:32">
      <c r="A1309">
        <v>18</v>
      </c>
      <c r="B1309" t="s">
        <v>38</v>
      </c>
      <c r="C1309" t="s">
        <v>535</v>
      </c>
      <c r="D1309">
        <v>2</v>
      </c>
      <c r="E1309" t="s">
        <v>439</v>
      </c>
      <c r="F1309">
        <v>14</v>
      </c>
      <c r="G1309" t="s">
        <v>536</v>
      </c>
      <c r="H1309" t="s">
        <v>344</v>
      </c>
      <c r="I1309" t="s">
        <v>537</v>
      </c>
      <c r="K1309">
        <v>25</v>
      </c>
      <c r="L1309" t="s">
        <v>566</v>
      </c>
      <c r="M1309">
        <v>38</v>
      </c>
      <c r="N1309" t="s">
        <v>568</v>
      </c>
      <c r="P1309" t="s">
        <v>1414</v>
      </c>
      <c r="Q1309" s="103">
        <v>1141.72</v>
      </c>
      <c r="R1309" s="103">
        <v>1184.5982799999999</v>
      </c>
      <c r="S1309" s="103">
        <v>1219.089385</v>
      </c>
      <c r="T1309" s="103">
        <v>1254.5918610000001</v>
      </c>
      <c r="U1309" s="103">
        <v>4800</v>
      </c>
      <c r="V1309" s="104">
        <v>1.1299999999999999E-2</v>
      </c>
      <c r="W1309">
        <v>0</v>
      </c>
      <c r="X1309" s="102">
        <v>40</v>
      </c>
      <c r="Y1309" t="s">
        <v>1030</v>
      </c>
      <c r="Z1309" s="102">
        <v>26</v>
      </c>
      <c r="AA1309" s="111">
        <v>14</v>
      </c>
      <c r="AB1309" s="112" t="s">
        <v>570</v>
      </c>
      <c r="AC1309" s="120"/>
      <c r="AD1309" s="271" t="s">
        <v>544</v>
      </c>
      <c r="AE1309" s="271" t="s">
        <v>571</v>
      </c>
      <c r="AF1309" s="112" t="s">
        <v>572</v>
      </c>
    </row>
    <row r="1310" spans="1:32">
      <c r="A1310">
        <v>18</v>
      </c>
      <c r="B1310" t="s">
        <v>38</v>
      </c>
      <c r="C1310" t="s">
        <v>535</v>
      </c>
      <c r="D1310">
        <v>2</v>
      </c>
      <c r="E1310" t="s">
        <v>439</v>
      </c>
      <c r="F1310">
        <v>14</v>
      </c>
      <c r="G1310" t="s">
        <v>536</v>
      </c>
      <c r="H1310" t="s">
        <v>344</v>
      </c>
      <c r="I1310" t="s">
        <v>537</v>
      </c>
      <c r="K1310">
        <v>25</v>
      </c>
      <c r="L1310" t="s">
        <v>566</v>
      </c>
      <c r="M1310">
        <v>39</v>
      </c>
      <c r="N1310" t="s">
        <v>573</v>
      </c>
      <c r="P1310" t="s">
        <v>2052</v>
      </c>
      <c r="Q1310" s="103">
        <v>1482.12</v>
      </c>
      <c r="R1310" s="103">
        <v>1537.7813189999999</v>
      </c>
      <c r="S1310" s="103">
        <v>1582.5558020000001</v>
      </c>
      <c r="T1310" s="103">
        <v>1628.6431950000001</v>
      </c>
      <c r="U1310" s="103">
        <v>6231.0999898999999</v>
      </c>
      <c r="V1310" s="104">
        <v>1.47E-2</v>
      </c>
      <c r="W1310">
        <v>0</v>
      </c>
      <c r="X1310" s="102">
        <v>5000</v>
      </c>
      <c r="Y1310" t="s">
        <v>1030</v>
      </c>
      <c r="Z1310" s="102">
        <v>26</v>
      </c>
      <c r="AA1310" s="111">
        <v>14</v>
      </c>
      <c r="AB1310" s="112" t="s">
        <v>560</v>
      </c>
      <c r="AC1310" s="120"/>
      <c r="AD1310" s="271" t="s">
        <v>544</v>
      </c>
      <c r="AE1310" s="271" t="s">
        <v>575</v>
      </c>
      <c r="AF1310" s="112" t="s">
        <v>576</v>
      </c>
    </row>
    <row r="1311" spans="1:32">
      <c r="A1311">
        <v>18</v>
      </c>
      <c r="B1311" t="s">
        <v>38</v>
      </c>
      <c r="C1311" t="s">
        <v>535</v>
      </c>
      <c r="D1311">
        <v>2</v>
      </c>
      <c r="E1311" t="s">
        <v>439</v>
      </c>
      <c r="F1311">
        <v>14</v>
      </c>
      <c r="G1311" t="s">
        <v>536</v>
      </c>
      <c r="H1311" t="s">
        <v>344</v>
      </c>
      <c r="I1311" t="s">
        <v>537</v>
      </c>
      <c r="K1311">
        <v>25</v>
      </c>
      <c r="L1311" t="s">
        <v>566</v>
      </c>
      <c r="M1311">
        <v>40</v>
      </c>
      <c r="N1311" t="s">
        <v>577</v>
      </c>
      <c r="P1311" t="s">
        <v>2053</v>
      </c>
      <c r="Q1311" s="103">
        <v>399.6</v>
      </c>
      <c r="R1311" s="103">
        <v>414.609398</v>
      </c>
      <c r="S1311" s="103">
        <v>426.681285</v>
      </c>
      <c r="T1311" s="103">
        <v>439.10715099999999</v>
      </c>
      <c r="U1311" s="103">
        <v>1680</v>
      </c>
      <c r="V1311" s="104">
        <v>4.0000000000000001E-3</v>
      </c>
      <c r="W1311">
        <v>0</v>
      </c>
      <c r="X1311" s="102">
        <v>48</v>
      </c>
      <c r="Y1311" t="s">
        <v>1030</v>
      </c>
      <c r="Z1311" s="102">
        <v>26</v>
      </c>
      <c r="AA1311" s="111">
        <v>14</v>
      </c>
      <c r="AB1311" s="112" t="s">
        <v>579</v>
      </c>
      <c r="AC1311" s="120"/>
      <c r="AD1311" s="271" t="s">
        <v>269</v>
      </c>
      <c r="AE1311" s="271" t="s">
        <v>269</v>
      </c>
      <c r="AF1311" s="112" t="s">
        <v>580</v>
      </c>
    </row>
    <row r="1312" spans="1:32">
      <c r="A1312">
        <v>18</v>
      </c>
      <c r="B1312" t="s">
        <v>38</v>
      </c>
      <c r="C1312" t="s">
        <v>535</v>
      </c>
      <c r="D1312">
        <v>2</v>
      </c>
      <c r="E1312" t="s">
        <v>439</v>
      </c>
      <c r="F1312">
        <v>14</v>
      </c>
      <c r="G1312" t="s">
        <v>536</v>
      </c>
      <c r="H1312" t="s">
        <v>344</v>
      </c>
      <c r="I1312" t="s">
        <v>537</v>
      </c>
      <c r="K1312">
        <v>24</v>
      </c>
      <c r="L1312" t="s">
        <v>548</v>
      </c>
      <c r="M1312">
        <v>34</v>
      </c>
      <c r="N1312" t="s">
        <v>550</v>
      </c>
      <c r="P1312" t="s">
        <v>2054</v>
      </c>
      <c r="Q1312" s="103">
        <v>125.13</v>
      </c>
      <c r="R1312" s="103">
        <v>129.833575</v>
      </c>
      <c r="S1312" s="103">
        <v>133.613846</v>
      </c>
      <c r="T1312" s="103">
        <v>137.504966</v>
      </c>
      <c r="U1312" s="103">
        <v>526.08649623999997</v>
      </c>
      <c r="V1312" s="104">
        <v>1.1999999999999999E-3</v>
      </c>
      <c r="W1312">
        <v>0</v>
      </c>
      <c r="X1312" s="102">
        <v>16</v>
      </c>
      <c r="Y1312" t="s">
        <v>1030</v>
      </c>
      <c r="Z1312" s="102">
        <v>26</v>
      </c>
      <c r="AA1312" s="111">
        <v>15</v>
      </c>
      <c r="AB1312" s="112" t="s">
        <v>552</v>
      </c>
      <c r="AC1312" s="120"/>
      <c r="AD1312" s="271" t="s">
        <v>544</v>
      </c>
      <c r="AE1312" s="271" t="s">
        <v>269</v>
      </c>
      <c r="AF1312" s="112" t="s">
        <v>553</v>
      </c>
    </row>
    <row r="1313" spans="1:32">
      <c r="A1313">
        <v>18</v>
      </c>
      <c r="B1313" t="s">
        <v>38</v>
      </c>
      <c r="C1313" t="s">
        <v>535</v>
      </c>
      <c r="D1313">
        <v>2</v>
      </c>
      <c r="E1313" t="s">
        <v>439</v>
      </c>
      <c r="F1313">
        <v>14</v>
      </c>
      <c r="G1313" t="s">
        <v>536</v>
      </c>
      <c r="H1313" t="s">
        <v>344</v>
      </c>
      <c r="I1313" t="s">
        <v>537</v>
      </c>
      <c r="K1313">
        <v>24</v>
      </c>
      <c r="L1313" t="s">
        <v>548</v>
      </c>
      <c r="M1313">
        <v>35</v>
      </c>
      <c r="N1313" t="s">
        <v>554</v>
      </c>
      <c r="P1313" t="s">
        <v>2055</v>
      </c>
      <c r="Q1313" s="103">
        <v>1327.18</v>
      </c>
      <c r="R1313" s="103">
        <v>1377.0227629999999</v>
      </c>
      <c r="S1313" s="103">
        <v>1417.1165530000001</v>
      </c>
      <c r="T1313" s="103">
        <v>1458.3860030000001</v>
      </c>
      <c r="U1313" s="103">
        <v>5579.7052631300003</v>
      </c>
      <c r="V1313" s="104">
        <v>1.3100000000000001E-2</v>
      </c>
      <c r="W1313">
        <v>0</v>
      </c>
      <c r="X1313" s="102">
        <v>4000</v>
      </c>
      <c r="Y1313" t="s">
        <v>1030</v>
      </c>
      <c r="Z1313" s="102">
        <v>26</v>
      </c>
      <c r="AA1313" s="111">
        <v>15</v>
      </c>
      <c r="AB1313" s="112" t="s">
        <v>556</v>
      </c>
      <c r="AC1313" s="120"/>
      <c r="AD1313" s="271" t="s">
        <v>544</v>
      </c>
      <c r="AE1313" s="271" t="s">
        <v>269</v>
      </c>
      <c r="AF1313" s="112" t="s">
        <v>557</v>
      </c>
    </row>
    <row r="1314" spans="1:32">
      <c r="A1314">
        <v>18</v>
      </c>
      <c r="B1314" t="s">
        <v>38</v>
      </c>
      <c r="C1314" t="s">
        <v>535</v>
      </c>
      <c r="D1314">
        <v>2</v>
      </c>
      <c r="E1314" t="s">
        <v>439</v>
      </c>
      <c r="F1314">
        <v>14</v>
      </c>
      <c r="G1314" t="s">
        <v>536</v>
      </c>
      <c r="H1314" t="s">
        <v>344</v>
      </c>
      <c r="I1314" t="s">
        <v>537</v>
      </c>
      <c r="K1314">
        <v>24</v>
      </c>
      <c r="L1314" t="s">
        <v>548</v>
      </c>
      <c r="M1314">
        <v>36</v>
      </c>
      <c r="N1314" t="s">
        <v>558</v>
      </c>
      <c r="P1314" t="s">
        <v>2056</v>
      </c>
      <c r="Q1314" s="103">
        <v>1327.18</v>
      </c>
      <c r="R1314" s="103">
        <v>1377.0227629999999</v>
      </c>
      <c r="S1314" s="103">
        <v>1417.1165530000001</v>
      </c>
      <c r="T1314" s="103">
        <v>1458.3860030000001</v>
      </c>
      <c r="U1314" s="103">
        <v>5579.7052631300003</v>
      </c>
      <c r="V1314" s="104">
        <v>1.3100000000000001E-2</v>
      </c>
      <c r="W1314">
        <v>0</v>
      </c>
      <c r="X1314" s="102">
        <v>4000</v>
      </c>
      <c r="Y1314" t="s">
        <v>1030</v>
      </c>
      <c r="Z1314" s="102">
        <v>26</v>
      </c>
      <c r="AA1314" s="111">
        <v>15</v>
      </c>
      <c r="AB1314" s="112" t="s">
        <v>560</v>
      </c>
      <c r="AC1314" s="120"/>
      <c r="AD1314" s="271" t="s">
        <v>544</v>
      </c>
      <c r="AE1314" s="271" t="s">
        <v>561</v>
      </c>
      <c r="AF1314" s="112" t="s">
        <v>562</v>
      </c>
    </row>
    <row r="1315" spans="1:32">
      <c r="A1315">
        <v>18</v>
      </c>
      <c r="B1315" t="s">
        <v>38</v>
      </c>
      <c r="C1315" t="s">
        <v>535</v>
      </c>
      <c r="D1315">
        <v>2</v>
      </c>
      <c r="E1315" t="s">
        <v>439</v>
      </c>
      <c r="F1315">
        <v>14</v>
      </c>
      <c r="G1315" t="s">
        <v>536</v>
      </c>
      <c r="H1315" t="s">
        <v>344</v>
      </c>
      <c r="I1315" t="s">
        <v>537</v>
      </c>
      <c r="K1315">
        <v>24</v>
      </c>
      <c r="L1315" t="s">
        <v>548</v>
      </c>
      <c r="M1315">
        <v>37</v>
      </c>
      <c r="N1315" t="s">
        <v>563</v>
      </c>
      <c r="P1315" t="s">
        <v>2057</v>
      </c>
      <c r="Q1315" s="103">
        <v>1012.45</v>
      </c>
      <c r="R1315" s="103">
        <v>1050.47165</v>
      </c>
      <c r="S1315" s="103">
        <v>1081.057485</v>
      </c>
      <c r="T1315" s="103">
        <v>1112.5401790000001</v>
      </c>
      <c r="U1315" s="103">
        <v>4256.5180150100005</v>
      </c>
      <c r="V1315" s="104">
        <v>0.01</v>
      </c>
      <c r="W1315">
        <v>0</v>
      </c>
      <c r="X1315" s="102">
        <v>8000</v>
      </c>
      <c r="Y1315" t="s">
        <v>1030</v>
      </c>
      <c r="Z1315" s="102">
        <v>26</v>
      </c>
      <c r="AA1315" s="111">
        <v>15</v>
      </c>
      <c r="AB1315" s="112" t="s">
        <v>379</v>
      </c>
      <c r="AC1315" s="120"/>
      <c r="AD1315" s="271" t="s">
        <v>269</v>
      </c>
      <c r="AE1315" s="271" t="s">
        <v>269</v>
      </c>
      <c r="AF1315" s="112" t="s">
        <v>565</v>
      </c>
    </row>
    <row r="1316" spans="1:32">
      <c r="A1316">
        <v>18</v>
      </c>
      <c r="B1316" t="s">
        <v>38</v>
      </c>
      <c r="C1316" t="s">
        <v>594</v>
      </c>
      <c r="D1316">
        <v>2</v>
      </c>
      <c r="E1316" t="s">
        <v>439</v>
      </c>
      <c r="F1316">
        <v>15</v>
      </c>
      <c r="G1316" t="s">
        <v>595</v>
      </c>
      <c r="H1316" t="s">
        <v>344</v>
      </c>
      <c r="I1316" t="s">
        <v>493</v>
      </c>
      <c r="K1316">
        <v>33</v>
      </c>
      <c r="L1316" t="s">
        <v>596</v>
      </c>
      <c r="M1316">
        <v>43</v>
      </c>
      <c r="N1316" t="s">
        <v>598</v>
      </c>
      <c r="P1316" t="s">
        <v>2058</v>
      </c>
      <c r="Q1316" s="103">
        <v>151.68</v>
      </c>
      <c r="R1316" s="103">
        <v>157.37403</v>
      </c>
      <c r="S1316" s="103">
        <v>161.95617799999999</v>
      </c>
      <c r="T1316" s="103">
        <v>166.672686</v>
      </c>
      <c r="U1316" s="103">
        <v>637.68060149999997</v>
      </c>
      <c r="V1316" s="104">
        <v>1.5E-3</v>
      </c>
      <c r="W1316">
        <v>0</v>
      </c>
      <c r="X1316" s="102">
        <v>4000</v>
      </c>
      <c r="Y1316" t="s">
        <v>1039</v>
      </c>
      <c r="Z1316" s="102">
        <v>33</v>
      </c>
      <c r="AA1316" s="111">
        <v>16</v>
      </c>
      <c r="AB1316" s="112" t="s">
        <v>406</v>
      </c>
      <c r="AC1316" s="120"/>
      <c r="AD1316" s="271" t="s">
        <v>269</v>
      </c>
      <c r="AE1316" s="271" t="s">
        <v>600</v>
      </c>
      <c r="AF1316" s="112" t="s">
        <v>601</v>
      </c>
    </row>
    <row r="1317" spans="1:32">
      <c r="A1317">
        <v>18</v>
      </c>
      <c r="B1317" t="s">
        <v>38</v>
      </c>
      <c r="C1317" t="s">
        <v>594</v>
      </c>
      <c r="D1317">
        <v>2</v>
      </c>
      <c r="E1317" t="s">
        <v>439</v>
      </c>
      <c r="F1317">
        <v>15</v>
      </c>
      <c r="G1317" t="s">
        <v>595</v>
      </c>
      <c r="H1317" t="s">
        <v>344</v>
      </c>
      <c r="I1317" t="s">
        <v>493</v>
      </c>
      <c r="K1317">
        <v>33</v>
      </c>
      <c r="L1317" t="s">
        <v>596</v>
      </c>
      <c r="M1317">
        <v>44</v>
      </c>
      <c r="N1317" t="s">
        <v>602</v>
      </c>
      <c r="P1317" t="s">
        <v>2059</v>
      </c>
      <c r="Q1317" s="103">
        <v>409.53</v>
      </c>
      <c r="R1317" s="103">
        <v>424.90988099999998</v>
      </c>
      <c r="S1317" s="103">
        <v>437.281679</v>
      </c>
      <c r="T1317" s="103">
        <v>450.01625200000001</v>
      </c>
      <c r="U1317" s="103">
        <v>1721.73762405</v>
      </c>
      <c r="V1317" s="104">
        <v>4.1000000000000003E-3</v>
      </c>
      <c r="W1317">
        <v>0</v>
      </c>
      <c r="X1317" s="102">
        <v>5000</v>
      </c>
      <c r="Y1317" t="s">
        <v>1039</v>
      </c>
      <c r="Z1317" s="102">
        <v>33</v>
      </c>
      <c r="AA1317" s="111">
        <v>16</v>
      </c>
      <c r="AB1317" s="112" t="s">
        <v>604</v>
      </c>
      <c r="AC1317" s="120"/>
      <c r="AD1317" s="271" t="s">
        <v>269</v>
      </c>
      <c r="AE1317" s="271" t="s">
        <v>605</v>
      </c>
      <c r="AF1317" s="112" t="s">
        <v>606</v>
      </c>
    </row>
    <row r="1318" spans="1:32">
      <c r="A1318">
        <v>18</v>
      </c>
      <c r="B1318" t="s">
        <v>38</v>
      </c>
      <c r="C1318" t="s">
        <v>594</v>
      </c>
      <c r="D1318">
        <v>2</v>
      </c>
      <c r="E1318" t="s">
        <v>439</v>
      </c>
      <c r="F1318">
        <v>15</v>
      </c>
      <c r="G1318" t="s">
        <v>595</v>
      </c>
      <c r="H1318" t="s">
        <v>344</v>
      </c>
      <c r="I1318" t="s">
        <v>493</v>
      </c>
      <c r="K1318">
        <v>33</v>
      </c>
      <c r="L1318" t="s">
        <v>596</v>
      </c>
      <c r="M1318">
        <v>45</v>
      </c>
      <c r="N1318" t="s">
        <v>607</v>
      </c>
      <c r="P1318" t="s">
        <v>2060</v>
      </c>
      <c r="Q1318" s="103">
        <v>955.57</v>
      </c>
      <c r="R1318" s="103">
        <v>991.45638899999994</v>
      </c>
      <c r="S1318" s="103">
        <v>1020.323918</v>
      </c>
      <c r="T1318" s="103">
        <v>1050.037922</v>
      </c>
      <c r="U1318" s="103">
        <v>4017.3877894499997</v>
      </c>
      <c r="V1318" s="104">
        <v>9.4000000000000004E-3</v>
      </c>
      <c r="W1318">
        <v>0</v>
      </c>
      <c r="X1318" s="102">
        <v>18000</v>
      </c>
      <c r="Y1318" t="s">
        <v>1039</v>
      </c>
      <c r="Z1318" s="102">
        <v>33</v>
      </c>
      <c r="AA1318" s="111">
        <v>16</v>
      </c>
      <c r="AB1318" s="112" t="s">
        <v>609</v>
      </c>
      <c r="AC1318" s="120"/>
      <c r="AD1318" s="271" t="s">
        <v>269</v>
      </c>
      <c r="AE1318" s="271" t="s">
        <v>610</v>
      </c>
      <c r="AF1318" s="112" t="s">
        <v>606</v>
      </c>
    </row>
    <row r="1319" spans="1:32">
      <c r="A1319">
        <v>18</v>
      </c>
      <c r="B1319" t="s">
        <v>38</v>
      </c>
      <c r="C1319" t="s">
        <v>643</v>
      </c>
      <c r="D1319">
        <v>3</v>
      </c>
      <c r="E1319" t="s">
        <v>644</v>
      </c>
      <c r="F1319">
        <v>16</v>
      </c>
      <c r="G1319" t="s">
        <v>645</v>
      </c>
      <c r="H1319" t="s">
        <v>372</v>
      </c>
      <c r="I1319" t="s">
        <v>646</v>
      </c>
      <c r="K1319">
        <v>28</v>
      </c>
      <c r="L1319" t="s">
        <v>647</v>
      </c>
      <c r="M1319">
        <v>50</v>
      </c>
      <c r="N1319" t="s">
        <v>649</v>
      </c>
      <c r="P1319" t="s">
        <v>2061</v>
      </c>
      <c r="Q1319" s="103">
        <v>1011.18</v>
      </c>
      <c r="R1319" s="103">
        <v>1049.1602</v>
      </c>
      <c r="S1319" s="103">
        <v>1079.70785</v>
      </c>
      <c r="T1319" s="103">
        <v>1111.1512399999999</v>
      </c>
      <c r="U1319" s="103">
        <v>4251.2040100000004</v>
      </c>
      <c r="V1319" s="104">
        <v>0.01</v>
      </c>
      <c r="W1319">
        <v>0</v>
      </c>
      <c r="X1319" s="102">
        <v>28</v>
      </c>
      <c r="Y1319" t="s">
        <v>1043</v>
      </c>
      <c r="Z1319" s="102">
        <v>15</v>
      </c>
      <c r="AA1319" s="111">
        <v>17</v>
      </c>
      <c r="AB1319" s="112" t="s">
        <v>379</v>
      </c>
      <c r="AC1319" s="120"/>
      <c r="AD1319" s="271" t="s">
        <v>269</v>
      </c>
      <c r="AE1319" s="271" t="s">
        <v>651</v>
      </c>
      <c r="AF1319" s="112" t="s">
        <v>652</v>
      </c>
    </row>
    <row r="1320" spans="1:32">
      <c r="A1320">
        <v>18</v>
      </c>
      <c r="B1320" t="s">
        <v>38</v>
      </c>
      <c r="C1320" t="s">
        <v>643</v>
      </c>
      <c r="D1320">
        <v>3</v>
      </c>
      <c r="E1320" t="s">
        <v>644</v>
      </c>
      <c r="F1320">
        <v>16</v>
      </c>
      <c r="G1320" t="s">
        <v>645</v>
      </c>
      <c r="H1320" t="s">
        <v>372</v>
      </c>
      <c r="I1320" t="s">
        <v>646</v>
      </c>
      <c r="K1320">
        <v>29</v>
      </c>
      <c r="L1320" t="s">
        <v>653</v>
      </c>
      <c r="M1320">
        <v>51</v>
      </c>
      <c r="N1320" t="s">
        <v>655</v>
      </c>
      <c r="P1320" t="s">
        <v>2062</v>
      </c>
      <c r="Q1320" s="103">
        <v>2379.12</v>
      </c>
      <c r="R1320" s="103">
        <v>2468.4641190000002</v>
      </c>
      <c r="S1320" s="103">
        <v>2540.3366289999999</v>
      </c>
      <c r="T1320" s="103">
        <v>2614.3166369999999</v>
      </c>
      <c r="U1320" s="103">
        <v>10002.23279473</v>
      </c>
      <c r="V1320" s="104">
        <v>2.35E-2</v>
      </c>
      <c r="W1320">
        <v>0</v>
      </c>
      <c r="X1320" s="102">
        <v>480</v>
      </c>
      <c r="Y1320" t="s">
        <v>1043</v>
      </c>
      <c r="Z1320" s="102">
        <v>15</v>
      </c>
      <c r="AA1320" s="111">
        <v>17</v>
      </c>
      <c r="AB1320" s="112" t="s">
        <v>657</v>
      </c>
      <c r="AC1320" s="120"/>
      <c r="AD1320" s="271" t="s">
        <v>658</v>
      </c>
      <c r="AE1320" s="271" t="s">
        <v>659</v>
      </c>
      <c r="AF1320" s="112" t="s">
        <v>660</v>
      </c>
    </row>
    <row r="1321" spans="1:32">
      <c r="A1321">
        <v>18</v>
      </c>
      <c r="B1321" t="s">
        <v>38</v>
      </c>
      <c r="C1321" t="s">
        <v>643</v>
      </c>
      <c r="D1321">
        <v>3</v>
      </c>
      <c r="E1321" t="s">
        <v>644</v>
      </c>
      <c r="F1321">
        <v>16</v>
      </c>
      <c r="G1321" t="s">
        <v>645</v>
      </c>
      <c r="H1321" t="s">
        <v>372</v>
      </c>
      <c r="I1321" t="s">
        <v>646</v>
      </c>
      <c r="K1321">
        <v>29</v>
      </c>
      <c r="L1321" t="s">
        <v>653</v>
      </c>
      <c r="M1321">
        <v>52</v>
      </c>
      <c r="N1321" t="s">
        <v>661</v>
      </c>
      <c r="P1321" t="s">
        <v>2063</v>
      </c>
      <c r="Q1321" s="103">
        <v>5710.36</v>
      </c>
      <c r="R1321" s="103">
        <v>5924.817481</v>
      </c>
      <c r="S1321" s="103">
        <v>6097.3261709999997</v>
      </c>
      <c r="T1321" s="103">
        <v>6274.8932830000003</v>
      </c>
      <c r="U1321" s="103">
        <v>24007.399285269999</v>
      </c>
      <c r="V1321" s="104">
        <v>5.6500000000000002E-2</v>
      </c>
      <c r="W1321">
        <v>0</v>
      </c>
      <c r="X1321" s="102">
        <v>480</v>
      </c>
      <c r="Y1321" t="s">
        <v>1043</v>
      </c>
      <c r="Z1321" s="102">
        <v>15</v>
      </c>
      <c r="AA1321" s="111">
        <v>17</v>
      </c>
      <c r="AB1321" s="112" t="s">
        <v>663</v>
      </c>
      <c r="AC1321" s="120"/>
      <c r="AD1321" s="271" t="s">
        <v>658</v>
      </c>
      <c r="AE1321" s="271" t="s">
        <v>659</v>
      </c>
      <c r="AF1321" s="112" t="s">
        <v>664</v>
      </c>
    </row>
    <row r="1322" spans="1:32">
      <c r="A1322">
        <v>18</v>
      </c>
      <c r="B1322" t="s">
        <v>38</v>
      </c>
      <c r="C1322" t="s">
        <v>671</v>
      </c>
      <c r="D1322">
        <v>3</v>
      </c>
      <c r="E1322" t="s">
        <v>644</v>
      </c>
      <c r="F1322">
        <v>19</v>
      </c>
      <c r="G1322" t="s">
        <v>672</v>
      </c>
      <c r="H1322" t="s">
        <v>344</v>
      </c>
      <c r="I1322" t="s">
        <v>673</v>
      </c>
      <c r="K1322">
        <v>35</v>
      </c>
      <c r="L1322" t="s">
        <v>674</v>
      </c>
      <c r="M1322">
        <v>54</v>
      </c>
      <c r="N1322" t="s">
        <v>676</v>
      </c>
      <c r="P1322" t="s">
        <v>1195</v>
      </c>
      <c r="Q1322" s="103">
        <v>1516.78</v>
      </c>
      <c r="R1322" s="103">
        <v>1573.7402999999999</v>
      </c>
      <c r="S1322" s="103">
        <v>1619.5617749999999</v>
      </c>
      <c r="T1322" s="103">
        <v>1666.72686</v>
      </c>
      <c r="U1322" s="103">
        <v>6376.8060150000001</v>
      </c>
      <c r="V1322" s="104">
        <v>1.4999999999999999E-2</v>
      </c>
      <c r="W1322">
        <v>0</v>
      </c>
      <c r="X1322" s="102">
        <v>4</v>
      </c>
      <c r="Y1322" t="s">
        <v>1047</v>
      </c>
      <c r="Z1322" s="102">
        <v>11</v>
      </c>
      <c r="AA1322" s="111">
        <v>18</v>
      </c>
      <c r="AB1322" s="112" t="s">
        <v>350</v>
      </c>
      <c r="AC1322" s="120"/>
      <c r="AD1322" s="271" t="s">
        <v>678</v>
      </c>
      <c r="AE1322" s="271" t="s">
        <v>269</v>
      </c>
      <c r="AF1322" s="112" t="s">
        <v>679</v>
      </c>
    </row>
    <row r="1323" spans="1:32">
      <c r="A1323">
        <v>18</v>
      </c>
      <c r="B1323" t="s">
        <v>38</v>
      </c>
      <c r="C1323" t="s">
        <v>671</v>
      </c>
      <c r="D1323">
        <v>3</v>
      </c>
      <c r="E1323" t="s">
        <v>644</v>
      </c>
      <c r="F1323">
        <v>19</v>
      </c>
      <c r="G1323" t="s">
        <v>672</v>
      </c>
      <c r="H1323" t="s">
        <v>344</v>
      </c>
      <c r="I1323" t="s">
        <v>680</v>
      </c>
      <c r="K1323">
        <v>36</v>
      </c>
      <c r="L1323" t="s">
        <v>681</v>
      </c>
      <c r="M1323">
        <v>55</v>
      </c>
      <c r="N1323" t="s">
        <v>683</v>
      </c>
      <c r="P1323" t="s">
        <v>2064</v>
      </c>
      <c r="Q1323" s="103">
        <v>1203.3098170000001</v>
      </c>
      <c r="R1323" s="103">
        <v>1248.500638</v>
      </c>
      <c r="S1323" s="103">
        <v>1284.8523419999999</v>
      </c>
      <c r="T1323" s="103">
        <v>1322.269976</v>
      </c>
      <c r="U1323" s="103">
        <v>5058.9327718999994</v>
      </c>
      <c r="V1323" s="104">
        <v>1.1900000000000001E-2</v>
      </c>
      <c r="W1323">
        <v>0</v>
      </c>
      <c r="X1323" s="102">
        <v>200</v>
      </c>
      <c r="Y1323" t="s">
        <v>1047</v>
      </c>
      <c r="Z1323" s="102">
        <v>11</v>
      </c>
      <c r="AA1323" s="111">
        <v>18</v>
      </c>
      <c r="AB1323" s="112" t="s">
        <v>685</v>
      </c>
      <c r="AC1323" s="120"/>
      <c r="AD1323" s="271" t="s">
        <v>269</v>
      </c>
      <c r="AE1323" s="271" t="s">
        <v>269</v>
      </c>
      <c r="AF1323" s="112" t="s">
        <v>686</v>
      </c>
    </row>
    <row r="1324" spans="1:32">
      <c r="A1324">
        <v>18</v>
      </c>
      <c r="B1324" t="s">
        <v>38</v>
      </c>
      <c r="C1324" t="s">
        <v>535</v>
      </c>
      <c r="D1324">
        <v>3</v>
      </c>
      <c r="E1324" t="s">
        <v>644</v>
      </c>
      <c r="F1324">
        <v>20</v>
      </c>
      <c r="G1324" t="s">
        <v>687</v>
      </c>
      <c r="H1324" t="s">
        <v>344</v>
      </c>
      <c r="I1324" t="s">
        <v>537</v>
      </c>
      <c r="K1324">
        <v>30</v>
      </c>
      <c r="L1324" t="s">
        <v>688</v>
      </c>
      <c r="M1324">
        <v>56</v>
      </c>
      <c r="N1324" t="s">
        <v>690</v>
      </c>
      <c r="P1324" t="s">
        <v>2065</v>
      </c>
      <c r="Q1324" s="103">
        <v>1011.18</v>
      </c>
      <c r="R1324" s="103">
        <v>1049.1602</v>
      </c>
      <c r="S1324" s="103">
        <v>1079.70785</v>
      </c>
      <c r="T1324" s="103">
        <v>1111.1512399999999</v>
      </c>
      <c r="U1324" s="103">
        <v>4251.2040100000004</v>
      </c>
      <c r="V1324" s="104">
        <v>0.01</v>
      </c>
      <c r="W1324">
        <v>0</v>
      </c>
      <c r="X1324" s="102">
        <v>80</v>
      </c>
      <c r="Y1324" t="s">
        <v>1030</v>
      </c>
      <c r="Z1324" s="102">
        <v>26</v>
      </c>
      <c r="AA1324" s="111">
        <v>19</v>
      </c>
      <c r="AB1324" s="112" t="s">
        <v>692</v>
      </c>
      <c r="AC1324" s="120"/>
      <c r="AD1324" s="271" t="s">
        <v>544</v>
      </c>
      <c r="AE1324" s="271" t="s">
        <v>269</v>
      </c>
      <c r="AF1324" s="112" t="s">
        <v>693</v>
      </c>
    </row>
    <row r="1325" spans="1:32">
      <c r="A1325">
        <v>18</v>
      </c>
      <c r="B1325" t="s">
        <v>38</v>
      </c>
      <c r="C1325" t="s">
        <v>671</v>
      </c>
      <c r="D1325">
        <v>3</v>
      </c>
      <c r="E1325" t="s">
        <v>644</v>
      </c>
      <c r="F1325">
        <v>20</v>
      </c>
      <c r="G1325" t="s">
        <v>687</v>
      </c>
      <c r="H1325" t="s">
        <v>344</v>
      </c>
      <c r="I1325" t="s">
        <v>680</v>
      </c>
      <c r="K1325">
        <v>38</v>
      </c>
      <c r="L1325" t="s">
        <v>701</v>
      </c>
      <c r="M1325">
        <v>58</v>
      </c>
      <c r="N1325" t="s">
        <v>703</v>
      </c>
      <c r="P1325" t="s">
        <v>2066</v>
      </c>
      <c r="Q1325" s="103">
        <v>1011.18</v>
      </c>
      <c r="R1325" s="103">
        <v>1049.1602</v>
      </c>
      <c r="S1325" s="103">
        <v>1079.70785</v>
      </c>
      <c r="T1325" s="103">
        <v>1111.1512399999999</v>
      </c>
      <c r="U1325" s="103">
        <v>4251.2040100000004</v>
      </c>
      <c r="V1325" s="104">
        <v>0.01</v>
      </c>
      <c r="W1325">
        <v>0</v>
      </c>
      <c r="X1325" s="102">
        <v>480</v>
      </c>
      <c r="Y1325" t="s">
        <v>1047</v>
      </c>
      <c r="Z1325" s="102">
        <v>11</v>
      </c>
      <c r="AA1325" s="111">
        <v>20</v>
      </c>
      <c r="AB1325" s="112" t="s">
        <v>705</v>
      </c>
      <c r="AC1325" s="120"/>
      <c r="AD1325" s="271" t="s">
        <v>269</v>
      </c>
      <c r="AE1325" s="271" t="s">
        <v>706</v>
      </c>
      <c r="AF1325" s="112" t="s">
        <v>707</v>
      </c>
    </row>
    <row r="1326" spans="1:32">
      <c r="A1326">
        <v>18</v>
      </c>
      <c r="B1326" t="s">
        <v>38</v>
      </c>
      <c r="C1326" t="s">
        <v>535</v>
      </c>
      <c r="D1326">
        <v>4</v>
      </c>
      <c r="E1326" t="s">
        <v>709</v>
      </c>
      <c r="F1326">
        <v>24</v>
      </c>
      <c r="G1326" t="s">
        <v>718</v>
      </c>
      <c r="H1326" t="s">
        <v>344</v>
      </c>
      <c r="I1326" t="s">
        <v>719</v>
      </c>
      <c r="K1326">
        <v>26</v>
      </c>
      <c r="L1326" t="s">
        <v>720</v>
      </c>
      <c r="M1326">
        <v>60</v>
      </c>
      <c r="N1326" t="s">
        <v>722</v>
      </c>
      <c r="P1326" t="s">
        <v>2067</v>
      </c>
      <c r="Q1326" s="103">
        <v>1252.8599999999999</v>
      </c>
      <c r="R1326" s="103">
        <v>1299.909488</v>
      </c>
      <c r="S1326" s="103">
        <v>1337.758026</v>
      </c>
      <c r="T1326" s="103">
        <v>1376.7163860000001</v>
      </c>
      <c r="U1326" s="103">
        <v>5267.2417683900003</v>
      </c>
      <c r="V1326" s="104">
        <v>1.24E-2</v>
      </c>
      <c r="W1326">
        <v>0</v>
      </c>
      <c r="X1326" s="102">
        <v>2400</v>
      </c>
      <c r="Y1326" t="s">
        <v>1030</v>
      </c>
      <c r="Z1326" s="102">
        <v>26</v>
      </c>
      <c r="AA1326" s="111">
        <v>22</v>
      </c>
      <c r="AB1326" s="112" t="s">
        <v>724</v>
      </c>
      <c r="AC1326" s="120"/>
      <c r="AD1326" s="271" t="s">
        <v>269</v>
      </c>
      <c r="AE1326" s="271" t="s">
        <v>269</v>
      </c>
      <c r="AF1326" s="112" t="s">
        <v>725</v>
      </c>
    </row>
    <row r="1327" spans="1:32">
      <c r="A1327">
        <v>18</v>
      </c>
      <c r="B1327" t="s">
        <v>38</v>
      </c>
      <c r="C1327" t="s">
        <v>535</v>
      </c>
      <c r="D1327">
        <v>4</v>
      </c>
      <c r="E1327" t="s">
        <v>709</v>
      </c>
      <c r="F1327">
        <v>24</v>
      </c>
      <c r="G1327" t="s">
        <v>718</v>
      </c>
      <c r="H1327" t="s">
        <v>344</v>
      </c>
      <c r="I1327" t="s">
        <v>719</v>
      </c>
      <c r="K1327">
        <v>26</v>
      </c>
      <c r="L1327" t="s">
        <v>720</v>
      </c>
      <c r="M1327">
        <v>61</v>
      </c>
      <c r="N1327" t="s">
        <v>726</v>
      </c>
      <c r="P1327" t="s">
        <v>2068</v>
      </c>
      <c r="Q1327" s="103">
        <v>536.94000000000005</v>
      </c>
      <c r="R1327" s="103">
        <v>557.10406599999999</v>
      </c>
      <c r="S1327" s="103">
        <v>573.32486800000004</v>
      </c>
      <c r="T1327" s="103">
        <v>590.02130799999998</v>
      </c>
      <c r="U1327" s="103">
        <v>2257.38932931</v>
      </c>
      <c r="V1327" s="104">
        <v>5.3E-3</v>
      </c>
      <c r="W1327">
        <v>0</v>
      </c>
      <c r="X1327" s="102">
        <v>4</v>
      </c>
      <c r="Y1327" t="s">
        <v>1030</v>
      </c>
      <c r="Z1327" s="102">
        <v>26</v>
      </c>
      <c r="AA1327" s="111">
        <v>22</v>
      </c>
      <c r="AB1327" s="112" t="s">
        <v>383</v>
      </c>
      <c r="AC1327" s="120"/>
      <c r="AD1327" s="271" t="s">
        <v>269</v>
      </c>
      <c r="AE1327" s="271" t="s">
        <v>728</v>
      </c>
      <c r="AF1327" s="112" t="s">
        <v>729</v>
      </c>
    </row>
    <row r="1328" spans="1:32">
      <c r="A1328">
        <v>18</v>
      </c>
      <c r="B1328" t="s">
        <v>38</v>
      </c>
      <c r="C1328" t="s">
        <v>757</v>
      </c>
      <c r="D1328">
        <v>4</v>
      </c>
      <c r="E1328" t="s">
        <v>709</v>
      </c>
      <c r="F1328">
        <v>25</v>
      </c>
      <c r="G1328" t="s">
        <v>736</v>
      </c>
      <c r="H1328" t="s">
        <v>344</v>
      </c>
      <c r="I1328" t="s">
        <v>737</v>
      </c>
      <c r="K1328">
        <v>32</v>
      </c>
      <c r="L1328" t="s">
        <v>738</v>
      </c>
      <c r="M1328">
        <v>67</v>
      </c>
      <c r="N1328" t="s">
        <v>758</v>
      </c>
      <c r="P1328" t="s">
        <v>2069</v>
      </c>
      <c r="Q1328" s="103">
        <v>171.21</v>
      </c>
      <c r="R1328" s="103">
        <v>177.64380499999999</v>
      </c>
      <c r="S1328" s="103">
        <v>182.81613300000001</v>
      </c>
      <c r="T1328" s="103">
        <v>188.140128</v>
      </c>
      <c r="U1328" s="103">
        <v>719.81386297000006</v>
      </c>
      <c r="V1328" s="104">
        <v>1.6999999999999999E-3</v>
      </c>
      <c r="W1328">
        <v>0</v>
      </c>
      <c r="X1328" s="102">
        <v>40</v>
      </c>
      <c r="Y1328" t="s">
        <v>1039</v>
      </c>
      <c r="Z1328" s="102">
        <v>33</v>
      </c>
      <c r="AA1328" s="111">
        <v>23</v>
      </c>
      <c r="AB1328" s="112" t="s">
        <v>760</v>
      </c>
      <c r="AC1328" s="120"/>
      <c r="AD1328" s="271" t="s">
        <v>761</v>
      </c>
      <c r="AE1328" s="271" t="s">
        <v>269</v>
      </c>
      <c r="AF1328" s="112" t="s">
        <v>601</v>
      </c>
    </row>
    <row r="1329" spans="1:32">
      <c r="A1329">
        <v>18</v>
      </c>
      <c r="B1329" t="s">
        <v>38</v>
      </c>
      <c r="C1329" t="s">
        <v>757</v>
      </c>
      <c r="D1329">
        <v>4</v>
      </c>
      <c r="E1329" t="s">
        <v>709</v>
      </c>
      <c r="F1329">
        <v>25</v>
      </c>
      <c r="G1329" t="s">
        <v>736</v>
      </c>
      <c r="H1329" t="s">
        <v>344</v>
      </c>
      <c r="I1329" t="s">
        <v>737</v>
      </c>
      <c r="K1329">
        <v>32</v>
      </c>
      <c r="L1329" t="s">
        <v>738</v>
      </c>
      <c r="M1329">
        <v>68</v>
      </c>
      <c r="N1329" t="s">
        <v>762</v>
      </c>
      <c r="P1329" t="s">
        <v>2070</v>
      </c>
      <c r="Q1329" s="103">
        <v>398.81</v>
      </c>
      <c r="R1329" s="103">
        <v>413.78878300000002</v>
      </c>
      <c r="S1329" s="103">
        <v>425.83677599999999</v>
      </c>
      <c r="T1329" s="103">
        <v>438.23804899999999</v>
      </c>
      <c r="U1329" s="103">
        <v>1676.6748615399999</v>
      </c>
      <c r="V1329" s="104">
        <v>3.8999999999999998E-3</v>
      </c>
      <c r="W1329">
        <v>0</v>
      </c>
      <c r="X1329" s="102">
        <v>16</v>
      </c>
      <c r="Y1329" t="s">
        <v>1039</v>
      </c>
      <c r="Z1329" s="102">
        <v>33</v>
      </c>
      <c r="AA1329" s="111">
        <v>23</v>
      </c>
      <c r="AB1329" s="112" t="s">
        <v>764</v>
      </c>
      <c r="AC1329" s="120"/>
      <c r="AD1329" s="271" t="s">
        <v>269</v>
      </c>
      <c r="AE1329" s="271" t="s">
        <v>765</v>
      </c>
      <c r="AF1329" s="112" t="s">
        <v>766</v>
      </c>
    </row>
    <row r="1330" spans="1:32">
      <c r="A1330">
        <v>18</v>
      </c>
      <c r="B1330" t="s">
        <v>38</v>
      </c>
      <c r="C1330" t="s">
        <v>757</v>
      </c>
      <c r="D1330">
        <v>4</v>
      </c>
      <c r="E1330" t="s">
        <v>709</v>
      </c>
      <c r="F1330">
        <v>25</v>
      </c>
      <c r="G1330" t="s">
        <v>736</v>
      </c>
      <c r="H1330" t="s">
        <v>344</v>
      </c>
      <c r="I1330" t="s">
        <v>737</v>
      </c>
      <c r="K1330">
        <v>32</v>
      </c>
      <c r="L1330" t="s">
        <v>738</v>
      </c>
      <c r="M1330">
        <v>70</v>
      </c>
      <c r="N1330" t="s">
        <v>770</v>
      </c>
      <c r="P1330" t="s">
        <v>2071</v>
      </c>
      <c r="Q1330" s="103">
        <v>237.91</v>
      </c>
      <c r="R1330" s="103">
        <v>246.84641199999999</v>
      </c>
      <c r="S1330" s="103">
        <v>254.03366299999999</v>
      </c>
      <c r="T1330" s="103">
        <v>261.43166400000001</v>
      </c>
      <c r="U1330" s="103">
        <v>1000.2232794700001</v>
      </c>
      <c r="V1330" s="104">
        <v>2.3999999999999998E-3</v>
      </c>
      <c r="W1330">
        <v>0</v>
      </c>
      <c r="X1330" s="102">
        <v>4000</v>
      </c>
      <c r="Y1330" t="s">
        <v>1039</v>
      </c>
      <c r="Z1330" s="102">
        <v>33</v>
      </c>
      <c r="AA1330" s="111">
        <v>23</v>
      </c>
      <c r="AB1330" s="112" t="s">
        <v>772</v>
      </c>
      <c r="AC1330" s="120"/>
      <c r="AD1330" s="271" t="s">
        <v>269</v>
      </c>
      <c r="AE1330" s="271" t="s">
        <v>773</v>
      </c>
      <c r="AF1330" s="112" t="s">
        <v>744</v>
      </c>
    </row>
    <row r="1331" spans="1:32">
      <c r="A1331">
        <v>18</v>
      </c>
      <c r="B1331" t="s">
        <v>38</v>
      </c>
      <c r="C1331" t="s">
        <v>757</v>
      </c>
      <c r="D1331">
        <v>4</v>
      </c>
      <c r="E1331" t="s">
        <v>709</v>
      </c>
      <c r="F1331">
        <v>25</v>
      </c>
      <c r="G1331" t="s">
        <v>736</v>
      </c>
      <c r="H1331" t="s">
        <v>344</v>
      </c>
      <c r="I1331" t="s">
        <v>737</v>
      </c>
      <c r="K1331">
        <v>32</v>
      </c>
      <c r="L1331" t="s">
        <v>738</v>
      </c>
      <c r="M1331">
        <v>71</v>
      </c>
      <c r="N1331" t="s">
        <v>774</v>
      </c>
      <c r="P1331" t="s">
        <v>2072</v>
      </c>
      <c r="Q1331" s="103">
        <v>288.79000000000002</v>
      </c>
      <c r="R1331" s="103">
        <v>299.640153</v>
      </c>
      <c r="S1331" s="103">
        <v>308.36456199999998</v>
      </c>
      <c r="T1331" s="103">
        <v>317.34479399999998</v>
      </c>
      <c r="U1331" s="103">
        <v>1214.14386526</v>
      </c>
      <c r="V1331" s="104">
        <v>2.8999999999999998E-3</v>
      </c>
      <c r="W1331">
        <v>0</v>
      </c>
      <c r="X1331" s="102">
        <v>4000</v>
      </c>
      <c r="Y1331" t="s">
        <v>1039</v>
      </c>
      <c r="Z1331" s="102">
        <v>33</v>
      </c>
      <c r="AA1331" s="111">
        <v>23</v>
      </c>
      <c r="AB1331" s="112" t="s">
        <v>776</v>
      </c>
      <c r="AC1331" s="120"/>
      <c r="AD1331" s="271" t="s">
        <v>269</v>
      </c>
      <c r="AE1331" s="271" t="s">
        <v>777</v>
      </c>
      <c r="AF1331" s="112" t="s">
        <v>778</v>
      </c>
    </row>
    <row r="1332" spans="1:32">
      <c r="A1332">
        <v>18</v>
      </c>
      <c r="B1332" t="s">
        <v>38</v>
      </c>
      <c r="C1332" t="s">
        <v>757</v>
      </c>
      <c r="D1332">
        <v>4</v>
      </c>
      <c r="E1332" t="s">
        <v>709</v>
      </c>
      <c r="F1332">
        <v>25</v>
      </c>
      <c r="G1332" t="s">
        <v>736</v>
      </c>
      <c r="H1332" t="s">
        <v>344</v>
      </c>
      <c r="I1332" t="s">
        <v>737</v>
      </c>
      <c r="K1332">
        <v>34</v>
      </c>
      <c r="L1332" t="s">
        <v>790</v>
      </c>
      <c r="M1332">
        <v>76</v>
      </c>
      <c r="N1332" t="s">
        <v>792</v>
      </c>
      <c r="P1332" t="s">
        <v>2073</v>
      </c>
      <c r="Q1332" s="103">
        <v>1415.66</v>
      </c>
      <c r="R1332" s="103">
        <v>1468.82428</v>
      </c>
      <c r="S1332" s="103">
        <v>1511.5909899999999</v>
      </c>
      <c r="T1332" s="103">
        <v>1555.6117360000001</v>
      </c>
      <c r="U1332" s="103">
        <v>5951.685614</v>
      </c>
      <c r="V1332" s="104">
        <v>1.4E-2</v>
      </c>
      <c r="W1332">
        <v>0</v>
      </c>
      <c r="X1332" s="102">
        <v>25000</v>
      </c>
      <c r="Y1332" t="s">
        <v>1062</v>
      </c>
      <c r="Z1332" s="102">
        <v>43</v>
      </c>
      <c r="AA1332" s="111">
        <v>23</v>
      </c>
      <c r="AB1332" s="112" t="s">
        <v>794</v>
      </c>
      <c r="AC1332" s="120"/>
      <c r="AD1332" s="271" t="s">
        <v>269</v>
      </c>
      <c r="AE1332" s="271" t="s">
        <v>795</v>
      </c>
      <c r="AF1332" s="112" t="s">
        <v>796</v>
      </c>
    </row>
    <row r="1333" spans="1:32">
      <c r="A1333">
        <v>18</v>
      </c>
      <c r="B1333" t="s">
        <v>38</v>
      </c>
      <c r="C1333" t="s">
        <v>594</v>
      </c>
      <c r="D1333">
        <v>4</v>
      </c>
      <c r="E1333" t="s">
        <v>709</v>
      </c>
      <c r="F1333">
        <v>25</v>
      </c>
      <c r="G1333" t="s">
        <v>736</v>
      </c>
      <c r="H1333" t="s">
        <v>344</v>
      </c>
      <c r="I1333" t="s">
        <v>737</v>
      </c>
      <c r="K1333">
        <v>32</v>
      </c>
      <c r="L1333" t="s">
        <v>738</v>
      </c>
      <c r="M1333">
        <v>64</v>
      </c>
      <c r="N1333" s="317" t="s">
        <v>745</v>
      </c>
      <c r="P1333" t="s">
        <v>1066</v>
      </c>
      <c r="Q1333" s="103">
        <v>0</v>
      </c>
      <c r="R1333" s="103">
        <v>502.620789</v>
      </c>
      <c r="S1333" s="103">
        <v>390.17829899999998</v>
      </c>
      <c r="T1333" s="103">
        <v>277.98249600000003</v>
      </c>
      <c r="U1333" s="103">
        <v>1170.78158435</v>
      </c>
      <c r="V1333" s="104">
        <v>2.8E-3</v>
      </c>
      <c r="W1333">
        <v>0</v>
      </c>
      <c r="X1333" s="102">
        <v>3</v>
      </c>
      <c r="Y1333" t="s">
        <v>1039</v>
      </c>
      <c r="Z1333" s="102">
        <v>33</v>
      </c>
      <c r="AA1333" s="111">
        <v>24</v>
      </c>
      <c r="AB1333" s="112" t="s">
        <v>747</v>
      </c>
      <c r="AC1333" s="120"/>
      <c r="AD1333" s="271" t="s">
        <v>743</v>
      </c>
      <c r="AE1333" s="271" t="s">
        <v>748</v>
      </c>
      <c r="AF1333" s="112" t="s">
        <v>744</v>
      </c>
    </row>
    <row r="1334" spans="1:32">
      <c r="A1334">
        <v>18</v>
      </c>
      <c r="B1334" t="s">
        <v>38</v>
      </c>
      <c r="C1334" t="s">
        <v>421</v>
      </c>
      <c r="D1334">
        <v>4</v>
      </c>
      <c r="E1334" t="s">
        <v>709</v>
      </c>
      <c r="F1334">
        <v>26</v>
      </c>
      <c r="G1334" t="s">
        <v>797</v>
      </c>
      <c r="H1334" t="s">
        <v>344</v>
      </c>
      <c r="I1334" t="s">
        <v>422</v>
      </c>
      <c r="K1334">
        <v>17</v>
      </c>
      <c r="L1334" t="s">
        <v>799</v>
      </c>
      <c r="M1334">
        <v>77</v>
      </c>
      <c r="N1334" t="s">
        <v>181</v>
      </c>
      <c r="P1334" t="s">
        <v>2074</v>
      </c>
      <c r="Q1334" s="103">
        <v>14389.16</v>
      </c>
      <c r="R1334" s="103">
        <v>14929.549645999999</v>
      </c>
      <c r="S1334" s="103">
        <v>15364.242706000001</v>
      </c>
      <c r="T1334" s="103">
        <v>15811.682145000001</v>
      </c>
      <c r="U1334" s="103">
        <v>60494.633062300003</v>
      </c>
      <c r="V1334" s="104">
        <v>0.14230000000000001</v>
      </c>
      <c r="W1334">
        <v>0</v>
      </c>
      <c r="X1334" s="102">
        <v>10</v>
      </c>
      <c r="Y1334" t="s">
        <v>1006</v>
      </c>
      <c r="Z1334" s="102">
        <v>37</v>
      </c>
      <c r="AA1334" s="111">
        <v>25</v>
      </c>
      <c r="AB1334" s="112" t="s">
        <v>218</v>
      </c>
      <c r="AC1334" s="120"/>
      <c r="AD1334" s="271" t="s">
        <v>269</v>
      </c>
      <c r="AE1334" s="271" t="s">
        <v>802</v>
      </c>
      <c r="AF1334" s="112" t="s">
        <v>803</v>
      </c>
    </row>
    <row r="1335" spans="1:32">
      <c r="A1335">
        <v>18</v>
      </c>
      <c r="B1335" t="s">
        <v>38</v>
      </c>
      <c r="C1335" t="s">
        <v>594</v>
      </c>
      <c r="D1335">
        <v>4</v>
      </c>
      <c r="E1335" t="s">
        <v>709</v>
      </c>
      <c r="F1335">
        <v>27</v>
      </c>
      <c r="G1335" t="s">
        <v>807</v>
      </c>
      <c r="H1335" t="s">
        <v>372</v>
      </c>
      <c r="I1335" t="s">
        <v>737</v>
      </c>
      <c r="K1335">
        <v>40</v>
      </c>
      <c r="L1335" t="s">
        <v>808</v>
      </c>
      <c r="M1335">
        <v>79</v>
      </c>
      <c r="N1335" t="s">
        <v>810</v>
      </c>
      <c r="P1335" t="s">
        <v>2075</v>
      </c>
      <c r="Q1335" s="103">
        <v>892.83</v>
      </c>
      <c r="R1335" s="103">
        <v>926.35882400000003</v>
      </c>
      <c r="S1335" s="103">
        <v>953.33095400000002</v>
      </c>
      <c r="T1335" s="103">
        <v>981.09397999999999</v>
      </c>
      <c r="U1335" s="103">
        <v>3753.6120299999998</v>
      </c>
      <c r="V1335" s="104">
        <v>8.8000000000000005E-3</v>
      </c>
      <c r="W1335">
        <v>0</v>
      </c>
      <c r="X1335" s="102">
        <v>8</v>
      </c>
      <c r="Y1335" t="s">
        <v>1039</v>
      </c>
      <c r="Z1335" s="102">
        <v>33</v>
      </c>
      <c r="AA1335" s="111">
        <v>26</v>
      </c>
      <c r="AB1335" s="112" t="s">
        <v>812</v>
      </c>
      <c r="AC1335" s="120"/>
      <c r="AD1335" s="271" t="s">
        <v>269</v>
      </c>
      <c r="AE1335" s="271" t="s">
        <v>269</v>
      </c>
      <c r="AF1335" s="112" t="s">
        <v>813</v>
      </c>
    </row>
    <row r="1336" spans="1:32">
      <c r="A1336">
        <v>18</v>
      </c>
      <c r="B1336" t="s">
        <v>38</v>
      </c>
      <c r="C1336" t="s">
        <v>594</v>
      </c>
      <c r="D1336">
        <v>4</v>
      </c>
      <c r="E1336" t="s">
        <v>709</v>
      </c>
      <c r="F1336">
        <v>27</v>
      </c>
      <c r="G1336" t="s">
        <v>807</v>
      </c>
      <c r="H1336" t="s">
        <v>372</v>
      </c>
      <c r="I1336" t="s">
        <v>737</v>
      </c>
      <c r="K1336">
        <v>40</v>
      </c>
      <c r="L1336" t="s">
        <v>808</v>
      </c>
      <c r="M1336">
        <v>113</v>
      </c>
      <c r="N1336" t="s">
        <v>970</v>
      </c>
      <c r="P1336" t="s">
        <v>1288</v>
      </c>
      <c r="Q1336" s="103">
        <v>2140.73</v>
      </c>
      <c r="R1336" s="103">
        <v>2221.121776</v>
      </c>
      <c r="S1336" s="103">
        <v>2285.7925959999998</v>
      </c>
      <c r="T1336" s="103">
        <v>2352.3597399999999</v>
      </c>
      <c r="U1336" s="103">
        <v>9000</v>
      </c>
      <c r="V1336" s="104">
        <v>2.12E-2</v>
      </c>
      <c r="W1336">
        <v>0</v>
      </c>
      <c r="X1336" s="102">
        <v>4</v>
      </c>
      <c r="Y1336" t="s">
        <v>1039</v>
      </c>
      <c r="Z1336" s="102">
        <v>33</v>
      </c>
      <c r="AA1336" s="111">
        <v>26</v>
      </c>
      <c r="AB1336" s="112" t="s">
        <v>972</v>
      </c>
      <c r="AC1336" s="120"/>
      <c r="AD1336" s="271" t="s">
        <v>269</v>
      </c>
      <c r="AE1336" s="271" t="s">
        <v>269</v>
      </c>
      <c r="AF1336" s="112" t="s">
        <v>973</v>
      </c>
    </row>
    <row r="1337" spans="1:32">
      <c r="A1337">
        <v>18</v>
      </c>
      <c r="B1337" t="s">
        <v>38</v>
      </c>
      <c r="C1337" t="s">
        <v>611</v>
      </c>
      <c r="D1337">
        <v>4</v>
      </c>
      <c r="E1337" t="s">
        <v>709</v>
      </c>
      <c r="F1337">
        <v>30</v>
      </c>
      <c r="G1337" t="s">
        <v>828</v>
      </c>
      <c r="H1337" t="s">
        <v>344</v>
      </c>
      <c r="I1337" t="s">
        <v>719</v>
      </c>
      <c r="K1337">
        <v>11</v>
      </c>
      <c r="L1337" t="s">
        <v>829</v>
      </c>
      <c r="M1337">
        <v>82</v>
      </c>
      <c r="N1337" t="s">
        <v>831</v>
      </c>
      <c r="P1337" t="s">
        <v>2076</v>
      </c>
      <c r="Q1337" s="103">
        <v>1059</v>
      </c>
      <c r="R1337" s="103">
        <v>1098.7763210000001</v>
      </c>
      <c r="S1337" s="103">
        <v>1130.7686080000001</v>
      </c>
      <c r="T1337" s="103">
        <v>1163.6989960000001</v>
      </c>
      <c r="U1337" s="103">
        <v>4452.2488581099997</v>
      </c>
      <c r="V1337" s="104">
        <v>1.0500000000000001E-2</v>
      </c>
      <c r="W1337">
        <v>0</v>
      </c>
      <c r="X1337" s="102">
        <v>24</v>
      </c>
      <c r="Y1337" t="s">
        <v>1009</v>
      </c>
      <c r="Z1337" s="102">
        <v>24</v>
      </c>
      <c r="AA1337" s="111">
        <v>28</v>
      </c>
      <c r="AB1337" s="112" t="s">
        <v>379</v>
      </c>
      <c r="AC1337" s="120"/>
      <c r="AD1337" s="271" t="s">
        <v>269</v>
      </c>
      <c r="AE1337" s="271" t="s">
        <v>833</v>
      </c>
      <c r="AF1337" s="112" t="s">
        <v>834</v>
      </c>
    </row>
    <row r="1338" spans="1:32">
      <c r="A1338">
        <v>18</v>
      </c>
      <c r="B1338" t="s">
        <v>38</v>
      </c>
      <c r="C1338" t="s">
        <v>611</v>
      </c>
      <c r="D1338">
        <v>4</v>
      </c>
      <c r="E1338" t="s">
        <v>709</v>
      </c>
      <c r="F1338">
        <v>30</v>
      </c>
      <c r="G1338" t="s">
        <v>828</v>
      </c>
      <c r="H1338" t="s">
        <v>344</v>
      </c>
      <c r="I1338" t="s">
        <v>719</v>
      </c>
      <c r="K1338">
        <v>11</v>
      </c>
      <c r="L1338" t="s">
        <v>829</v>
      </c>
      <c r="M1338">
        <v>83</v>
      </c>
      <c r="N1338" t="s">
        <v>835</v>
      </c>
      <c r="P1338" t="s">
        <v>1768</v>
      </c>
      <c r="Q1338" s="103">
        <v>0</v>
      </c>
      <c r="R1338" s="103">
        <v>471.11394899999999</v>
      </c>
      <c r="S1338" s="103">
        <v>0</v>
      </c>
      <c r="T1338" s="103">
        <v>251.590733</v>
      </c>
      <c r="U1338" s="103">
        <v>722.70468170000004</v>
      </c>
      <c r="V1338" s="104">
        <v>1.6999999999999999E-3</v>
      </c>
      <c r="W1338">
        <v>0</v>
      </c>
      <c r="X1338" s="102">
        <v>2</v>
      </c>
      <c r="Y1338" t="s">
        <v>1009</v>
      </c>
      <c r="Z1338" s="102">
        <v>24</v>
      </c>
      <c r="AA1338" s="111">
        <v>28</v>
      </c>
      <c r="AB1338" s="112" t="s">
        <v>379</v>
      </c>
      <c r="AC1338" s="120"/>
      <c r="AD1338" s="271" t="s">
        <v>269</v>
      </c>
      <c r="AE1338" s="271" t="s">
        <v>833</v>
      </c>
      <c r="AF1338" s="112" t="s">
        <v>837</v>
      </c>
    </row>
    <row r="1339" spans="1:32">
      <c r="A1339">
        <v>18</v>
      </c>
      <c r="B1339" t="s">
        <v>38</v>
      </c>
      <c r="C1339" t="s">
        <v>611</v>
      </c>
      <c r="D1339">
        <v>4</v>
      </c>
      <c r="E1339" t="s">
        <v>709</v>
      </c>
      <c r="F1339">
        <v>30</v>
      </c>
      <c r="G1339" t="s">
        <v>828</v>
      </c>
      <c r="H1339" t="s">
        <v>344</v>
      </c>
      <c r="I1339" t="s">
        <v>719</v>
      </c>
      <c r="K1339">
        <v>11</v>
      </c>
      <c r="L1339" t="s">
        <v>829</v>
      </c>
      <c r="M1339">
        <v>84</v>
      </c>
      <c r="N1339" t="s">
        <v>838</v>
      </c>
      <c r="P1339" t="s">
        <v>2077</v>
      </c>
      <c r="Q1339" s="103">
        <v>432.6</v>
      </c>
      <c r="R1339" s="103">
        <v>0</v>
      </c>
      <c r="S1339" s="103">
        <v>611.90797899999995</v>
      </c>
      <c r="T1339" s="103">
        <v>501.69593400000002</v>
      </c>
      <c r="U1339" s="103">
        <v>1546.2</v>
      </c>
      <c r="V1339" s="104">
        <v>3.5999999999999999E-3</v>
      </c>
      <c r="W1339">
        <v>0</v>
      </c>
      <c r="X1339" s="102">
        <v>3</v>
      </c>
      <c r="Y1339" t="s">
        <v>1009</v>
      </c>
      <c r="Z1339" s="102">
        <v>24</v>
      </c>
      <c r="AA1339" s="111">
        <v>28</v>
      </c>
      <c r="AB1339" s="112" t="s">
        <v>379</v>
      </c>
      <c r="AC1339" s="120"/>
      <c r="AD1339" s="271" t="s">
        <v>269</v>
      </c>
      <c r="AE1339" s="271" t="s">
        <v>833</v>
      </c>
      <c r="AF1339" s="112" t="s">
        <v>840</v>
      </c>
    </row>
    <row r="1340" spans="1:32">
      <c r="A1340">
        <v>18</v>
      </c>
      <c r="B1340" t="s">
        <v>38</v>
      </c>
      <c r="C1340" t="s">
        <v>611</v>
      </c>
      <c r="D1340">
        <v>4</v>
      </c>
      <c r="E1340" t="s">
        <v>709</v>
      </c>
      <c r="F1340">
        <v>30</v>
      </c>
      <c r="G1340" t="s">
        <v>828</v>
      </c>
      <c r="H1340" t="s">
        <v>344</v>
      </c>
      <c r="I1340" t="s">
        <v>719</v>
      </c>
      <c r="K1340">
        <v>11</v>
      </c>
      <c r="L1340" t="s">
        <v>829</v>
      </c>
      <c r="M1340">
        <v>86</v>
      </c>
      <c r="N1340" t="s">
        <v>844</v>
      </c>
      <c r="P1340" t="s">
        <v>1578</v>
      </c>
      <c r="Q1340" s="103">
        <v>505.89</v>
      </c>
      <c r="R1340" s="103">
        <v>0</v>
      </c>
      <c r="S1340" s="103">
        <v>0</v>
      </c>
      <c r="T1340" s="103">
        <v>0</v>
      </c>
      <c r="U1340" s="103">
        <v>505.89327718999999</v>
      </c>
      <c r="V1340" s="104">
        <v>1.1999999999999999E-3</v>
      </c>
      <c r="W1340">
        <v>0</v>
      </c>
      <c r="X1340" s="102">
        <v>1</v>
      </c>
      <c r="Y1340" t="s">
        <v>1009</v>
      </c>
      <c r="Z1340" s="102">
        <v>24</v>
      </c>
      <c r="AA1340" s="111">
        <v>28</v>
      </c>
      <c r="AB1340" s="112" t="s">
        <v>379</v>
      </c>
      <c r="AC1340" s="120"/>
      <c r="AD1340" s="271" t="s">
        <v>269</v>
      </c>
      <c r="AE1340" s="271" t="s">
        <v>833</v>
      </c>
      <c r="AF1340" s="112" t="s">
        <v>846</v>
      </c>
    </row>
    <row r="1341" spans="1:32">
      <c r="A1341">
        <v>18</v>
      </c>
      <c r="B1341" t="s">
        <v>38</v>
      </c>
      <c r="C1341" t="s">
        <v>412</v>
      </c>
      <c r="D1341">
        <v>5</v>
      </c>
      <c r="E1341" t="s">
        <v>861</v>
      </c>
      <c r="F1341">
        <v>33</v>
      </c>
      <c r="G1341" t="s">
        <v>862</v>
      </c>
      <c r="H1341" t="s">
        <v>372</v>
      </c>
      <c r="I1341" t="s">
        <v>863</v>
      </c>
      <c r="K1341">
        <v>42</v>
      </c>
      <c r="L1341" t="s">
        <v>865</v>
      </c>
      <c r="M1341">
        <v>92</v>
      </c>
      <c r="N1341" t="s">
        <v>875</v>
      </c>
      <c r="P1341" t="s">
        <v>2078</v>
      </c>
      <c r="Q1341" s="103">
        <v>470.7</v>
      </c>
      <c r="R1341" s="103">
        <v>488.37522000000001</v>
      </c>
      <c r="S1341" s="103">
        <v>502.59489400000001</v>
      </c>
      <c r="T1341" s="103">
        <v>517.23152600000003</v>
      </c>
      <c r="U1341" s="103">
        <v>1978.8995946800001</v>
      </c>
      <c r="V1341" s="104">
        <v>4.7000000000000002E-3</v>
      </c>
      <c r="W1341">
        <v>0</v>
      </c>
      <c r="X1341" s="102">
        <v>4</v>
      </c>
      <c r="Y1341" t="s">
        <v>1020</v>
      </c>
      <c r="Z1341" s="102">
        <v>3</v>
      </c>
      <c r="AA1341" s="111">
        <v>30</v>
      </c>
      <c r="AB1341" s="112" t="s">
        <v>383</v>
      </c>
      <c r="AC1341" s="120"/>
      <c r="AD1341" s="271" t="s">
        <v>870</v>
      </c>
      <c r="AE1341" s="271" t="s">
        <v>269</v>
      </c>
      <c r="AF1341" s="112" t="s">
        <v>877</v>
      </c>
    </row>
    <row r="1342" spans="1:32">
      <c r="A1342">
        <v>18</v>
      </c>
      <c r="B1342" t="s">
        <v>38</v>
      </c>
      <c r="C1342" t="s">
        <v>412</v>
      </c>
      <c r="D1342">
        <v>5</v>
      </c>
      <c r="E1342" t="s">
        <v>861</v>
      </c>
      <c r="F1342">
        <v>33</v>
      </c>
      <c r="G1342" t="s">
        <v>862</v>
      </c>
      <c r="H1342" t="s">
        <v>372</v>
      </c>
      <c r="I1342" t="s">
        <v>863</v>
      </c>
      <c r="K1342">
        <v>43</v>
      </c>
      <c r="L1342" t="s">
        <v>878</v>
      </c>
      <c r="M1342">
        <v>93</v>
      </c>
      <c r="N1342" t="s">
        <v>880</v>
      </c>
      <c r="P1342" t="s">
        <v>2079</v>
      </c>
      <c r="Q1342" s="103">
        <v>8639.59</v>
      </c>
      <c r="R1342" s="103">
        <v>8964.0483970000005</v>
      </c>
      <c r="S1342" s="103">
        <v>9225.0482069999998</v>
      </c>
      <c r="T1342" s="103">
        <v>9493.7012400000003</v>
      </c>
      <c r="U1342" s="103">
        <v>36322.382883040002</v>
      </c>
      <c r="V1342" s="104">
        <v>8.5400000000000004E-2</v>
      </c>
      <c r="W1342">
        <v>0</v>
      </c>
      <c r="X1342" s="102">
        <v>4</v>
      </c>
      <c r="Y1342" t="s">
        <v>1020</v>
      </c>
      <c r="Z1342" s="102">
        <v>3</v>
      </c>
      <c r="AA1342" s="111">
        <v>30</v>
      </c>
      <c r="AB1342" s="112" t="s">
        <v>882</v>
      </c>
      <c r="AC1342" s="120"/>
      <c r="AD1342" s="271" t="s">
        <v>870</v>
      </c>
      <c r="AE1342" s="271" t="s">
        <v>269</v>
      </c>
      <c r="AF1342" s="112" t="s">
        <v>883</v>
      </c>
    </row>
    <row r="1343" spans="1:32">
      <c r="A1343">
        <v>18</v>
      </c>
      <c r="B1343" t="s">
        <v>38</v>
      </c>
      <c r="C1343" t="s">
        <v>412</v>
      </c>
      <c r="D1343">
        <v>5</v>
      </c>
      <c r="E1343" t="s">
        <v>861</v>
      </c>
      <c r="F1343">
        <v>33</v>
      </c>
      <c r="G1343" t="s">
        <v>862</v>
      </c>
      <c r="H1343" t="s">
        <v>372</v>
      </c>
      <c r="I1343" t="s">
        <v>863</v>
      </c>
      <c r="K1343">
        <v>45</v>
      </c>
      <c r="L1343" t="s">
        <v>884</v>
      </c>
      <c r="M1343">
        <v>94</v>
      </c>
      <c r="N1343" t="s">
        <v>886</v>
      </c>
      <c r="P1343" t="s">
        <v>887</v>
      </c>
      <c r="Q1343" s="103">
        <v>6073.52</v>
      </c>
      <c r="R1343" s="103">
        <v>6301.6157450000001</v>
      </c>
      <c r="S1343" s="103">
        <v>6485.0954000000002</v>
      </c>
      <c r="T1343" s="103">
        <v>6673.9551769999998</v>
      </c>
      <c r="U1343" s="103">
        <v>25534.188318479999</v>
      </c>
      <c r="V1343" s="104">
        <v>6.0100000000000001E-2</v>
      </c>
      <c r="W1343">
        <v>0</v>
      </c>
      <c r="X1343" s="102">
        <v>4</v>
      </c>
      <c r="Y1343" t="s">
        <v>1020</v>
      </c>
      <c r="Z1343" s="102">
        <v>3</v>
      </c>
      <c r="AA1343" s="111">
        <v>30</v>
      </c>
      <c r="AB1343" s="112" t="s">
        <v>888</v>
      </c>
      <c r="AC1343" s="120"/>
      <c r="AD1343" s="271" t="s">
        <v>870</v>
      </c>
      <c r="AE1343" s="271" t="s">
        <v>269</v>
      </c>
      <c r="AF1343" s="112" t="s">
        <v>889</v>
      </c>
    </row>
    <row r="1344" spans="1:32">
      <c r="A1344">
        <v>18</v>
      </c>
      <c r="B1344" t="s">
        <v>38</v>
      </c>
      <c r="C1344" t="s">
        <v>520</v>
      </c>
      <c r="D1344">
        <v>5</v>
      </c>
      <c r="E1344" t="s">
        <v>861</v>
      </c>
      <c r="F1344">
        <v>35</v>
      </c>
      <c r="G1344" t="s">
        <v>897</v>
      </c>
      <c r="H1344" t="s">
        <v>344</v>
      </c>
      <c r="I1344" t="s">
        <v>898</v>
      </c>
      <c r="K1344">
        <v>12</v>
      </c>
      <c r="L1344" t="s">
        <v>899</v>
      </c>
      <c r="M1344">
        <v>95</v>
      </c>
      <c r="N1344" t="s">
        <v>901</v>
      </c>
      <c r="P1344" t="s">
        <v>2080</v>
      </c>
      <c r="Q1344" s="103">
        <v>1076.9100000000001</v>
      </c>
      <c r="R1344" s="103">
        <v>1117.3556129999999</v>
      </c>
      <c r="S1344" s="103">
        <v>1149.88886</v>
      </c>
      <c r="T1344" s="103">
        <v>1183.3760709999999</v>
      </c>
      <c r="U1344" s="103">
        <v>4527.5322706499992</v>
      </c>
      <c r="V1344" s="104">
        <v>1.0699999999999999E-2</v>
      </c>
      <c r="W1344">
        <v>0</v>
      </c>
      <c r="X1344" s="102">
        <v>25</v>
      </c>
      <c r="Y1344" t="s">
        <v>1026</v>
      </c>
      <c r="Z1344" s="102">
        <v>1</v>
      </c>
      <c r="AA1344" s="111">
        <v>31</v>
      </c>
      <c r="AB1344" s="112" t="s">
        <v>903</v>
      </c>
      <c r="AC1344" s="120"/>
      <c r="AD1344" s="271" t="s">
        <v>269</v>
      </c>
      <c r="AE1344" s="271" t="s">
        <v>269</v>
      </c>
      <c r="AF1344" s="112" t="s">
        <v>904</v>
      </c>
    </row>
    <row r="1345" spans="1:32">
      <c r="A1345">
        <v>18</v>
      </c>
      <c r="B1345" t="s">
        <v>38</v>
      </c>
      <c r="C1345" t="s">
        <v>520</v>
      </c>
      <c r="D1345">
        <v>5</v>
      </c>
      <c r="E1345" t="s">
        <v>861</v>
      </c>
      <c r="F1345">
        <v>35</v>
      </c>
      <c r="G1345" t="s">
        <v>897</v>
      </c>
      <c r="H1345" t="s">
        <v>344</v>
      </c>
      <c r="I1345" t="s">
        <v>898</v>
      </c>
      <c r="K1345">
        <v>12</v>
      </c>
      <c r="L1345" t="s">
        <v>899</v>
      </c>
      <c r="M1345">
        <v>96</v>
      </c>
      <c r="N1345" t="s">
        <v>905</v>
      </c>
      <c r="P1345" t="s">
        <v>2081</v>
      </c>
      <c r="Q1345" s="103">
        <v>358.97</v>
      </c>
      <c r="R1345" s="103">
        <v>372.45187099999998</v>
      </c>
      <c r="S1345" s="103">
        <v>383.29628700000001</v>
      </c>
      <c r="T1345" s="103">
        <v>394.45868999999999</v>
      </c>
      <c r="U1345" s="103">
        <v>1509.17742355</v>
      </c>
      <c r="V1345" s="104">
        <v>3.5999999999999999E-3</v>
      </c>
      <c r="W1345">
        <v>0</v>
      </c>
      <c r="X1345" s="102">
        <v>25</v>
      </c>
      <c r="Y1345" t="s">
        <v>1026</v>
      </c>
      <c r="Z1345" s="102">
        <v>1</v>
      </c>
      <c r="AA1345" s="111">
        <v>31</v>
      </c>
      <c r="AB1345" s="112" t="s">
        <v>350</v>
      </c>
      <c r="AC1345" s="120"/>
      <c r="AD1345" s="271" t="s">
        <v>269</v>
      </c>
      <c r="AE1345" s="271" t="s">
        <v>269</v>
      </c>
      <c r="AF1345" s="112" t="s">
        <v>907</v>
      </c>
    </row>
    <row r="1346" spans="1:32">
      <c r="A1346">
        <v>18</v>
      </c>
      <c r="B1346" t="s">
        <v>38</v>
      </c>
      <c r="C1346" t="s">
        <v>412</v>
      </c>
      <c r="D1346">
        <v>5</v>
      </c>
      <c r="E1346" t="s">
        <v>861</v>
      </c>
      <c r="F1346">
        <v>39</v>
      </c>
      <c r="G1346" t="s">
        <v>908</v>
      </c>
      <c r="H1346" t="s">
        <v>344</v>
      </c>
      <c r="I1346" t="s">
        <v>909</v>
      </c>
      <c r="K1346">
        <v>18</v>
      </c>
      <c r="L1346" t="s">
        <v>910</v>
      </c>
      <c r="M1346">
        <v>97</v>
      </c>
      <c r="N1346" t="s">
        <v>912</v>
      </c>
      <c r="P1346" t="s">
        <v>1298</v>
      </c>
      <c r="Q1346" s="103">
        <v>1263.98</v>
      </c>
      <c r="R1346" s="103">
        <v>1311.4502500000001</v>
      </c>
      <c r="S1346" s="103">
        <v>1349.6348129999999</v>
      </c>
      <c r="T1346" s="103">
        <v>1388.93905</v>
      </c>
      <c r="U1346" s="103">
        <v>5314.0050124999998</v>
      </c>
      <c r="V1346" s="104">
        <v>1.2500000000000001E-2</v>
      </c>
      <c r="W1346">
        <v>0</v>
      </c>
      <c r="X1346" s="102">
        <v>200</v>
      </c>
      <c r="Y1346" t="s">
        <v>1020</v>
      </c>
      <c r="Z1346" s="102">
        <v>3</v>
      </c>
      <c r="AA1346" s="111">
        <v>32</v>
      </c>
      <c r="AB1346" s="112" t="s">
        <v>914</v>
      </c>
      <c r="AC1346" s="120"/>
      <c r="AD1346" s="271" t="s">
        <v>269</v>
      </c>
      <c r="AE1346" s="271" t="s">
        <v>269</v>
      </c>
      <c r="AF1346" s="112" t="s">
        <v>915</v>
      </c>
    </row>
    <row r="1347" spans="1:32">
      <c r="A1347">
        <v>18</v>
      </c>
      <c r="B1347" t="s">
        <v>38</v>
      </c>
      <c r="C1347" t="s">
        <v>412</v>
      </c>
      <c r="D1347">
        <v>5</v>
      </c>
      <c r="E1347" t="s">
        <v>861</v>
      </c>
      <c r="F1347">
        <v>39</v>
      </c>
      <c r="G1347" t="s">
        <v>908</v>
      </c>
      <c r="H1347" t="s">
        <v>344</v>
      </c>
      <c r="I1347" t="s">
        <v>909</v>
      </c>
      <c r="K1347">
        <v>20</v>
      </c>
      <c r="L1347" t="s">
        <v>916</v>
      </c>
      <c r="M1347">
        <v>98</v>
      </c>
      <c r="N1347" t="s">
        <v>918</v>
      </c>
      <c r="P1347" t="s">
        <v>2082</v>
      </c>
      <c r="Q1347" s="103">
        <v>1193.2</v>
      </c>
      <c r="R1347" s="103">
        <v>1238.0090359999999</v>
      </c>
      <c r="S1347" s="103">
        <v>1274.055263</v>
      </c>
      <c r="T1347" s="103">
        <v>1311.158463</v>
      </c>
      <c r="U1347" s="103">
        <v>5016.4207317999999</v>
      </c>
      <c r="V1347" s="104">
        <v>1.18E-2</v>
      </c>
      <c r="W1347">
        <v>0</v>
      </c>
      <c r="X1347" s="102">
        <v>3000</v>
      </c>
      <c r="Y1347" t="s">
        <v>1020</v>
      </c>
      <c r="Z1347" s="102">
        <v>3</v>
      </c>
      <c r="AA1347" s="111">
        <v>32</v>
      </c>
      <c r="AB1347" s="112" t="s">
        <v>560</v>
      </c>
      <c r="AC1347" s="120"/>
      <c r="AD1347" s="271" t="s">
        <v>269</v>
      </c>
      <c r="AE1347" s="271" t="s">
        <v>920</v>
      </c>
      <c r="AF1347" s="112" t="s">
        <v>915</v>
      </c>
    </row>
    <row r="1348" spans="1:32">
      <c r="A1348">
        <v>18</v>
      </c>
      <c r="B1348" t="s">
        <v>38</v>
      </c>
      <c r="C1348" t="s">
        <v>412</v>
      </c>
      <c r="D1348">
        <v>5</v>
      </c>
      <c r="E1348" t="s">
        <v>861</v>
      </c>
      <c r="F1348">
        <v>39</v>
      </c>
      <c r="G1348" t="s">
        <v>908</v>
      </c>
      <c r="H1348" t="s">
        <v>372</v>
      </c>
      <c r="I1348" t="s">
        <v>909</v>
      </c>
      <c r="K1348">
        <v>41</v>
      </c>
      <c r="L1348" t="s">
        <v>921</v>
      </c>
      <c r="M1348">
        <v>99</v>
      </c>
      <c r="N1348" t="s">
        <v>923</v>
      </c>
      <c r="P1348" t="s">
        <v>2083</v>
      </c>
      <c r="Q1348" s="103">
        <v>505.59</v>
      </c>
      <c r="R1348" s="103">
        <v>524.58010000000002</v>
      </c>
      <c r="S1348" s="103">
        <v>539.853925</v>
      </c>
      <c r="T1348" s="103">
        <v>555.57561999999996</v>
      </c>
      <c r="U1348" s="103">
        <v>2125.6020050000002</v>
      </c>
      <c r="V1348" s="104">
        <v>5.0000000000000001E-3</v>
      </c>
      <c r="W1348">
        <v>0</v>
      </c>
      <c r="X1348" s="102">
        <v>107</v>
      </c>
      <c r="Y1348" t="s">
        <v>1020</v>
      </c>
      <c r="Z1348" s="102">
        <v>3</v>
      </c>
      <c r="AA1348" s="111">
        <v>32</v>
      </c>
      <c r="AB1348" s="112" t="s">
        <v>925</v>
      </c>
      <c r="AC1348" s="120"/>
      <c r="AD1348" s="271" t="s">
        <v>269</v>
      </c>
      <c r="AE1348" s="271" t="s">
        <v>269</v>
      </c>
      <c r="AF1348" s="112" t="s">
        <v>915</v>
      </c>
    </row>
    <row r="1349" spans="1:32">
      <c r="A1349">
        <v>18</v>
      </c>
      <c r="B1349" t="s">
        <v>38</v>
      </c>
      <c r="C1349" t="s">
        <v>535</v>
      </c>
      <c r="D1349">
        <v>4</v>
      </c>
      <c r="E1349" t="s">
        <v>709</v>
      </c>
      <c r="F1349">
        <v>24</v>
      </c>
      <c r="G1349" t="s">
        <v>718</v>
      </c>
      <c r="H1349" t="s">
        <v>344</v>
      </c>
      <c r="I1349" t="s">
        <v>719</v>
      </c>
      <c r="K1349">
        <v>31</v>
      </c>
      <c r="L1349" t="s">
        <v>730</v>
      </c>
      <c r="M1349">
        <v>62</v>
      </c>
      <c r="N1349" t="s">
        <v>732</v>
      </c>
      <c r="P1349" t="s">
        <v>1301</v>
      </c>
      <c r="Q1349" s="103">
        <v>889.84</v>
      </c>
      <c r="R1349" s="103">
        <v>923.26097600000003</v>
      </c>
      <c r="S1349" s="103">
        <v>950.14290800000003</v>
      </c>
      <c r="T1349" s="103">
        <v>977.81309099999999</v>
      </c>
      <c r="U1349" s="103">
        <v>3741.0595288000004</v>
      </c>
      <c r="V1349" s="104">
        <v>8.8000000000000005E-3</v>
      </c>
      <c r="W1349">
        <v>0</v>
      </c>
      <c r="X1349" s="102">
        <v>4</v>
      </c>
      <c r="Y1349" t="s">
        <v>1030</v>
      </c>
      <c r="Z1349" s="102">
        <v>26</v>
      </c>
      <c r="AA1349" s="111">
        <v>33</v>
      </c>
      <c r="AB1349" s="112" t="s">
        <v>383</v>
      </c>
      <c r="AC1349" s="120"/>
      <c r="AD1349" s="271" t="s">
        <v>269</v>
      </c>
      <c r="AE1349" s="271" t="s">
        <v>734</v>
      </c>
      <c r="AF1349" s="112" t="s">
        <v>735</v>
      </c>
    </row>
    <row r="1350" spans="1:32">
      <c r="A1350">
        <v>18</v>
      </c>
      <c r="B1350" t="s">
        <v>38</v>
      </c>
      <c r="C1350" t="s">
        <v>412</v>
      </c>
      <c r="D1350">
        <v>5</v>
      </c>
      <c r="E1350" t="s">
        <v>861</v>
      </c>
      <c r="F1350">
        <v>39</v>
      </c>
      <c r="G1350" t="s">
        <v>908</v>
      </c>
      <c r="H1350" t="s">
        <v>372</v>
      </c>
      <c r="I1350" t="s">
        <v>931</v>
      </c>
      <c r="K1350">
        <v>46</v>
      </c>
      <c r="L1350" t="s">
        <v>932</v>
      </c>
      <c r="M1350">
        <v>103</v>
      </c>
      <c r="N1350" t="s">
        <v>938</v>
      </c>
      <c r="P1350" t="s">
        <v>939</v>
      </c>
      <c r="Q1350" s="103">
        <v>141.57</v>
      </c>
      <c r="R1350" s="103">
        <v>146.882428</v>
      </c>
      <c r="S1350" s="103">
        <v>151.159099</v>
      </c>
      <c r="T1350" s="103">
        <v>155.56117399999999</v>
      </c>
      <c r="U1350" s="103">
        <v>595.16856139999993</v>
      </c>
      <c r="V1350" s="104">
        <v>1.4E-3</v>
      </c>
      <c r="W1350">
        <v>0</v>
      </c>
      <c r="X1350" s="102">
        <v>1</v>
      </c>
      <c r="Y1350" t="s">
        <v>1020</v>
      </c>
      <c r="Z1350" s="102">
        <v>3</v>
      </c>
      <c r="AA1350" s="111">
        <v>34</v>
      </c>
      <c r="AB1350" s="112" t="s">
        <v>940</v>
      </c>
      <c r="AC1350" s="120"/>
      <c r="AD1350" s="271" t="s">
        <v>269</v>
      </c>
      <c r="AE1350" s="271" t="s">
        <v>269</v>
      </c>
      <c r="AF1350" s="112" t="s">
        <v>937</v>
      </c>
    </row>
    <row r="1351" spans="1:32">
      <c r="A1351">
        <v>18</v>
      </c>
      <c r="B1351" t="s">
        <v>38</v>
      </c>
      <c r="C1351" t="s">
        <v>412</v>
      </c>
      <c r="D1351">
        <v>5</v>
      </c>
      <c r="E1351" t="s">
        <v>861</v>
      </c>
      <c r="F1351">
        <v>39</v>
      </c>
      <c r="G1351" t="s">
        <v>908</v>
      </c>
      <c r="H1351" t="s">
        <v>372</v>
      </c>
      <c r="I1351" t="s">
        <v>931</v>
      </c>
      <c r="K1351">
        <v>46</v>
      </c>
      <c r="L1351" t="s">
        <v>932</v>
      </c>
      <c r="M1351">
        <v>104</v>
      </c>
      <c r="N1351" t="s">
        <v>941</v>
      </c>
      <c r="P1351" t="s">
        <v>942</v>
      </c>
      <c r="Q1351" s="103">
        <v>141.57</v>
      </c>
      <c r="R1351" s="103">
        <v>146.882428</v>
      </c>
      <c r="S1351" s="103">
        <v>151.159099</v>
      </c>
      <c r="T1351" s="103">
        <v>155.56117399999999</v>
      </c>
      <c r="U1351" s="103">
        <v>595.16856139999993</v>
      </c>
      <c r="V1351" s="104">
        <v>1.4E-3</v>
      </c>
      <c r="W1351">
        <v>0</v>
      </c>
      <c r="X1351" s="102">
        <v>1</v>
      </c>
      <c r="Y1351" t="s">
        <v>1020</v>
      </c>
      <c r="Z1351" s="102">
        <v>3</v>
      </c>
      <c r="AA1351" s="111">
        <v>34</v>
      </c>
      <c r="AB1351" s="112" t="s">
        <v>943</v>
      </c>
      <c r="AC1351" s="120"/>
      <c r="AD1351" s="271" t="s">
        <v>269</v>
      </c>
      <c r="AE1351" s="271" t="s">
        <v>269</v>
      </c>
      <c r="AF1351" s="112" t="s">
        <v>937</v>
      </c>
    </row>
    <row r="1352" spans="1:32">
      <c r="A1352">
        <v>19</v>
      </c>
      <c r="B1352" t="s">
        <v>40</v>
      </c>
      <c r="C1352" t="s">
        <v>341</v>
      </c>
      <c r="D1352">
        <v>1</v>
      </c>
      <c r="E1352" t="s">
        <v>342</v>
      </c>
      <c r="F1352">
        <v>1</v>
      </c>
      <c r="G1352" t="s">
        <v>343</v>
      </c>
      <c r="H1352" t="s">
        <v>344</v>
      </c>
      <c r="I1352" t="s">
        <v>345</v>
      </c>
      <c r="K1352">
        <v>15</v>
      </c>
      <c r="L1352" t="s">
        <v>346</v>
      </c>
      <c r="M1352">
        <v>1</v>
      </c>
      <c r="N1352" t="s">
        <v>348</v>
      </c>
      <c r="P1352" t="s">
        <v>2084</v>
      </c>
      <c r="Q1352" s="103">
        <v>1891.79</v>
      </c>
      <c r="R1352" s="103">
        <v>1947</v>
      </c>
      <c r="S1352" s="103">
        <v>2004</v>
      </c>
      <c r="T1352" s="103">
        <v>2062</v>
      </c>
      <c r="U1352" s="103">
        <v>7905</v>
      </c>
      <c r="V1352" s="104">
        <v>0.01</v>
      </c>
      <c r="W1352">
        <v>0</v>
      </c>
      <c r="X1352" s="102">
        <v>260</v>
      </c>
      <c r="Y1352" t="s">
        <v>991</v>
      </c>
      <c r="Z1352" s="102">
        <v>51</v>
      </c>
      <c r="AA1352" s="111">
        <v>1</v>
      </c>
      <c r="AB1352" s="112" t="s">
        <v>350</v>
      </c>
      <c r="AC1352" s="120"/>
      <c r="AD1352" s="271" t="s">
        <v>351</v>
      </c>
      <c r="AE1352" s="271" t="s">
        <v>269</v>
      </c>
      <c r="AF1352" s="112" t="s">
        <v>352</v>
      </c>
    </row>
    <row r="1353" spans="1:32">
      <c r="A1353">
        <v>19</v>
      </c>
      <c r="B1353" t="s">
        <v>40</v>
      </c>
      <c r="C1353" t="s">
        <v>341</v>
      </c>
      <c r="D1353">
        <v>1</v>
      </c>
      <c r="E1353" t="s">
        <v>342</v>
      </c>
      <c r="F1353">
        <v>1</v>
      </c>
      <c r="G1353" t="s">
        <v>343</v>
      </c>
      <c r="H1353" t="s">
        <v>344</v>
      </c>
      <c r="I1353" t="s">
        <v>345</v>
      </c>
      <c r="K1353">
        <v>15</v>
      </c>
      <c r="L1353" t="s">
        <v>346</v>
      </c>
      <c r="M1353">
        <v>2</v>
      </c>
      <c r="N1353" t="s">
        <v>353</v>
      </c>
      <c r="P1353" t="s">
        <v>2085</v>
      </c>
      <c r="Q1353" s="103">
        <v>1239.1199999999999</v>
      </c>
      <c r="R1353" s="103">
        <v>1275</v>
      </c>
      <c r="S1353" s="103">
        <v>1313</v>
      </c>
      <c r="T1353" s="103">
        <v>1351</v>
      </c>
      <c r="U1353" s="103">
        <v>5178</v>
      </c>
      <c r="V1353" s="104">
        <v>6.6E-3</v>
      </c>
      <c r="W1353">
        <v>0</v>
      </c>
      <c r="X1353" s="102">
        <v>1200</v>
      </c>
      <c r="Y1353" t="s">
        <v>991</v>
      </c>
      <c r="Z1353" s="102">
        <v>51</v>
      </c>
      <c r="AA1353" s="111">
        <v>1</v>
      </c>
      <c r="AB1353" s="112" t="s">
        <v>355</v>
      </c>
      <c r="AC1353" s="120"/>
      <c r="AD1353" s="271" t="s">
        <v>356</v>
      </c>
      <c r="AE1353" s="271" t="s">
        <v>269</v>
      </c>
      <c r="AF1353" s="112" t="s">
        <v>357</v>
      </c>
    </row>
    <row r="1354" spans="1:32">
      <c r="A1354">
        <v>19</v>
      </c>
      <c r="B1354" t="s">
        <v>40</v>
      </c>
      <c r="C1354" t="s">
        <v>361</v>
      </c>
      <c r="D1354">
        <v>1</v>
      </c>
      <c r="E1354" t="s">
        <v>342</v>
      </c>
      <c r="F1354">
        <v>2</v>
      </c>
      <c r="G1354" t="s">
        <v>362</v>
      </c>
      <c r="H1354" t="s">
        <v>344</v>
      </c>
      <c r="I1354" t="s">
        <v>363</v>
      </c>
      <c r="K1354">
        <v>22</v>
      </c>
      <c r="L1354" t="s">
        <v>364</v>
      </c>
      <c r="M1354">
        <v>4</v>
      </c>
      <c r="N1354" t="s">
        <v>366</v>
      </c>
      <c r="P1354" t="s">
        <v>2086</v>
      </c>
      <c r="Q1354" s="103">
        <v>2743.1</v>
      </c>
      <c r="R1354" s="103">
        <v>2823</v>
      </c>
      <c r="S1354" s="103">
        <v>2906</v>
      </c>
      <c r="T1354" s="103">
        <v>2990</v>
      </c>
      <c r="U1354" s="103">
        <v>11462</v>
      </c>
      <c r="V1354" s="104">
        <v>1.4500000000000001E-2</v>
      </c>
      <c r="W1354">
        <v>0</v>
      </c>
      <c r="X1354" s="102">
        <v>8000</v>
      </c>
      <c r="Y1354" t="s">
        <v>995</v>
      </c>
      <c r="Z1354" s="102">
        <v>50</v>
      </c>
      <c r="AA1354" s="111">
        <v>2</v>
      </c>
      <c r="AB1354" s="112" t="s">
        <v>368</v>
      </c>
      <c r="AC1354" s="120"/>
      <c r="AD1354" s="271" t="s">
        <v>369</v>
      </c>
      <c r="AE1354" s="271" t="s">
        <v>269</v>
      </c>
      <c r="AF1354" s="112" t="s">
        <v>370</v>
      </c>
    </row>
    <row r="1355" spans="1:32">
      <c r="A1355">
        <v>19</v>
      </c>
      <c r="B1355" t="s">
        <v>40</v>
      </c>
      <c r="C1355" t="s">
        <v>341</v>
      </c>
      <c r="D1355">
        <v>1</v>
      </c>
      <c r="E1355" t="s">
        <v>342</v>
      </c>
      <c r="F1355">
        <v>3</v>
      </c>
      <c r="G1355" t="s">
        <v>371</v>
      </c>
      <c r="H1355" t="s">
        <v>372</v>
      </c>
      <c r="I1355" t="s">
        <v>373</v>
      </c>
      <c r="K1355">
        <v>2</v>
      </c>
      <c r="L1355" t="s">
        <v>375</v>
      </c>
      <c r="M1355">
        <v>5</v>
      </c>
      <c r="N1355" t="s">
        <v>377</v>
      </c>
      <c r="P1355" t="s">
        <v>996</v>
      </c>
      <c r="Q1355" s="103">
        <v>1135.08</v>
      </c>
      <c r="R1355" s="103">
        <v>1168</v>
      </c>
      <c r="S1355" s="103">
        <v>1202</v>
      </c>
      <c r="T1355" s="103">
        <v>1237</v>
      </c>
      <c r="U1355" s="103">
        <v>4743</v>
      </c>
      <c r="V1355" s="104">
        <v>6.0000000000000001E-3</v>
      </c>
      <c r="W1355">
        <v>0</v>
      </c>
      <c r="X1355" s="102">
        <v>4</v>
      </c>
      <c r="Y1355" t="s">
        <v>991</v>
      </c>
      <c r="Z1355" s="102">
        <v>51</v>
      </c>
      <c r="AA1355" s="111">
        <v>3</v>
      </c>
      <c r="AB1355" s="112" t="s">
        <v>379</v>
      </c>
      <c r="AC1355" s="120"/>
      <c r="AD1355" s="271" t="s">
        <v>269</v>
      </c>
      <c r="AE1355" s="271" t="s">
        <v>269</v>
      </c>
      <c r="AF1355" s="112" t="s">
        <v>380</v>
      </c>
    </row>
    <row r="1356" spans="1:32">
      <c r="A1356">
        <v>19</v>
      </c>
      <c r="B1356" t="s">
        <v>40</v>
      </c>
      <c r="C1356" t="s">
        <v>341</v>
      </c>
      <c r="D1356">
        <v>1</v>
      </c>
      <c r="E1356" t="s">
        <v>342</v>
      </c>
      <c r="F1356">
        <v>3</v>
      </c>
      <c r="G1356" t="s">
        <v>371</v>
      </c>
      <c r="H1356" t="s">
        <v>372</v>
      </c>
      <c r="I1356" t="s">
        <v>373</v>
      </c>
      <c r="K1356">
        <v>2</v>
      </c>
      <c r="L1356" t="s">
        <v>375</v>
      </c>
      <c r="M1356">
        <v>6</v>
      </c>
      <c r="N1356" t="s">
        <v>381</v>
      </c>
      <c r="P1356" t="s">
        <v>2087</v>
      </c>
      <c r="Q1356" s="103">
        <v>378.36</v>
      </c>
      <c r="R1356" s="103">
        <v>389</v>
      </c>
      <c r="S1356" s="103">
        <v>401</v>
      </c>
      <c r="T1356" s="103">
        <v>412</v>
      </c>
      <c r="U1356" s="103">
        <v>1581</v>
      </c>
      <c r="V1356" s="104">
        <v>2E-3</v>
      </c>
      <c r="W1356">
        <v>0</v>
      </c>
      <c r="X1356" s="102">
        <v>6</v>
      </c>
      <c r="Y1356" t="s">
        <v>991</v>
      </c>
      <c r="Z1356" s="102">
        <v>51</v>
      </c>
      <c r="AA1356" s="111">
        <v>3</v>
      </c>
      <c r="AB1356" s="112" t="s">
        <v>383</v>
      </c>
      <c r="AC1356" s="120"/>
      <c r="AD1356" s="271" t="s">
        <v>269</v>
      </c>
      <c r="AE1356" s="271" t="s">
        <v>269</v>
      </c>
      <c r="AF1356" s="112" t="s">
        <v>384</v>
      </c>
    </row>
    <row r="1357" spans="1:32">
      <c r="A1357">
        <v>19</v>
      </c>
      <c r="B1357" t="s">
        <v>40</v>
      </c>
      <c r="C1357" t="s">
        <v>341</v>
      </c>
      <c r="D1357">
        <v>1</v>
      </c>
      <c r="E1357" t="s">
        <v>342</v>
      </c>
      <c r="F1357">
        <v>4</v>
      </c>
      <c r="G1357" t="s">
        <v>385</v>
      </c>
      <c r="H1357" t="s">
        <v>344</v>
      </c>
      <c r="I1357" t="s">
        <v>345</v>
      </c>
      <c r="K1357">
        <v>14</v>
      </c>
      <c r="L1357" t="s">
        <v>386</v>
      </c>
      <c r="M1357">
        <v>7</v>
      </c>
      <c r="N1357" t="s">
        <v>388</v>
      </c>
      <c r="P1357" t="s">
        <v>1396</v>
      </c>
      <c r="Q1357" s="103">
        <v>662.13</v>
      </c>
      <c r="R1357" s="103">
        <v>681</v>
      </c>
      <c r="S1357" s="103">
        <v>701</v>
      </c>
      <c r="T1357" s="103">
        <v>722</v>
      </c>
      <c r="U1357" s="103">
        <v>2767</v>
      </c>
      <c r="V1357" s="104">
        <v>3.5000000000000001E-3</v>
      </c>
      <c r="W1357">
        <v>0</v>
      </c>
      <c r="X1357" s="102">
        <v>8</v>
      </c>
      <c r="Y1357" t="s">
        <v>991</v>
      </c>
      <c r="Z1357" s="102">
        <v>51</v>
      </c>
      <c r="AA1357" s="111">
        <v>4</v>
      </c>
      <c r="AB1357" s="112" t="s">
        <v>390</v>
      </c>
      <c r="AC1357" s="120"/>
      <c r="AD1357" s="271" t="s">
        <v>269</v>
      </c>
      <c r="AE1357" s="271" t="s">
        <v>269</v>
      </c>
      <c r="AF1357" s="112" t="s">
        <v>391</v>
      </c>
    </row>
    <row r="1358" spans="1:32">
      <c r="A1358">
        <v>19</v>
      </c>
      <c r="B1358" t="s">
        <v>40</v>
      </c>
      <c r="C1358" t="s">
        <v>341</v>
      </c>
      <c r="D1358">
        <v>1</v>
      </c>
      <c r="E1358" t="s">
        <v>342</v>
      </c>
      <c r="F1358">
        <v>4</v>
      </c>
      <c r="G1358" t="s">
        <v>385</v>
      </c>
      <c r="H1358" t="s">
        <v>344</v>
      </c>
      <c r="I1358" t="s">
        <v>345</v>
      </c>
      <c r="K1358">
        <v>14</v>
      </c>
      <c r="L1358" t="s">
        <v>386</v>
      </c>
      <c r="M1358">
        <v>8</v>
      </c>
      <c r="N1358" t="s">
        <v>392</v>
      </c>
      <c r="P1358" t="s">
        <v>2088</v>
      </c>
      <c r="Q1358" s="103">
        <v>283.77</v>
      </c>
      <c r="R1358" s="103">
        <v>292</v>
      </c>
      <c r="S1358" s="103">
        <v>301</v>
      </c>
      <c r="T1358" s="103">
        <v>309</v>
      </c>
      <c r="U1358" s="103">
        <v>1186</v>
      </c>
      <c r="V1358" s="104">
        <v>1.5E-3</v>
      </c>
      <c r="W1358">
        <v>0</v>
      </c>
      <c r="X1358" s="102">
        <v>800</v>
      </c>
      <c r="Y1358" t="s">
        <v>991</v>
      </c>
      <c r="Z1358" s="102">
        <v>51</v>
      </c>
      <c r="AA1358" s="111">
        <v>4</v>
      </c>
      <c r="AB1358" s="112" t="s">
        <v>350</v>
      </c>
      <c r="AC1358" s="120"/>
      <c r="AD1358" s="271" t="s">
        <v>269</v>
      </c>
      <c r="AE1358" s="271" t="s">
        <v>269</v>
      </c>
      <c r="AF1358" s="112" t="s">
        <v>391</v>
      </c>
    </row>
    <row r="1359" spans="1:32">
      <c r="A1359">
        <v>19</v>
      </c>
      <c r="B1359" t="s">
        <v>40</v>
      </c>
      <c r="C1359" t="s">
        <v>341</v>
      </c>
      <c r="D1359">
        <v>1</v>
      </c>
      <c r="E1359" t="s">
        <v>342</v>
      </c>
      <c r="F1359">
        <v>4</v>
      </c>
      <c r="G1359" t="s">
        <v>385</v>
      </c>
      <c r="H1359" t="s">
        <v>344</v>
      </c>
      <c r="I1359" t="s">
        <v>345</v>
      </c>
      <c r="K1359">
        <v>14</v>
      </c>
      <c r="L1359" t="s">
        <v>386</v>
      </c>
      <c r="M1359">
        <v>9</v>
      </c>
      <c r="N1359" t="s">
        <v>394</v>
      </c>
      <c r="P1359" t="s">
        <v>1723</v>
      </c>
      <c r="Q1359" s="103">
        <v>283.77</v>
      </c>
      <c r="R1359" s="103">
        <v>292</v>
      </c>
      <c r="S1359" s="103">
        <v>301</v>
      </c>
      <c r="T1359" s="103">
        <v>309</v>
      </c>
      <c r="U1359" s="103">
        <v>1186</v>
      </c>
      <c r="V1359" s="104">
        <v>1.5E-3</v>
      </c>
      <c r="W1359">
        <v>0</v>
      </c>
      <c r="X1359" s="102">
        <v>4</v>
      </c>
      <c r="Y1359" t="s">
        <v>991</v>
      </c>
      <c r="Z1359" s="102">
        <v>51</v>
      </c>
      <c r="AA1359" s="111">
        <v>4</v>
      </c>
      <c r="AB1359" s="112" t="s">
        <v>396</v>
      </c>
      <c r="AC1359" s="120"/>
      <c r="AD1359" s="271" t="s">
        <v>269</v>
      </c>
      <c r="AE1359" s="271" t="s">
        <v>269</v>
      </c>
      <c r="AF1359" s="112" t="s">
        <v>397</v>
      </c>
    </row>
    <row r="1360" spans="1:32">
      <c r="A1360">
        <v>19</v>
      </c>
      <c r="B1360" t="s">
        <v>40</v>
      </c>
      <c r="C1360" t="s">
        <v>341</v>
      </c>
      <c r="D1360">
        <v>1</v>
      </c>
      <c r="E1360" t="s">
        <v>342</v>
      </c>
      <c r="F1360">
        <v>4</v>
      </c>
      <c r="G1360" t="s">
        <v>385</v>
      </c>
      <c r="H1360" t="s">
        <v>344</v>
      </c>
      <c r="I1360" t="s">
        <v>345</v>
      </c>
      <c r="K1360">
        <v>14</v>
      </c>
      <c r="L1360" t="s">
        <v>386</v>
      </c>
      <c r="M1360">
        <v>10</v>
      </c>
      <c r="N1360" t="s">
        <v>398</v>
      </c>
      <c r="P1360" t="s">
        <v>1724</v>
      </c>
      <c r="Q1360" s="103">
        <v>283.77</v>
      </c>
      <c r="R1360" s="103">
        <v>292</v>
      </c>
      <c r="S1360" s="103">
        <v>301</v>
      </c>
      <c r="T1360" s="103">
        <v>309</v>
      </c>
      <c r="U1360" s="103">
        <v>1186</v>
      </c>
      <c r="V1360" s="104">
        <v>1.5E-3</v>
      </c>
      <c r="W1360">
        <v>0</v>
      </c>
      <c r="X1360" s="102">
        <v>600</v>
      </c>
      <c r="Y1360" t="s">
        <v>991</v>
      </c>
      <c r="Z1360" s="102">
        <v>51</v>
      </c>
      <c r="AA1360" s="111">
        <v>4</v>
      </c>
      <c r="AB1360" s="112" t="s">
        <v>400</v>
      </c>
      <c r="AC1360" s="120"/>
      <c r="AD1360" s="271" t="s">
        <v>269</v>
      </c>
      <c r="AE1360" s="271" t="s">
        <v>269</v>
      </c>
      <c r="AF1360" s="112" t="s">
        <v>352</v>
      </c>
    </row>
    <row r="1361" spans="1:32">
      <c r="A1361">
        <v>19</v>
      </c>
      <c r="B1361" t="s">
        <v>40</v>
      </c>
      <c r="C1361" t="s">
        <v>341</v>
      </c>
      <c r="D1361">
        <v>1</v>
      </c>
      <c r="E1361" t="s">
        <v>342</v>
      </c>
      <c r="F1361">
        <v>4</v>
      </c>
      <c r="G1361" t="s">
        <v>385</v>
      </c>
      <c r="H1361" t="s">
        <v>344</v>
      </c>
      <c r="I1361" t="s">
        <v>345</v>
      </c>
      <c r="K1361">
        <v>14</v>
      </c>
      <c r="L1361" t="s">
        <v>386</v>
      </c>
      <c r="M1361">
        <v>12</v>
      </c>
      <c r="N1361" t="s">
        <v>404</v>
      </c>
      <c r="P1361" t="s">
        <v>1725</v>
      </c>
      <c r="Q1361" s="103">
        <v>302.69</v>
      </c>
      <c r="R1361" s="103">
        <v>312</v>
      </c>
      <c r="S1361" s="103">
        <v>321</v>
      </c>
      <c r="T1361" s="103">
        <v>330</v>
      </c>
      <c r="U1361" s="103">
        <v>1265</v>
      </c>
      <c r="V1361" s="104">
        <v>1.6000000000000001E-3</v>
      </c>
      <c r="W1361">
        <v>0</v>
      </c>
      <c r="X1361" s="102">
        <v>4</v>
      </c>
      <c r="Y1361" t="s">
        <v>991</v>
      </c>
      <c r="Z1361" s="102">
        <v>51</v>
      </c>
      <c r="AA1361" s="111">
        <v>4</v>
      </c>
      <c r="AB1361" s="112" t="s">
        <v>406</v>
      </c>
      <c r="AC1361" s="120"/>
      <c r="AD1361" s="271" t="s">
        <v>407</v>
      </c>
      <c r="AE1361" s="271" t="s">
        <v>269</v>
      </c>
      <c r="AF1361" s="112" t="s">
        <v>408</v>
      </c>
    </row>
    <row r="1362" spans="1:32">
      <c r="A1362">
        <v>19</v>
      </c>
      <c r="B1362" t="s">
        <v>40</v>
      </c>
      <c r="C1362" t="s">
        <v>341</v>
      </c>
      <c r="D1362">
        <v>1</v>
      </c>
      <c r="E1362" t="s">
        <v>342</v>
      </c>
      <c r="F1362">
        <v>4</v>
      </c>
      <c r="G1362" t="s">
        <v>385</v>
      </c>
      <c r="H1362" t="s">
        <v>344</v>
      </c>
      <c r="I1362" t="s">
        <v>345</v>
      </c>
      <c r="K1362">
        <v>14</v>
      </c>
      <c r="L1362" t="s">
        <v>386</v>
      </c>
      <c r="M1362">
        <v>13</v>
      </c>
      <c r="N1362" t="s">
        <v>409</v>
      </c>
      <c r="P1362" t="s">
        <v>1242</v>
      </c>
      <c r="Q1362" s="103">
        <v>370.79</v>
      </c>
      <c r="R1362" s="103">
        <v>382</v>
      </c>
      <c r="S1362" s="103">
        <v>393</v>
      </c>
      <c r="T1362" s="103">
        <v>404</v>
      </c>
      <c r="U1362" s="103">
        <v>1549</v>
      </c>
      <c r="V1362" s="104">
        <v>2E-3</v>
      </c>
      <c r="W1362">
        <v>0</v>
      </c>
      <c r="X1362" s="102">
        <v>4</v>
      </c>
      <c r="Y1362" t="s">
        <v>991</v>
      </c>
      <c r="Z1362" s="102">
        <v>51</v>
      </c>
      <c r="AA1362" s="111">
        <v>4</v>
      </c>
      <c r="AB1362" s="112" t="s">
        <v>411</v>
      </c>
      <c r="AC1362" s="120"/>
      <c r="AD1362" s="271" t="s">
        <v>351</v>
      </c>
      <c r="AE1362" s="271" t="s">
        <v>269</v>
      </c>
      <c r="AF1362" s="112" t="s">
        <v>352</v>
      </c>
    </row>
    <row r="1363" spans="1:32">
      <c r="A1363">
        <v>19</v>
      </c>
      <c r="B1363" t="s">
        <v>40</v>
      </c>
      <c r="C1363" t="s">
        <v>421</v>
      </c>
      <c r="D1363">
        <v>1</v>
      </c>
      <c r="E1363" t="s">
        <v>342</v>
      </c>
      <c r="F1363">
        <v>5</v>
      </c>
      <c r="G1363" t="s">
        <v>413</v>
      </c>
      <c r="H1363" t="s">
        <v>344</v>
      </c>
      <c r="I1363" t="s">
        <v>422</v>
      </c>
      <c r="K1363">
        <v>16</v>
      </c>
      <c r="L1363" t="s">
        <v>423</v>
      </c>
      <c r="M1363">
        <v>15</v>
      </c>
      <c r="N1363" t="s">
        <v>425</v>
      </c>
      <c r="P1363" t="s">
        <v>2089</v>
      </c>
      <c r="Q1363" s="103">
        <v>4284.91</v>
      </c>
      <c r="R1363" s="103">
        <v>4410</v>
      </c>
      <c r="S1363" s="103">
        <v>4539</v>
      </c>
      <c r="T1363" s="103">
        <v>4671</v>
      </c>
      <c r="U1363" s="103">
        <v>17905</v>
      </c>
      <c r="V1363" s="104">
        <v>2.2700000000000001E-2</v>
      </c>
      <c r="W1363">
        <v>0</v>
      </c>
      <c r="X1363" s="102">
        <v>12000</v>
      </c>
      <c r="Y1363" t="s">
        <v>1006</v>
      </c>
      <c r="Z1363" s="102">
        <v>37</v>
      </c>
      <c r="AA1363" s="111">
        <v>6</v>
      </c>
      <c r="AB1363" s="112" t="s">
        <v>383</v>
      </c>
      <c r="AC1363" s="120"/>
      <c r="AD1363" s="271" t="s">
        <v>419</v>
      </c>
      <c r="AE1363" s="271" t="s">
        <v>427</v>
      </c>
      <c r="AF1363" s="112" t="s">
        <v>429</v>
      </c>
    </row>
    <row r="1364" spans="1:32">
      <c r="A1364">
        <v>19</v>
      </c>
      <c r="B1364" t="s">
        <v>40</v>
      </c>
      <c r="C1364" t="s">
        <v>341</v>
      </c>
      <c r="D1364">
        <v>1</v>
      </c>
      <c r="E1364" t="s">
        <v>342</v>
      </c>
      <c r="F1364">
        <v>5</v>
      </c>
      <c r="G1364" t="s">
        <v>413</v>
      </c>
      <c r="H1364" t="s">
        <v>372</v>
      </c>
      <c r="I1364" t="s">
        <v>345</v>
      </c>
      <c r="K1364">
        <v>1</v>
      </c>
      <c r="L1364" t="s">
        <v>431</v>
      </c>
      <c r="M1364">
        <v>16</v>
      </c>
      <c r="N1364" t="s">
        <v>433</v>
      </c>
      <c r="P1364" t="s">
        <v>1007</v>
      </c>
      <c r="Q1364" s="103">
        <v>2270.15</v>
      </c>
      <c r="R1364" s="103">
        <v>2336</v>
      </c>
      <c r="S1364" s="103">
        <v>2405</v>
      </c>
      <c r="T1364" s="103">
        <v>2475</v>
      </c>
      <c r="U1364" s="103">
        <v>9486</v>
      </c>
      <c r="V1364" s="104">
        <v>1.2E-2</v>
      </c>
      <c r="W1364">
        <v>0</v>
      </c>
      <c r="X1364" s="102">
        <v>4</v>
      </c>
      <c r="Y1364" t="s">
        <v>991</v>
      </c>
      <c r="Z1364" s="102">
        <v>51</v>
      </c>
      <c r="AA1364" s="111">
        <v>7</v>
      </c>
      <c r="AB1364" s="112" t="s">
        <v>435</v>
      </c>
      <c r="AC1364" s="120"/>
      <c r="AD1364" s="271" t="s">
        <v>436</v>
      </c>
      <c r="AE1364" s="271" t="s">
        <v>269</v>
      </c>
      <c r="AF1364" s="112" t="s">
        <v>437</v>
      </c>
    </row>
    <row r="1365" spans="1:32">
      <c r="A1365">
        <v>19</v>
      </c>
      <c r="B1365" t="s">
        <v>40</v>
      </c>
      <c r="C1365" t="s">
        <v>611</v>
      </c>
      <c r="D1365">
        <v>2</v>
      </c>
      <c r="E1365" t="s">
        <v>439</v>
      </c>
      <c r="F1365">
        <v>7</v>
      </c>
      <c r="G1365" t="s">
        <v>612</v>
      </c>
      <c r="H1365" t="s">
        <v>372</v>
      </c>
      <c r="I1365" t="s">
        <v>613</v>
      </c>
      <c r="K1365">
        <v>4</v>
      </c>
      <c r="L1365" t="s">
        <v>614</v>
      </c>
      <c r="M1365">
        <v>46</v>
      </c>
      <c r="N1365" t="s">
        <v>616</v>
      </c>
      <c r="P1365" t="s">
        <v>2090</v>
      </c>
      <c r="Q1365" s="103">
        <v>4218.7</v>
      </c>
      <c r="R1365" s="103">
        <v>4342</v>
      </c>
      <c r="S1365" s="103">
        <v>4469</v>
      </c>
      <c r="T1365" s="103">
        <v>4599</v>
      </c>
      <c r="U1365" s="103">
        <v>17628</v>
      </c>
      <c r="V1365" s="104">
        <v>2.23E-2</v>
      </c>
      <c r="W1365">
        <v>0</v>
      </c>
      <c r="X1365" s="102">
        <v>4460</v>
      </c>
      <c r="Y1365" t="s">
        <v>1009</v>
      </c>
      <c r="Z1365" s="102">
        <v>24</v>
      </c>
      <c r="AA1365" s="111">
        <v>8</v>
      </c>
      <c r="AB1365" s="112" t="s">
        <v>618</v>
      </c>
      <c r="AC1365" s="120"/>
      <c r="AD1365" s="271" t="s">
        <v>619</v>
      </c>
      <c r="AE1365" s="271" t="s">
        <v>620</v>
      </c>
      <c r="AF1365" s="112" t="s">
        <v>621</v>
      </c>
    </row>
    <row r="1366" spans="1:32">
      <c r="A1366">
        <v>19</v>
      </c>
      <c r="B1366" t="s">
        <v>40</v>
      </c>
      <c r="C1366" t="s">
        <v>611</v>
      </c>
      <c r="D1366">
        <v>2</v>
      </c>
      <c r="E1366" t="s">
        <v>439</v>
      </c>
      <c r="F1366">
        <v>7</v>
      </c>
      <c r="G1366" t="s">
        <v>612</v>
      </c>
      <c r="H1366" t="s">
        <v>372</v>
      </c>
      <c r="I1366" t="s">
        <v>613</v>
      </c>
      <c r="K1366">
        <v>5</v>
      </c>
      <c r="L1366" t="s">
        <v>622</v>
      </c>
      <c r="M1366">
        <v>47</v>
      </c>
      <c r="N1366" t="s">
        <v>624</v>
      </c>
      <c r="P1366" t="s">
        <v>1912</v>
      </c>
      <c r="Q1366" s="103">
        <v>5429.45</v>
      </c>
      <c r="R1366" s="103">
        <v>5588</v>
      </c>
      <c r="S1366" s="103">
        <v>5751</v>
      </c>
      <c r="T1366" s="103">
        <v>5919</v>
      </c>
      <c r="U1366" s="103">
        <v>22687</v>
      </c>
      <c r="V1366" s="104">
        <v>2.87E-2</v>
      </c>
      <c r="W1366">
        <v>0</v>
      </c>
      <c r="X1366" s="102">
        <v>5000</v>
      </c>
      <c r="Y1366" t="s">
        <v>1009</v>
      </c>
      <c r="Z1366" s="102">
        <v>24</v>
      </c>
      <c r="AA1366" s="111">
        <v>8</v>
      </c>
      <c r="AB1366" s="112" t="s">
        <v>626</v>
      </c>
      <c r="AC1366" s="120"/>
      <c r="AD1366" s="271" t="s">
        <v>619</v>
      </c>
      <c r="AE1366" s="271" t="s">
        <v>627</v>
      </c>
      <c r="AF1366" s="112" t="s">
        <v>628</v>
      </c>
    </row>
    <row r="1367" spans="1:32">
      <c r="A1367">
        <v>19</v>
      </c>
      <c r="B1367" t="s">
        <v>40</v>
      </c>
      <c r="C1367" t="s">
        <v>611</v>
      </c>
      <c r="D1367">
        <v>2</v>
      </c>
      <c r="E1367" t="s">
        <v>439</v>
      </c>
      <c r="F1367">
        <v>7</v>
      </c>
      <c r="G1367" t="s">
        <v>612</v>
      </c>
      <c r="H1367" t="s">
        <v>372</v>
      </c>
      <c r="I1367" t="s">
        <v>613</v>
      </c>
      <c r="K1367">
        <v>6</v>
      </c>
      <c r="L1367" t="s">
        <v>629</v>
      </c>
      <c r="M1367">
        <v>48</v>
      </c>
      <c r="N1367" t="s">
        <v>631</v>
      </c>
      <c r="P1367" t="s">
        <v>2091</v>
      </c>
      <c r="Q1367" s="103">
        <v>13053.38</v>
      </c>
      <c r="R1367" s="103">
        <v>13434</v>
      </c>
      <c r="S1367" s="103">
        <v>13827</v>
      </c>
      <c r="T1367" s="103">
        <v>14230</v>
      </c>
      <c r="U1367" s="103">
        <v>54545</v>
      </c>
      <c r="V1367" s="104">
        <v>6.9000000000000006E-2</v>
      </c>
      <c r="W1367">
        <v>0</v>
      </c>
      <c r="X1367" s="102">
        <v>6750</v>
      </c>
      <c r="Y1367" t="s">
        <v>1009</v>
      </c>
      <c r="Z1367" s="102">
        <v>24</v>
      </c>
      <c r="AA1367" s="111">
        <v>8</v>
      </c>
      <c r="AB1367" s="112" t="s">
        <v>633</v>
      </c>
      <c r="AC1367" s="120"/>
      <c r="AD1367" s="271" t="s">
        <v>619</v>
      </c>
      <c r="AE1367" s="271" t="s">
        <v>627</v>
      </c>
      <c r="AF1367" s="112" t="s">
        <v>634</v>
      </c>
    </row>
    <row r="1368" spans="1:32">
      <c r="A1368">
        <v>19</v>
      </c>
      <c r="B1368" t="s">
        <v>40</v>
      </c>
      <c r="C1368" t="s">
        <v>438</v>
      </c>
      <c r="D1368">
        <v>2</v>
      </c>
      <c r="E1368" t="s">
        <v>439</v>
      </c>
      <c r="F1368">
        <v>10</v>
      </c>
      <c r="G1368" t="s">
        <v>440</v>
      </c>
      <c r="H1368" t="s">
        <v>372</v>
      </c>
      <c r="I1368" t="s">
        <v>441</v>
      </c>
      <c r="K1368">
        <v>8</v>
      </c>
      <c r="L1368" t="s">
        <v>442</v>
      </c>
      <c r="M1368">
        <v>17</v>
      </c>
      <c r="N1368" t="s">
        <v>444</v>
      </c>
      <c r="P1368" t="s">
        <v>2092</v>
      </c>
      <c r="Q1368" s="103">
        <v>1135.08</v>
      </c>
      <c r="R1368" s="103">
        <v>1168</v>
      </c>
      <c r="S1368" s="103">
        <v>1202</v>
      </c>
      <c r="T1368" s="103">
        <v>1237</v>
      </c>
      <c r="U1368" s="103">
        <v>4743</v>
      </c>
      <c r="V1368" s="104">
        <v>6.0000000000000001E-3</v>
      </c>
      <c r="W1368">
        <v>0</v>
      </c>
      <c r="X1368" s="102">
        <v>2000</v>
      </c>
      <c r="Y1368" t="s">
        <v>1013</v>
      </c>
      <c r="Z1368" s="102">
        <v>18</v>
      </c>
      <c r="AA1368" s="111">
        <v>10</v>
      </c>
      <c r="AB1368" s="112" t="s">
        <v>446</v>
      </c>
      <c r="AC1368" s="120"/>
      <c r="AD1368" s="271" t="s">
        <v>269</v>
      </c>
      <c r="AE1368" s="271" t="s">
        <v>447</v>
      </c>
      <c r="AF1368" s="112" t="s">
        <v>449</v>
      </c>
    </row>
    <row r="1369" spans="1:32">
      <c r="A1369">
        <v>19</v>
      </c>
      <c r="B1369" t="s">
        <v>40</v>
      </c>
      <c r="C1369" t="s">
        <v>438</v>
      </c>
      <c r="D1369">
        <v>2</v>
      </c>
      <c r="E1369" t="s">
        <v>439</v>
      </c>
      <c r="F1369">
        <v>10</v>
      </c>
      <c r="G1369" t="s">
        <v>440</v>
      </c>
      <c r="H1369" t="s">
        <v>372</v>
      </c>
      <c r="I1369" t="s">
        <v>441</v>
      </c>
      <c r="K1369">
        <v>9</v>
      </c>
      <c r="L1369" t="s">
        <v>450</v>
      </c>
      <c r="M1369">
        <v>18</v>
      </c>
      <c r="N1369" t="s">
        <v>452</v>
      </c>
      <c r="P1369" t="s">
        <v>2093</v>
      </c>
      <c r="Q1369" s="103">
        <v>945.9</v>
      </c>
      <c r="R1369" s="103">
        <v>974</v>
      </c>
      <c r="S1369" s="103">
        <v>1002</v>
      </c>
      <c r="T1369" s="103">
        <v>1031</v>
      </c>
      <c r="U1369" s="103">
        <v>3953</v>
      </c>
      <c r="V1369" s="104">
        <v>5.0000000000000001E-3</v>
      </c>
      <c r="W1369">
        <v>0</v>
      </c>
      <c r="X1369" s="102">
        <v>3000</v>
      </c>
      <c r="Y1369" t="s">
        <v>1013</v>
      </c>
      <c r="Z1369" s="102">
        <v>18</v>
      </c>
      <c r="AA1369" s="111">
        <v>10</v>
      </c>
      <c r="AB1369" s="112" t="s">
        <v>454</v>
      </c>
      <c r="AC1369" s="120"/>
      <c r="AD1369" s="271" t="s">
        <v>269</v>
      </c>
      <c r="AE1369" s="271" t="s">
        <v>269</v>
      </c>
      <c r="AF1369" s="112" t="s">
        <v>455</v>
      </c>
    </row>
    <row r="1370" spans="1:32">
      <c r="A1370">
        <v>19</v>
      </c>
      <c r="B1370" t="s">
        <v>40</v>
      </c>
      <c r="C1370" t="s">
        <v>438</v>
      </c>
      <c r="D1370">
        <v>2</v>
      </c>
      <c r="E1370" t="s">
        <v>439</v>
      </c>
      <c r="F1370">
        <v>10</v>
      </c>
      <c r="G1370" t="s">
        <v>440</v>
      </c>
      <c r="H1370" t="s">
        <v>372</v>
      </c>
      <c r="I1370" t="s">
        <v>441</v>
      </c>
      <c r="K1370">
        <v>10</v>
      </c>
      <c r="L1370" t="s">
        <v>456</v>
      </c>
      <c r="M1370">
        <v>19</v>
      </c>
      <c r="N1370" t="s">
        <v>458</v>
      </c>
      <c r="P1370" t="s">
        <v>2094</v>
      </c>
      <c r="Q1370" s="103">
        <v>2837.69</v>
      </c>
      <c r="R1370" s="103">
        <v>2921</v>
      </c>
      <c r="S1370" s="103">
        <v>3006</v>
      </c>
      <c r="T1370" s="103">
        <v>3094</v>
      </c>
      <c r="U1370" s="103">
        <v>11858</v>
      </c>
      <c r="V1370" s="104">
        <v>1.4999999999999999E-2</v>
      </c>
      <c r="W1370">
        <v>0</v>
      </c>
      <c r="X1370" s="102">
        <v>3200</v>
      </c>
      <c r="Y1370" t="s">
        <v>1013</v>
      </c>
      <c r="Z1370" s="102">
        <v>18</v>
      </c>
      <c r="AA1370" s="111">
        <v>10</v>
      </c>
      <c r="AB1370" s="112" t="s">
        <v>460</v>
      </c>
      <c r="AC1370" s="120"/>
      <c r="AD1370" s="271" t="s">
        <v>269</v>
      </c>
      <c r="AE1370" s="271" t="s">
        <v>447</v>
      </c>
      <c r="AF1370" s="112" t="s">
        <v>449</v>
      </c>
    </row>
    <row r="1371" spans="1:32">
      <c r="A1371">
        <v>19</v>
      </c>
      <c r="B1371" t="s">
        <v>40</v>
      </c>
      <c r="C1371" t="s">
        <v>438</v>
      </c>
      <c r="D1371">
        <v>2</v>
      </c>
      <c r="E1371" t="s">
        <v>439</v>
      </c>
      <c r="F1371">
        <v>10</v>
      </c>
      <c r="G1371" t="s">
        <v>440</v>
      </c>
      <c r="H1371" t="s">
        <v>372</v>
      </c>
      <c r="I1371" t="s">
        <v>441</v>
      </c>
      <c r="K1371">
        <v>19</v>
      </c>
      <c r="L1371" t="s">
        <v>461</v>
      </c>
      <c r="M1371">
        <v>20</v>
      </c>
      <c r="N1371" t="s">
        <v>463</v>
      </c>
      <c r="P1371" t="s">
        <v>2095</v>
      </c>
      <c r="Q1371" s="103">
        <v>756.72</v>
      </c>
      <c r="R1371" s="103">
        <v>779</v>
      </c>
      <c r="S1371" s="103">
        <v>802</v>
      </c>
      <c r="T1371" s="103">
        <v>825</v>
      </c>
      <c r="U1371" s="103">
        <v>3162</v>
      </c>
      <c r="V1371" s="104">
        <v>4.0000000000000001E-3</v>
      </c>
      <c r="W1371">
        <v>0</v>
      </c>
      <c r="X1371" s="102">
        <v>3000</v>
      </c>
      <c r="Y1371" t="s">
        <v>1013</v>
      </c>
      <c r="Z1371" s="102">
        <v>18</v>
      </c>
      <c r="AA1371" s="111">
        <v>10</v>
      </c>
      <c r="AB1371" s="112" t="s">
        <v>465</v>
      </c>
      <c r="AC1371" s="120"/>
      <c r="AD1371" s="271" t="s">
        <v>269</v>
      </c>
      <c r="AE1371" s="271" t="s">
        <v>269</v>
      </c>
      <c r="AF1371" s="112" t="s">
        <v>466</v>
      </c>
    </row>
    <row r="1372" spans="1:32">
      <c r="A1372">
        <v>19</v>
      </c>
      <c r="B1372" t="s">
        <v>40</v>
      </c>
      <c r="C1372" t="s">
        <v>438</v>
      </c>
      <c r="D1372">
        <v>2</v>
      </c>
      <c r="E1372" t="s">
        <v>439</v>
      </c>
      <c r="F1372">
        <v>10</v>
      </c>
      <c r="G1372" t="s">
        <v>440</v>
      </c>
      <c r="H1372" t="s">
        <v>344</v>
      </c>
      <c r="I1372" t="s">
        <v>441</v>
      </c>
      <c r="K1372">
        <v>70</v>
      </c>
      <c r="L1372" t="s">
        <v>478</v>
      </c>
      <c r="M1372">
        <v>23</v>
      </c>
      <c r="N1372" t="s">
        <v>480</v>
      </c>
      <c r="P1372" t="s">
        <v>2096</v>
      </c>
      <c r="Q1372" s="103">
        <v>2639.05</v>
      </c>
      <c r="R1372" s="103">
        <v>2716</v>
      </c>
      <c r="S1372" s="103">
        <v>2795</v>
      </c>
      <c r="T1372" s="103">
        <v>2877</v>
      </c>
      <c r="U1372" s="103">
        <v>11028</v>
      </c>
      <c r="V1372" s="104">
        <v>1.4E-2</v>
      </c>
      <c r="W1372">
        <v>0</v>
      </c>
      <c r="X1372" s="102">
        <v>3000</v>
      </c>
      <c r="Y1372" t="s">
        <v>1013</v>
      </c>
      <c r="Z1372" s="102">
        <v>18</v>
      </c>
      <c r="AA1372" s="111">
        <v>10</v>
      </c>
      <c r="AB1372" s="112" t="s">
        <v>482</v>
      </c>
      <c r="AC1372" s="120"/>
      <c r="AD1372" s="271" t="s">
        <v>483</v>
      </c>
      <c r="AE1372" s="271" t="s">
        <v>269</v>
      </c>
      <c r="AF1372" s="112" t="s">
        <v>472</v>
      </c>
    </row>
    <row r="1373" spans="1:32">
      <c r="A1373">
        <v>19</v>
      </c>
      <c r="B1373" t="s">
        <v>40</v>
      </c>
      <c r="C1373" t="s">
        <v>412</v>
      </c>
      <c r="D1373">
        <v>5</v>
      </c>
      <c r="E1373" t="s">
        <v>861</v>
      </c>
      <c r="F1373">
        <v>39</v>
      </c>
      <c r="G1373" t="s">
        <v>908</v>
      </c>
      <c r="H1373" t="s">
        <v>372</v>
      </c>
      <c r="I1373" t="s">
        <v>863</v>
      </c>
      <c r="K1373">
        <v>44</v>
      </c>
      <c r="L1373" t="s">
        <v>926</v>
      </c>
      <c r="M1373">
        <v>100</v>
      </c>
      <c r="N1373" t="s">
        <v>927</v>
      </c>
      <c r="P1373" t="s">
        <v>1019</v>
      </c>
      <c r="Q1373" s="103">
        <v>416.19</v>
      </c>
      <c r="R1373" s="103">
        <v>428</v>
      </c>
      <c r="S1373" s="103">
        <v>441</v>
      </c>
      <c r="T1373" s="103">
        <v>454</v>
      </c>
      <c r="U1373" s="103">
        <v>1739</v>
      </c>
      <c r="V1373" s="104">
        <v>2.2000000000000001E-3</v>
      </c>
      <c r="W1373">
        <v>0</v>
      </c>
      <c r="X1373" s="102">
        <v>4</v>
      </c>
      <c r="Y1373" t="s">
        <v>1020</v>
      </c>
      <c r="Z1373" s="102">
        <v>3</v>
      </c>
      <c r="AA1373" s="111">
        <v>11</v>
      </c>
      <c r="AB1373" s="112" t="s">
        <v>929</v>
      </c>
      <c r="AC1373" s="120"/>
      <c r="AD1373" s="271" t="s">
        <v>930</v>
      </c>
      <c r="AE1373" s="271" t="s">
        <v>269</v>
      </c>
      <c r="AF1373" s="112" t="s">
        <v>896</v>
      </c>
    </row>
    <row r="1374" spans="1:32">
      <c r="A1374">
        <v>19</v>
      </c>
      <c r="B1374" t="s">
        <v>40</v>
      </c>
      <c r="C1374" t="s">
        <v>412</v>
      </c>
      <c r="D1374">
        <v>5</v>
      </c>
      <c r="E1374" t="s">
        <v>861</v>
      </c>
      <c r="F1374">
        <v>39</v>
      </c>
      <c r="G1374" t="s">
        <v>908</v>
      </c>
      <c r="H1374" t="s">
        <v>372</v>
      </c>
      <c r="I1374" t="s">
        <v>863</v>
      </c>
      <c r="K1374">
        <v>44</v>
      </c>
      <c r="L1374" t="s">
        <v>926</v>
      </c>
      <c r="M1374">
        <v>101</v>
      </c>
      <c r="N1374" t="s">
        <v>892</v>
      </c>
      <c r="P1374" t="s">
        <v>1021</v>
      </c>
      <c r="Q1374" s="103">
        <v>208.1</v>
      </c>
      <c r="R1374" s="103">
        <v>214</v>
      </c>
      <c r="S1374" s="103">
        <v>220</v>
      </c>
      <c r="T1374" s="103">
        <v>227</v>
      </c>
      <c r="U1374" s="103">
        <v>870</v>
      </c>
      <c r="V1374" s="104">
        <v>1.1000000000000001E-3</v>
      </c>
      <c r="W1374">
        <v>0</v>
      </c>
      <c r="X1374" s="102">
        <v>4</v>
      </c>
      <c r="Y1374" t="s">
        <v>1020</v>
      </c>
      <c r="Z1374" s="102">
        <v>3</v>
      </c>
      <c r="AA1374" s="111">
        <v>11</v>
      </c>
      <c r="AB1374" s="112" t="s">
        <v>894</v>
      </c>
      <c r="AC1374" s="120"/>
      <c r="AD1374" s="271" t="s">
        <v>895</v>
      </c>
      <c r="AE1374" s="271" t="s">
        <v>269</v>
      </c>
      <c r="AF1374" s="112" t="s">
        <v>896</v>
      </c>
    </row>
    <row r="1375" spans="1:32">
      <c r="A1375">
        <v>19</v>
      </c>
      <c r="B1375" t="s">
        <v>40</v>
      </c>
      <c r="C1375" t="s">
        <v>491</v>
      </c>
      <c r="D1375">
        <v>2</v>
      </c>
      <c r="E1375" t="s">
        <v>439</v>
      </c>
      <c r="F1375">
        <v>12</v>
      </c>
      <c r="G1375" t="s">
        <v>492</v>
      </c>
      <c r="H1375" t="s">
        <v>344</v>
      </c>
      <c r="I1375" t="s">
        <v>493</v>
      </c>
      <c r="K1375">
        <v>66</v>
      </c>
      <c r="L1375" t="s">
        <v>494</v>
      </c>
      <c r="M1375">
        <v>25</v>
      </c>
      <c r="N1375" t="s">
        <v>496</v>
      </c>
      <c r="P1375" t="s">
        <v>2097</v>
      </c>
      <c r="Q1375" s="103">
        <v>1825.58</v>
      </c>
      <c r="R1375" s="103">
        <v>1879</v>
      </c>
      <c r="S1375" s="103">
        <v>1934</v>
      </c>
      <c r="T1375" s="103">
        <v>1990</v>
      </c>
      <c r="U1375" s="103">
        <v>7628</v>
      </c>
      <c r="V1375" s="104">
        <v>9.7000000000000003E-3</v>
      </c>
      <c r="W1375">
        <v>0</v>
      </c>
      <c r="X1375" s="102">
        <v>1200</v>
      </c>
      <c r="Y1375" t="s">
        <v>1009</v>
      </c>
      <c r="Z1375" s="102">
        <v>24</v>
      </c>
      <c r="AA1375" s="111">
        <v>12</v>
      </c>
      <c r="AB1375" s="112" t="s">
        <v>368</v>
      </c>
      <c r="AC1375" s="120"/>
      <c r="AD1375" s="271" t="s">
        <v>269</v>
      </c>
      <c r="AE1375" s="271" t="s">
        <v>269</v>
      </c>
      <c r="AF1375" s="112" t="s">
        <v>370</v>
      </c>
    </row>
    <row r="1376" spans="1:32">
      <c r="A1376">
        <v>19</v>
      </c>
      <c r="B1376" t="s">
        <v>40</v>
      </c>
      <c r="C1376" t="s">
        <v>491</v>
      </c>
      <c r="D1376">
        <v>2</v>
      </c>
      <c r="E1376" t="s">
        <v>439</v>
      </c>
      <c r="F1376">
        <v>12</v>
      </c>
      <c r="G1376" t="s">
        <v>492</v>
      </c>
      <c r="H1376" t="s">
        <v>344</v>
      </c>
      <c r="I1376" t="s">
        <v>493</v>
      </c>
      <c r="K1376">
        <v>23</v>
      </c>
      <c r="L1376" t="s">
        <v>498</v>
      </c>
      <c r="M1376">
        <v>26</v>
      </c>
      <c r="N1376" t="s">
        <v>500</v>
      </c>
      <c r="P1376" t="s">
        <v>2098</v>
      </c>
      <c r="Q1376" s="103">
        <v>2468.79</v>
      </c>
      <c r="R1376" s="103">
        <v>2541</v>
      </c>
      <c r="S1376" s="103">
        <v>2615</v>
      </c>
      <c r="T1376" s="103">
        <v>2691</v>
      </c>
      <c r="U1376" s="103">
        <v>10316</v>
      </c>
      <c r="V1376" s="104">
        <v>1.3100000000000001E-2</v>
      </c>
      <c r="W1376">
        <v>0</v>
      </c>
      <c r="X1376" s="102">
        <v>8000</v>
      </c>
      <c r="Y1376" t="s">
        <v>995</v>
      </c>
      <c r="Z1376" s="102">
        <v>50</v>
      </c>
      <c r="AA1376" s="111">
        <v>12</v>
      </c>
      <c r="AB1376" s="112" t="s">
        <v>502</v>
      </c>
      <c r="AC1376" s="120"/>
      <c r="AD1376" s="271" t="s">
        <v>269</v>
      </c>
      <c r="AE1376" s="271" t="s">
        <v>269</v>
      </c>
      <c r="AF1376" s="112" t="s">
        <v>370</v>
      </c>
    </row>
    <row r="1377" spans="1:32">
      <c r="A1377">
        <v>19</v>
      </c>
      <c r="B1377" t="s">
        <v>40</v>
      </c>
      <c r="C1377" t="s">
        <v>491</v>
      </c>
      <c r="D1377">
        <v>2</v>
      </c>
      <c r="E1377" t="s">
        <v>439</v>
      </c>
      <c r="F1377">
        <v>12</v>
      </c>
      <c r="G1377" t="s">
        <v>492</v>
      </c>
      <c r="H1377" t="s">
        <v>344</v>
      </c>
      <c r="I1377" t="s">
        <v>493</v>
      </c>
      <c r="K1377">
        <v>50</v>
      </c>
      <c r="L1377" t="s">
        <v>503</v>
      </c>
      <c r="M1377">
        <v>27</v>
      </c>
      <c r="N1377" t="s">
        <v>505</v>
      </c>
      <c r="P1377" t="s">
        <v>2099</v>
      </c>
      <c r="Q1377" s="103">
        <v>2932.28</v>
      </c>
      <c r="R1377" s="103">
        <v>3018</v>
      </c>
      <c r="S1377" s="103">
        <v>3106</v>
      </c>
      <c r="T1377" s="103">
        <v>3197</v>
      </c>
      <c r="U1377" s="103">
        <v>12253</v>
      </c>
      <c r="V1377" s="104">
        <v>1.55E-2</v>
      </c>
      <c r="W1377">
        <v>0</v>
      </c>
      <c r="X1377" s="102">
        <v>4000</v>
      </c>
      <c r="Y1377" t="s">
        <v>995</v>
      </c>
      <c r="Z1377" s="102">
        <v>50</v>
      </c>
      <c r="AA1377" s="111">
        <v>12</v>
      </c>
      <c r="AB1377" s="112" t="s">
        <v>350</v>
      </c>
      <c r="AC1377" s="120"/>
      <c r="AD1377" s="271" t="s">
        <v>269</v>
      </c>
      <c r="AE1377" s="271" t="s">
        <v>507</v>
      </c>
      <c r="AF1377" s="112" t="s">
        <v>508</v>
      </c>
    </row>
    <row r="1378" spans="1:32">
      <c r="A1378">
        <v>19</v>
      </c>
      <c r="B1378" t="s">
        <v>40</v>
      </c>
      <c r="C1378" t="s">
        <v>520</v>
      </c>
      <c r="D1378">
        <v>2</v>
      </c>
      <c r="E1378" t="s">
        <v>439</v>
      </c>
      <c r="F1378">
        <v>13</v>
      </c>
      <c r="G1378" t="s">
        <v>521</v>
      </c>
      <c r="H1378" t="s">
        <v>344</v>
      </c>
      <c r="I1378" t="s">
        <v>493</v>
      </c>
      <c r="K1378">
        <v>21</v>
      </c>
      <c r="L1378" t="s">
        <v>522</v>
      </c>
      <c r="M1378">
        <v>30</v>
      </c>
      <c r="N1378" t="s">
        <v>524</v>
      </c>
      <c r="P1378" t="s">
        <v>1025</v>
      </c>
      <c r="Q1378" s="103">
        <v>1513.43</v>
      </c>
      <c r="R1378" s="103">
        <v>1558</v>
      </c>
      <c r="S1378" s="103">
        <v>1603</v>
      </c>
      <c r="T1378" s="103">
        <v>1650</v>
      </c>
      <c r="U1378" s="103">
        <v>6324</v>
      </c>
      <c r="V1378" s="104">
        <v>8.0000000000000002E-3</v>
      </c>
      <c r="W1378">
        <v>0</v>
      </c>
      <c r="X1378" s="102">
        <v>4</v>
      </c>
      <c r="Y1378" t="s">
        <v>1026</v>
      </c>
      <c r="Z1378" s="102">
        <v>1</v>
      </c>
      <c r="AA1378" s="111">
        <v>13</v>
      </c>
      <c r="AB1378" s="112" t="s">
        <v>360</v>
      </c>
      <c r="AC1378" s="120"/>
      <c r="AD1378" s="271" t="s">
        <v>269</v>
      </c>
      <c r="AE1378" s="271" t="s">
        <v>526</v>
      </c>
      <c r="AF1378" s="112" t="s">
        <v>527</v>
      </c>
    </row>
    <row r="1379" spans="1:32">
      <c r="A1379">
        <v>19</v>
      </c>
      <c r="B1379" t="s">
        <v>40</v>
      </c>
      <c r="C1379" t="s">
        <v>520</v>
      </c>
      <c r="D1379">
        <v>2</v>
      </c>
      <c r="E1379" t="s">
        <v>439</v>
      </c>
      <c r="F1379">
        <v>13</v>
      </c>
      <c r="G1379" t="s">
        <v>521</v>
      </c>
      <c r="H1379" t="s">
        <v>344</v>
      </c>
      <c r="I1379" t="s">
        <v>493</v>
      </c>
      <c r="K1379">
        <v>21</v>
      </c>
      <c r="L1379" t="s">
        <v>522</v>
      </c>
      <c r="M1379">
        <v>31</v>
      </c>
      <c r="N1379" t="s">
        <v>528</v>
      </c>
      <c r="P1379" t="s">
        <v>1027</v>
      </c>
      <c r="Q1379" s="103">
        <v>1097.24</v>
      </c>
      <c r="R1379" s="103">
        <v>1129</v>
      </c>
      <c r="S1379" s="103">
        <v>1162</v>
      </c>
      <c r="T1379" s="103">
        <v>1196</v>
      </c>
      <c r="U1379" s="103">
        <v>4585</v>
      </c>
      <c r="V1379" s="104">
        <v>5.7999999999999996E-3</v>
      </c>
      <c r="W1379">
        <v>0</v>
      </c>
      <c r="X1379" s="102">
        <v>4</v>
      </c>
      <c r="Y1379" t="s">
        <v>1026</v>
      </c>
      <c r="Z1379" s="102">
        <v>1</v>
      </c>
      <c r="AA1379" s="111">
        <v>13</v>
      </c>
      <c r="AB1379" s="112" t="s">
        <v>530</v>
      </c>
      <c r="AC1379" s="120"/>
      <c r="AD1379" s="271" t="s">
        <v>269</v>
      </c>
      <c r="AE1379" s="271" t="s">
        <v>269</v>
      </c>
      <c r="AF1379" s="112" t="s">
        <v>531</v>
      </c>
    </row>
    <row r="1380" spans="1:32">
      <c r="A1380">
        <v>19</v>
      </c>
      <c r="B1380" t="s">
        <v>40</v>
      </c>
      <c r="C1380" t="s">
        <v>520</v>
      </c>
      <c r="D1380">
        <v>2</v>
      </c>
      <c r="E1380" t="s">
        <v>439</v>
      </c>
      <c r="F1380">
        <v>13</v>
      </c>
      <c r="G1380" t="s">
        <v>521</v>
      </c>
      <c r="H1380" t="s">
        <v>344</v>
      </c>
      <c r="I1380" t="s">
        <v>493</v>
      </c>
      <c r="K1380">
        <v>21</v>
      </c>
      <c r="L1380" t="s">
        <v>522</v>
      </c>
      <c r="M1380">
        <v>32</v>
      </c>
      <c r="N1380" t="s">
        <v>532</v>
      </c>
      <c r="P1380" t="s">
        <v>1028</v>
      </c>
      <c r="Q1380" s="103">
        <v>255.39</v>
      </c>
      <c r="R1380" s="103">
        <v>263</v>
      </c>
      <c r="S1380" s="103">
        <v>271</v>
      </c>
      <c r="T1380" s="103">
        <v>278</v>
      </c>
      <c r="U1380" s="103">
        <v>1067</v>
      </c>
      <c r="V1380" s="104">
        <v>1.4E-3</v>
      </c>
      <c r="W1380">
        <v>0</v>
      </c>
      <c r="X1380" s="102">
        <v>4</v>
      </c>
      <c r="Y1380" t="s">
        <v>1026</v>
      </c>
      <c r="Z1380" s="102">
        <v>1</v>
      </c>
      <c r="AA1380" s="111">
        <v>13</v>
      </c>
      <c r="AB1380" s="112" t="s">
        <v>350</v>
      </c>
      <c r="AC1380" s="120"/>
      <c r="AD1380" s="271" t="s">
        <v>269</v>
      </c>
      <c r="AE1380" s="271" t="s">
        <v>269</v>
      </c>
      <c r="AF1380" s="112" t="s">
        <v>534</v>
      </c>
    </row>
    <row r="1381" spans="1:32">
      <c r="A1381">
        <v>19</v>
      </c>
      <c r="B1381" t="s">
        <v>40</v>
      </c>
      <c r="C1381" t="s">
        <v>535</v>
      </c>
      <c r="D1381">
        <v>2</v>
      </c>
      <c r="E1381" t="s">
        <v>439</v>
      </c>
      <c r="F1381">
        <v>14</v>
      </c>
      <c r="G1381" t="s">
        <v>536</v>
      </c>
      <c r="H1381" t="s">
        <v>372</v>
      </c>
      <c r="I1381" t="s">
        <v>537</v>
      </c>
      <c r="K1381">
        <v>3</v>
      </c>
      <c r="L1381" t="s">
        <v>539</v>
      </c>
      <c r="M1381">
        <v>33</v>
      </c>
      <c r="N1381" t="s">
        <v>541</v>
      </c>
      <c r="P1381" t="s">
        <v>2100</v>
      </c>
      <c r="Q1381" s="103">
        <v>1324.26</v>
      </c>
      <c r="R1381" s="103">
        <v>1363</v>
      </c>
      <c r="S1381" s="103">
        <v>1403</v>
      </c>
      <c r="T1381" s="103">
        <v>1444</v>
      </c>
      <c r="U1381" s="103">
        <v>5534</v>
      </c>
      <c r="V1381" s="104">
        <v>7.0000000000000001E-3</v>
      </c>
      <c r="W1381">
        <v>0</v>
      </c>
      <c r="X1381" s="102">
        <v>200</v>
      </c>
      <c r="Y1381" t="s">
        <v>1030</v>
      </c>
      <c r="Z1381" s="102">
        <v>26</v>
      </c>
      <c r="AA1381" s="111">
        <v>14</v>
      </c>
      <c r="AB1381" s="112" t="s">
        <v>543</v>
      </c>
      <c r="AC1381" s="120"/>
      <c r="AD1381" s="271" t="s">
        <v>544</v>
      </c>
      <c r="AE1381" s="271" t="s">
        <v>545</v>
      </c>
      <c r="AF1381" s="112" t="s">
        <v>547</v>
      </c>
    </row>
    <row r="1382" spans="1:32">
      <c r="A1382">
        <v>19</v>
      </c>
      <c r="B1382" t="s">
        <v>40</v>
      </c>
      <c r="C1382" t="s">
        <v>535</v>
      </c>
      <c r="D1382">
        <v>2</v>
      </c>
      <c r="E1382" t="s">
        <v>439</v>
      </c>
      <c r="F1382">
        <v>14</v>
      </c>
      <c r="G1382" t="s">
        <v>536</v>
      </c>
      <c r="H1382" t="s">
        <v>344</v>
      </c>
      <c r="I1382" t="s">
        <v>537</v>
      </c>
      <c r="K1382">
        <v>25</v>
      </c>
      <c r="L1382" t="s">
        <v>566</v>
      </c>
      <c r="M1382">
        <v>38</v>
      </c>
      <c r="N1382" t="s">
        <v>568</v>
      </c>
      <c r="P1382" t="s">
        <v>2101</v>
      </c>
      <c r="Q1382" s="103">
        <v>1532.35</v>
      </c>
      <c r="R1382" s="103">
        <v>1577</v>
      </c>
      <c r="S1382" s="103">
        <v>1623</v>
      </c>
      <c r="T1382" s="103">
        <v>1671</v>
      </c>
      <c r="U1382" s="103">
        <v>6403</v>
      </c>
      <c r="V1382" s="104">
        <v>8.0999999999999996E-3</v>
      </c>
      <c r="W1382">
        <v>0</v>
      </c>
      <c r="X1382" s="102">
        <v>60</v>
      </c>
      <c r="Y1382" t="s">
        <v>1030</v>
      </c>
      <c r="Z1382" s="102">
        <v>26</v>
      </c>
      <c r="AA1382" s="111">
        <v>14</v>
      </c>
      <c r="AB1382" s="112" t="s">
        <v>570</v>
      </c>
      <c r="AC1382" s="120"/>
      <c r="AD1382" s="271" t="s">
        <v>544</v>
      </c>
      <c r="AE1382" s="271" t="s">
        <v>571</v>
      </c>
      <c r="AF1382" s="112" t="s">
        <v>572</v>
      </c>
    </row>
    <row r="1383" spans="1:32">
      <c r="A1383">
        <v>19</v>
      </c>
      <c r="B1383" t="s">
        <v>40</v>
      </c>
      <c r="C1383" t="s">
        <v>535</v>
      </c>
      <c r="D1383">
        <v>2</v>
      </c>
      <c r="E1383" t="s">
        <v>439</v>
      </c>
      <c r="F1383">
        <v>14</v>
      </c>
      <c r="G1383" t="s">
        <v>536</v>
      </c>
      <c r="H1383" t="s">
        <v>344</v>
      </c>
      <c r="I1383" t="s">
        <v>537</v>
      </c>
      <c r="K1383">
        <v>25</v>
      </c>
      <c r="L1383" t="s">
        <v>566</v>
      </c>
      <c r="M1383">
        <v>39</v>
      </c>
      <c r="N1383" t="s">
        <v>573</v>
      </c>
      <c r="P1383" t="s">
        <v>2102</v>
      </c>
      <c r="Q1383" s="103">
        <v>1513.43</v>
      </c>
      <c r="R1383" s="103">
        <v>1558</v>
      </c>
      <c r="S1383" s="103">
        <v>1603</v>
      </c>
      <c r="T1383" s="103">
        <v>1650</v>
      </c>
      <c r="U1383" s="103">
        <v>6324</v>
      </c>
      <c r="V1383" s="104">
        <v>8.0000000000000002E-3</v>
      </c>
      <c r="W1383">
        <v>0</v>
      </c>
      <c r="X1383" s="102">
        <v>4000</v>
      </c>
      <c r="Y1383" t="s">
        <v>1030</v>
      </c>
      <c r="Z1383" s="102">
        <v>26</v>
      </c>
      <c r="AA1383" s="111">
        <v>14</v>
      </c>
      <c r="AB1383" s="112" t="s">
        <v>560</v>
      </c>
      <c r="AC1383" s="120"/>
      <c r="AD1383" s="271" t="s">
        <v>544</v>
      </c>
      <c r="AE1383" s="271" t="s">
        <v>575</v>
      </c>
      <c r="AF1383" s="112" t="s">
        <v>576</v>
      </c>
    </row>
    <row r="1384" spans="1:32">
      <c r="A1384">
        <v>19</v>
      </c>
      <c r="B1384" t="s">
        <v>40</v>
      </c>
      <c r="C1384" t="s">
        <v>535</v>
      </c>
      <c r="D1384">
        <v>2</v>
      </c>
      <c r="E1384" t="s">
        <v>439</v>
      </c>
      <c r="F1384">
        <v>14</v>
      </c>
      <c r="G1384" t="s">
        <v>536</v>
      </c>
      <c r="H1384" t="s">
        <v>344</v>
      </c>
      <c r="I1384" t="s">
        <v>537</v>
      </c>
      <c r="K1384">
        <v>25</v>
      </c>
      <c r="L1384" t="s">
        <v>566</v>
      </c>
      <c r="M1384">
        <v>40</v>
      </c>
      <c r="N1384" t="s">
        <v>577</v>
      </c>
      <c r="P1384" t="s">
        <v>2103</v>
      </c>
      <c r="Q1384" s="103">
        <v>1503.98</v>
      </c>
      <c r="R1384" s="103">
        <v>1548</v>
      </c>
      <c r="S1384" s="103">
        <v>1593</v>
      </c>
      <c r="T1384" s="103">
        <v>1640</v>
      </c>
      <c r="U1384" s="103">
        <v>6285</v>
      </c>
      <c r="V1384" s="104">
        <v>8.0000000000000002E-3</v>
      </c>
      <c r="W1384">
        <v>0</v>
      </c>
      <c r="X1384" s="102">
        <v>300</v>
      </c>
      <c r="Y1384" t="s">
        <v>1030</v>
      </c>
      <c r="Z1384" s="102">
        <v>26</v>
      </c>
      <c r="AA1384" s="111">
        <v>14</v>
      </c>
      <c r="AB1384" s="112" t="s">
        <v>579</v>
      </c>
      <c r="AC1384" s="120"/>
      <c r="AD1384" s="271" t="s">
        <v>269</v>
      </c>
      <c r="AE1384" s="271" t="s">
        <v>269</v>
      </c>
      <c r="AF1384" s="112" t="s">
        <v>580</v>
      </c>
    </row>
    <row r="1385" spans="1:32">
      <c r="A1385">
        <v>19</v>
      </c>
      <c r="B1385" t="s">
        <v>40</v>
      </c>
      <c r="C1385" t="s">
        <v>535</v>
      </c>
      <c r="D1385">
        <v>2</v>
      </c>
      <c r="E1385" t="s">
        <v>439</v>
      </c>
      <c r="F1385">
        <v>14</v>
      </c>
      <c r="G1385" t="s">
        <v>536</v>
      </c>
      <c r="H1385" t="s">
        <v>344</v>
      </c>
      <c r="I1385" t="s">
        <v>537</v>
      </c>
      <c r="K1385">
        <v>24</v>
      </c>
      <c r="L1385" t="s">
        <v>548</v>
      </c>
      <c r="M1385">
        <v>34</v>
      </c>
      <c r="N1385" t="s">
        <v>550</v>
      </c>
      <c r="P1385" t="s">
        <v>2104</v>
      </c>
      <c r="Q1385" s="103">
        <v>1267.5</v>
      </c>
      <c r="R1385" s="103">
        <v>1304</v>
      </c>
      <c r="S1385" s="103">
        <v>1343</v>
      </c>
      <c r="T1385" s="103">
        <v>1382</v>
      </c>
      <c r="U1385" s="103">
        <v>5296</v>
      </c>
      <c r="V1385" s="104">
        <v>6.7000000000000002E-3</v>
      </c>
      <c r="W1385">
        <v>0</v>
      </c>
      <c r="X1385" s="102">
        <v>320</v>
      </c>
      <c r="Y1385" t="s">
        <v>1030</v>
      </c>
      <c r="Z1385" s="102">
        <v>26</v>
      </c>
      <c r="AA1385" s="111">
        <v>15</v>
      </c>
      <c r="AB1385" s="112" t="s">
        <v>552</v>
      </c>
      <c r="AC1385" s="120"/>
      <c r="AD1385" s="271" t="s">
        <v>544</v>
      </c>
      <c r="AE1385" s="271" t="s">
        <v>269</v>
      </c>
      <c r="AF1385" s="112" t="s">
        <v>553</v>
      </c>
    </row>
    <row r="1386" spans="1:32">
      <c r="A1386">
        <v>19</v>
      </c>
      <c r="B1386" t="s">
        <v>40</v>
      </c>
      <c r="C1386" t="s">
        <v>535</v>
      </c>
      <c r="D1386">
        <v>2</v>
      </c>
      <c r="E1386" t="s">
        <v>439</v>
      </c>
      <c r="F1386">
        <v>14</v>
      </c>
      <c r="G1386" t="s">
        <v>536</v>
      </c>
      <c r="H1386" t="s">
        <v>344</v>
      </c>
      <c r="I1386" t="s">
        <v>537</v>
      </c>
      <c r="K1386">
        <v>24</v>
      </c>
      <c r="L1386" t="s">
        <v>548</v>
      </c>
      <c r="M1386">
        <v>35</v>
      </c>
      <c r="N1386" t="s">
        <v>554</v>
      </c>
      <c r="P1386" t="s">
        <v>1122</v>
      </c>
      <c r="Q1386" s="103">
        <v>1210.75</v>
      </c>
      <c r="R1386" s="103">
        <v>1246</v>
      </c>
      <c r="S1386" s="103">
        <v>1282</v>
      </c>
      <c r="T1386" s="103">
        <v>1320</v>
      </c>
      <c r="U1386" s="103">
        <v>5059</v>
      </c>
      <c r="V1386" s="104">
        <v>6.4000000000000003E-3</v>
      </c>
      <c r="W1386">
        <v>0</v>
      </c>
      <c r="X1386" s="102">
        <v>4000</v>
      </c>
      <c r="Y1386" t="s">
        <v>1030</v>
      </c>
      <c r="Z1386" s="102">
        <v>26</v>
      </c>
      <c r="AA1386" s="111">
        <v>15</v>
      </c>
      <c r="AB1386" s="112" t="s">
        <v>556</v>
      </c>
      <c r="AC1386" s="120"/>
      <c r="AD1386" s="271" t="s">
        <v>544</v>
      </c>
      <c r="AE1386" s="271" t="s">
        <v>269</v>
      </c>
      <c r="AF1386" s="112" t="s">
        <v>557</v>
      </c>
    </row>
    <row r="1387" spans="1:32">
      <c r="A1387">
        <v>19</v>
      </c>
      <c r="B1387" t="s">
        <v>40</v>
      </c>
      <c r="C1387" t="s">
        <v>535</v>
      </c>
      <c r="D1387">
        <v>2</v>
      </c>
      <c r="E1387" t="s">
        <v>439</v>
      </c>
      <c r="F1387">
        <v>14</v>
      </c>
      <c r="G1387" t="s">
        <v>536</v>
      </c>
      <c r="H1387" t="s">
        <v>344</v>
      </c>
      <c r="I1387" t="s">
        <v>537</v>
      </c>
      <c r="K1387">
        <v>24</v>
      </c>
      <c r="L1387" t="s">
        <v>548</v>
      </c>
      <c r="M1387">
        <v>36</v>
      </c>
      <c r="N1387" t="s">
        <v>558</v>
      </c>
      <c r="P1387" t="s">
        <v>2105</v>
      </c>
      <c r="Q1387" s="103">
        <v>1135.08</v>
      </c>
      <c r="R1387" s="103">
        <v>1168</v>
      </c>
      <c r="S1387" s="103">
        <v>1202</v>
      </c>
      <c r="T1387" s="103">
        <v>1237</v>
      </c>
      <c r="U1387" s="103">
        <v>4743</v>
      </c>
      <c r="V1387" s="104">
        <v>6.0000000000000001E-3</v>
      </c>
      <c r="W1387">
        <v>0</v>
      </c>
      <c r="X1387" s="102">
        <v>1250</v>
      </c>
      <c r="Y1387" t="s">
        <v>1030</v>
      </c>
      <c r="Z1387" s="102">
        <v>26</v>
      </c>
      <c r="AA1387" s="111">
        <v>15</v>
      </c>
      <c r="AB1387" s="112" t="s">
        <v>560</v>
      </c>
      <c r="AC1387" s="120"/>
      <c r="AD1387" s="271" t="s">
        <v>544</v>
      </c>
      <c r="AE1387" s="271" t="s">
        <v>561</v>
      </c>
      <c r="AF1387" s="112" t="s">
        <v>562</v>
      </c>
    </row>
    <row r="1388" spans="1:32">
      <c r="A1388">
        <v>19</v>
      </c>
      <c r="B1388" t="s">
        <v>40</v>
      </c>
      <c r="C1388" t="s">
        <v>535</v>
      </c>
      <c r="D1388">
        <v>2</v>
      </c>
      <c r="E1388" t="s">
        <v>439</v>
      </c>
      <c r="F1388">
        <v>14</v>
      </c>
      <c r="G1388" t="s">
        <v>536</v>
      </c>
      <c r="H1388" t="s">
        <v>344</v>
      </c>
      <c r="I1388" t="s">
        <v>537</v>
      </c>
      <c r="K1388">
        <v>24</v>
      </c>
      <c r="L1388" t="s">
        <v>548</v>
      </c>
      <c r="M1388">
        <v>37</v>
      </c>
      <c r="N1388" t="s">
        <v>563</v>
      </c>
      <c r="P1388" t="s">
        <v>2106</v>
      </c>
      <c r="Q1388" s="103">
        <v>1049.95</v>
      </c>
      <c r="R1388" s="103">
        <v>1081</v>
      </c>
      <c r="S1388" s="103">
        <v>1112</v>
      </c>
      <c r="T1388" s="103">
        <v>1145</v>
      </c>
      <c r="U1388" s="103">
        <v>4387</v>
      </c>
      <c r="V1388" s="104">
        <v>5.5999999999999999E-3</v>
      </c>
      <c r="W1388">
        <v>0</v>
      </c>
      <c r="X1388" s="102">
        <v>1600</v>
      </c>
      <c r="Y1388" t="s">
        <v>1030</v>
      </c>
      <c r="Z1388" s="102">
        <v>26</v>
      </c>
      <c r="AA1388" s="111">
        <v>15</v>
      </c>
      <c r="AB1388" s="112" t="s">
        <v>379</v>
      </c>
      <c r="AC1388" s="120"/>
      <c r="AD1388" s="271" t="s">
        <v>269</v>
      </c>
      <c r="AE1388" s="271" t="s">
        <v>269</v>
      </c>
      <c r="AF1388" s="112" t="s">
        <v>565</v>
      </c>
    </row>
    <row r="1389" spans="1:32">
      <c r="A1389">
        <v>19</v>
      </c>
      <c r="B1389" t="s">
        <v>40</v>
      </c>
      <c r="C1389" t="s">
        <v>594</v>
      </c>
      <c r="D1389">
        <v>2</v>
      </c>
      <c r="E1389" t="s">
        <v>439</v>
      </c>
      <c r="F1389">
        <v>15</v>
      </c>
      <c r="G1389" t="s">
        <v>595</v>
      </c>
      <c r="H1389" t="s">
        <v>344</v>
      </c>
      <c r="I1389" t="s">
        <v>493</v>
      </c>
      <c r="K1389">
        <v>33</v>
      </c>
      <c r="L1389" t="s">
        <v>596</v>
      </c>
      <c r="M1389">
        <v>43</v>
      </c>
      <c r="N1389" t="s">
        <v>598</v>
      </c>
      <c r="P1389" t="s">
        <v>2107</v>
      </c>
      <c r="Q1389" s="103">
        <v>179.72</v>
      </c>
      <c r="R1389" s="103">
        <v>185</v>
      </c>
      <c r="S1389" s="103">
        <v>190</v>
      </c>
      <c r="T1389" s="103">
        <v>196</v>
      </c>
      <c r="U1389" s="103">
        <v>751</v>
      </c>
      <c r="V1389" s="104">
        <v>1E-3</v>
      </c>
      <c r="W1389">
        <v>0</v>
      </c>
      <c r="X1389" s="102">
        <v>11000</v>
      </c>
      <c r="Y1389" t="s">
        <v>1039</v>
      </c>
      <c r="Z1389" s="102">
        <v>33</v>
      </c>
      <c r="AA1389" s="111">
        <v>16</v>
      </c>
      <c r="AB1389" s="112" t="s">
        <v>406</v>
      </c>
      <c r="AC1389" s="120"/>
      <c r="AD1389" s="271" t="s">
        <v>269</v>
      </c>
      <c r="AE1389" s="271" t="s">
        <v>600</v>
      </c>
      <c r="AF1389" s="112" t="s">
        <v>601</v>
      </c>
    </row>
    <row r="1390" spans="1:32">
      <c r="A1390">
        <v>19</v>
      </c>
      <c r="B1390" t="s">
        <v>40</v>
      </c>
      <c r="C1390" t="s">
        <v>594</v>
      </c>
      <c r="D1390">
        <v>2</v>
      </c>
      <c r="E1390" t="s">
        <v>439</v>
      </c>
      <c r="F1390">
        <v>15</v>
      </c>
      <c r="G1390" t="s">
        <v>595</v>
      </c>
      <c r="H1390" t="s">
        <v>344</v>
      </c>
      <c r="I1390" t="s">
        <v>493</v>
      </c>
      <c r="K1390">
        <v>33</v>
      </c>
      <c r="L1390" t="s">
        <v>596</v>
      </c>
      <c r="M1390">
        <v>44</v>
      </c>
      <c r="N1390" t="s">
        <v>602</v>
      </c>
      <c r="P1390" t="s">
        <v>2108</v>
      </c>
      <c r="Q1390" s="103">
        <v>1040.49</v>
      </c>
      <c r="R1390" s="103">
        <v>1071</v>
      </c>
      <c r="S1390" s="103">
        <v>1102</v>
      </c>
      <c r="T1390" s="103">
        <v>1134</v>
      </c>
      <c r="U1390" s="103">
        <v>4348</v>
      </c>
      <c r="V1390" s="104">
        <v>5.4999999999999997E-3</v>
      </c>
      <c r="W1390">
        <v>0</v>
      </c>
      <c r="X1390" s="102">
        <v>22000</v>
      </c>
      <c r="Y1390" t="s">
        <v>1039</v>
      </c>
      <c r="Z1390" s="102">
        <v>33</v>
      </c>
      <c r="AA1390" s="111">
        <v>16</v>
      </c>
      <c r="AB1390" s="112" t="s">
        <v>604</v>
      </c>
      <c r="AC1390" s="120"/>
      <c r="AD1390" s="271" t="s">
        <v>269</v>
      </c>
      <c r="AE1390" s="271" t="s">
        <v>605</v>
      </c>
      <c r="AF1390" s="112" t="s">
        <v>606</v>
      </c>
    </row>
    <row r="1391" spans="1:32">
      <c r="A1391">
        <v>19</v>
      </c>
      <c r="B1391" t="s">
        <v>40</v>
      </c>
      <c r="C1391" t="s">
        <v>594</v>
      </c>
      <c r="D1391">
        <v>2</v>
      </c>
      <c r="E1391" t="s">
        <v>439</v>
      </c>
      <c r="F1391">
        <v>15</v>
      </c>
      <c r="G1391" t="s">
        <v>595</v>
      </c>
      <c r="H1391" t="s">
        <v>344</v>
      </c>
      <c r="I1391" t="s">
        <v>493</v>
      </c>
      <c r="K1391">
        <v>33</v>
      </c>
      <c r="L1391" t="s">
        <v>596</v>
      </c>
      <c r="M1391">
        <v>45</v>
      </c>
      <c r="N1391" t="s">
        <v>607</v>
      </c>
      <c r="P1391" t="s">
        <v>2109</v>
      </c>
      <c r="Q1391" s="103">
        <v>1503.98</v>
      </c>
      <c r="R1391" s="103">
        <v>1548</v>
      </c>
      <c r="S1391" s="103">
        <v>1593</v>
      </c>
      <c r="T1391" s="103">
        <v>1640</v>
      </c>
      <c r="U1391" s="103">
        <v>6285</v>
      </c>
      <c r="V1391" s="104">
        <v>8.0000000000000002E-3</v>
      </c>
      <c r="W1391">
        <v>0</v>
      </c>
      <c r="X1391" s="102">
        <v>21000</v>
      </c>
      <c r="Y1391" t="s">
        <v>1039</v>
      </c>
      <c r="Z1391" s="102">
        <v>33</v>
      </c>
      <c r="AA1391" s="111">
        <v>16</v>
      </c>
      <c r="AB1391" s="112" t="s">
        <v>609</v>
      </c>
      <c r="AC1391" s="120"/>
      <c r="AD1391" s="271" t="s">
        <v>269</v>
      </c>
      <c r="AE1391" s="271" t="s">
        <v>610</v>
      </c>
      <c r="AF1391" s="112" t="s">
        <v>606</v>
      </c>
    </row>
    <row r="1392" spans="1:32">
      <c r="A1392">
        <v>19</v>
      </c>
      <c r="B1392" t="s">
        <v>40</v>
      </c>
      <c r="C1392" t="s">
        <v>643</v>
      </c>
      <c r="D1392">
        <v>3</v>
      </c>
      <c r="E1392" t="s">
        <v>644</v>
      </c>
      <c r="F1392">
        <v>16</v>
      </c>
      <c r="G1392" t="s">
        <v>645</v>
      </c>
      <c r="H1392" t="s">
        <v>372</v>
      </c>
      <c r="I1392" t="s">
        <v>646</v>
      </c>
      <c r="K1392">
        <v>28</v>
      </c>
      <c r="L1392" t="s">
        <v>647</v>
      </c>
      <c r="M1392">
        <v>50</v>
      </c>
      <c r="N1392" t="s">
        <v>649</v>
      </c>
      <c r="P1392" t="s">
        <v>2110</v>
      </c>
      <c r="Q1392" s="103">
        <v>1324.26</v>
      </c>
      <c r="R1392" s="103">
        <v>1363</v>
      </c>
      <c r="S1392" s="103">
        <v>1403</v>
      </c>
      <c r="T1392" s="103">
        <v>1444</v>
      </c>
      <c r="U1392" s="103">
        <v>5534</v>
      </c>
      <c r="V1392" s="104">
        <v>7.0000000000000001E-3</v>
      </c>
      <c r="W1392">
        <v>0</v>
      </c>
      <c r="X1392" s="102">
        <v>48</v>
      </c>
      <c r="Y1392" t="s">
        <v>1043</v>
      </c>
      <c r="Z1392" s="102">
        <v>15</v>
      </c>
      <c r="AA1392" s="111">
        <v>17</v>
      </c>
      <c r="AB1392" s="112" t="s">
        <v>379</v>
      </c>
      <c r="AC1392" s="120"/>
      <c r="AD1392" s="271" t="s">
        <v>269</v>
      </c>
      <c r="AE1392" s="271" t="s">
        <v>651</v>
      </c>
      <c r="AF1392" s="112" t="s">
        <v>652</v>
      </c>
    </row>
    <row r="1393" spans="1:32">
      <c r="A1393">
        <v>19</v>
      </c>
      <c r="B1393" t="s">
        <v>40</v>
      </c>
      <c r="C1393" t="s">
        <v>643</v>
      </c>
      <c r="D1393">
        <v>3</v>
      </c>
      <c r="E1393" t="s">
        <v>644</v>
      </c>
      <c r="F1393">
        <v>16</v>
      </c>
      <c r="G1393" t="s">
        <v>645</v>
      </c>
      <c r="H1393" t="s">
        <v>372</v>
      </c>
      <c r="I1393" t="s">
        <v>646</v>
      </c>
      <c r="K1393">
        <v>29</v>
      </c>
      <c r="L1393" t="s">
        <v>653</v>
      </c>
      <c r="M1393">
        <v>51</v>
      </c>
      <c r="N1393" t="s">
        <v>655</v>
      </c>
      <c r="P1393" t="s">
        <v>2111</v>
      </c>
      <c r="Q1393" s="103">
        <v>2648.51</v>
      </c>
      <c r="R1393" s="103">
        <v>2726</v>
      </c>
      <c r="S1393" s="103">
        <v>2805</v>
      </c>
      <c r="T1393" s="103">
        <v>2887</v>
      </c>
      <c r="U1393" s="103">
        <v>11067</v>
      </c>
      <c r="V1393" s="104">
        <v>1.4E-2</v>
      </c>
      <c r="W1393">
        <v>0</v>
      </c>
      <c r="X1393" s="102">
        <v>1050</v>
      </c>
      <c r="Y1393" t="s">
        <v>1043</v>
      </c>
      <c r="Z1393" s="102">
        <v>15</v>
      </c>
      <c r="AA1393" s="111">
        <v>17</v>
      </c>
      <c r="AB1393" s="112" t="s">
        <v>657</v>
      </c>
      <c r="AC1393" s="120"/>
      <c r="AD1393" s="271" t="s">
        <v>658</v>
      </c>
      <c r="AE1393" s="271" t="s">
        <v>659</v>
      </c>
      <c r="AF1393" s="112" t="s">
        <v>660</v>
      </c>
    </row>
    <row r="1394" spans="1:32">
      <c r="A1394">
        <v>19</v>
      </c>
      <c r="B1394" t="s">
        <v>40</v>
      </c>
      <c r="C1394" t="s">
        <v>643</v>
      </c>
      <c r="D1394">
        <v>3</v>
      </c>
      <c r="E1394" t="s">
        <v>644</v>
      </c>
      <c r="F1394">
        <v>16</v>
      </c>
      <c r="G1394" t="s">
        <v>645</v>
      </c>
      <c r="H1394" t="s">
        <v>372</v>
      </c>
      <c r="I1394" t="s">
        <v>646</v>
      </c>
      <c r="K1394">
        <v>29</v>
      </c>
      <c r="L1394" t="s">
        <v>653</v>
      </c>
      <c r="M1394">
        <v>52</v>
      </c>
      <c r="N1394" t="s">
        <v>661</v>
      </c>
      <c r="P1394" t="s">
        <v>2112</v>
      </c>
      <c r="Q1394" s="103">
        <v>13053.38</v>
      </c>
      <c r="R1394" s="103">
        <v>13434</v>
      </c>
      <c r="S1394" s="103">
        <v>13827</v>
      </c>
      <c r="T1394" s="103">
        <v>14230</v>
      </c>
      <c r="U1394" s="103">
        <v>54545</v>
      </c>
      <c r="V1394" s="104">
        <v>6.9000000000000006E-2</v>
      </c>
      <c r="W1394">
        <v>0</v>
      </c>
      <c r="X1394" s="102">
        <v>1050</v>
      </c>
      <c r="Y1394" t="s">
        <v>1043</v>
      </c>
      <c r="Z1394" s="102">
        <v>15</v>
      </c>
      <c r="AA1394" s="111">
        <v>17</v>
      </c>
      <c r="AB1394" s="112" t="s">
        <v>663</v>
      </c>
      <c r="AC1394" s="120"/>
      <c r="AD1394" s="271" t="s">
        <v>658</v>
      </c>
      <c r="AE1394" s="271" t="s">
        <v>659</v>
      </c>
      <c r="AF1394" s="112" t="s">
        <v>664</v>
      </c>
    </row>
    <row r="1395" spans="1:32">
      <c r="A1395">
        <v>19</v>
      </c>
      <c r="B1395" t="s">
        <v>40</v>
      </c>
      <c r="C1395" t="s">
        <v>671</v>
      </c>
      <c r="D1395">
        <v>3</v>
      </c>
      <c r="E1395" t="s">
        <v>644</v>
      </c>
      <c r="F1395">
        <v>19</v>
      </c>
      <c r="G1395" t="s">
        <v>672</v>
      </c>
      <c r="H1395" t="s">
        <v>344</v>
      </c>
      <c r="I1395" t="s">
        <v>673</v>
      </c>
      <c r="K1395">
        <v>35</v>
      </c>
      <c r="L1395" t="s">
        <v>674</v>
      </c>
      <c r="M1395">
        <v>54</v>
      </c>
      <c r="N1395" t="s">
        <v>676</v>
      </c>
      <c r="P1395" t="s">
        <v>2113</v>
      </c>
      <c r="Q1395" s="103">
        <v>2733.64</v>
      </c>
      <c r="R1395" s="103">
        <v>2813</v>
      </c>
      <c r="S1395" s="103">
        <v>2896</v>
      </c>
      <c r="T1395" s="103">
        <v>2980</v>
      </c>
      <c r="U1395" s="103">
        <v>11423</v>
      </c>
      <c r="V1395" s="104">
        <v>1.4500000000000001E-2</v>
      </c>
      <c r="W1395">
        <v>0</v>
      </c>
      <c r="X1395" s="102">
        <v>2200</v>
      </c>
      <c r="Y1395" t="s">
        <v>1047</v>
      </c>
      <c r="Z1395" s="102">
        <v>11</v>
      </c>
      <c r="AA1395" s="111">
        <v>18</v>
      </c>
      <c r="AB1395" s="112" t="s">
        <v>350</v>
      </c>
      <c r="AC1395" s="120"/>
      <c r="AD1395" s="271" t="s">
        <v>678</v>
      </c>
      <c r="AE1395" s="271" t="s">
        <v>269</v>
      </c>
      <c r="AF1395" s="112" t="s">
        <v>679</v>
      </c>
    </row>
    <row r="1396" spans="1:32">
      <c r="A1396">
        <v>19</v>
      </c>
      <c r="B1396" t="s">
        <v>40</v>
      </c>
      <c r="C1396" t="s">
        <v>671</v>
      </c>
      <c r="D1396">
        <v>3</v>
      </c>
      <c r="E1396" t="s">
        <v>644</v>
      </c>
      <c r="F1396">
        <v>19</v>
      </c>
      <c r="G1396" t="s">
        <v>672</v>
      </c>
      <c r="H1396" t="s">
        <v>344</v>
      </c>
      <c r="I1396" t="s">
        <v>680</v>
      </c>
      <c r="K1396">
        <v>36</v>
      </c>
      <c r="L1396" t="s">
        <v>681</v>
      </c>
      <c r="M1396">
        <v>55</v>
      </c>
      <c r="N1396" t="s">
        <v>683</v>
      </c>
      <c r="P1396" t="s">
        <v>2114</v>
      </c>
      <c r="Q1396" s="103">
        <v>2014.76</v>
      </c>
      <c r="R1396" s="103">
        <v>2074</v>
      </c>
      <c r="S1396" s="103">
        <v>2134</v>
      </c>
      <c r="T1396" s="103">
        <v>2196</v>
      </c>
      <c r="U1396" s="103">
        <v>8419</v>
      </c>
      <c r="V1396" s="104">
        <v>1.0699999999999999E-2</v>
      </c>
      <c r="W1396">
        <v>0</v>
      </c>
      <c r="X1396" s="102">
        <v>500</v>
      </c>
      <c r="Y1396" t="s">
        <v>1047</v>
      </c>
      <c r="Z1396" s="102">
        <v>11</v>
      </c>
      <c r="AA1396" s="111">
        <v>18</v>
      </c>
      <c r="AB1396" s="112" t="s">
        <v>685</v>
      </c>
      <c r="AC1396" s="120"/>
      <c r="AD1396" s="271" t="s">
        <v>269</v>
      </c>
      <c r="AE1396" s="271" t="s">
        <v>269</v>
      </c>
      <c r="AF1396" s="112" t="s">
        <v>686</v>
      </c>
    </row>
    <row r="1397" spans="1:32">
      <c r="A1397">
        <v>19</v>
      </c>
      <c r="B1397" t="s">
        <v>40</v>
      </c>
      <c r="C1397" t="s">
        <v>535</v>
      </c>
      <c r="D1397">
        <v>3</v>
      </c>
      <c r="E1397" t="s">
        <v>644</v>
      </c>
      <c r="F1397">
        <v>20</v>
      </c>
      <c r="G1397" t="s">
        <v>687</v>
      </c>
      <c r="H1397" t="s">
        <v>344</v>
      </c>
      <c r="I1397" t="s">
        <v>537</v>
      </c>
      <c r="K1397">
        <v>30</v>
      </c>
      <c r="L1397" t="s">
        <v>688</v>
      </c>
      <c r="M1397">
        <v>56</v>
      </c>
      <c r="N1397" t="s">
        <v>690</v>
      </c>
      <c r="P1397" t="s">
        <v>2115</v>
      </c>
      <c r="Q1397" s="103">
        <v>1825.58</v>
      </c>
      <c r="R1397" s="103">
        <v>1879</v>
      </c>
      <c r="S1397" s="103">
        <v>1934</v>
      </c>
      <c r="T1397" s="103">
        <v>1990</v>
      </c>
      <c r="U1397" s="103">
        <v>7628</v>
      </c>
      <c r="V1397" s="104">
        <v>9.7000000000000003E-3</v>
      </c>
      <c r="W1397">
        <v>0</v>
      </c>
      <c r="X1397" s="102">
        <v>180</v>
      </c>
      <c r="Y1397" t="s">
        <v>1030</v>
      </c>
      <c r="Z1397" s="102">
        <v>26</v>
      </c>
      <c r="AA1397" s="111">
        <v>19</v>
      </c>
      <c r="AB1397" s="112" t="s">
        <v>692</v>
      </c>
      <c r="AC1397" s="120"/>
      <c r="AD1397" s="271" t="s">
        <v>544</v>
      </c>
      <c r="AE1397" s="271" t="s">
        <v>269</v>
      </c>
      <c r="AF1397" s="112" t="s">
        <v>693</v>
      </c>
    </row>
    <row r="1398" spans="1:32">
      <c r="A1398">
        <v>19</v>
      </c>
      <c r="B1398" t="s">
        <v>40</v>
      </c>
      <c r="C1398" t="s">
        <v>671</v>
      </c>
      <c r="D1398">
        <v>3</v>
      </c>
      <c r="E1398" t="s">
        <v>644</v>
      </c>
      <c r="F1398">
        <v>20</v>
      </c>
      <c r="G1398" t="s">
        <v>687</v>
      </c>
      <c r="H1398" t="s">
        <v>344</v>
      </c>
      <c r="I1398" t="s">
        <v>680</v>
      </c>
      <c r="K1398">
        <v>37</v>
      </c>
      <c r="L1398" t="s">
        <v>694</v>
      </c>
      <c r="M1398">
        <v>57</v>
      </c>
      <c r="N1398" t="s">
        <v>696</v>
      </c>
      <c r="P1398" t="s">
        <v>2116</v>
      </c>
      <c r="Q1398" s="103">
        <v>1150.21</v>
      </c>
      <c r="R1398" s="103">
        <v>1184</v>
      </c>
      <c r="S1398" s="103">
        <v>1218</v>
      </c>
      <c r="T1398" s="103">
        <v>1254</v>
      </c>
      <c r="U1398" s="103">
        <v>4806</v>
      </c>
      <c r="V1398" s="104">
        <v>6.1000000000000004E-3</v>
      </c>
      <c r="W1398">
        <v>0</v>
      </c>
      <c r="X1398" s="102">
        <v>180</v>
      </c>
      <c r="Y1398" t="s">
        <v>1047</v>
      </c>
      <c r="Z1398" s="102">
        <v>11</v>
      </c>
      <c r="AA1398" s="111">
        <v>20</v>
      </c>
      <c r="AB1398" s="112" t="s">
        <v>698</v>
      </c>
      <c r="AC1398" s="120"/>
      <c r="AD1398" s="271" t="s">
        <v>269</v>
      </c>
      <c r="AE1398" s="271" t="s">
        <v>699</v>
      </c>
      <c r="AF1398" s="112" t="s">
        <v>700</v>
      </c>
    </row>
    <row r="1399" spans="1:32">
      <c r="A1399">
        <v>19</v>
      </c>
      <c r="B1399" t="s">
        <v>40</v>
      </c>
      <c r="C1399" t="s">
        <v>671</v>
      </c>
      <c r="D1399">
        <v>3</v>
      </c>
      <c r="E1399" t="s">
        <v>644</v>
      </c>
      <c r="F1399">
        <v>20</v>
      </c>
      <c r="G1399" t="s">
        <v>687</v>
      </c>
      <c r="H1399" t="s">
        <v>344</v>
      </c>
      <c r="I1399" t="s">
        <v>680</v>
      </c>
      <c r="K1399">
        <v>38</v>
      </c>
      <c r="L1399" t="s">
        <v>701</v>
      </c>
      <c r="M1399">
        <v>58</v>
      </c>
      <c r="N1399" t="s">
        <v>703</v>
      </c>
      <c r="P1399" t="s">
        <v>1276</v>
      </c>
      <c r="Q1399" s="103">
        <v>1891.79</v>
      </c>
      <c r="R1399" s="103">
        <v>1947</v>
      </c>
      <c r="S1399" s="103">
        <v>2004</v>
      </c>
      <c r="T1399" s="103">
        <v>2062</v>
      </c>
      <c r="U1399" s="103">
        <v>7905</v>
      </c>
      <c r="V1399" s="104">
        <v>0.01</v>
      </c>
      <c r="W1399">
        <v>0</v>
      </c>
      <c r="X1399" s="102">
        <v>800</v>
      </c>
      <c r="Y1399" t="s">
        <v>1047</v>
      </c>
      <c r="Z1399" s="102">
        <v>11</v>
      </c>
      <c r="AA1399" s="111">
        <v>20</v>
      </c>
      <c r="AB1399" s="112" t="s">
        <v>705</v>
      </c>
      <c r="AC1399" s="120"/>
      <c r="AD1399" s="271" t="s">
        <v>269</v>
      </c>
      <c r="AE1399" s="271" t="s">
        <v>706</v>
      </c>
      <c r="AF1399" s="112" t="s">
        <v>707</v>
      </c>
    </row>
    <row r="1400" spans="1:32">
      <c r="A1400">
        <v>19</v>
      </c>
      <c r="B1400" t="s">
        <v>40</v>
      </c>
      <c r="C1400" t="s">
        <v>535</v>
      </c>
      <c r="D1400">
        <v>4</v>
      </c>
      <c r="E1400" t="s">
        <v>709</v>
      </c>
      <c r="F1400">
        <v>24</v>
      </c>
      <c r="G1400" t="s">
        <v>718</v>
      </c>
      <c r="H1400" t="s">
        <v>344</v>
      </c>
      <c r="I1400" t="s">
        <v>719</v>
      </c>
      <c r="K1400">
        <v>26</v>
      </c>
      <c r="L1400" t="s">
        <v>720</v>
      </c>
      <c r="M1400">
        <v>60</v>
      </c>
      <c r="N1400" t="s">
        <v>722</v>
      </c>
      <c r="P1400" t="s">
        <v>2117</v>
      </c>
      <c r="Q1400" s="103">
        <v>1891.79</v>
      </c>
      <c r="R1400" s="103">
        <v>1947</v>
      </c>
      <c r="S1400" s="103">
        <v>2004</v>
      </c>
      <c r="T1400" s="103">
        <v>2062</v>
      </c>
      <c r="U1400" s="103">
        <v>7905</v>
      </c>
      <c r="V1400" s="104">
        <v>0.01</v>
      </c>
      <c r="W1400">
        <v>0</v>
      </c>
      <c r="X1400" s="102">
        <v>4000</v>
      </c>
      <c r="Y1400" t="s">
        <v>1030</v>
      </c>
      <c r="Z1400" s="102">
        <v>26</v>
      </c>
      <c r="AA1400" s="111">
        <v>22</v>
      </c>
      <c r="AB1400" s="112" t="s">
        <v>724</v>
      </c>
      <c r="AC1400" s="120"/>
      <c r="AD1400" s="271" t="s">
        <v>269</v>
      </c>
      <c r="AE1400" s="271" t="s">
        <v>269</v>
      </c>
      <c r="AF1400" s="112" t="s">
        <v>725</v>
      </c>
    </row>
    <row r="1401" spans="1:32">
      <c r="A1401">
        <v>19</v>
      </c>
      <c r="B1401" t="s">
        <v>40</v>
      </c>
      <c r="C1401" t="s">
        <v>535</v>
      </c>
      <c r="D1401">
        <v>4</v>
      </c>
      <c r="E1401" t="s">
        <v>709</v>
      </c>
      <c r="F1401">
        <v>24</v>
      </c>
      <c r="G1401" t="s">
        <v>718</v>
      </c>
      <c r="H1401" t="s">
        <v>344</v>
      </c>
      <c r="I1401" t="s">
        <v>719</v>
      </c>
      <c r="K1401">
        <v>26</v>
      </c>
      <c r="L1401" t="s">
        <v>720</v>
      </c>
      <c r="M1401">
        <v>61</v>
      </c>
      <c r="N1401" t="s">
        <v>726</v>
      </c>
      <c r="P1401" t="s">
        <v>2118</v>
      </c>
      <c r="Q1401" s="103">
        <v>1220.21</v>
      </c>
      <c r="R1401" s="103">
        <v>1256</v>
      </c>
      <c r="S1401" s="103">
        <v>1292</v>
      </c>
      <c r="T1401" s="103">
        <v>1330</v>
      </c>
      <c r="U1401" s="103">
        <v>5099</v>
      </c>
      <c r="V1401" s="104">
        <v>6.4999999999999997E-3</v>
      </c>
      <c r="W1401">
        <v>0</v>
      </c>
      <c r="X1401" s="102">
        <v>9</v>
      </c>
      <c r="Y1401" t="s">
        <v>1030</v>
      </c>
      <c r="Z1401" s="102">
        <v>26</v>
      </c>
      <c r="AA1401" s="111">
        <v>22</v>
      </c>
      <c r="AB1401" s="112" t="s">
        <v>383</v>
      </c>
      <c r="AC1401" s="120"/>
      <c r="AD1401" s="271" t="s">
        <v>269</v>
      </c>
      <c r="AE1401" s="271" t="s">
        <v>728</v>
      </c>
      <c r="AF1401" s="112" t="s">
        <v>729</v>
      </c>
    </row>
    <row r="1402" spans="1:32">
      <c r="A1402">
        <v>19</v>
      </c>
      <c r="B1402" t="s">
        <v>40</v>
      </c>
      <c r="C1402" t="s">
        <v>757</v>
      </c>
      <c r="D1402">
        <v>4</v>
      </c>
      <c r="E1402" t="s">
        <v>709</v>
      </c>
      <c r="F1402">
        <v>25</v>
      </c>
      <c r="G1402" t="s">
        <v>736</v>
      </c>
      <c r="H1402" t="s">
        <v>344</v>
      </c>
      <c r="I1402" t="s">
        <v>737</v>
      </c>
      <c r="K1402">
        <v>32</v>
      </c>
      <c r="L1402" t="s">
        <v>738</v>
      </c>
      <c r="M1402">
        <v>67</v>
      </c>
      <c r="N1402" t="s">
        <v>758</v>
      </c>
      <c r="P1402" t="s">
        <v>2119</v>
      </c>
      <c r="Q1402" s="103">
        <v>340.52</v>
      </c>
      <c r="R1402" s="103">
        <v>350</v>
      </c>
      <c r="S1402" s="103">
        <v>361</v>
      </c>
      <c r="T1402" s="103">
        <v>371</v>
      </c>
      <c r="U1402" s="103">
        <v>1423</v>
      </c>
      <c r="V1402" s="104">
        <v>1.8E-3</v>
      </c>
      <c r="W1402">
        <v>0</v>
      </c>
      <c r="X1402" s="102">
        <v>80</v>
      </c>
      <c r="Y1402" t="s">
        <v>1039</v>
      </c>
      <c r="Z1402" s="102">
        <v>33</v>
      </c>
      <c r="AA1402" s="111">
        <v>23</v>
      </c>
      <c r="AB1402" s="112" t="s">
        <v>760</v>
      </c>
      <c r="AC1402" s="120"/>
      <c r="AD1402" s="271" t="s">
        <v>761</v>
      </c>
      <c r="AE1402" s="271" t="s">
        <v>269</v>
      </c>
      <c r="AF1402" s="112" t="s">
        <v>601</v>
      </c>
    </row>
    <row r="1403" spans="1:32">
      <c r="A1403">
        <v>19</v>
      </c>
      <c r="B1403" t="s">
        <v>40</v>
      </c>
      <c r="C1403" t="s">
        <v>757</v>
      </c>
      <c r="D1403">
        <v>4</v>
      </c>
      <c r="E1403" t="s">
        <v>709</v>
      </c>
      <c r="F1403">
        <v>25</v>
      </c>
      <c r="G1403" t="s">
        <v>736</v>
      </c>
      <c r="H1403" t="s">
        <v>344</v>
      </c>
      <c r="I1403" t="s">
        <v>737</v>
      </c>
      <c r="K1403">
        <v>32</v>
      </c>
      <c r="L1403" t="s">
        <v>738</v>
      </c>
      <c r="M1403">
        <v>68</v>
      </c>
      <c r="N1403" t="s">
        <v>762</v>
      </c>
      <c r="P1403" t="s">
        <v>2120</v>
      </c>
      <c r="Q1403" s="103">
        <v>359.44</v>
      </c>
      <c r="R1403" s="103">
        <v>370</v>
      </c>
      <c r="S1403" s="103">
        <v>381</v>
      </c>
      <c r="T1403" s="103">
        <v>392</v>
      </c>
      <c r="U1403" s="103">
        <v>1502</v>
      </c>
      <c r="V1403" s="104">
        <v>1.9E-3</v>
      </c>
      <c r="W1403">
        <v>0</v>
      </c>
      <c r="X1403" s="102">
        <v>60</v>
      </c>
      <c r="Y1403" t="s">
        <v>1039</v>
      </c>
      <c r="Z1403" s="102">
        <v>33</v>
      </c>
      <c r="AA1403" s="111">
        <v>23</v>
      </c>
      <c r="AB1403" s="112" t="s">
        <v>764</v>
      </c>
      <c r="AC1403" s="120"/>
      <c r="AD1403" s="271" t="s">
        <v>269</v>
      </c>
      <c r="AE1403" s="271" t="s">
        <v>765</v>
      </c>
      <c r="AF1403" s="112" t="s">
        <v>766</v>
      </c>
    </row>
    <row r="1404" spans="1:32">
      <c r="A1404">
        <v>19</v>
      </c>
      <c r="B1404" t="s">
        <v>40</v>
      </c>
      <c r="C1404" t="s">
        <v>757</v>
      </c>
      <c r="D1404">
        <v>4</v>
      </c>
      <c r="E1404" t="s">
        <v>709</v>
      </c>
      <c r="F1404">
        <v>25</v>
      </c>
      <c r="G1404" t="s">
        <v>736</v>
      </c>
      <c r="H1404" t="s">
        <v>344</v>
      </c>
      <c r="I1404" t="s">
        <v>737</v>
      </c>
      <c r="K1404">
        <v>32</v>
      </c>
      <c r="L1404" t="s">
        <v>738</v>
      </c>
      <c r="M1404">
        <v>71</v>
      </c>
      <c r="N1404" t="s">
        <v>774</v>
      </c>
      <c r="P1404" t="s">
        <v>2121</v>
      </c>
      <c r="Q1404" s="103">
        <v>227.02</v>
      </c>
      <c r="R1404" s="103">
        <v>234</v>
      </c>
      <c r="S1404" s="103">
        <v>240</v>
      </c>
      <c r="T1404" s="103">
        <v>247</v>
      </c>
      <c r="U1404" s="103">
        <v>949</v>
      </c>
      <c r="V1404" s="104">
        <v>1.1999999999999999E-3</v>
      </c>
      <c r="W1404">
        <v>0</v>
      </c>
      <c r="X1404" s="102">
        <v>800</v>
      </c>
      <c r="Y1404" t="s">
        <v>1039</v>
      </c>
      <c r="Z1404" s="102">
        <v>33</v>
      </c>
      <c r="AA1404" s="111">
        <v>23</v>
      </c>
      <c r="AB1404" s="112" t="s">
        <v>776</v>
      </c>
      <c r="AC1404" s="120"/>
      <c r="AD1404" s="271" t="s">
        <v>269</v>
      </c>
      <c r="AE1404" s="271" t="s">
        <v>777</v>
      </c>
      <c r="AF1404" s="112" t="s">
        <v>778</v>
      </c>
    </row>
    <row r="1405" spans="1:32">
      <c r="A1405">
        <v>19</v>
      </c>
      <c r="B1405" t="s">
        <v>40</v>
      </c>
      <c r="C1405" t="s">
        <v>757</v>
      </c>
      <c r="D1405">
        <v>4</v>
      </c>
      <c r="E1405" t="s">
        <v>709</v>
      </c>
      <c r="F1405">
        <v>25</v>
      </c>
      <c r="G1405" t="s">
        <v>736</v>
      </c>
      <c r="H1405" t="s">
        <v>372</v>
      </c>
      <c r="I1405" t="s">
        <v>719</v>
      </c>
      <c r="K1405">
        <v>39</v>
      </c>
      <c r="L1405" t="s">
        <v>779</v>
      </c>
      <c r="M1405">
        <v>73</v>
      </c>
      <c r="N1405" t="s">
        <v>781</v>
      </c>
      <c r="P1405" t="s">
        <v>2122</v>
      </c>
      <c r="Q1405" s="103">
        <v>945.9</v>
      </c>
      <c r="R1405" s="103">
        <v>974</v>
      </c>
      <c r="S1405" s="103">
        <v>1002</v>
      </c>
      <c r="T1405" s="103">
        <v>1031</v>
      </c>
      <c r="U1405" s="103">
        <v>3953</v>
      </c>
      <c r="V1405" s="104">
        <v>5.0000000000000001E-3</v>
      </c>
      <c r="W1405">
        <v>0</v>
      </c>
      <c r="X1405" s="102">
        <v>120</v>
      </c>
      <c r="Y1405" t="s">
        <v>1039</v>
      </c>
      <c r="Z1405" s="102">
        <v>33</v>
      </c>
      <c r="AA1405" s="111">
        <v>23</v>
      </c>
      <c r="AB1405" s="112" t="s">
        <v>760</v>
      </c>
      <c r="AC1405" s="120"/>
      <c r="AD1405" s="271" t="s">
        <v>269</v>
      </c>
      <c r="AE1405" s="271" t="s">
        <v>269</v>
      </c>
      <c r="AF1405" s="112" t="s">
        <v>601</v>
      </c>
    </row>
    <row r="1406" spans="1:32">
      <c r="A1406">
        <v>19</v>
      </c>
      <c r="B1406" t="s">
        <v>40</v>
      </c>
      <c r="C1406" t="s">
        <v>757</v>
      </c>
      <c r="D1406">
        <v>4</v>
      </c>
      <c r="E1406" t="s">
        <v>709</v>
      </c>
      <c r="F1406">
        <v>25</v>
      </c>
      <c r="G1406" t="s">
        <v>736</v>
      </c>
      <c r="H1406" t="s">
        <v>372</v>
      </c>
      <c r="I1406" t="s">
        <v>719</v>
      </c>
      <c r="K1406">
        <v>39</v>
      </c>
      <c r="L1406" t="s">
        <v>779</v>
      </c>
      <c r="M1406">
        <v>74</v>
      </c>
      <c r="N1406" t="s">
        <v>782</v>
      </c>
      <c r="P1406" t="s">
        <v>2123</v>
      </c>
      <c r="Q1406" s="103">
        <v>378.36</v>
      </c>
      <c r="R1406" s="103">
        <v>389</v>
      </c>
      <c r="S1406" s="103">
        <v>401</v>
      </c>
      <c r="T1406" s="103">
        <v>412</v>
      </c>
      <c r="U1406" s="103">
        <v>1581</v>
      </c>
      <c r="V1406" s="104">
        <v>2E-3</v>
      </c>
      <c r="W1406">
        <v>0</v>
      </c>
      <c r="X1406" s="102">
        <v>1300</v>
      </c>
      <c r="Y1406" t="s">
        <v>1039</v>
      </c>
      <c r="Z1406" s="102">
        <v>33</v>
      </c>
      <c r="AA1406" s="111">
        <v>23</v>
      </c>
      <c r="AB1406" s="112" t="s">
        <v>776</v>
      </c>
      <c r="AC1406" s="120"/>
      <c r="AD1406" s="271" t="s">
        <v>269</v>
      </c>
      <c r="AE1406" s="271" t="s">
        <v>777</v>
      </c>
      <c r="AF1406" s="112" t="s">
        <v>778</v>
      </c>
    </row>
    <row r="1407" spans="1:32">
      <c r="A1407">
        <v>19</v>
      </c>
      <c r="B1407" t="s">
        <v>40</v>
      </c>
      <c r="C1407" t="s">
        <v>757</v>
      </c>
      <c r="D1407">
        <v>4</v>
      </c>
      <c r="E1407" t="s">
        <v>709</v>
      </c>
      <c r="F1407">
        <v>25</v>
      </c>
      <c r="G1407" t="s">
        <v>736</v>
      </c>
      <c r="H1407" t="s">
        <v>344</v>
      </c>
      <c r="I1407" t="s">
        <v>737</v>
      </c>
      <c r="K1407">
        <v>34</v>
      </c>
      <c r="L1407" t="s">
        <v>790</v>
      </c>
      <c r="M1407">
        <v>76</v>
      </c>
      <c r="N1407" t="s">
        <v>792</v>
      </c>
      <c r="P1407" t="s">
        <v>2124</v>
      </c>
      <c r="Q1407" s="103">
        <v>1623.16</v>
      </c>
      <c r="R1407" s="103">
        <v>1671</v>
      </c>
      <c r="S1407" s="103">
        <v>1719</v>
      </c>
      <c r="T1407" s="103">
        <v>1770</v>
      </c>
      <c r="U1407" s="103">
        <v>6783</v>
      </c>
      <c r="V1407" s="104">
        <v>8.6E-3</v>
      </c>
      <c r="W1407">
        <v>0</v>
      </c>
      <c r="X1407" s="102">
        <v>8</v>
      </c>
      <c r="Y1407" t="s">
        <v>1062</v>
      </c>
      <c r="Z1407" s="102">
        <v>43</v>
      </c>
      <c r="AA1407" s="111">
        <v>23</v>
      </c>
      <c r="AB1407" s="112" t="s">
        <v>794</v>
      </c>
      <c r="AC1407" s="120"/>
      <c r="AD1407" s="271" t="s">
        <v>269</v>
      </c>
      <c r="AE1407" s="271" t="s">
        <v>795</v>
      </c>
      <c r="AF1407" s="112" t="s">
        <v>796</v>
      </c>
    </row>
    <row r="1408" spans="1:32">
      <c r="A1408">
        <v>19</v>
      </c>
      <c r="B1408" t="s">
        <v>40</v>
      </c>
      <c r="C1408" t="s">
        <v>757</v>
      </c>
      <c r="D1408">
        <v>4</v>
      </c>
      <c r="E1408" t="s">
        <v>709</v>
      </c>
      <c r="F1408">
        <v>25</v>
      </c>
      <c r="G1408" t="s">
        <v>736</v>
      </c>
      <c r="H1408" t="s">
        <v>372</v>
      </c>
      <c r="I1408" t="s">
        <v>719</v>
      </c>
      <c r="K1408">
        <v>39</v>
      </c>
      <c r="L1408" t="s">
        <v>779</v>
      </c>
      <c r="M1408">
        <v>110</v>
      </c>
      <c r="N1408" t="s">
        <v>786</v>
      </c>
      <c r="P1408" t="s">
        <v>2125</v>
      </c>
      <c r="Q1408" s="103">
        <v>2270.15</v>
      </c>
      <c r="R1408" s="103">
        <v>2336</v>
      </c>
      <c r="S1408" s="103">
        <v>2405</v>
      </c>
      <c r="T1408" s="103">
        <v>2475</v>
      </c>
      <c r="U1408" s="103">
        <v>9486</v>
      </c>
      <c r="V1408" s="104">
        <v>1.2E-2</v>
      </c>
      <c r="W1408">
        <v>0</v>
      </c>
      <c r="X1408" s="102">
        <v>848</v>
      </c>
      <c r="Y1408" t="s">
        <v>1039</v>
      </c>
      <c r="Z1408" s="102">
        <v>33</v>
      </c>
      <c r="AA1408" s="111">
        <v>23</v>
      </c>
      <c r="AB1408" s="112" t="s">
        <v>788</v>
      </c>
      <c r="AC1408" s="120"/>
      <c r="AD1408" s="271" t="s">
        <v>269</v>
      </c>
      <c r="AE1408" s="271" t="s">
        <v>269</v>
      </c>
      <c r="AF1408" s="112" t="s">
        <v>789</v>
      </c>
    </row>
    <row r="1409" spans="1:32">
      <c r="A1409">
        <v>19</v>
      </c>
      <c r="B1409" t="s">
        <v>40</v>
      </c>
      <c r="C1409" t="s">
        <v>594</v>
      </c>
      <c r="D1409">
        <v>4</v>
      </c>
      <c r="E1409" t="s">
        <v>709</v>
      </c>
      <c r="F1409">
        <v>25</v>
      </c>
      <c r="G1409" t="s">
        <v>736</v>
      </c>
      <c r="H1409" t="s">
        <v>344</v>
      </c>
      <c r="I1409" t="s">
        <v>737</v>
      </c>
      <c r="K1409">
        <v>32</v>
      </c>
      <c r="L1409" t="s">
        <v>738</v>
      </c>
      <c r="M1409">
        <v>64</v>
      </c>
      <c r="N1409" s="317" t="s">
        <v>745</v>
      </c>
      <c r="P1409" t="s">
        <v>2126</v>
      </c>
      <c r="Q1409" s="103">
        <v>548.62</v>
      </c>
      <c r="R1409" s="103">
        <v>565</v>
      </c>
      <c r="S1409" s="103">
        <v>581</v>
      </c>
      <c r="T1409" s="103">
        <v>598</v>
      </c>
      <c r="U1409" s="103">
        <v>2292</v>
      </c>
      <c r="V1409" s="104">
        <v>2.8999999999999998E-3</v>
      </c>
      <c r="W1409">
        <v>0</v>
      </c>
      <c r="X1409" s="102">
        <v>6</v>
      </c>
      <c r="Y1409" t="s">
        <v>1039</v>
      </c>
      <c r="Z1409" s="102">
        <v>33</v>
      </c>
      <c r="AA1409" s="111">
        <v>24</v>
      </c>
      <c r="AB1409" s="112" t="s">
        <v>747</v>
      </c>
      <c r="AC1409" s="120"/>
      <c r="AD1409" s="271" t="s">
        <v>743</v>
      </c>
      <c r="AE1409" s="271" t="s">
        <v>748</v>
      </c>
      <c r="AF1409" s="112" t="s">
        <v>744</v>
      </c>
    </row>
    <row r="1410" spans="1:32">
      <c r="A1410">
        <v>19</v>
      </c>
      <c r="B1410" t="s">
        <v>40</v>
      </c>
      <c r="C1410" t="s">
        <v>594</v>
      </c>
      <c r="D1410">
        <v>4</v>
      </c>
      <c r="E1410" t="s">
        <v>709</v>
      </c>
      <c r="F1410">
        <v>25</v>
      </c>
      <c r="G1410" t="s">
        <v>736</v>
      </c>
      <c r="H1410" t="s">
        <v>344</v>
      </c>
      <c r="I1410" t="s">
        <v>737</v>
      </c>
      <c r="K1410">
        <v>32</v>
      </c>
      <c r="L1410" t="s">
        <v>738</v>
      </c>
      <c r="M1410">
        <v>65</v>
      </c>
      <c r="N1410" t="s">
        <v>749</v>
      </c>
      <c r="P1410" t="s">
        <v>2127</v>
      </c>
      <c r="Q1410" s="103">
        <v>548.62</v>
      </c>
      <c r="R1410" s="103">
        <v>565</v>
      </c>
      <c r="S1410" s="103">
        <v>581</v>
      </c>
      <c r="T1410" s="103">
        <v>598</v>
      </c>
      <c r="U1410" s="103">
        <v>2292</v>
      </c>
      <c r="V1410" s="104">
        <v>2.8999999999999998E-3</v>
      </c>
      <c r="W1410">
        <v>0</v>
      </c>
      <c r="X1410" s="102">
        <v>4</v>
      </c>
      <c r="Y1410" t="s">
        <v>1039</v>
      </c>
      <c r="Z1410" s="102">
        <v>33</v>
      </c>
      <c r="AA1410" s="111">
        <v>24</v>
      </c>
      <c r="AB1410" s="112" t="s">
        <v>751</v>
      </c>
      <c r="AC1410" s="120"/>
      <c r="AD1410" s="271" t="s">
        <v>743</v>
      </c>
      <c r="AE1410" s="271" t="s">
        <v>752</v>
      </c>
      <c r="AF1410" s="112" t="s">
        <v>744</v>
      </c>
    </row>
    <row r="1411" spans="1:32">
      <c r="A1411">
        <v>19</v>
      </c>
      <c r="B1411" t="s">
        <v>40</v>
      </c>
      <c r="C1411" t="s">
        <v>594</v>
      </c>
      <c r="D1411">
        <v>4</v>
      </c>
      <c r="E1411" t="s">
        <v>709</v>
      </c>
      <c r="F1411">
        <v>25</v>
      </c>
      <c r="G1411" t="s">
        <v>736</v>
      </c>
      <c r="H1411" t="s">
        <v>344</v>
      </c>
      <c r="I1411" t="s">
        <v>737</v>
      </c>
      <c r="K1411">
        <v>32</v>
      </c>
      <c r="L1411" t="s">
        <v>738</v>
      </c>
      <c r="M1411">
        <v>66</v>
      </c>
      <c r="N1411" t="s">
        <v>753</v>
      </c>
      <c r="P1411" t="s">
        <v>2128</v>
      </c>
      <c r="Q1411" s="103">
        <v>548.62</v>
      </c>
      <c r="R1411" s="103">
        <v>565</v>
      </c>
      <c r="S1411" s="103">
        <v>581</v>
      </c>
      <c r="T1411" s="103">
        <v>598</v>
      </c>
      <c r="U1411" s="103">
        <v>2292</v>
      </c>
      <c r="V1411" s="104">
        <v>2.8999999999999998E-3</v>
      </c>
      <c r="W1411">
        <v>0</v>
      </c>
      <c r="X1411" s="102">
        <v>6</v>
      </c>
      <c r="Y1411" t="s">
        <v>1039</v>
      </c>
      <c r="Z1411" s="102">
        <v>33</v>
      </c>
      <c r="AA1411" s="111">
        <v>24</v>
      </c>
      <c r="AB1411" s="112" t="s">
        <v>755</v>
      </c>
      <c r="AC1411" s="120"/>
      <c r="AD1411" s="271" t="s">
        <v>743</v>
      </c>
      <c r="AE1411" s="271" t="s">
        <v>756</v>
      </c>
      <c r="AF1411" s="112" t="s">
        <v>744</v>
      </c>
    </row>
    <row r="1412" spans="1:32">
      <c r="A1412">
        <v>19</v>
      </c>
      <c r="B1412" t="s">
        <v>40</v>
      </c>
      <c r="C1412" t="s">
        <v>594</v>
      </c>
      <c r="D1412">
        <v>4</v>
      </c>
      <c r="E1412" t="s">
        <v>709</v>
      </c>
      <c r="F1412">
        <v>25</v>
      </c>
      <c r="G1412" t="s">
        <v>736</v>
      </c>
      <c r="H1412" t="s">
        <v>372</v>
      </c>
      <c r="I1412" t="s">
        <v>719</v>
      </c>
      <c r="K1412">
        <v>39</v>
      </c>
      <c r="L1412" t="s">
        <v>779</v>
      </c>
      <c r="M1412" s="317">
        <v>72</v>
      </c>
      <c r="N1412" s="317" t="s">
        <v>1065</v>
      </c>
      <c r="P1412" t="s">
        <v>2129</v>
      </c>
      <c r="Q1412" s="103">
        <v>945.9</v>
      </c>
      <c r="R1412" s="103">
        <v>974</v>
      </c>
      <c r="S1412" s="103">
        <v>1002</v>
      </c>
      <c r="T1412" s="103">
        <v>1031</v>
      </c>
      <c r="U1412" s="103">
        <v>3953</v>
      </c>
      <c r="V1412" s="104">
        <v>5.0000000000000001E-3</v>
      </c>
      <c r="W1412">
        <v>0</v>
      </c>
      <c r="X1412" s="102">
        <v>8</v>
      </c>
      <c r="Y1412" t="s">
        <v>1039</v>
      </c>
      <c r="Z1412" s="102">
        <v>33</v>
      </c>
      <c r="AA1412" s="111">
        <v>24</v>
      </c>
      <c r="AB1412" s="112" t="s">
        <v>747</v>
      </c>
      <c r="AC1412" s="120"/>
      <c r="AD1412" s="271" t="s">
        <v>743</v>
      </c>
      <c r="AE1412" s="271" t="s">
        <v>748</v>
      </c>
      <c r="AF1412" s="112" t="s">
        <v>744</v>
      </c>
    </row>
    <row r="1413" spans="1:32">
      <c r="A1413">
        <v>19</v>
      </c>
      <c r="B1413" t="s">
        <v>40</v>
      </c>
      <c r="C1413" t="s">
        <v>421</v>
      </c>
      <c r="D1413">
        <v>4</v>
      </c>
      <c r="E1413" t="s">
        <v>709</v>
      </c>
      <c r="F1413">
        <v>26</v>
      </c>
      <c r="G1413" t="s">
        <v>797</v>
      </c>
      <c r="H1413" t="s">
        <v>344</v>
      </c>
      <c r="I1413" t="s">
        <v>422</v>
      </c>
      <c r="K1413">
        <v>17</v>
      </c>
      <c r="L1413" t="s">
        <v>799</v>
      </c>
      <c r="M1413">
        <v>77</v>
      </c>
      <c r="N1413" t="s">
        <v>181</v>
      </c>
      <c r="P1413" t="s">
        <v>2130</v>
      </c>
      <c r="Q1413" s="103">
        <v>21528.61</v>
      </c>
      <c r="R1413" s="103">
        <v>22157</v>
      </c>
      <c r="S1413" s="103">
        <v>22804</v>
      </c>
      <c r="T1413" s="103">
        <v>23470</v>
      </c>
      <c r="U1413" s="103">
        <v>89959</v>
      </c>
      <c r="V1413" s="104">
        <v>0.1138</v>
      </c>
      <c r="W1413">
        <v>0</v>
      </c>
      <c r="X1413" s="102">
        <v>19</v>
      </c>
      <c r="Y1413" t="s">
        <v>1006</v>
      </c>
      <c r="Z1413" s="102">
        <v>37</v>
      </c>
      <c r="AA1413" s="111">
        <v>25</v>
      </c>
      <c r="AB1413" s="112" t="s">
        <v>218</v>
      </c>
      <c r="AC1413" s="120"/>
      <c r="AD1413" s="271" t="s">
        <v>269</v>
      </c>
      <c r="AE1413" s="271" t="s">
        <v>802</v>
      </c>
      <c r="AF1413" s="112" t="s">
        <v>803</v>
      </c>
    </row>
    <row r="1414" spans="1:32">
      <c r="A1414">
        <v>19</v>
      </c>
      <c r="B1414" t="s">
        <v>40</v>
      </c>
      <c r="C1414" t="s">
        <v>421</v>
      </c>
      <c r="D1414">
        <v>4</v>
      </c>
      <c r="E1414" t="s">
        <v>709</v>
      </c>
      <c r="F1414">
        <v>26</v>
      </c>
      <c r="G1414" t="s">
        <v>797</v>
      </c>
      <c r="H1414" t="s">
        <v>344</v>
      </c>
      <c r="I1414" t="s">
        <v>422</v>
      </c>
      <c r="K1414">
        <v>17</v>
      </c>
      <c r="L1414" t="s">
        <v>799</v>
      </c>
      <c r="M1414">
        <v>78</v>
      </c>
      <c r="N1414" t="s">
        <v>804</v>
      </c>
      <c r="P1414" t="s">
        <v>2131</v>
      </c>
      <c r="Q1414" s="103">
        <v>7565.28</v>
      </c>
      <c r="R1414" s="103">
        <v>7786</v>
      </c>
      <c r="S1414" s="103">
        <v>8013</v>
      </c>
      <c r="T1414" s="103">
        <v>8247</v>
      </c>
      <c r="U1414" s="103">
        <v>31612</v>
      </c>
      <c r="V1414" s="104">
        <v>0.04</v>
      </c>
      <c r="W1414">
        <v>0</v>
      </c>
      <c r="X1414" s="102">
        <v>20</v>
      </c>
      <c r="Y1414" t="s">
        <v>1006</v>
      </c>
      <c r="Z1414" s="102">
        <v>37</v>
      </c>
      <c r="AA1414" s="111">
        <v>25</v>
      </c>
      <c r="AB1414" s="112" t="s">
        <v>806</v>
      </c>
      <c r="AC1414" s="120"/>
      <c r="AD1414" s="271" t="s">
        <v>269</v>
      </c>
      <c r="AE1414" s="271" t="s">
        <v>802</v>
      </c>
      <c r="AF1414" s="112" t="s">
        <v>803</v>
      </c>
    </row>
    <row r="1415" spans="1:32">
      <c r="A1415">
        <v>19</v>
      </c>
      <c r="B1415" t="s">
        <v>40</v>
      </c>
      <c r="C1415" t="s">
        <v>594</v>
      </c>
      <c r="D1415">
        <v>4</v>
      </c>
      <c r="E1415" t="s">
        <v>709</v>
      </c>
      <c r="F1415">
        <v>27</v>
      </c>
      <c r="G1415" t="s">
        <v>807</v>
      </c>
      <c r="H1415" t="s">
        <v>372</v>
      </c>
      <c r="I1415" t="s">
        <v>737</v>
      </c>
      <c r="K1415">
        <v>40</v>
      </c>
      <c r="L1415" t="s">
        <v>808</v>
      </c>
      <c r="M1415">
        <v>79</v>
      </c>
      <c r="N1415" t="s">
        <v>810</v>
      </c>
      <c r="P1415" t="s">
        <v>2132</v>
      </c>
      <c r="Q1415" s="103">
        <v>605.37</v>
      </c>
      <c r="R1415" s="103">
        <v>623</v>
      </c>
      <c r="S1415" s="103">
        <v>641</v>
      </c>
      <c r="T1415" s="103">
        <v>660</v>
      </c>
      <c r="U1415" s="103">
        <v>2530</v>
      </c>
      <c r="V1415" s="104">
        <v>3.2000000000000002E-3</v>
      </c>
      <c r="W1415">
        <v>0</v>
      </c>
      <c r="X1415" s="102">
        <v>100</v>
      </c>
      <c r="Y1415" t="s">
        <v>1039</v>
      </c>
      <c r="Z1415" s="102">
        <v>33</v>
      </c>
      <c r="AA1415" s="111">
        <v>26</v>
      </c>
      <c r="AB1415" s="112" t="s">
        <v>812</v>
      </c>
      <c r="AC1415" s="120"/>
      <c r="AD1415" s="271" t="s">
        <v>269</v>
      </c>
      <c r="AE1415" s="271" t="s">
        <v>269</v>
      </c>
      <c r="AF1415" s="112" t="s">
        <v>813</v>
      </c>
    </row>
    <row r="1416" spans="1:32">
      <c r="A1416">
        <v>19</v>
      </c>
      <c r="B1416" t="s">
        <v>40</v>
      </c>
      <c r="C1416" t="s">
        <v>594</v>
      </c>
      <c r="D1416">
        <v>4</v>
      </c>
      <c r="E1416" t="s">
        <v>709</v>
      </c>
      <c r="F1416">
        <v>27</v>
      </c>
      <c r="G1416" t="s">
        <v>807</v>
      </c>
      <c r="H1416" t="s">
        <v>372</v>
      </c>
      <c r="I1416" t="s">
        <v>737</v>
      </c>
      <c r="K1416">
        <v>40</v>
      </c>
      <c r="L1416" t="s">
        <v>808</v>
      </c>
      <c r="M1416">
        <v>113</v>
      </c>
      <c r="N1416" t="s">
        <v>970</v>
      </c>
      <c r="P1416" t="s">
        <v>2133</v>
      </c>
      <c r="Q1416" s="103">
        <v>7472.58</v>
      </c>
      <c r="R1416" s="103">
        <v>7691</v>
      </c>
      <c r="S1416" s="103">
        <v>7915</v>
      </c>
      <c r="T1416" s="103">
        <v>8146</v>
      </c>
      <c r="U1416" s="103">
        <v>31225</v>
      </c>
      <c r="V1416" s="104">
        <v>3.95E-2</v>
      </c>
      <c r="W1416">
        <v>0</v>
      </c>
      <c r="X1416" s="102">
        <v>8</v>
      </c>
      <c r="Y1416" t="s">
        <v>1039</v>
      </c>
      <c r="Z1416" s="102">
        <v>33</v>
      </c>
      <c r="AA1416" s="111">
        <v>26</v>
      </c>
      <c r="AB1416" s="112" t="s">
        <v>972</v>
      </c>
      <c r="AC1416" s="120"/>
      <c r="AD1416" s="271" t="s">
        <v>269</v>
      </c>
      <c r="AE1416" s="271" t="s">
        <v>269</v>
      </c>
      <c r="AF1416" s="112" t="s">
        <v>973</v>
      </c>
    </row>
    <row r="1417" spans="1:32">
      <c r="A1417">
        <v>19</v>
      </c>
      <c r="B1417" t="s">
        <v>40</v>
      </c>
      <c r="C1417" t="s">
        <v>708</v>
      </c>
      <c r="D1417">
        <v>4</v>
      </c>
      <c r="E1417" t="s">
        <v>709</v>
      </c>
      <c r="F1417">
        <v>29</v>
      </c>
      <c r="G1417" t="s">
        <v>814</v>
      </c>
      <c r="H1417" t="s">
        <v>344</v>
      </c>
      <c r="I1417" t="s">
        <v>711</v>
      </c>
      <c r="K1417">
        <v>13</v>
      </c>
      <c r="L1417" t="s">
        <v>815</v>
      </c>
      <c r="M1417">
        <v>80</v>
      </c>
      <c r="N1417" t="s">
        <v>817</v>
      </c>
      <c r="P1417" t="s">
        <v>2134</v>
      </c>
      <c r="Q1417" s="103">
        <v>1244.8</v>
      </c>
      <c r="R1417" s="103">
        <v>1281</v>
      </c>
      <c r="S1417" s="103">
        <v>1319</v>
      </c>
      <c r="T1417" s="103">
        <v>1357</v>
      </c>
      <c r="U1417" s="103">
        <v>5202</v>
      </c>
      <c r="V1417" s="104">
        <v>6.6E-3</v>
      </c>
      <c r="W1417">
        <v>0</v>
      </c>
      <c r="X1417" s="102">
        <v>6</v>
      </c>
      <c r="Y1417" t="s">
        <v>1062</v>
      </c>
      <c r="Z1417" s="102">
        <v>43</v>
      </c>
      <c r="AA1417" s="111">
        <v>27</v>
      </c>
      <c r="AB1417" s="112" t="s">
        <v>819</v>
      </c>
      <c r="AC1417" s="120"/>
      <c r="AD1417" s="271" t="s">
        <v>820</v>
      </c>
      <c r="AE1417" s="271" t="s">
        <v>269</v>
      </c>
      <c r="AF1417" s="112" t="s">
        <v>821</v>
      </c>
    </row>
    <row r="1418" spans="1:32">
      <c r="A1418">
        <v>19</v>
      </c>
      <c r="B1418" t="s">
        <v>40</v>
      </c>
      <c r="C1418" t="s">
        <v>611</v>
      </c>
      <c r="D1418">
        <v>4</v>
      </c>
      <c r="E1418" t="s">
        <v>709</v>
      </c>
      <c r="F1418">
        <v>30</v>
      </c>
      <c r="G1418" t="s">
        <v>828</v>
      </c>
      <c r="H1418" t="s">
        <v>344</v>
      </c>
      <c r="I1418" t="s">
        <v>719</v>
      </c>
      <c r="K1418">
        <v>11</v>
      </c>
      <c r="L1418" t="s">
        <v>829</v>
      </c>
      <c r="M1418">
        <v>82</v>
      </c>
      <c r="N1418" t="s">
        <v>831</v>
      </c>
      <c r="P1418" t="s">
        <v>1434</v>
      </c>
      <c r="Q1418" s="103">
        <v>340.52</v>
      </c>
      <c r="R1418" s="103">
        <v>350</v>
      </c>
      <c r="S1418" s="103">
        <v>361</v>
      </c>
      <c r="T1418" s="103">
        <v>371</v>
      </c>
      <c r="U1418" s="103">
        <v>1423</v>
      </c>
      <c r="V1418" s="104">
        <v>1.8E-3</v>
      </c>
      <c r="W1418">
        <v>0</v>
      </c>
      <c r="X1418" s="102">
        <v>10</v>
      </c>
      <c r="Y1418" t="s">
        <v>1009</v>
      </c>
      <c r="Z1418" s="102">
        <v>24</v>
      </c>
      <c r="AA1418" s="111">
        <v>28</v>
      </c>
      <c r="AB1418" s="112" t="s">
        <v>379</v>
      </c>
      <c r="AC1418" s="120"/>
      <c r="AD1418" s="271" t="s">
        <v>269</v>
      </c>
      <c r="AE1418" s="271" t="s">
        <v>833</v>
      </c>
      <c r="AF1418" s="112" t="s">
        <v>834</v>
      </c>
    </row>
    <row r="1419" spans="1:32">
      <c r="A1419">
        <v>19</v>
      </c>
      <c r="B1419" t="s">
        <v>40</v>
      </c>
      <c r="C1419" t="s">
        <v>611</v>
      </c>
      <c r="D1419">
        <v>4</v>
      </c>
      <c r="E1419" t="s">
        <v>709</v>
      </c>
      <c r="F1419">
        <v>30</v>
      </c>
      <c r="G1419" t="s">
        <v>828</v>
      </c>
      <c r="H1419" t="s">
        <v>344</v>
      </c>
      <c r="I1419" t="s">
        <v>719</v>
      </c>
      <c r="K1419">
        <v>11</v>
      </c>
      <c r="L1419" t="s">
        <v>829</v>
      </c>
      <c r="M1419">
        <v>83</v>
      </c>
      <c r="N1419" t="s">
        <v>835</v>
      </c>
      <c r="P1419" t="s">
        <v>1290</v>
      </c>
      <c r="Q1419" s="103">
        <v>567.54</v>
      </c>
      <c r="R1419" s="103">
        <v>584</v>
      </c>
      <c r="S1419" s="103">
        <v>601</v>
      </c>
      <c r="T1419" s="103">
        <v>619</v>
      </c>
      <c r="U1419" s="103">
        <v>2372</v>
      </c>
      <c r="V1419" s="104">
        <v>3.0000000000000001E-3</v>
      </c>
      <c r="W1419">
        <v>0</v>
      </c>
      <c r="X1419" s="102">
        <v>2</v>
      </c>
      <c r="Y1419" t="s">
        <v>1009</v>
      </c>
      <c r="Z1419" s="102">
        <v>24</v>
      </c>
      <c r="AA1419" s="111">
        <v>28</v>
      </c>
      <c r="AB1419" s="112" t="s">
        <v>379</v>
      </c>
      <c r="AC1419" s="120"/>
      <c r="AD1419" s="271" t="s">
        <v>269</v>
      </c>
      <c r="AE1419" s="271" t="s">
        <v>833</v>
      </c>
      <c r="AF1419" s="112" t="s">
        <v>837</v>
      </c>
    </row>
    <row r="1420" spans="1:32">
      <c r="A1420">
        <v>19</v>
      </c>
      <c r="B1420" t="s">
        <v>40</v>
      </c>
      <c r="C1420" t="s">
        <v>611</v>
      </c>
      <c r="D1420">
        <v>4</v>
      </c>
      <c r="E1420" t="s">
        <v>709</v>
      </c>
      <c r="F1420">
        <v>30</v>
      </c>
      <c r="G1420" t="s">
        <v>828</v>
      </c>
      <c r="H1420" t="s">
        <v>344</v>
      </c>
      <c r="I1420" t="s">
        <v>719</v>
      </c>
      <c r="K1420">
        <v>11</v>
      </c>
      <c r="L1420" t="s">
        <v>829</v>
      </c>
      <c r="M1420">
        <v>84</v>
      </c>
      <c r="N1420" t="s">
        <v>838</v>
      </c>
      <c r="P1420" t="s">
        <v>1291</v>
      </c>
      <c r="Q1420" s="103">
        <v>189.18</v>
      </c>
      <c r="R1420" s="103">
        <v>195</v>
      </c>
      <c r="S1420" s="103">
        <v>200</v>
      </c>
      <c r="T1420" s="103">
        <v>206</v>
      </c>
      <c r="U1420" s="103">
        <v>791</v>
      </c>
      <c r="V1420" s="104">
        <v>1E-3</v>
      </c>
      <c r="W1420">
        <v>0</v>
      </c>
      <c r="X1420" s="102">
        <v>1</v>
      </c>
      <c r="Y1420" t="s">
        <v>1009</v>
      </c>
      <c r="Z1420" s="102">
        <v>24</v>
      </c>
      <c r="AA1420" s="111">
        <v>28</v>
      </c>
      <c r="AB1420" s="112" t="s">
        <v>379</v>
      </c>
      <c r="AC1420" s="120"/>
      <c r="AD1420" s="271" t="s">
        <v>269</v>
      </c>
      <c r="AE1420" s="271" t="s">
        <v>833</v>
      </c>
      <c r="AF1420" s="112" t="s">
        <v>840</v>
      </c>
    </row>
    <row r="1421" spans="1:32">
      <c r="A1421">
        <v>19</v>
      </c>
      <c r="B1421" t="s">
        <v>40</v>
      </c>
      <c r="C1421" t="s">
        <v>611</v>
      </c>
      <c r="D1421">
        <v>4</v>
      </c>
      <c r="E1421" t="s">
        <v>709</v>
      </c>
      <c r="F1421">
        <v>30</v>
      </c>
      <c r="G1421" t="s">
        <v>828</v>
      </c>
      <c r="H1421" t="s">
        <v>344</v>
      </c>
      <c r="I1421" t="s">
        <v>719</v>
      </c>
      <c r="K1421">
        <v>11</v>
      </c>
      <c r="L1421" t="s">
        <v>829</v>
      </c>
      <c r="M1421">
        <v>85</v>
      </c>
      <c r="N1421" t="s">
        <v>841</v>
      </c>
      <c r="P1421" t="s">
        <v>1292</v>
      </c>
      <c r="Q1421" s="103">
        <v>472.95</v>
      </c>
      <c r="R1421" s="103">
        <v>487</v>
      </c>
      <c r="S1421" s="103">
        <v>501</v>
      </c>
      <c r="T1421" s="103">
        <v>516</v>
      </c>
      <c r="U1421" s="103">
        <v>1976</v>
      </c>
      <c r="V1421" s="104">
        <v>2.5000000000000001E-3</v>
      </c>
      <c r="W1421">
        <v>0</v>
      </c>
      <c r="X1421" s="102">
        <v>2</v>
      </c>
      <c r="Y1421" t="s">
        <v>1009</v>
      </c>
      <c r="Z1421" s="102">
        <v>24</v>
      </c>
      <c r="AA1421" s="111">
        <v>28</v>
      </c>
      <c r="AB1421" s="112" t="s">
        <v>379</v>
      </c>
      <c r="AC1421" s="120"/>
      <c r="AD1421" s="271" t="s">
        <v>269</v>
      </c>
      <c r="AE1421" s="271" t="s">
        <v>833</v>
      </c>
      <c r="AF1421" s="112" t="s">
        <v>843</v>
      </c>
    </row>
    <row r="1422" spans="1:32">
      <c r="A1422">
        <v>19</v>
      </c>
      <c r="B1422" t="s">
        <v>40</v>
      </c>
      <c r="C1422" t="s">
        <v>708</v>
      </c>
      <c r="D1422">
        <v>4</v>
      </c>
      <c r="E1422" t="s">
        <v>709</v>
      </c>
      <c r="F1422">
        <v>31</v>
      </c>
      <c r="G1422" t="s">
        <v>853</v>
      </c>
      <c r="H1422" t="s">
        <v>372</v>
      </c>
      <c r="I1422" t="s">
        <v>711</v>
      </c>
      <c r="K1422">
        <v>73</v>
      </c>
      <c r="L1422" t="s">
        <v>854</v>
      </c>
      <c r="M1422">
        <v>89</v>
      </c>
      <c r="N1422" t="s">
        <v>856</v>
      </c>
      <c r="P1422" t="s">
        <v>2135</v>
      </c>
      <c r="Q1422" s="103">
        <v>756.72</v>
      </c>
      <c r="R1422" s="103">
        <v>779</v>
      </c>
      <c r="S1422" s="103">
        <v>802</v>
      </c>
      <c r="T1422" s="103">
        <v>825</v>
      </c>
      <c r="U1422" s="103">
        <v>3162</v>
      </c>
      <c r="V1422" s="104">
        <v>4.0000000000000001E-3</v>
      </c>
      <c r="W1422">
        <v>0</v>
      </c>
      <c r="X1422" s="102">
        <v>48</v>
      </c>
      <c r="Y1422" t="s">
        <v>1062</v>
      </c>
      <c r="Z1422" s="102">
        <v>43</v>
      </c>
      <c r="AA1422" s="111">
        <v>29</v>
      </c>
      <c r="AB1422" s="112" t="s">
        <v>858</v>
      </c>
      <c r="AC1422" s="120"/>
      <c r="AD1422" s="271" t="s">
        <v>269</v>
      </c>
      <c r="AE1422" s="271" t="s">
        <v>859</v>
      </c>
      <c r="AF1422" s="112" t="s">
        <v>860</v>
      </c>
    </row>
    <row r="1423" spans="1:32">
      <c r="A1423">
        <v>19</v>
      </c>
      <c r="B1423" t="s">
        <v>40</v>
      </c>
      <c r="C1423" t="s">
        <v>412</v>
      </c>
      <c r="D1423">
        <v>5</v>
      </c>
      <c r="E1423" t="s">
        <v>861</v>
      </c>
      <c r="F1423">
        <v>33</v>
      </c>
      <c r="G1423" t="s">
        <v>862</v>
      </c>
      <c r="H1423" t="s">
        <v>372</v>
      </c>
      <c r="I1423" t="s">
        <v>863</v>
      </c>
      <c r="K1423">
        <v>42</v>
      </c>
      <c r="L1423" t="s">
        <v>865</v>
      </c>
      <c r="M1423">
        <v>92</v>
      </c>
      <c r="N1423" t="s">
        <v>875</v>
      </c>
      <c r="P1423" t="s">
        <v>1077</v>
      </c>
      <c r="Q1423" s="103">
        <v>945.9</v>
      </c>
      <c r="R1423" s="103">
        <v>974</v>
      </c>
      <c r="S1423" s="103">
        <v>1002</v>
      </c>
      <c r="T1423" s="103">
        <v>1031</v>
      </c>
      <c r="U1423" s="103">
        <v>3953</v>
      </c>
      <c r="V1423" s="104">
        <v>5.0000000000000001E-3</v>
      </c>
      <c r="W1423">
        <v>0</v>
      </c>
      <c r="X1423" s="102">
        <v>1</v>
      </c>
      <c r="Y1423" t="s">
        <v>1020</v>
      </c>
      <c r="Z1423" s="102">
        <v>3</v>
      </c>
      <c r="AA1423" s="111">
        <v>30</v>
      </c>
      <c r="AB1423" s="112" t="s">
        <v>383</v>
      </c>
      <c r="AC1423" s="120"/>
      <c r="AD1423" s="271" t="s">
        <v>870</v>
      </c>
      <c r="AE1423" s="271" t="s">
        <v>269</v>
      </c>
      <c r="AF1423" s="112" t="s">
        <v>877</v>
      </c>
    </row>
    <row r="1424" spans="1:32">
      <c r="A1424">
        <v>19</v>
      </c>
      <c r="B1424" t="s">
        <v>40</v>
      </c>
      <c r="C1424" t="s">
        <v>412</v>
      </c>
      <c r="D1424">
        <v>5</v>
      </c>
      <c r="E1424" t="s">
        <v>861</v>
      </c>
      <c r="F1424">
        <v>33</v>
      </c>
      <c r="G1424" t="s">
        <v>862</v>
      </c>
      <c r="H1424" t="s">
        <v>372</v>
      </c>
      <c r="I1424" t="s">
        <v>863</v>
      </c>
      <c r="K1424">
        <v>43</v>
      </c>
      <c r="L1424" t="s">
        <v>878</v>
      </c>
      <c r="M1424">
        <v>93</v>
      </c>
      <c r="N1424" t="s">
        <v>880</v>
      </c>
      <c r="P1424" t="s">
        <v>881</v>
      </c>
      <c r="Q1424" s="103">
        <v>17972.04</v>
      </c>
      <c r="R1424" s="103">
        <v>18497</v>
      </c>
      <c r="S1424" s="103">
        <v>19037</v>
      </c>
      <c r="T1424" s="103">
        <v>19593</v>
      </c>
      <c r="U1424" s="103">
        <v>75098</v>
      </c>
      <c r="V1424" s="104">
        <v>9.5000000000000001E-2</v>
      </c>
      <c r="W1424">
        <v>0</v>
      </c>
      <c r="X1424" s="102">
        <v>4</v>
      </c>
      <c r="Y1424" t="s">
        <v>1020</v>
      </c>
      <c r="Z1424" s="102">
        <v>3</v>
      </c>
      <c r="AA1424" s="111">
        <v>30</v>
      </c>
      <c r="AB1424" s="112" t="s">
        <v>882</v>
      </c>
      <c r="AC1424" s="120"/>
      <c r="AD1424" s="271" t="s">
        <v>870</v>
      </c>
      <c r="AE1424" s="271" t="s">
        <v>269</v>
      </c>
      <c r="AF1424" s="112" t="s">
        <v>883</v>
      </c>
    </row>
    <row r="1425" spans="1:32">
      <c r="A1425">
        <v>19</v>
      </c>
      <c r="B1425" t="s">
        <v>40</v>
      </c>
      <c r="C1425" t="s">
        <v>412</v>
      </c>
      <c r="D1425">
        <v>5</v>
      </c>
      <c r="E1425" t="s">
        <v>861</v>
      </c>
      <c r="F1425">
        <v>33</v>
      </c>
      <c r="G1425" t="s">
        <v>862</v>
      </c>
      <c r="H1425" t="s">
        <v>372</v>
      </c>
      <c r="I1425" t="s">
        <v>863</v>
      </c>
      <c r="K1425">
        <v>45</v>
      </c>
      <c r="L1425" t="s">
        <v>884</v>
      </c>
      <c r="M1425">
        <v>94</v>
      </c>
      <c r="N1425" t="s">
        <v>886</v>
      </c>
      <c r="P1425" t="s">
        <v>887</v>
      </c>
      <c r="Q1425" s="103">
        <v>9458.9699999999993</v>
      </c>
      <c r="R1425" s="103">
        <v>9735</v>
      </c>
      <c r="S1425" s="103">
        <v>10019</v>
      </c>
      <c r="T1425" s="103">
        <v>10312</v>
      </c>
      <c r="U1425" s="103">
        <v>39525</v>
      </c>
      <c r="V1425" s="104">
        <v>0.05</v>
      </c>
      <c r="W1425">
        <v>0</v>
      </c>
      <c r="X1425" s="102">
        <v>4</v>
      </c>
      <c r="Y1425" t="s">
        <v>1020</v>
      </c>
      <c r="Z1425" s="102">
        <v>3</v>
      </c>
      <c r="AA1425" s="111">
        <v>30</v>
      </c>
      <c r="AB1425" s="112" t="s">
        <v>888</v>
      </c>
      <c r="AC1425" s="120"/>
      <c r="AD1425" s="271" t="s">
        <v>870</v>
      </c>
      <c r="AE1425" s="271" t="s">
        <v>269</v>
      </c>
      <c r="AF1425" s="112" t="s">
        <v>889</v>
      </c>
    </row>
    <row r="1426" spans="1:32">
      <c r="A1426">
        <v>19</v>
      </c>
      <c r="B1426" t="s">
        <v>40</v>
      </c>
      <c r="C1426" t="s">
        <v>520</v>
      </c>
      <c r="D1426">
        <v>5</v>
      </c>
      <c r="E1426" t="s">
        <v>861</v>
      </c>
      <c r="F1426">
        <v>35</v>
      </c>
      <c r="G1426" t="s">
        <v>897</v>
      </c>
      <c r="H1426" t="s">
        <v>344</v>
      </c>
      <c r="I1426" t="s">
        <v>898</v>
      </c>
      <c r="K1426">
        <v>12</v>
      </c>
      <c r="L1426" t="s">
        <v>899</v>
      </c>
      <c r="M1426">
        <v>95</v>
      </c>
      <c r="N1426" t="s">
        <v>901</v>
      </c>
      <c r="P1426" t="s">
        <v>2136</v>
      </c>
      <c r="Q1426" s="103">
        <v>1702.61</v>
      </c>
      <c r="R1426" s="103">
        <v>1752</v>
      </c>
      <c r="S1426" s="103">
        <v>1803</v>
      </c>
      <c r="T1426" s="103">
        <v>1856</v>
      </c>
      <c r="U1426" s="103">
        <v>7115</v>
      </c>
      <c r="V1426" s="104">
        <v>8.9999999999999993E-3</v>
      </c>
      <c r="W1426">
        <v>0</v>
      </c>
      <c r="X1426" s="102">
        <v>13</v>
      </c>
      <c r="Y1426" t="s">
        <v>1026</v>
      </c>
      <c r="Z1426" s="102">
        <v>1</v>
      </c>
      <c r="AA1426" s="111">
        <v>31</v>
      </c>
      <c r="AB1426" s="112" t="s">
        <v>903</v>
      </c>
      <c r="AC1426" s="120"/>
      <c r="AD1426" s="271" t="s">
        <v>269</v>
      </c>
      <c r="AE1426" s="271" t="s">
        <v>269</v>
      </c>
      <c r="AF1426" s="112" t="s">
        <v>904</v>
      </c>
    </row>
    <row r="1427" spans="1:32">
      <c r="A1427">
        <v>19</v>
      </c>
      <c r="B1427" t="s">
        <v>40</v>
      </c>
      <c r="C1427" t="s">
        <v>520</v>
      </c>
      <c r="D1427">
        <v>5</v>
      </c>
      <c r="E1427" t="s">
        <v>861</v>
      </c>
      <c r="F1427">
        <v>35</v>
      </c>
      <c r="G1427" t="s">
        <v>897</v>
      </c>
      <c r="H1427" t="s">
        <v>344</v>
      </c>
      <c r="I1427" t="s">
        <v>898</v>
      </c>
      <c r="K1427">
        <v>12</v>
      </c>
      <c r="L1427" t="s">
        <v>899</v>
      </c>
      <c r="M1427">
        <v>96</v>
      </c>
      <c r="N1427" t="s">
        <v>905</v>
      </c>
      <c r="P1427" t="s">
        <v>2137</v>
      </c>
      <c r="Q1427" s="103">
        <v>302.69</v>
      </c>
      <c r="R1427" s="103">
        <v>312</v>
      </c>
      <c r="S1427" s="103">
        <v>321</v>
      </c>
      <c r="T1427" s="103">
        <v>330</v>
      </c>
      <c r="U1427" s="103">
        <v>1265</v>
      </c>
      <c r="V1427" s="104">
        <v>1.6000000000000001E-3</v>
      </c>
      <c r="W1427">
        <v>0</v>
      </c>
      <c r="X1427" s="102">
        <v>13</v>
      </c>
      <c r="Y1427" t="s">
        <v>1026</v>
      </c>
      <c r="Z1427" s="102">
        <v>1</v>
      </c>
      <c r="AA1427" s="111">
        <v>31</v>
      </c>
      <c r="AB1427" s="112" t="s">
        <v>350</v>
      </c>
      <c r="AC1427" s="120"/>
      <c r="AD1427" s="271" t="s">
        <v>269</v>
      </c>
      <c r="AE1427" s="271" t="s">
        <v>269</v>
      </c>
      <c r="AF1427" s="112" t="s">
        <v>907</v>
      </c>
    </row>
    <row r="1428" spans="1:32">
      <c r="A1428">
        <v>19</v>
      </c>
      <c r="B1428" t="s">
        <v>40</v>
      </c>
      <c r="C1428" t="s">
        <v>412</v>
      </c>
      <c r="D1428">
        <v>5</v>
      </c>
      <c r="E1428" t="s">
        <v>861</v>
      </c>
      <c r="F1428">
        <v>39</v>
      </c>
      <c r="G1428" t="s">
        <v>908</v>
      </c>
      <c r="H1428" t="s">
        <v>344</v>
      </c>
      <c r="I1428" t="s">
        <v>909</v>
      </c>
      <c r="K1428">
        <v>18</v>
      </c>
      <c r="L1428" t="s">
        <v>910</v>
      </c>
      <c r="M1428">
        <v>97</v>
      </c>
      <c r="N1428" t="s">
        <v>912</v>
      </c>
      <c r="P1428" t="s">
        <v>2138</v>
      </c>
      <c r="Q1428" s="103">
        <v>2283.39</v>
      </c>
      <c r="R1428" s="103">
        <v>2350</v>
      </c>
      <c r="S1428" s="103">
        <v>2419</v>
      </c>
      <c r="T1428" s="103">
        <v>2489</v>
      </c>
      <c r="U1428" s="103">
        <v>9541</v>
      </c>
      <c r="V1428" s="104">
        <v>1.21E-2</v>
      </c>
      <c r="W1428">
        <v>0</v>
      </c>
      <c r="X1428" s="102">
        <v>380</v>
      </c>
      <c r="Y1428" t="s">
        <v>1020</v>
      </c>
      <c r="Z1428" s="102">
        <v>3</v>
      </c>
      <c r="AA1428" s="111">
        <v>32</v>
      </c>
      <c r="AB1428" s="112" t="s">
        <v>914</v>
      </c>
      <c r="AC1428" s="120"/>
      <c r="AD1428" s="271" t="s">
        <v>269</v>
      </c>
      <c r="AE1428" s="271" t="s">
        <v>269</v>
      </c>
      <c r="AF1428" s="112" t="s">
        <v>915</v>
      </c>
    </row>
    <row r="1429" spans="1:32">
      <c r="A1429">
        <v>19</v>
      </c>
      <c r="B1429" t="s">
        <v>40</v>
      </c>
      <c r="C1429" t="s">
        <v>412</v>
      </c>
      <c r="D1429">
        <v>5</v>
      </c>
      <c r="E1429" t="s">
        <v>861</v>
      </c>
      <c r="F1429">
        <v>39</v>
      </c>
      <c r="G1429" t="s">
        <v>908</v>
      </c>
      <c r="H1429" t="s">
        <v>344</v>
      </c>
      <c r="I1429" t="s">
        <v>909</v>
      </c>
      <c r="K1429">
        <v>20</v>
      </c>
      <c r="L1429" t="s">
        <v>916</v>
      </c>
      <c r="M1429">
        <v>98</v>
      </c>
      <c r="N1429" t="s">
        <v>918</v>
      </c>
      <c r="P1429" t="s">
        <v>2139</v>
      </c>
      <c r="Q1429" s="103">
        <v>2283.39</v>
      </c>
      <c r="R1429" s="103">
        <v>2350</v>
      </c>
      <c r="S1429" s="103">
        <v>2419</v>
      </c>
      <c r="T1429" s="103">
        <v>2489</v>
      </c>
      <c r="U1429" s="103">
        <v>9541</v>
      </c>
      <c r="V1429" s="104">
        <v>1.21E-2</v>
      </c>
      <c r="W1429">
        <v>0</v>
      </c>
      <c r="X1429" s="102">
        <v>4000</v>
      </c>
      <c r="Y1429" t="s">
        <v>1020</v>
      </c>
      <c r="Z1429" s="102">
        <v>3</v>
      </c>
      <c r="AA1429" s="111">
        <v>32</v>
      </c>
      <c r="AB1429" s="112" t="s">
        <v>560</v>
      </c>
      <c r="AC1429" s="120"/>
      <c r="AD1429" s="271" t="s">
        <v>269</v>
      </c>
      <c r="AE1429" s="271" t="s">
        <v>920</v>
      </c>
      <c r="AF1429" s="112" t="s">
        <v>915</v>
      </c>
    </row>
    <row r="1430" spans="1:32">
      <c r="A1430">
        <v>19</v>
      </c>
      <c r="B1430" t="s">
        <v>40</v>
      </c>
      <c r="C1430" t="s">
        <v>412</v>
      </c>
      <c r="D1430">
        <v>5</v>
      </c>
      <c r="E1430" t="s">
        <v>861</v>
      </c>
      <c r="F1430">
        <v>39</v>
      </c>
      <c r="G1430" t="s">
        <v>908</v>
      </c>
      <c r="H1430" t="s">
        <v>344</v>
      </c>
      <c r="I1430" t="s">
        <v>909</v>
      </c>
      <c r="K1430">
        <v>58</v>
      </c>
      <c r="L1430" t="s">
        <v>950</v>
      </c>
      <c r="M1430">
        <v>107</v>
      </c>
      <c r="N1430" t="s">
        <v>952</v>
      </c>
      <c r="P1430" t="s">
        <v>1384</v>
      </c>
      <c r="Q1430" s="103">
        <v>472.95</v>
      </c>
      <c r="R1430" s="103">
        <v>487</v>
      </c>
      <c r="S1430" s="103">
        <v>501</v>
      </c>
      <c r="T1430" s="103">
        <v>516</v>
      </c>
      <c r="U1430" s="103">
        <v>1976</v>
      </c>
      <c r="V1430" s="104">
        <v>2.5000000000000001E-3</v>
      </c>
      <c r="W1430">
        <v>0</v>
      </c>
      <c r="X1430" s="102">
        <v>20</v>
      </c>
      <c r="Y1430" t="s">
        <v>1020</v>
      </c>
      <c r="Z1430" s="102">
        <v>3</v>
      </c>
      <c r="AA1430" s="111">
        <v>32</v>
      </c>
      <c r="AB1430" s="112" t="s">
        <v>954</v>
      </c>
      <c r="AC1430" s="120"/>
      <c r="AD1430" s="271" t="s">
        <v>269</v>
      </c>
      <c r="AE1430" s="271" t="s">
        <v>269</v>
      </c>
      <c r="AF1430" s="112" t="s">
        <v>955</v>
      </c>
    </row>
    <row r="1431" spans="1:32">
      <c r="A1431">
        <v>19</v>
      </c>
      <c r="B1431" t="s">
        <v>40</v>
      </c>
      <c r="C1431" t="s">
        <v>412</v>
      </c>
      <c r="D1431">
        <v>5</v>
      </c>
      <c r="E1431" t="s">
        <v>861</v>
      </c>
      <c r="F1431">
        <v>39</v>
      </c>
      <c r="G1431" t="s">
        <v>908</v>
      </c>
      <c r="H1431" t="s">
        <v>344</v>
      </c>
      <c r="I1431" t="s">
        <v>909</v>
      </c>
      <c r="K1431">
        <v>58</v>
      </c>
      <c r="L1431" t="s">
        <v>950</v>
      </c>
      <c r="M1431">
        <v>108</v>
      </c>
      <c r="N1431" t="s">
        <v>956</v>
      </c>
      <c r="P1431" t="s">
        <v>2140</v>
      </c>
      <c r="Q1431" s="103">
        <v>372.68</v>
      </c>
      <c r="R1431" s="103">
        <v>384</v>
      </c>
      <c r="S1431" s="103">
        <v>395</v>
      </c>
      <c r="T1431" s="103">
        <v>406</v>
      </c>
      <c r="U1431" s="103">
        <v>1557</v>
      </c>
      <c r="V1431" s="104">
        <v>2E-3</v>
      </c>
      <c r="W1431">
        <v>0</v>
      </c>
      <c r="X1431" s="102">
        <v>130</v>
      </c>
      <c r="Y1431" t="s">
        <v>1020</v>
      </c>
      <c r="Z1431" s="102">
        <v>3</v>
      </c>
      <c r="AA1431" s="111">
        <v>32</v>
      </c>
      <c r="AB1431" s="112" t="s">
        <v>379</v>
      </c>
      <c r="AC1431" s="120"/>
      <c r="AD1431" s="271" t="s">
        <v>269</v>
      </c>
      <c r="AE1431" s="271" t="s">
        <v>269</v>
      </c>
      <c r="AF1431" s="112" t="s">
        <v>958</v>
      </c>
    </row>
    <row r="1432" spans="1:32">
      <c r="A1432">
        <v>19</v>
      </c>
      <c r="B1432" t="s">
        <v>40</v>
      </c>
      <c r="C1432" t="s">
        <v>412</v>
      </c>
      <c r="D1432">
        <v>5</v>
      </c>
      <c r="E1432" t="s">
        <v>861</v>
      </c>
      <c r="F1432">
        <v>39</v>
      </c>
      <c r="G1432" t="s">
        <v>908</v>
      </c>
      <c r="H1432" t="s">
        <v>344</v>
      </c>
      <c r="I1432" t="s">
        <v>909</v>
      </c>
      <c r="K1432">
        <v>58</v>
      </c>
      <c r="L1432" t="s">
        <v>950</v>
      </c>
      <c r="M1432">
        <v>111</v>
      </c>
      <c r="N1432" t="s">
        <v>959</v>
      </c>
      <c r="P1432" t="s">
        <v>2141</v>
      </c>
      <c r="Q1432" s="103">
        <v>378.36</v>
      </c>
      <c r="R1432" s="103">
        <v>389</v>
      </c>
      <c r="S1432" s="103">
        <v>401</v>
      </c>
      <c r="T1432" s="103">
        <v>412</v>
      </c>
      <c r="U1432" s="103">
        <v>1581</v>
      </c>
      <c r="V1432" s="104">
        <v>2E-3</v>
      </c>
      <c r="W1432">
        <v>0</v>
      </c>
      <c r="X1432" s="102">
        <v>1</v>
      </c>
      <c r="Y1432" t="s">
        <v>1020</v>
      </c>
      <c r="Z1432" s="102">
        <v>3</v>
      </c>
      <c r="AA1432" s="111">
        <v>32</v>
      </c>
      <c r="AB1432" s="112" t="s">
        <v>724</v>
      </c>
      <c r="AC1432" s="120"/>
      <c r="AD1432" s="271" t="s">
        <v>269</v>
      </c>
      <c r="AE1432" s="271" t="s">
        <v>269</v>
      </c>
      <c r="AF1432" s="112" t="s">
        <v>961</v>
      </c>
    </row>
    <row r="1433" spans="1:32">
      <c r="A1433">
        <v>19</v>
      </c>
      <c r="B1433" t="s">
        <v>40</v>
      </c>
      <c r="C1433" t="s">
        <v>535</v>
      </c>
      <c r="D1433">
        <v>4</v>
      </c>
      <c r="E1433" t="s">
        <v>709</v>
      </c>
      <c r="F1433">
        <v>24</v>
      </c>
      <c r="G1433" t="s">
        <v>718</v>
      </c>
      <c r="H1433" t="s">
        <v>344</v>
      </c>
      <c r="I1433" t="s">
        <v>719</v>
      </c>
      <c r="K1433">
        <v>31</v>
      </c>
      <c r="L1433" t="s">
        <v>730</v>
      </c>
      <c r="M1433">
        <v>62</v>
      </c>
      <c r="N1433" t="s">
        <v>732</v>
      </c>
      <c r="P1433" t="s">
        <v>2142</v>
      </c>
      <c r="Q1433" s="103">
        <v>945.9</v>
      </c>
      <c r="R1433" s="103">
        <v>974</v>
      </c>
      <c r="S1433" s="103">
        <v>1002</v>
      </c>
      <c r="T1433" s="103">
        <v>1031</v>
      </c>
      <c r="U1433" s="103">
        <v>3953</v>
      </c>
      <c r="V1433" s="104">
        <v>5.0000000000000001E-3</v>
      </c>
      <c r="W1433">
        <v>0</v>
      </c>
      <c r="X1433" s="102">
        <v>8</v>
      </c>
      <c r="Y1433" t="s">
        <v>1030</v>
      </c>
      <c r="Z1433" s="102">
        <v>26</v>
      </c>
      <c r="AA1433" s="111">
        <v>33</v>
      </c>
      <c r="AB1433" s="112" t="s">
        <v>383</v>
      </c>
      <c r="AC1433" s="120"/>
      <c r="AD1433" s="271" t="s">
        <v>269</v>
      </c>
      <c r="AE1433" s="271" t="s">
        <v>734</v>
      </c>
      <c r="AF1433" s="112" t="s">
        <v>735</v>
      </c>
    </row>
    <row r="1434" spans="1:32">
      <c r="A1434">
        <v>19</v>
      </c>
      <c r="B1434" t="s">
        <v>40</v>
      </c>
      <c r="C1434" t="s">
        <v>412</v>
      </c>
      <c r="D1434">
        <v>5</v>
      </c>
      <c r="E1434" t="s">
        <v>861</v>
      </c>
      <c r="F1434">
        <v>39</v>
      </c>
      <c r="G1434" t="s">
        <v>908</v>
      </c>
      <c r="H1434" t="s">
        <v>372</v>
      </c>
      <c r="I1434" t="s">
        <v>931</v>
      </c>
      <c r="K1434">
        <v>46</v>
      </c>
      <c r="L1434" t="s">
        <v>932</v>
      </c>
      <c r="M1434">
        <v>103</v>
      </c>
      <c r="N1434" t="s">
        <v>938</v>
      </c>
      <c r="P1434" t="s">
        <v>2143</v>
      </c>
      <c r="Q1434" s="103">
        <v>567.54</v>
      </c>
      <c r="R1434" s="103">
        <v>584</v>
      </c>
      <c r="S1434" s="103">
        <v>601</v>
      </c>
      <c r="T1434" s="103">
        <v>619</v>
      </c>
      <c r="U1434" s="103">
        <v>2372</v>
      </c>
      <c r="V1434" s="104">
        <v>3.0000000000000001E-3</v>
      </c>
      <c r="W1434">
        <v>0</v>
      </c>
      <c r="X1434" s="102">
        <v>4</v>
      </c>
      <c r="Y1434" t="s">
        <v>1020</v>
      </c>
      <c r="Z1434" s="102">
        <v>3</v>
      </c>
      <c r="AA1434" s="111">
        <v>34</v>
      </c>
      <c r="AB1434" s="112" t="s">
        <v>940</v>
      </c>
      <c r="AC1434" s="120"/>
      <c r="AD1434" s="271" t="s">
        <v>269</v>
      </c>
      <c r="AE1434" s="271" t="s">
        <v>269</v>
      </c>
      <c r="AF1434" s="112" t="s">
        <v>937</v>
      </c>
    </row>
    <row r="1435" spans="1:32">
      <c r="A1435">
        <v>19</v>
      </c>
      <c r="B1435" t="s">
        <v>40</v>
      </c>
      <c r="C1435" t="s">
        <v>412</v>
      </c>
      <c r="D1435">
        <v>5</v>
      </c>
      <c r="E1435" t="s">
        <v>861</v>
      </c>
      <c r="F1435">
        <v>39</v>
      </c>
      <c r="G1435" t="s">
        <v>908</v>
      </c>
      <c r="H1435" t="s">
        <v>372</v>
      </c>
      <c r="I1435" t="s">
        <v>931</v>
      </c>
      <c r="K1435">
        <v>46</v>
      </c>
      <c r="L1435" t="s">
        <v>932</v>
      </c>
      <c r="M1435">
        <v>104</v>
      </c>
      <c r="N1435" t="s">
        <v>941</v>
      </c>
      <c r="P1435" t="s">
        <v>2144</v>
      </c>
      <c r="Q1435" s="103">
        <v>1135.08</v>
      </c>
      <c r="R1435" s="103">
        <v>1168</v>
      </c>
      <c r="S1435" s="103">
        <v>1202</v>
      </c>
      <c r="T1435" s="103">
        <v>1237</v>
      </c>
      <c r="U1435" s="103">
        <v>4743</v>
      </c>
      <c r="V1435" s="104">
        <v>6.0000000000000001E-3</v>
      </c>
      <c r="W1435">
        <v>0</v>
      </c>
      <c r="X1435" s="102">
        <v>4</v>
      </c>
      <c r="Y1435" t="s">
        <v>1020</v>
      </c>
      <c r="Z1435" s="102">
        <v>3</v>
      </c>
      <c r="AA1435" s="111">
        <v>34</v>
      </c>
      <c r="AB1435" s="112" t="s">
        <v>943</v>
      </c>
      <c r="AC1435" s="120"/>
      <c r="AD1435" s="271" t="s">
        <v>269</v>
      </c>
      <c r="AE1435" s="271" t="s">
        <v>269</v>
      </c>
      <c r="AF1435" s="112" t="s">
        <v>937</v>
      </c>
    </row>
    <row r="1436" spans="1:32">
      <c r="A1436">
        <v>20</v>
      </c>
      <c r="B1436" t="s">
        <v>42</v>
      </c>
      <c r="C1436" t="s">
        <v>341</v>
      </c>
      <c r="D1436">
        <v>1</v>
      </c>
      <c r="E1436" t="s">
        <v>342</v>
      </c>
      <c r="F1436">
        <v>1</v>
      </c>
      <c r="G1436" t="s">
        <v>343</v>
      </c>
      <c r="H1436" t="s">
        <v>344</v>
      </c>
      <c r="I1436" t="s">
        <v>345</v>
      </c>
      <c r="K1436">
        <v>15</v>
      </c>
      <c r="L1436" t="s">
        <v>346</v>
      </c>
      <c r="M1436">
        <v>2</v>
      </c>
      <c r="N1436" t="s">
        <v>353</v>
      </c>
      <c r="P1436" t="s">
        <v>2145</v>
      </c>
      <c r="Q1436" s="103">
        <v>162.44999999999999</v>
      </c>
      <c r="R1436" s="103">
        <v>167.18</v>
      </c>
      <c r="S1436" s="103">
        <v>172.04</v>
      </c>
      <c r="T1436" s="103">
        <v>177.05</v>
      </c>
      <c r="U1436" s="103">
        <v>678.72</v>
      </c>
      <c r="V1436" s="104">
        <v>2.7000000000000001E-3</v>
      </c>
      <c r="W1436">
        <v>0</v>
      </c>
      <c r="X1436" s="102">
        <v>16</v>
      </c>
      <c r="Y1436" t="s">
        <v>991</v>
      </c>
      <c r="Z1436" s="102">
        <v>51</v>
      </c>
      <c r="AA1436" s="111">
        <v>1</v>
      </c>
      <c r="AB1436" s="112" t="s">
        <v>355</v>
      </c>
      <c r="AC1436" s="120"/>
      <c r="AD1436" s="271" t="s">
        <v>356</v>
      </c>
      <c r="AE1436" s="271" t="s">
        <v>269</v>
      </c>
      <c r="AF1436" s="112" t="s">
        <v>357</v>
      </c>
    </row>
    <row r="1437" spans="1:32">
      <c r="A1437">
        <v>20</v>
      </c>
      <c r="B1437" t="s">
        <v>42</v>
      </c>
      <c r="C1437" t="s">
        <v>341</v>
      </c>
      <c r="D1437">
        <v>1</v>
      </c>
      <c r="E1437" t="s">
        <v>342</v>
      </c>
      <c r="F1437">
        <v>1</v>
      </c>
      <c r="G1437" t="s">
        <v>343</v>
      </c>
      <c r="H1437" t="s">
        <v>344</v>
      </c>
      <c r="I1437" t="s">
        <v>345</v>
      </c>
      <c r="K1437">
        <v>15</v>
      </c>
      <c r="L1437" t="s">
        <v>346</v>
      </c>
      <c r="M1437">
        <v>3</v>
      </c>
      <c r="N1437" t="s">
        <v>358</v>
      </c>
      <c r="P1437" t="s">
        <v>2146</v>
      </c>
      <c r="Q1437" s="103">
        <v>162.44999999999999</v>
      </c>
      <c r="R1437" s="103">
        <v>167.18</v>
      </c>
      <c r="S1437" s="103">
        <v>172.04</v>
      </c>
      <c r="T1437" s="103">
        <v>177.05</v>
      </c>
      <c r="U1437" s="103">
        <v>678.72</v>
      </c>
      <c r="V1437" s="104">
        <v>2.7000000000000001E-3</v>
      </c>
      <c r="W1437">
        <v>0</v>
      </c>
      <c r="X1437" s="102">
        <v>16</v>
      </c>
      <c r="Y1437" t="s">
        <v>991</v>
      </c>
      <c r="Z1437" s="102">
        <v>51</v>
      </c>
      <c r="AA1437" s="111">
        <v>1</v>
      </c>
      <c r="AB1437" s="112" t="s">
        <v>360</v>
      </c>
      <c r="AC1437" s="120"/>
      <c r="AD1437" s="271" t="s">
        <v>356</v>
      </c>
      <c r="AE1437" s="271" t="s">
        <v>269</v>
      </c>
      <c r="AF1437" s="112" t="s">
        <v>352</v>
      </c>
    </row>
    <row r="1438" spans="1:32">
      <c r="A1438">
        <v>20</v>
      </c>
      <c r="B1438" t="s">
        <v>42</v>
      </c>
      <c r="C1438" t="s">
        <v>361</v>
      </c>
      <c r="D1438">
        <v>1</v>
      </c>
      <c r="E1438" t="s">
        <v>342</v>
      </c>
      <c r="F1438">
        <v>2</v>
      </c>
      <c r="G1438" t="s">
        <v>362</v>
      </c>
      <c r="H1438" t="s">
        <v>344</v>
      </c>
      <c r="I1438" t="s">
        <v>363</v>
      </c>
      <c r="K1438">
        <v>22</v>
      </c>
      <c r="L1438" t="s">
        <v>364</v>
      </c>
      <c r="M1438">
        <v>4</v>
      </c>
      <c r="N1438" t="s">
        <v>366</v>
      </c>
      <c r="P1438" t="s">
        <v>2147</v>
      </c>
      <c r="Q1438" s="103">
        <v>408.97</v>
      </c>
      <c r="R1438" s="103">
        <v>420.88</v>
      </c>
      <c r="S1438" s="103">
        <v>433.13</v>
      </c>
      <c r="T1438" s="103">
        <v>445.74</v>
      </c>
      <c r="U1438" s="103">
        <v>1708.71</v>
      </c>
      <c r="V1438" s="104">
        <v>6.7999999999999996E-3</v>
      </c>
      <c r="W1438">
        <v>0</v>
      </c>
      <c r="X1438" s="102">
        <v>1200</v>
      </c>
      <c r="Y1438" t="s">
        <v>995</v>
      </c>
      <c r="Z1438" s="102">
        <v>50</v>
      </c>
      <c r="AA1438" s="111">
        <v>2</v>
      </c>
      <c r="AB1438" s="112" t="s">
        <v>368</v>
      </c>
      <c r="AC1438" s="120"/>
      <c r="AD1438" s="271" t="s">
        <v>369</v>
      </c>
      <c r="AE1438" s="271" t="s">
        <v>269</v>
      </c>
      <c r="AF1438" s="112" t="s">
        <v>370</v>
      </c>
    </row>
    <row r="1439" spans="1:32">
      <c r="A1439">
        <v>20</v>
      </c>
      <c r="B1439" t="s">
        <v>42</v>
      </c>
      <c r="C1439" t="s">
        <v>341</v>
      </c>
      <c r="D1439">
        <v>1</v>
      </c>
      <c r="E1439" t="s">
        <v>342</v>
      </c>
      <c r="F1439">
        <v>4</v>
      </c>
      <c r="G1439" t="s">
        <v>385</v>
      </c>
      <c r="H1439" t="s">
        <v>344</v>
      </c>
      <c r="I1439" t="s">
        <v>345</v>
      </c>
      <c r="K1439">
        <v>14</v>
      </c>
      <c r="L1439" t="s">
        <v>386</v>
      </c>
      <c r="M1439">
        <v>7</v>
      </c>
      <c r="N1439" t="s">
        <v>388</v>
      </c>
      <c r="P1439" t="s">
        <v>1396</v>
      </c>
      <c r="Q1439" s="103">
        <v>58.25</v>
      </c>
      <c r="R1439" s="103">
        <v>59.95</v>
      </c>
      <c r="S1439" s="103">
        <v>61.69</v>
      </c>
      <c r="T1439" s="103">
        <v>63.49</v>
      </c>
      <c r="U1439" s="103">
        <v>243.39</v>
      </c>
      <c r="V1439" s="104">
        <v>9.7000000000000005E-4</v>
      </c>
      <c r="W1439">
        <v>0</v>
      </c>
      <c r="X1439" s="102">
        <v>8</v>
      </c>
      <c r="Y1439" t="s">
        <v>991</v>
      </c>
      <c r="Z1439" s="102">
        <v>51</v>
      </c>
      <c r="AA1439" s="111">
        <v>4</v>
      </c>
      <c r="AB1439" s="112" t="s">
        <v>390</v>
      </c>
      <c r="AC1439" s="120"/>
      <c r="AD1439" s="271" t="s">
        <v>269</v>
      </c>
      <c r="AE1439" s="271" t="s">
        <v>269</v>
      </c>
      <c r="AF1439" s="112" t="s">
        <v>391</v>
      </c>
    </row>
    <row r="1440" spans="1:32">
      <c r="A1440">
        <v>20</v>
      </c>
      <c r="B1440" t="s">
        <v>42</v>
      </c>
      <c r="C1440" t="s">
        <v>341</v>
      </c>
      <c r="D1440">
        <v>1</v>
      </c>
      <c r="E1440" t="s">
        <v>342</v>
      </c>
      <c r="F1440">
        <v>4</v>
      </c>
      <c r="G1440" t="s">
        <v>385</v>
      </c>
      <c r="H1440" t="s">
        <v>344</v>
      </c>
      <c r="I1440" t="s">
        <v>345</v>
      </c>
      <c r="K1440">
        <v>14</v>
      </c>
      <c r="L1440" t="s">
        <v>386</v>
      </c>
      <c r="M1440">
        <v>8</v>
      </c>
      <c r="N1440" t="s">
        <v>392</v>
      </c>
      <c r="P1440" t="s">
        <v>2148</v>
      </c>
      <c r="Q1440" s="103">
        <v>134.52000000000001</v>
      </c>
      <c r="R1440" s="103">
        <v>138.44</v>
      </c>
      <c r="S1440" s="103">
        <v>142.47</v>
      </c>
      <c r="T1440" s="103">
        <v>146.62</v>
      </c>
      <c r="U1440" s="103">
        <v>562.04</v>
      </c>
      <c r="V1440" s="104">
        <v>2.2399999999999998E-3</v>
      </c>
      <c r="W1440">
        <v>0</v>
      </c>
      <c r="X1440" s="102">
        <v>80</v>
      </c>
      <c r="Y1440" t="s">
        <v>991</v>
      </c>
      <c r="Z1440" s="102">
        <v>51</v>
      </c>
      <c r="AA1440" s="111">
        <v>4</v>
      </c>
      <c r="AB1440" s="112" t="s">
        <v>350</v>
      </c>
      <c r="AC1440" s="120"/>
      <c r="AD1440" s="271" t="s">
        <v>269</v>
      </c>
      <c r="AE1440" s="271" t="s">
        <v>269</v>
      </c>
      <c r="AF1440" s="112" t="s">
        <v>391</v>
      </c>
    </row>
    <row r="1441" spans="1:33">
      <c r="A1441">
        <v>20</v>
      </c>
      <c r="B1441" t="s">
        <v>42</v>
      </c>
      <c r="C1441" t="s">
        <v>341</v>
      </c>
      <c r="D1441">
        <v>1</v>
      </c>
      <c r="E1441" t="s">
        <v>342</v>
      </c>
      <c r="F1441">
        <v>4</v>
      </c>
      <c r="G1441" t="s">
        <v>385</v>
      </c>
      <c r="H1441" t="s">
        <v>344</v>
      </c>
      <c r="I1441" t="s">
        <v>345</v>
      </c>
      <c r="K1441">
        <v>14</v>
      </c>
      <c r="L1441" t="s">
        <v>386</v>
      </c>
      <c r="M1441">
        <v>10</v>
      </c>
      <c r="N1441" t="s">
        <v>398</v>
      </c>
      <c r="P1441" t="s">
        <v>2149</v>
      </c>
      <c r="Q1441" s="103">
        <v>134.52000000000001</v>
      </c>
      <c r="R1441" s="103">
        <v>138.44</v>
      </c>
      <c r="S1441" s="103">
        <v>142.47</v>
      </c>
      <c r="T1441" s="103">
        <v>146.62</v>
      </c>
      <c r="U1441" s="103">
        <v>562.04</v>
      </c>
      <c r="V1441" s="104">
        <v>2.2399999999999998E-3</v>
      </c>
      <c r="W1441">
        <v>0</v>
      </c>
      <c r="X1441" s="102">
        <v>100</v>
      </c>
      <c r="Y1441" t="s">
        <v>991</v>
      </c>
      <c r="Z1441" s="102">
        <v>51</v>
      </c>
      <c r="AA1441" s="111">
        <v>4</v>
      </c>
      <c r="AB1441" s="112" t="s">
        <v>400</v>
      </c>
      <c r="AC1441" s="120"/>
      <c r="AD1441" s="271" t="s">
        <v>269</v>
      </c>
      <c r="AE1441" s="271" t="s">
        <v>269</v>
      </c>
      <c r="AF1441" s="112" t="s">
        <v>352</v>
      </c>
    </row>
    <row r="1442" spans="1:33">
      <c r="A1442">
        <v>20</v>
      </c>
      <c r="B1442" t="s">
        <v>42</v>
      </c>
      <c r="C1442" t="s">
        <v>341</v>
      </c>
      <c r="D1442">
        <v>1</v>
      </c>
      <c r="E1442" t="s">
        <v>342</v>
      </c>
      <c r="F1442">
        <v>4</v>
      </c>
      <c r="G1442" t="s">
        <v>385</v>
      </c>
      <c r="H1442" t="s">
        <v>344</v>
      </c>
      <c r="I1442" t="s">
        <v>345</v>
      </c>
      <c r="K1442">
        <v>14</v>
      </c>
      <c r="L1442" t="s">
        <v>386</v>
      </c>
      <c r="M1442">
        <v>12</v>
      </c>
      <c r="N1442" t="s">
        <v>404</v>
      </c>
      <c r="P1442" t="s">
        <v>2150</v>
      </c>
      <c r="Q1442" s="103">
        <v>57.65</v>
      </c>
      <c r="R1442" s="103">
        <v>59.33</v>
      </c>
      <c r="S1442" s="103">
        <v>61.06</v>
      </c>
      <c r="T1442" s="103">
        <v>62.84</v>
      </c>
      <c r="U1442" s="103">
        <v>240.88</v>
      </c>
      <c r="V1442" s="104">
        <v>9.6000000000000002E-4</v>
      </c>
      <c r="W1442">
        <v>0</v>
      </c>
      <c r="X1442" s="102">
        <v>16</v>
      </c>
      <c r="Y1442" t="s">
        <v>991</v>
      </c>
      <c r="Z1442" s="102">
        <v>51</v>
      </c>
      <c r="AA1442" s="111">
        <v>4</v>
      </c>
      <c r="AB1442" s="112" t="s">
        <v>355</v>
      </c>
      <c r="AC1442" s="120"/>
      <c r="AD1442" s="271" t="s">
        <v>407</v>
      </c>
      <c r="AE1442" s="271" t="s">
        <v>269</v>
      </c>
      <c r="AF1442" s="112" t="s">
        <v>408</v>
      </c>
    </row>
    <row r="1443" spans="1:33">
      <c r="A1443">
        <v>20</v>
      </c>
      <c r="B1443" t="s">
        <v>42</v>
      </c>
      <c r="C1443" t="s">
        <v>421</v>
      </c>
      <c r="D1443">
        <v>1</v>
      </c>
      <c r="E1443" t="s">
        <v>342</v>
      </c>
      <c r="F1443">
        <v>5</v>
      </c>
      <c r="G1443" t="s">
        <v>413</v>
      </c>
      <c r="H1443" t="s">
        <v>344</v>
      </c>
      <c r="I1443" t="s">
        <v>422</v>
      </c>
      <c r="K1443">
        <v>16</v>
      </c>
      <c r="L1443" t="s">
        <v>423</v>
      </c>
      <c r="M1443">
        <v>15</v>
      </c>
      <c r="N1443" t="s">
        <v>425</v>
      </c>
      <c r="P1443" t="s">
        <v>2151</v>
      </c>
      <c r="Q1443" s="311">
        <v>1064.17</v>
      </c>
      <c r="R1443" s="311">
        <v>1095.1400000000001</v>
      </c>
      <c r="S1443" s="311">
        <v>1127.02</v>
      </c>
      <c r="T1443" s="311">
        <v>1159.83</v>
      </c>
      <c r="U1443" s="311">
        <v>4446.17</v>
      </c>
      <c r="V1443" s="312">
        <v>1.77E-2</v>
      </c>
      <c r="W1443" s="313">
        <v>0</v>
      </c>
      <c r="X1443" s="314">
        <v>13250</v>
      </c>
      <c r="Y1443" s="313" t="s">
        <v>1006</v>
      </c>
      <c r="Z1443" s="314">
        <v>37</v>
      </c>
      <c r="AA1443" s="314">
        <v>6</v>
      </c>
      <c r="AB1443" s="315" t="s">
        <v>383</v>
      </c>
      <c r="AC1443" s="313"/>
      <c r="AD1443" s="315" t="s">
        <v>419</v>
      </c>
      <c r="AE1443" s="315" t="s">
        <v>427</v>
      </c>
      <c r="AF1443" s="315" t="s">
        <v>429</v>
      </c>
      <c r="AG1443" s="313"/>
    </row>
    <row r="1444" spans="1:33">
      <c r="A1444">
        <v>20</v>
      </c>
      <c r="B1444" t="s">
        <v>42</v>
      </c>
      <c r="C1444" t="s">
        <v>611</v>
      </c>
      <c r="D1444">
        <v>2</v>
      </c>
      <c r="E1444" t="s">
        <v>439</v>
      </c>
      <c r="F1444">
        <v>7</v>
      </c>
      <c r="G1444" t="s">
        <v>612</v>
      </c>
      <c r="H1444" t="s">
        <v>372</v>
      </c>
      <c r="I1444" t="s">
        <v>613</v>
      </c>
      <c r="K1444">
        <v>5</v>
      </c>
      <c r="L1444" t="s">
        <v>622</v>
      </c>
      <c r="M1444">
        <v>47</v>
      </c>
      <c r="N1444" t="s">
        <v>624</v>
      </c>
      <c r="P1444" t="s">
        <v>2152</v>
      </c>
      <c r="Q1444" s="103">
        <v>550</v>
      </c>
      <c r="R1444" s="103">
        <v>550</v>
      </c>
      <c r="S1444" s="103">
        <v>550</v>
      </c>
      <c r="T1444" s="103">
        <v>650</v>
      </c>
      <c r="U1444" s="103">
        <v>2300</v>
      </c>
      <c r="V1444" s="104">
        <v>9.1999999999999998E-3</v>
      </c>
      <c r="W1444">
        <v>0</v>
      </c>
      <c r="X1444" s="102">
        <v>800</v>
      </c>
      <c r="Y1444" t="s">
        <v>1009</v>
      </c>
      <c r="Z1444" s="102">
        <v>24</v>
      </c>
      <c r="AA1444" s="111">
        <v>8</v>
      </c>
      <c r="AB1444" s="112" t="s">
        <v>626</v>
      </c>
      <c r="AC1444" s="120"/>
      <c r="AD1444" s="271" t="s">
        <v>619</v>
      </c>
      <c r="AE1444" s="271" t="s">
        <v>627</v>
      </c>
      <c r="AF1444" s="112" t="s">
        <v>628</v>
      </c>
    </row>
    <row r="1445" spans="1:33">
      <c r="A1445">
        <v>20</v>
      </c>
      <c r="B1445" t="s">
        <v>42</v>
      </c>
      <c r="C1445" t="s">
        <v>611</v>
      </c>
      <c r="D1445">
        <v>2</v>
      </c>
      <c r="E1445" t="s">
        <v>439</v>
      </c>
      <c r="F1445">
        <v>7</v>
      </c>
      <c r="G1445" t="s">
        <v>612</v>
      </c>
      <c r="H1445" t="s">
        <v>372</v>
      </c>
      <c r="I1445" t="s">
        <v>613</v>
      </c>
      <c r="K1445">
        <v>6</v>
      </c>
      <c r="L1445" t="s">
        <v>629</v>
      </c>
      <c r="M1445">
        <v>48</v>
      </c>
      <c r="N1445" t="s">
        <v>631</v>
      </c>
      <c r="P1445" t="s">
        <v>2153</v>
      </c>
      <c r="Q1445" s="103">
        <v>950</v>
      </c>
      <c r="R1445" s="103">
        <v>950</v>
      </c>
      <c r="S1445" s="103">
        <v>950</v>
      </c>
      <c r="T1445" s="103">
        <v>950</v>
      </c>
      <c r="U1445" s="103">
        <v>3800</v>
      </c>
      <c r="V1445" s="104">
        <v>1.5100000000000001E-2</v>
      </c>
      <c r="W1445">
        <v>0</v>
      </c>
      <c r="X1445" s="102">
        <v>305</v>
      </c>
      <c r="Y1445" t="s">
        <v>1009</v>
      </c>
      <c r="Z1445" s="102">
        <v>24</v>
      </c>
      <c r="AA1445" s="111">
        <v>8</v>
      </c>
      <c r="AB1445" s="112" t="s">
        <v>633</v>
      </c>
      <c r="AC1445" s="120"/>
      <c r="AD1445" s="271" t="s">
        <v>619</v>
      </c>
      <c r="AE1445" s="271" t="s">
        <v>627</v>
      </c>
      <c r="AF1445" s="112" t="s">
        <v>634</v>
      </c>
    </row>
    <row r="1446" spans="1:33">
      <c r="A1446">
        <v>20</v>
      </c>
      <c r="B1446" t="s">
        <v>42</v>
      </c>
      <c r="C1446" t="s">
        <v>438</v>
      </c>
      <c r="D1446">
        <v>2</v>
      </c>
      <c r="E1446" t="s">
        <v>439</v>
      </c>
      <c r="F1446">
        <v>10</v>
      </c>
      <c r="G1446" t="s">
        <v>440</v>
      </c>
      <c r="H1446" t="s">
        <v>372</v>
      </c>
      <c r="I1446" t="s">
        <v>441</v>
      </c>
      <c r="K1446">
        <v>8</v>
      </c>
      <c r="L1446" t="s">
        <v>442</v>
      </c>
      <c r="M1446">
        <v>17</v>
      </c>
      <c r="N1446" t="s">
        <v>444</v>
      </c>
      <c r="P1446" t="s">
        <v>2154</v>
      </c>
      <c r="Q1446" s="103">
        <v>260</v>
      </c>
      <c r="R1446" s="103">
        <v>260</v>
      </c>
      <c r="S1446" s="103">
        <v>260</v>
      </c>
      <c r="T1446" s="103">
        <v>260</v>
      </c>
      <c r="U1446" s="103">
        <v>1040</v>
      </c>
      <c r="V1446" s="104">
        <v>4.1000000000000003E-3</v>
      </c>
      <c r="W1446">
        <v>0</v>
      </c>
      <c r="X1446" s="102">
        <v>200</v>
      </c>
      <c r="Y1446" t="s">
        <v>1013</v>
      </c>
      <c r="Z1446" s="102">
        <v>18</v>
      </c>
      <c r="AA1446" s="111">
        <v>10</v>
      </c>
      <c r="AB1446" s="112" t="s">
        <v>446</v>
      </c>
      <c r="AC1446" s="120"/>
      <c r="AD1446" s="271" t="s">
        <v>269</v>
      </c>
      <c r="AE1446" s="271" t="s">
        <v>447</v>
      </c>
      <c r="AF1446" s="112" t="s">
        <v>449</v>
      </c>
    </row>
    <row r="1447" spans="1:33">
      <c r="A1447">
        <v>20</v>
      </c>
      <c r="B1447" t="s">
        <v>42</v>
      </c>
      <c r="C1447" t="s">
        <v>438</v>
      </c>
      <c r="D1447">
        <v>2</v>
      </c>
      <c r="E1447" t="s">
        <v>439</v>
      </c>
      <c r="F1447">
        <v>10</v>
      </c>
      <c r="G1447" t="s">
        <v>440</v>
      </c>
      <c r="H1447" t="s">
        <v>372</v>
      </c>
      <c r="I1447" t="s">
        <v>441</v>
      </c>
      <c r="K1447">
        <v>9</v>
      </c>
      <c r="L1447" t="s">
        <v>450</v>
      </c>
      <c r="M1447">
        <v>18</v>
      </c>
      <c r="N1447" t="s">
        <v>452</v>
      </c>
      <c r="P1447" t="s">
        <v>1014</v>
      </c>
      <c r="Q1447" s="103">
        <v>380</v>
      </c>
      <c r="R1447" s="103">
        <v>380</v>
      </c>
      <c r="S1447" s="103">
        <v>380</v>
      </c>
      <c r="T1447" s="103">
        <v>380</v>
      </c>
      <c r="U1447" s="103">
        <v>1520</v>
      </c>
      <c r="V1447" s="104">
        <v>6.1000000000000004E-3</v>
      </c>
      <c r="W1447">
        <v>0</v>
      </c>
      <c r="X1447" s="102">
        <v>300</v>
      </c>
      <c r="Y1447" t="s">
        <v>1013</v>
      </c>
      <c r="Z1447" s="102">
        <v>18</v>
      </c>
      <c r="AA1447" s="111">
        <v>10</v>
      </c>
      <c r="AB1447" s="112" t="s">
        <v>454</v>
      </c>
      <c r="AC1447" s="120"/>
      <c r="AD1447" s="271" t="s">
        <v>269</v>
      </c>
      <c r="AE1447" s="271" t="s">
        <v>269</v>
      </c>
      <c r="AF1447" s="112" t="s">
        <v>455</v>
      </c>
    </row>
    <row r="1448" spans="1:33">
      <c r="A1448">
        <v>20</v>
      </c>
      <c r="B1448" t="s">
        <v>42</v>
      </c>
      <c r="C1448" t="s">
        <v>438</v>
      </c>
      <c r="D1448">
        <v>2</v>
      </c>
      <c r="E1448" t="s">
        <v>439</v>
      </c>
      <c r="F1448">
        <v>10</v>
      </c>
      <c r="G1448" t="s">
        <v>440</v>
      </c>
      <c r="H1448" t="s">
        <v>372</v>
      </c>
      <c r="I1448" t="s">
        <v>441</v>
      </c>
      <c r="K1448">
        <v>10</v>
      </c>
      <c r="L1448" t="s">
        <v>456</v>
      </c>
      <c r="M1448">
        <v>19</v>
      </c>
      <c r="N1448" t="s">
        <v>458</v>
      </c>
      <c r="P1448" t="s">
        <v>2155</v>
      </c>
      <c r="Q1448" s="103">
        <v>190</v>
      </c>
      <c r="R1448" s="103">
        <v>190</v>
      </c>
      <c r="S1448" s="103">
        <v>190</v>
      </c>
      <c r="T1448" s="103">
        <v>190</v>
      </c>
      <c r="U1448" s="103">
        <v>760</v>
      </c>
      <c r="V1448" s="104">
        <v>3.0000000000000001E-3</v>
      </c>
      <c r="W1448">
        <v>0</v>
      </c>
      <c r="X1448" s="102">
        <v>180</v>
      </c>
      <c r="Y1448" t="s">
        <v>1013</v>
      </c>
      <c r="Z1448" s="102">
        <v>18</v>
      </c>
      <c r="AA1448" s="111">
        <v>10</v>
      </c>
      <c r="AB1448" s="112" t="s">
        <v>460</v>
      </c>
      <c r="AC1448" s="120"/>
      <c r="AD1448" s="271" t="s">
        <v>269</v>
      </c>
      <c r="AE1448" s="271" t="s">
        <v>447</v>
      </c>
      <c r="AF1448" s="112" t="s">
        <v>449</v>
      </c>
    </row>
    <row r="1449" spans="1:33">
      <c r="A1449">
        <v>20</v>
      </c>
      <c r="B1449" t="s">
        <v>42</v>
      </c>
      <c r="C1449" t="s">
        <v>438</v>
      </c>
      <c r="D1449">
        <v>2</v>
      </c>
      <c r="E1449" t="s">
        <v>439</v>
      </c>
      <c r="F1449">
        <v>10</v>
      </c>
      <c r="G1449" t="s">
        <v>440</v>
      </c>
      <c r="H1449" t="s">
        <v>372</v>
      </c>
      <c r="I1449" t="s">
        <v>441</v>
      </c>
      <c r="K1449">
        <v>19</v>
      </c>
      <c r="L1449" t="s">
        <v>461</v>
      </c>
      <c r="M1449">
        <v>20</v>
      </c>
      <c r="N1449" t="s">
        <v>463</v>
      </c>
      <c r="P1449" t="s">
        <v>1108</v>
      </c>
      <c r="Q1449" s="103">
        <v>370</v>
      </c>
      <c r="R1449" s="103">
        <v>370</v>
      </c>
      <c r="S1449" s="103">
        <v>370</v>
      </c>
      <c r="T1449" s="103">
        <v>370</v>
      </c>
      <c r="U1449" s="103">
        <v>1480</v>
      </c>
      <c r="V1449" s="104">
        <v>5.8999999999999999E-3</v>
      </c>
      <c r="W1449">
        <v>0</v>
      </c>
      <c r="X1449" s="102">
        <v>400</v>
      </c>
      <c r="Y1449" t="s">
        <v>1013</v>
      </c>
      <c r="Z1449" s="102">
        <v>18</v>
      </c>
      <c r="AA1449" s="111">
        <v>10</v>
      </c>
      <c r="AB1449" s="112" t="s">
        <v>465</v>
      </c>
      <c r="AC1449" s="120"/>
      <c r="AD1449" s="271" t="s">
        <v>269</v>
      </c>
      <c r="AE1449" s="271" t="s">
        <v>269</v>
      </c>
      <c r="AF1449" s="112" t="s">
        <v>466</v>
      </c>
    </row>
    <row r="1450" spans="1:33">
      <c r="A1450">
        <v>20</v>
      </c>
      <c r="B1450" t="s">
        <v>42</v>
      </c>
      <c r="C1450" t="s">
        <v>438</v>
      </c>
      <c r="D1450">
        <v>2</v>
      </c>
      <c r="E1450" t="s">
        <v>439</v>
      </c>
      <c r="F1450">
        <v>10</v>
      </c>
      <c r="G1450" t="s">
        <v>440</v>
      </c>
      <c r="H1450" t="s">
        <v>372</v>
      </c>
      <c r="I1450" t="s">
        <v>441</v>
      </c>
      <c r="K1450">
        <v>49</v>
      </c>
      <c r="L1450" t="s">
        <v>473</v>
      </c>
      <c r="M1450">
        <v>22</v>
      </c>
      <c r="N1450" t="s">
        <v>475</v>
      </c>
      <c r="P1450" t="s">
        <v>2156</v>
      </c>
      <c r="Q1450" s="103">
        <v>745</v>
      </c>
      <c r="R1450" s="103">
        <v>745</v>
      </c>
      <c r="S1450" s="103">
        <v>745</v>
      </c>
      <c r="T1450" s="103">
        <v>845</v>
      </c>
      <c r="U1450" s="103">
        <v>3080</v>
      </c>
      <c r="V1450" s="104">
        <v>1.23E-2</v>
      </c>
      <c r="W1450">
        <v>0</v>
      </c>
      <c r="X1450" s="102">
        <v>1000</v>
      </c>
      <c r="Y1450" t="s">
        <v>1013</v>
      </c>
      <c r="Z1450" s="102">
        <v>18</v>
      </c>
      <c r="AA1450" s="111">
        <v>10</v>
      </c>
      <c r="AB1450" s="112" t="s">
        <v>477</v>
      </c>
      <c r="AC1450" s="120"/>
      <c r="AD1450" s="271" t="s">
        <v>269</v>
      </c>
      <c r="AE1450" s="271" t="s">
        <v>269</v>
      </c>
      <c r="AF1450" s="112" t="s">
        <v>472</v>
      </c>
    </row>
    <row r="1451" spans="1:33">
      <c r="A1451">
        <v>20</v>
      </c>
      <c r="B1451" t="s">
        <v>42</v>
      </c>
      <c r="C1451" t="s">
        <v>438</v>
      </c>
      <c r="D1451">
        <v>2</v>
      </c>
      <c r="E1451" t="s">
        <v>439</v>
      </c>
      <c r="F1451">
        <v>10</v>
      </c>
      <c r="G1451" t="s">
        <v>440</v>
      </c>
      <c r="H1451" t="s">
        <v>344</v>
      </c>
      <c r="I1451" t="s">
        <v>441</v>
      </c>
      <c r="K1451">
        <v>70</v>
      </c>
      <c r="L1451" t="s">
        <v>478</v>
      </c>
      <c r="M1451">
        <v>23</v>
      </c>
      <c r="N1451" t="s">
        <v>480</v>
      </c>
      <c r="P1451" t="s">
        <v>1787</v>
      </c>
      <c r="Q1451" s="103">
        <v>210.19</v>
      </c>
      <c r="R1451" s="103">
        <v>216.31</v>
      </c>
      <c r="S1451" s="103">
        <v>222.61</v>
      </c>
      <c r="T1451" s="103">
        <v>229.09</v>
      </c>
      <c r="U1451" s="103">
        <v>878.19</v>
      </c>
      <c r="V1451" s="104">
        <v>3.5000000000000001E-3</v>
      </c>
      <c r="W1451">
        <v>0</v>
      </c>
      <c r="X1451" s="102">
        <v>600</v>
      </c>
      <c r="Y1451" t="s">
        <v>1013</v>
      </c>
      <c r="Z1451" s="102">
        <v>18</v>
      </c>
      <c r="AA1451" s="111">
        <v>10</v>
      </c>
      <c r="AB1451" s="112" t="s">
        <v>482</v>
      </c>
      <c r="AC1451" s="120"/>
      <c r="AD1451" s="271" t="s">
        <v>483</v>
      </c>
      <c r="AE1451" s="271" t="s">
        <v>269</v>
      </c>
      <c r="AF1451" s="112" t="s">
        <v>472</v>
      </c>
    </row>
    <row r="1452" spans="1:33">
      <c r="A1452">
        <v>20</v>
      </c>
      <c r="B1452" t="s">
        <v>42</v>
      </c>
      <c r="C1452" t="s">
        <v>412</v>
      </c>
      <c r="D1452">
        <v>5</v>
      </c>
      <c r="E1452" t="s">
        <v>861</v>
      </c>
      <c r="F1452">
        <v>39</v>
      </c>
      <c r="G1452" t="s">
        <v>908</v>
      </c>
      <c r="H1452" t="s">
        <v>372</v>
      </c>
      <c r="I1452" t="s">
        <v>863</v>
      </c>
      <c r="K1452">
        <v>44</v>
      </c>
      <c r="L1452" t="s">
        <v>926</v>
      </c>
      <c r="M1452">
        <v>100</v>
      </c>
      <c r="N1452" t="s">
        <v>927</v>
      </c>
      <c r="P1452" t="s">
        <v>1019</v>
      </c>
      <c r="Q1452" s="103">
        <v>400</v>
      </c>
      <c r="R1452" s="103">
        <v>400</v>
      </c>
      <c r="S1452" s="103">
        <v>400</v>
      </c>
      <c r="T1452" s="103">
        <v>400</v>
      </c>
      <c r="U1452" s="103">
        <v>1600</v>
      </c>
      <c r="V1452" s="104">
        <v>6.4000000000000003E-3</v>
      </c>
      <c r="W1452">
        <v>0</v>
      </c>
      <c r="X1452" s="102">
        <v>4</v>
      </c>
      <c r="Y1452" t="s">
        <v>1020</v>
      </c>
      <c r="Z1452" s="102">
        <v>3</v>
      </c>
      <c r="AA1452" s="111">
        <v>11</v>
      </c>
      <c r="AB1452" s="112" t="s">
        <v>929</v>
      </c>
      <c r="AC1452" s="120"/>
      <c r="AD1452" s="271" t="s">
        <v>930</v>
      </c>
      <c r="AE1452" s="271" t="s">
        <v>269</v>
      </c>
      <c r="AF1452" s="112" t="s">
        <v>896</v>
      </c>
    </row>
    <row r="1453" spans="1:33">
      <c r="A1453">
        <v>20</v>
      </c>
      <c r="B1453" t="s">
        <v>42</v>
      </c>
      <c r="C1453" t="s">
        <v>412</v>
      </c>
      <c r="D1453">
        <v>5</v>
      </c>
      <c r="E1453" t="s">
        <v>861</v>
      </c>
      <c r="F1453">
        <v>39</v>
      </c>
      <c r="G1453" t="s">
        <v>908</v>
      </c>
      <c r="H1453" t="s">
        <v>372</v>
      </c>
      <c r="I1453" t="s">
        <v>863</v>
      </c>
      <c r="K1453">
        <v>44</v>
      </c>
      <c r="L1453" t="s">
        <v>926</v>
      </c>
      <c r="M1453">
        <v>101</v>
      </c>
      <c r="N1453" t="s">
        <v>892</v>
      </c>
      <c r="P1453" t="s">
        <v>2157</v>
      </c>
      <c r="Q1453" s="103">
        <v>220.584</v>
      </c>
      <c r="R1453" s="103">
        <v>204.44800000000001</v>
      </c>
      <c r="S1453" s="103">
        <v>203.90899999999999</v>
      </c>
      <c r="T1453" s="103">
        <v>219.739</v>
      </c>
      <c r="U1453" s="103">
        <v>848.68100000000004</v>
      </c>
      <c r="V1453" s="104">
        <v>3.3999999999999998E-3</v>
      </c>
      <c r="W1453">
        <v>0</v>
      </c>
      <c r="X1453" s="102">
        <v>4</v>
      </c>
      <c r="Y1453" t="s">
        <v>1020</v>
      </c>
      <c r="Z1453" s="102">
        <v>3</v>
      </c>
      <c r="AA1453" s="111">
        <v>11</v>
      </c>
      <c r="AB1453" s="112" t="s">
        <v>894</v>
      </c>
      <c r="AC1453" s="120"/>
      <c r="AD1453" s="271" t="s">
        <v>895</v>
      </c>
      <c r="AE1453" s="271" t="s">
        <v>269</v>
      </c>
      <c r="AF1453" s="112" t="s">
        <v>896</v>
      </c>
    </row>
    <row r="1454" spans="1:33">
      <c r="A1454">
        <v>20</v>
      </c>
      <c r="B1454" t="s">
        <v>42</v>
      </c>
      <c r="C1454" t="s">
        <v>491</v>
      </c>
      <c r="D1454">
        <v>2</v>
      </c>
      <c r="E1454" t="s">
        <v>439</v>
      </c>
      <c r="F1454">
        <v>12</v>
      </c>
      <c r="G1454" t="s">
        <v>492</v>
      </c>
      <c r="H1454" t="s">
        <v>344</v>
      </c>
      <c r="I1454" t="s">
        <v>493</v>
      </c>
      <c r="K1454">
        <v>66</v>
      </c>
      <c r="L1454" t="s">
        <v>494</v>
      </c>
      <c r="M1454">
        <v>25</v>
      </c>
      <c r="N1454" t="s">
        <v>496</v>
      </c>
      <c r="P1454" t="s">
        <v>2158</v>
      </c>
      <c r="Q1454" s="103">
        <v>408.97</v>
      </c>
      <c r="R1454" s="103">
        <v>420.88</v>
      </c>
      <c r="S1454" s="103">
        <v>433.13</v>
      </c>
      <c r="T1454" s="103">
        <v>445.74</v>
      </c>
      <c r="U1454" s="103">
        <v>1708.71</v>
      </c>
      <c r="V1454" s="104">
        <v>6.7999999999999996E-3</v>
      </c>
      <c r="W1454">
        <v>0</v>
      </c>
      <c r="X1454" s="102">
        <v>600</v>
      </c>
      <c r="Y1454" t="s">
        <v>1009</v>
      </c>
      <c r="Z1454" s="102">
        <v>24</v>
      </c>
      <c r="AA1454" s="111">
        <v>12</v>
      </c>
      <c r="AB1454" s="112" t="s">
        <v>368</v>
      </c>
      <c r="AC1454" s="120"/>
      <c r="AD1454" s="271" t="s">
        <v>269</v>
      </c>
      <c r="AE1454" s="271" t="s">
        <v>269</v>
      </c>
      <c r="AF1454" s="112" t="s">
        <v>370</v>
      </c>
    </row>
    <row r="1455" spans="1:33">
      <c r="A1455">
        <v>20</v>
      </c>
      <c r="B1455" t="s">
        <v>42</v>
      </c>
      <c r="C1455" t="s">
        <v>491</v>
      </c>
      <c r="D1455">
        <v>2</v>
      </c>
      <c r="E1455" t="s">
        <v>439</v>
      </c>
      <c r="F1455">
        <v>12</v>
      </c>
      <c r="G1455" t="s">
        <v>492</v>
      </c>
      <c r="H1455" t="s">
        <v>344</v>
      </c>
      <c r="I1455" t="s">
        <v>493</v>
      </c>
      <c r="K1455">
        <v>23</v>
      </c>
      <c r="L1455" t="s">
        <v>498</v>
      </c>
      <c r="M1455">
        <v>26</v>
      </c>
      <c r="N1455" t="s">
        <v>500</v>
      </c>
      <c r="P1455" t="s">
        <v>2159</v>
      </c>
      <c r="Q1455" s="103">
        <v>324.89999999999998</v>
      </c>
      <c r="R1455" s="103">
        <v>334.35</v>
      </c>
      <c r="S1455" s="103">
        <v>344.08</v>
      </c>
      <c r="T1455" s="103">
        <v>354.1</v>
      </c>
      <c r="U1455" s="103">
        <v>1357.44</v>
      </c>
      <c r="V1455" s="104">
        <v>5.4000000000000003E-3</v>
      </c>
      <c r="W1455">
        <v>0</v>
      </c>
      <c r="X1455" s="102">
        <v>600</v>
      </c>
      <c r="Y1455" t="s">
        <v>995</v>
      </c>
      <c r="Z1455" s="102">
        <v>50</v>
      </c>
      <c r="AA1455" s="111">
        <v>12</v>
      </c>
      <c r="AB1455" s="112" t="s">
        <v>502</v>
      </c>
      <c r="AC1455" s="120"/>
      <c r="AD1455" s="271" t="s">
        <v>269</v>
      </c>
      <c r="AE1455" s="271" t="s">
        <v>269</v>
      </c>
      <c r="AF1455" s="112" t="s">
        <v>370</v>
      </c>
    </row>
    <row r="1456" spans="1:33">
      <c r="A1456">
        <v>20</v>
      </c>
      <c r="B1456" t="s">
        <v>42</v>
      </c>
      <c r="C1456" t="s">
        <v>491</v>
      </c>
      <c r="D1456">
        <v>2</v>
      </c>
      <c r="E1456" t="s">
        <v>439</v>
      </c>
      <c r="F1456">
        <v>12</v>
      </c>
      <c r="G1456" t="s">
        <v>492</v>
      </c>
      <c r="H1456" t="s">
        <v>344</v>
      </c>
      <c r="I1456" t="s">
        <v>493</v>
      </c>
      <c r="K1456">
        <v>50</v>
      </c>
      <c r="L1456" t="s">
        <v>503</v>
      </c>
      <c r="M1456">
        <v>27</v>
      </c>
      <c r="N1456" t="s">
        <v>505</v>
      </c>
      <c r="P1456" t="s">
        <v>2160</v>
      </c>
      <c r="Q1456" s="103">
        <v>932.05</v>
      </c>
      <c r="R1456" s="103">
        <v>959.18</v>
      </c>
      <c r="S1456" s="103">
        <v>987.1</v>
      </c>
      <c r="T1456" s="103">
        <v>1015.84</v>
      </c>
      <c r="U1456" s="103">
        <v>3894.16</v>
      </c>
      <c r="V1456" s="104">
        <v>1.55E-2</v>
      </c>
      <c r="W1456">
        <v>0</v>
      </c>
      <c r="X1456" s="102">
        <v>2800</v>
      </c>
      <c r="Y1456" t="s">
        <v>995</v>
      </c>
      <c r="Z1456" s="102">
        <v>50</v>
      </c>
      <c r="AA1456" s="111">
        <v>12</v>
      </c>
      <c r="AB1456" s="112" t="s">
        <v>350</v>
      </c>
      <c r="AC1456" s="120"/>
      <c r="AD1456" s="271" t="s">
        <v>269</v>
      </c>
      <c r="AE1456" s="271" t="s">
        <v>507</v>
      </c>
      <c r="AF1456" s="112" t="s">
        <v>508</v>
      </c>
    </row>
    <row r="1457" spans="1:32">
      <c r="A1457">
        <v>20</v>
      </c>
      <c r="B1457" t="s">
        <v>42</v>
      </c>
      <c r="C1457" t="s">
        <v>520</v>
      </c>
      <c r="D1457">
        <v>2</v>
      </c>
      <c r="E1457" t="s">
        <v>439</v>
      </c>
      <c r="F1457">
        <v>13</v>
      </c>
      <c r="G1457" t="s">
        <v>521</v>
      </c>
      <c r="H1457" t="s">
        <v>344</v>
      </c>
      <c r="I1457" t="s">
        <v>493</v>
      </c>
      <c r="K1457">
        <v>21</v>
      </c>
      <c r="L1457" t="s">
        <v>522</v>
      </c>
      <c r="M1457">
        <v>30</v>
      </c>
      <c r="N1457" t="s">
        <v>524</v>
      </c>
      <c r="P1457" t="s">
        <v>1025</v>
      </c>
      <c r="Q1457" s="103">
        <v>201.78</v>
      </c>
      <c r="R1457" s="103">
        <v>207.66</v>
      </c>
      <c r="S1457" s="103">
        <v>213.7</v>
      </c>
      <c r="T1457" s="103">
        <v>219.92</v>
      </c>
      <c r="U1457" s="103">
        <v>843.07</v>
      </c>
      <c r="V1457" s="104">
        <v>3.3600000000000001E-3</v>
      </c>
      <c r="W1457">
        <v>0</v>
      </c>
      <c r="X1457" s="102">
        <v>4</v>
      </c>
      <c r="Y1457" t="s">
        <v>1026</v>
      </c>
      <c r="Z1457" s="102">
        <v>1</v>
      </c>
      <c r="AA1457" s="111">
        <v>13</v>
      </c>
      <c r="AB1457" s="112" t="s">
        <v>360</v>
      </c>
      <c r="AC1457" s="120"/>
      <c r="AD1457" s="271" t="s">
        <v>269</v>
      </c>
      <c r="AE1457" s="271" t="s">
        <v>526</v>
      </c>
      <c r="AF1457" s="112" t="s">
        <v>527</v>
      </c>
    </row>
    <row r="1458" spans="1:32">
      <c r="A1458">
        <v>20</v>
      </c>
      <c r="B1458" t="s">
        <v>42</v>
      </c>
      <c r="C1458" t="s">
        <v>520</v>
      </c>
      <c r="D1458">
        <v>2</v>
      </c>
      <c r="E1458" t="s">
        <v>439</v>
      </c>
      <c r="F1458">
        <v>13</v>
      </c>
      <c r="G1458" t="s">
        <v>521</v>
      </c>
      <c r="H1458" t="s">
        <v>344</v>
      </c>
      <c r="I1458" t="s">
        <v>493</v>
      </c>
      <c r="K1458">
        <v>21</v>
      </c>
      <c r="L1458" t="s">
        <v>522</v>
      </c>
      <c r="M1458">
        <v>31</v>
      </c>
      <c r="N1458" t="s">
        <v>528</v>
      </c>
      <c r="P1458" t="s">
        <v>1027</v>
      </c>
      <c r="Q1458" s="103">
        <v>402.37</v>
      </c>
      <c r="R1458" s="103">
        <v>414.08</v>
      </c>
      <c r="S1458" s="103">
        <v>426.13</v>
      </c>
      <c r="T1458" s="103">
        <v>438.54</v>
      </c>
      <c r="U1458" s="103">
        <v>1681.11</v>
      </c>
      <c r="V1458" s="104">
        <v>6.7000000000000002E-3</v>
      </c>
      <c r="W1458">
        <v>0</v>
      </c>
      <c r="X1458" s="102">
        <v>4</v>
      </c>
      <c r="Y1458" t="s">
        <v>1026</v>
      </c>
      <c r="Z1458" s="102">
        <v>1</v>
      </c>
      <c r="AA1458" s="111">
        <v>13</v>
      </c>
      <c r="AB1458" s="112" t="s">
        <v>530</v>
      </c>
      <c r="AC1458" s="120"/>
      <c r="AD1458" s="271" t="s">
        <v>269</v>
      </c>
      <c r="AE1458" s="271" t="s">
        <v>269</v>
      </c>
      <c r="AF1458" s="112" t="s">
        <v>531</v>
      </c>
    </row>
    <row r="1459" spans="1:32">
      <c r="A1459">
        <v>20</v>
      </c>
      <c r="B1459" t="s">
        <v>42</v>
      </c>
      <c r="C1459" t="s">
        <v>520</v>
      </c>
      <c r="D1459">
        <v>2</v>
      </c>
      <c r="E1459" t="s">
        <v>439</v>
      </c>
      <c r="F1459">
        <v>13</v>
      </c>
      <c r="G1459" t="s">
        <v>521</v>
      </c>
      <c r="H1459" t="s">
        <v>344</v>
      </c>
      <c r="I1459" t="s">
        <v>493</v>
      </c>
      <c r="K1459">
        <v>21</v>
      </c>
      <c r="L1459" t="s">
        <v>522</v>
      </c>
      <c r="M1459">
        <v>32</v>
      </c>
      <c r="N1459" t="s">
        <v>532</v>
      </c>
      <c r="P1459" t="s">
        <v>1333</v>
      </c>
      <c r="Q1459" s="103">
        <v>201.18</v>
      </c>
      <c r="R1459" s="103">
        <v>207.04</v>
      </c>
      <c r="S1459" s="103">
        <v>213.07</v>
      </c>
      <c r="T1459" s="103">
        <v>219.27</v>
      </c>
      <c r="U1459" s="103">
        <v>840.56</v>
      </c>
      <c r="V1459" s="104">
        <v>3.3500000000000001E-3</v>
      </c>
      <c r="W1459">
        <v>0</v>
      </c>
      <c r="X1459" s="102">
        <v>8</v>
      </c>
      <c r="Y1459" t="s">
        <v>1026</v>
      </c>
      <c r="Z1459" s="102">
        <v>1</v>
      </c>
      <c r="AA1459" s="111">
        <v>13</v>
      </c>
      <c r="AB1459" s="112" t="s">
        <v>350</v>
      </c>
      <c r="AC1459" s="120"/>
      <c r="AD1459" s="271" t="s">
        <v>269</v>
      </c>
      <c r="AE1459" s="271" t="s">
        <v>269</v>
      </c>
      <c r="AF1459" s="112" t="s">
        <v>534</v>
      </c>
    </row>
    <row r="1460" spans="1:32">
      <c r="A1460">
        <v>20</v>
      </c>
      <c r="B1460" t="s">
        <v>42</v>
      </c>
      <c r="C1460" t="s">
        <v>535</v>
      </c>
      <c r="D1460">
        <v>2</v>
      </c>
      <c r="E1460" t="s">
        <v>439</v>
      </c>
      <c r="F1460">
        <v>14</v>
      </c>
      <c r="G1460" t="s">
        <v>536</v>
      </c>
      <c r="H1460" t="s">
        <v>372</v>
      </c>
      <c r="I1460" t="s">
        <v>537</v>
      </c>
      <c r="K1460">
        <v>3</v>
      </c>
      <c r="L1460" t="s">
        <v>539</v>
      </c>
      <c r="M1460">
        <v>33</v>
      </c>
      <c r="N1460" t="s">
        <v>541</v>
      </c>
      <c r="P1460" t="s">
        <v>1334</v>
      </c>
      <c r="Q1460" s="103">
        <v>280</v>
      </c>
      <c r="R1460" s="103">
        <v>280</v>
      </c>
      <c r="S1460" s="103">
        <v>280</v>
      </c>
      <c r="T1460" s="103">
        <v>280</v>
      </c>
      <c r="U1460" s="103">
        <v>1120</v>
      </c>
      <c r="V1460" s="104">
        <v>4.4999999999999997E-3</v>
      </c>
      <c r="W1460">
        <v>0</v>
      </c>
      <c r="X1460" s="102">
        <v>50</v>
      </c>
      <c r="Y1460" t="s">
        <v>1030</v>
      </c>
      <c r="Z1460" s="102">
        <v>26</v>
      </c>
      <c r="AA1460" s="111">
        <v>14</v>
      </c>
      <c r="AB1460" s="112" t="s">
        <v>543</v>
      </c>
      <c r="AC1460" s="120"/>
      <c r="AD1460" s="271" t="s">
        <v>544</v>
      </c>
      <c r="AE1460" s="271" t="s">
        <v>545</v>
      </c>
      <c r="AF1460" s="112" t="s">
        <v>547</v>
      </c>
    </row>
    <row r="1461" spans="1:32">
      <c r="A1461">
        <v>20</v>
      </c>
      <c r="B1461" t="s">
        <v>42</v>
      </c>
      <c r="C1461" t="s">
        <v>535</v>
      </c>
      <c r="D1461">
        <v>2</v>
      </c>
      <c r="E1461" t="s">
        <v>439</v>
      </c>
      <c r="F1461">
        <v>14</v>
      </c>
      <c r="G1461" t="s">
        <v>536</v>
      </c>
      <c r="H1461" t="s">
        <v>344</v>
      </c>
      <c r="I1461" t="s">
        <v>537</v>
      </c>
      <c r="K1461">
        <v>25</v>
      </c>
      <c r="L1461" t="s">
        <v>566</v>
      </c>
      <c r="M1461">
        <v>38</v>
      </c>
      <c r="N1461" t="s">
        <v>568</v>
      </c>
      <c r="P1461" t="s">
        <v>2010</v>
      </c>
      <c r="Q1461" s="103">
        <v>1801.64</v>
      </c>
      <c r="R1461" s="103">
        <v>1854.08</v>
      </c>
      <c r="S1461" s="103">
        <v>1908.05</v>
      </c>
      <c r="T1461" s="103">
        <v>1963.6</v>
      </c>
      <c r="U1461" s="103">
        <v>7527.37</v>
      </c>
      <c r="V1461" s="104">
        <v>0.03</v>
      </c>
      <c r="W1461">
        <v>0</v>
      </c>
      <c r="X1461" s="102">
        <v>12</v>
      </c>
      <c r="Y1461" t="s">
        <v>1030</v>
      </c>
      <c r="Z1461" s="102">
        <v>26</v>
      </c>
      <c r="AA1461" s="111">
        <v>14</v>
      </c>
      <c r="AB1461" s="112" t="s">
        <v>570</v>
      </c>
      <c r="AC1461" s="120"/>
      <c r="AD1461" s="271" t="s">
        <v>544</v>
      </c>
      <c r="AE1461" s="271" t="s">
        <v>571</v>
      </c>
      <c r="AF1461" s="112" t="s">
        <v>572</v>
      </c>
    </row>
    <row r="1462" spans="1:32">
      <c r="A1462">
        <v>20</v>
      </c>
      <c r="B1462" t="s">
        <v>42</v>
      </c>
      <c r="C1462" t="s">
        <v>535</v>
      </c>
      <c r="D1462">
        <v>2</v>
      </c>
      <c r="E1462" t="s">
        <v>439</v>
      </c>
      <c r="F1462">
        <v>14</v>
      </c>
      <c r="G1462" t="s">
        <v>536</v>
      </c>
      <c r="H1462" t="s">
        <v>344</v>
      </c>
      <c r="I1462" t="s">
        <v>537</v>
      </c>
      <c r="K1462">
        <v>25</v>
      </c>
      <c r="L1462" t="s">
        <v>566</v>
      </c>
      <c r="M1462">
        <v>39</v>
      </c>
      <c r="N1462" t="s">
        <v>573</v>
      </c>
      <c r="P1462" t="s">
        <v>1685</v>
      </c>
      <c r="Q1462" s="103">
        <v>422.79</v>
      </c>
      <c r="R1462" s="103">
        <v>435.09</v>
      </c>
      <c r="S1462" s="103">
        <v>447.76</v>
      </c>
      <c r="T1462" s="103">
        <v>460.79</v>
      </c>
      <c r="U1462" s="103">
        <v>1766.42</v>
      </c>
      <c r="V1462" s="104">
        <v>7.0000000000000001E-3</v>
      </c>
      <c r="W1462">
        <v>0</v>
      </c>
      <c r="X1462" s="102">
        <v>600</v>
      </c>
      <c r="Y1462" t="s">
        <v>1030</v>
      </c>
      <c r="Z1462" s="102">
        <v>26</v>
      </c>
      <c r="AA1462" s="111">
        <v>14</v>
      </c>
      <c r="AB1462" s="112" t="s">
        <v>560</v>
      </c>
      <c r="AC1462" s="120"/>
      <c r="AD1462" s="271" t="s">
        <v>544</v>
      </c>
      <c r="AE1462" s="271" t="s">
        <v>575</v>
      </c>
      <c r="AF1462" s="112" t="s">
        <v>576</v>
      </c>
    </row>
    <row r="1463" spans="1:32">
      <c r="A1463">
        <v>20</v>
      </c>
      <c r="B1463" t="s">
        <v>42</v>
      </c>
      <c r="C1463" t="s">
        <v>535</v>
      </c>
      <c r="D1463">
        <v>2</v>
      </c>
      <c r="E1463" t="s">
        <v>439</v>
      </c>
      <c r="F1463">
        <v>14</v>
      </c>
      <c r="G1463" t="s">
        <v>536</v>
      </c>
      <c r="H1463" t="s">
        <v>344</v>
      </c>
      <c r="I1463" t="s">
        <v>537</v>
      </c>
      <c r="K1463">
        <v>25</v>
      </c>
      <c r="L1463" t="s">
        <v>566</v>
      </c>
      <c r="M1463">
        <v>40</v>
      </c>
      <c r="N1463" t="s">
        <v>577</v>
      </c>
      <c r="P1463" t="s">
        <v>1120</v>
      </c>
      <c r="Q1463" s="103">
        <v>180.16</v>
      </c>
      <c r="R1463" s="103">
        <v>185.41</v>
      </c>
      <c r="S1463" s="103">
        <v>190.8</v>
      </c>
      <c r="T1463" s="103">
        <v>196.36</v>
      </c>
      <c r="U1463" s="103">
        <v>752.74</v>
      </c>
      <c r="V1463" s="104">
        <v>3.0000000000000001E-3</v>
      </c>
      <c r="W1463">
        <v>0</v>
      </c>
      <c r="X1463" s="102">
        <v>32</v>
      </c>
      <c r="Y1463" t="s">
        <v>1030</v>
      </c>
      <c r="Z1463" s="102">
        <v>26</v>
      </c>
      <c r="AA1463" s="111">
        <v>14</v>
      </c>
      <c r="AB1463" s="112" t="s">
        <v>579</v>
      </c>
      <c r="AC1463" s="120"/>
      <c r="AD1463" s="271" t="s">
        <v>269</v>
      </c>
      <c r="AE1463" s="271" t="s">
        <v>269</v>
      </c>
      <c r="AF1463" s="112" t="s">
        <v>580</v>
      </c>
    </row>
    <row r="1464" spans="1:32">
      <c r="A1464">
        <v>20</v>
      </c>
      <c r="B1464" t="s">
        <v>42</v>
      </c>
      <c r="C1464" t="s">
        <v>535</v>
      </c>
      <c r="D1464">
        <v>2</v>
      </c>
      <c r="E1464" t="s">
        <v>439</v>
      </c>
      <c r="F1464">
        <v>14</v>
      </c>
      <c r="G1464" t="s">
        <v>536</v>
      </c>
      <c r="H1464" t="s">
        <v>344</v>
      </c>
      <c r="I1464" t="s">
        <v>537</v>
      </c>
      <c r="K1464">
        <v>24</v>
      </c>
      <c r="L1464" t="s">
        <v>548</v>
      </c>
      <c r="M1464">
        <v>34</v>
      </c>
      <c r="N1464" t="s">
        <v>550</v>
      </c>
      <c r="P1464" t="s">
        <v>2161</v>
      </c>
      <c r="Q1464" s="103">
        <v>131.22</v>
      </c>
      <c r="R1464" s="103">
        <v>135.04</v>
      </c>
      <c r="S1464" s="103">
        <v>138.97</v>
      </c>
      <c r="T1464" s="103">
        <v>143.02000000000001</v>
      </c>
      <c r="U1464" s="103">
        <v>548.24</v>
      </c>
      <c r="V1464" s="104">
        <v>2.1849999999999999E-3</v>
      </c>
      <c r="W1464">
        <v>0</v>
      </c>
      <c r="X1464" s="102">
        <v>40</v>
      </c>
      <c r="Y1464" t="s">
        <v>1030</v>
      </c>
      <c r="Z1464" s="102">
        <v>26</v>
      </c>
      <c r="AA1464" s="111">
        <v>15</v>
      </c>
      <c r="AB1464" s="112" t="s">
        <v>552</v>
      </c>
      <c r="AC1464" s="120"/>
      <c r="AD1464" s="271" t="s">
        <v>544</v>
      </c>
      <c r="AE1464" s="271" t="s">
        <v>269</v>
      </c>
      <c r="AF1464" s="112" t="s">
        <v>553</v>
      </c>
    </row>
    <row r="1465" spans="1:32">
      <c r="A1465">
        <v>20</v>
      </c>
      <c r="B1465" t="s">
        <v>42</v>
      </c>
      <c r="C1465" t="s">
        <v>535</v>
      </c>
      <c r="D1465">
        <v>2</v>
      </c>
      <c r="E1465" t="s">
        <v>439</v>
      </c>
      <c r="F1465">
        <v>14</v>
      </c>
      <c r="G1465" t="s">
        <v>536</v>
      </c>
      <c r="H1465" t="s">
        <v>344</v>
      </c>
      <c r="I1465" t="s">
        <v>537</v>
      </c>
      <c r="K1465">
        <v>24</v>
      </c>
      <c r="L1465" t="s">
        <v>548</v>
      </c>
      <c r="M1465">
        <v>35</v>
      </c>
      <c r="N1465" t="s">
        <v>554</v>
      </c>
      <c r="P1465" t="s">
        <v>2162</v>
      </c>
      <c r="Q1465" s="103">
        <v>670.21</v>
      </c>
      <c r="R1465" s="103">
        <v>689.72</v>
      </c>
      <c r="S1465" s="103">
        <v>709.79</v>
      </c>
      <c r="T1465" s="103">
        <v>730.46</v>
      </c>
      <c r="U1465" s="103">
        <v>2800.18</v>
      </c>
      <c r="V1465" s="104">
        <v>1.116E-2</v>
      </c>
      <c r="W1465">
        <v>0</v>
      </c>
      <c r="X1465" s="102">
        <v>1200</v>
      </c>
      <c r="Y1465" t="s">
        <v>1030</v>
      </c>
      <c r="Z1465" s="102">
        <v>26</v>
      </c>
      <c r="AA1465" s="111">
        <v>15</v>
      </c>
      <c r="AB1465" s="112" t="s">
        <v>556</v>
      </c>
      <c r="AC1465" s="120"/>
      <c r="AD1465" s="271" t="s">
        <v>544</v>
      </c>
      <c r="AE1465" s="271" t="s">
        <v>269</v>
      </c>
      <c r="AF1465" s="112" t="s">
        <v>557</v>
      </c>
    </row>
    <row r="1466" spans="1:32">
      <c r="A1466">
        <v>20</v>
      </c>
      <c r="B1466" t="s">
        <v>42</v>
      </c>
      <c r="C1466" t="s">
        <v>535</v>
      </c>
      <c r="D1466">
        <v>2</v>
      </c>
      <c r="E1466" t="s">
        <v>439</v>
      </c>
      <c r="F1466">
        <v>14</v>
      </c>
      <c r="G1466" t="s">
        <v>536</v>
      </c>
      <c r="H1466" t="s">
        <v>344</v>
      </c>
      <c r="I1466" t="s">
        <v>537</v>
      </c>
      <c r="K1466">
        <v>24</v>
      </c>
      <c r="L1466" t="s">
        <v>548</v>
      </c>
      <c r="M1466">
        <v>36</v>
      </c>
      <c r="N1466" t="s">
        <v>558</v>
      </c>
      <c r="P1466" t="s">
        <v>2163</v>
      </c>
      <c r="Q1466" s="103">
        <v>586.42999999999995</v>
      </c>
      <c r="R1466" s="103">
        <v>603.5</v>
      </c>
      <c r="S1466" s="103">
        <v>621.07000000000005</v>
      </c>
      <c r="T1466" s="103">
        <v>639.15</v>
      </c>
      <c r="U1466" s="103">
        <v>2450.16</v>
      </c>
      <c r="V1466" s="104">
        <v>9.7649999999999994E-3</v>
      </c>
      <c r="W1466">
        <v>0</v>
      </c>
      <c r="X1466" s="102">
        <v>1000</v>
      </c>
      <c r="Y1466" t="s">
        <v>1030</v>
      </c>
      <c r="Z1466" s="102">
        <v>26</v>
      </c>
      <c r="AA1466" s="111">
        <v>15</v>
      </c>
      <c r="AB1466" s="112" t="s">
        <v>560</v>
      </c>
      <c r="AC1466" s="120"/>
      <c r="AD1466" s="271" t="s">
        <v>544</v>
      </c>
      <c r="AE1466" s="271" t="s">
        <v>561</v>
      </c>
      <c r="AF1466" s="112" t="s">
        <v>562</v>
      </c>
    </row>
    <row r="1467" spans="1:32">
      <c r="A1467">
        <v>20</v>
      </c>
      <c r="B1467" t="s">
        <v>42</v>
      </c>
      <c r="C1467" t="s">
        <v>535</v>
      </c>
      <c r="D1467">
        <v>2</v>
      </c>
      <c r="E1467" t="s">
        <v>439</v>
      </c>
      <c r="F1467">
        <v>14</v>
      </c>
      <c r="G1467" t="s">
        <v>536</v>
      </c>
      <c r="H1467" t="s">
        <v>344</v>
      </c>
      <c r="I1467" t="s">
        <v>537</v>
      </c>
      <c r="K1467">
        <v>24</v>
      </c>
      <c r="L1467" t="s">
        <v>548</v>
      </c>
      <c r="M1467">
        <v>37</v>
      </c>
      <c r="N1467" t="s">
        <v>563</v>
      </c>
      <c r="P1467" t="s">
        <v>2164</v>
      </c>
      <c r="Q1467" s="103">
        <v>289.45999999999998</v>
      </c>
      <c r="R1467" s="103">
        <v>297.89</v>
      </c>
      <c r="S1467" s="103">
        <v>306.56</v>
      </c>
      <c r="T1467" s="103">
        <v>315.49</v>
      </c>
      <c r="U1467" s="103">
        <v>1209.4000000000001</v>
      </c>
      <c r="V1467" s="104">
        <v>4.8199999999999996E-3</v>
      </c>
      <c r="W1467">
        <v>0</v>
      </c>
      <c r="X1467" s="102">
        <v>1000</v>
      </c>
      <c r="Y1467" t="s">
        <v>1030</v>
      </c>
      <c r="Z1467" s="102">
        <v>26</v>
      </c>
      <c r="AA1467" s="111">
        <v>15</v>
      </c>
      <c r="AB1467" s="112" t="s">
        <v>379</v>
      </c>
      <c r="AC1467" s="120"/>
      <c r="AD1467" s="271" t="s">
        <v>269</v>
      </c>
      <c r="AE1467" s="271" t="s">
        <v>269</v>
      </c>
      <c r="AF1467" s="112" t="s">
        <v>565</v>
      </c>
    </row>
    <row r="1468" spans="1:32">
      <c r="A1468">
        <v>20</v>
      </c>
      <c r="B1468" t="s">
        <v>42</v>
      </c>
      <c r="C1468" t="s">
        <v>594</v>
      </c>
      <c r="D1468">
        <v>2</v>
      </c>
      <c r="E1468" t="s">
        <v>439</v>
      </c>
      <c r="F1468">
        <v>15</v>
      </c>
      <c r="G1468" t="s">
        <v>595</v>
      </c>
      <c r="H1468" t="s">
        <v>344</v>
      </c>
      <c r="I1468" t="s">
        <v>493</v>
      </c>
      <c r="K1468">
        <v>33</v>
      </c>
      <c r="L1468" t="s">
        <v>596</v>
      </c>
      <c r="M1468">
        <v>43</v>
      </c>
      <c r="N1468" t="s">
        <v>598</v>
      </c>
      <c r="P1468" t="s">
        <v>2165</v>
      </c>
      <c r="Q1468" s="103">
        <v>171.16</v>
      </c>
      <c r="R1468" s="103">
        <v>176.14</v>
      </c>
      <c r="S1468" s="103">
        <v>181.26</v>
      </c>
      <c r="T1468" s="103">
        <v>186.54</v>
      </c>
      <c r="U1468" s="103">
        <v>715.1</v>
      </c>
      <c r="V1468" s="104">
        <v>2.8500000000000001E-3</v>
      </c>
      <c r="W1468">
        <v>0</v>
      </c>
      <c r="X1468" s="102">
        <v>600</v>
      </c>
      <c r="Y1468" t="s">
        <v>1039</v>
      </c>
      <c r="Z1468" s="102">
        <v>33</v>
      </c>
      <c r="AA1468" s="111">
        <v>16</v>
      </c>
      <c r="AB1468" s="112" t="s">
        <v>406</v>
      </c>
      <c r="AC1468" s="120"/>
      <c r="AD1468" s="271" t="s">
        <v>269</v>
      </c>
      <c r="AE1468" s="271" t="s">
        <v>600</v>
      </c>
      <c r="AF1468" s="112" t="s">
        <v>601</v>
      </c>
    </row>
    <row r="1469" spans="1:32">
      <c r="A1469">
        <v>20</v>
      </c>
      <c r="B1469" t="s">
        <v>42</v>
      </c>
      <c r="C1469" t="s">
        <v>594</v>
      </c>
      <c r="D1469">
        <v>2</v>
      </c>
      <c r="E1469" t="s">
        <v>439</v>
      </c>
      <c r="F1469">
        <v>15</v>
      </c>
      <c r="G1469" t="s">
        <v>595</v>
      </c>
      <c r="H1469" t="s">
        <v>344</v>
      </c>
      <c r="I1469" t="s">
        <v>493</v>
      </c>
      <c r="K1469">
        <v>33</v>
      </c>
      <c r="L1469" t="s">
        <v>596</v>
      </c>
      <c r="M1469">
        <v>44</v>
      </c>
      <c r="N1469" t="s">
        <v>602</v>
      </c>
      <c r="P1469" t="s">
        <v>1928</v>
      </c>
      <c r="Q1469" s="103">
        <v>682.22</v>
      </c>
      <c r="R1469" s="103">
        <v>702.08</v>
      </c>
      <c r="S1469" s="103">
        <v>722.51</v>
      </c>
      <c r="T1469" s="103">
        <v>743.55</v>
      </c>
      <c r="U1469" s="103">
        <v>2850.37</v>
      </c>
      <c r="V1469" s="104">
        <v>1.136E-2</v>
      </c>
      <c r="W1469">
        <v>0</v>
      </c>
      <c r="X1469" s="102">
        <v>1000</v>
      </c>
      <c r="Y1469" t="s">
        <v>1039</v>
      </c>
      <c r="Z1469" s="102">
        <v>33</v>
      </c>
      <c r="AA1469" s="111">
        <v>16</v>
      </c>
      <c r="AB1469" s="112" t="s">
        <v>604</v>
      </c>
      <c r="AC1469" s="120"/>
      <c r="AD1469" s="271" t="s">
        <v>269</v>
      </c>
      <c r="AE1469" s="271" t="s">
        <v>605</v>
      </c>
      <c r="AF1469" s="112" t="s">
        <v>606</v>
      </c>
    </row>
    <row r="1470" spans="1:32">
      <c r="A1470">
        <v>20</v>
      </c>
      <c r="B1470" t="s">
        <v>42</v>
      </c>
      <c r="C1470" t="s">
        <v>643</v>
      </c>
      <c r="D1470">
        <v>3</v>
      </c>
      <c r="E1470" t="s">
        <v>644</v>
      </c>
      <c r="F1470">
        <v>16</v>
      </c>
      <c r="G1470" t="s">
        <v>645</v>
      </c>
      <c r="H1470" t="s">
        <v>372</v>
      </c>
      <c r="I1470" t="s">
        <v>646</v>
      </c>
      <c r="K1470">
        <v>28</v>
      </c>
      <c r="L1470" t="s">
        <v>647</v>
      </c>
      <c r="M1470">
        <v>50</v>
      </c>
      <c r="N1470" t="s">
        <v>649</v>
      </c>
      <c r="P1470" t="s">
        <v>2166</v>
      </c>
      <c r="Q1470" s="103">
        <v>830</v>
      </c>
      <c r="R1470" s="103">
        <v>830</v>
      </c>
      <c r="S1470" s="103">
        <v>830</v>
      </c>
      <c r="T1470" s="103">
        <v>830</v>
      </c>
      <c r="U1470" s="103">
        <v>3320</v>
      </c>
      <c r="V1470" s="104">
        <v>1.32E-2</v>
      </c>
      <c r="W1470">
        <v>0</v>
      </c>
      <c r="X1470" s="102">
        <v>18</v>
      </c>
      <c r="Y1470" t="s">
        <v>1043</v>
      </c>
      <c r="Z1470" s="102">
        <v>15</v>
      </c>
      <c r="AA1470" s="111">
        <v>17</v>
      </c>
      <c r="AB1470" s="112" t="s">
        <v>379</v>
      </c>
      <c r="AC1470" s="120"/>
      <c r="AD1470" s="271" t="s">
        <v>269</v>
      </c>
      <c r="AE1470" s="271" t="s">
        <v>651</v>
      </c>
      <c r="AF1470" s="112" t="s">
        <v>652</v>
      </c>
    </row>
    <row r="1471" spans="1:32">
      <c r="A1471">
        <v>20</v>
      </c>
      <c r="B1471" t="s">
        <v>42</v>
      </c>
      <c r="C1471" t="s">
        <v>643</v>
      </c>
      <c r="D1471">
        <v>3</v>
      </c>
      <c r="E1471" t="s">
        <v>644</v>
      </c>
      <c r="F1471">
        <v>16</v>
      </c>
      <c r="G1471" t="s">
        <v>645</v>
      </c>
      <c r="H1471" t="s">
        <v>372</v>
      </c>
      <c r="I1471" t="s">
        <v>646</v>
      </c>
      <c r="K1471">
        <v>29</v>
      </c>
      <c r="L1471" t="s">
        <v>653</v>
      </c>
      <c r="M1471">
        <v>51</v>
      </c>
      <c r="N1471" t="s">
        <v>655</v>
      </c>
      <c r="P1471" t="s">
        <v>2167</v>
      </c>
      <c r="Q1471" s="103">
        <v>2000</v>
      </c>
      <c r="R1471" s="103">
        <v>2000</v>
      </c>
      <c r="S1471" s="103">
        <v>2000</v>
      </c>
      <c r="T1471" s="103">
        <v>2000</v>
      </c>
      <c r="U1471" s="103">
        <v>8000</v>
      </c>
      <c r="V1471" s="104">
        <v>3.1899999999999998E-2</v>
      </c>
      <c r="W1471">
        <v>0</v>
      </c>
      <c r="X1471" s="102">
        <v>160</v>
      </c>
      <c r="Y1471" t="s">
        <v>1043</v>
      </c>
      <c r="Z1471" s="102">
        <v>15</v>
      </c>
      <c r="AA1471" s="111">
        <v>17</v>
      </c>
      <c r="AB1471" s="112" t="s">
        <v>657</v>
      </c>
      <c r="AC1471" s="120"/>
      <c r="AD1471" s="271" t="s">
        <v>658</v>
      </c>
      <c r="AE1471" s="271" t="s">
        <v>659</v>
      </c>
      <c r="AF1471" s="112" t="s">
        <v>660</v>
      </c>
    </row>
    <row r="1472" spans="1:32">
      <c r="A1472">
        <v>20</v>
      </c>
      <c r="B1472" t="s">
        <v>42</v>
      </c>
      <c r="C1472" t="s">
        <v>643</v>
      </c>
      <c r="D1472">
        <v>3</v>
      </c>
      <c r="E1472" t="s">
        <v>644</v>
      </c>
      <c r="F1472">
        <v>16</v>
      </c>
      <c r="G1472" t="s">
        <v>645</v>
      </c>
      <c r="H1472" t="s">
        <v>372</v>
      </c>
      <c r="I1472" t="s">
        <v>646</v>
      </c>
      <c r="K1472">
        <v>29</v>
      </c>
      <c r="L1472" t="s">
        <v>653</v>
      </c>
      <c r="M1472">
        <v>52</v>
      </c>
      <c r="N1472" t="s">
        <v>661</v>
      </c>
      <c r="P1472" t="s">
        <v>2168</v>
      </c>
      <c r="Q1472" s="103">
        <v>1000</v>
      </c>
      <c r="R1472" s="103">
        <v>1000</v>
      </c>
      <c r="S1472" s="103">
        <v>1000</v>
      </c>
      <c r="T1472" s="103">
        <v>1000</v>
      </c>
      <c r="U1472" s="103">
        <v>4000</v>
      </c>
      <c r="V1472" s="104">
        <v>1.5900000000000001E-2</v>
      </c>
      <c r="W1472">
        <v>0</v>
      </c>
      <c r="X1472" s="102">
        <v>160</v>
      </c>
      <c r="Y1472" t="s">
        <v>1043</v>
      </c>
      <c r="Z1472" s="102">
        <v>15</v>
      </c>
      <c r="AA1472" s="111">
        <v>17</v>
      </c>
      <c r="AB1472" s="112" t="s">
        <v>663</v>
      </c>
      <c r="AC1472" s="120"/>
      <c r="AD1472" s="271" t="s">
        <v>658</v>
      </c>
      <c r="AE1472" s="271" t="s">
        <v>659</v>
      </c>
      <c r="AF1472" s="112" t="s">
        <v>664</v>
      </c>
    </row>
    <row r="1473" spans="1:32">
      <c r="A1473">
        <v>20</v>
      </c>
      <c r="B1473" t="s">
        <v>42</v>
      </c>
      <c r="C1473" t="s">
        <v>643</v>
      </c>
      <c r="D1473">
        <v>3</v>
      </c>
      <c r="E1473" t="s">
        <v>644</v>
      </c>
      <c r="F1473">
        <v>16</v>
      </c>
      <c r="G1473" t="s">
        <v>645</v>
      </c>
      <c r="H1473" t="s">
        <v>344</v>
      </c>
      <c r="I1473" t="s">
        <v>646</v>
      </c>
      <c r="K1473">
        <v>57</v>
      </c>
      <c r="L1473" t="s">
        <v>665</v>
      </c>
      <c r="M1473">
        <v>53</v>
      </c>
      <c r="N1473" t="s">
        <v>667</v>
      </c>
      <c r="P1473" t="s">
        <v>2169</v>
      </c>
      <c r="Q1473" s="103">
        <v>300.87</v>
      </c>
      <c r="R1473" s="103">
        <v>309.63</v>
      </c>
      <c r="S1473" s="103">
        <v>318.64</v>
      </c>
      <c r="T1473" s="103">
        <v>327.92</v>
      </c>
      <c r="U1473" s="103">
        <v>1257.07</v>
      </c>
      <c r="V1473" s="104">
        <v>5.0000000000000001E-3</v>
      </c>
      <c r="W1473">
        <v>0</v>
      </c>
      <c r="X1473" s="102">
        <v>8</v>
      </c>
      <c r="Y1473" t="s">
        <v>1043</v>
      </c>
      <c r="Z1473" s="102">
        <v>15</v>
      </c>
      <c r="AA1473" s="111">
        <v>17</v>
      </c>
      <c r="AB1473" s="112" t="s">
        <v>669</v>
      </c>
      <c r="AC1473" s="120"/>
      <c r="AD1473" s="271" t="s">
        <v>269</v>
      </c>
      <c r="AE1473" s="271" t="s">
        <v>269</v>
      </c>
      <c r="AF1473" s="112" t="s">
        <v>670</v>
      </c>
    </row>
    <row r="1474" spans="1:32">
      <c r="A1474">
        <v>20</v>
      </c>
      <c r="B1474" t="s">
        <v>42</v>
      </c>
      <c r="C1474" t="s">
        <v>671</v>
      </c>
      <c r="D1474">
        <v>3</v>
      </c>
      <c r="E1474" t="s">
        <v>644</v>
      </c>
      <c r="F1474">
        <v>19</v>
      </c>
      <c r="G1474" t="s">
        <v>672</v>
      </c>
      <c r="H1474" t="s">
        <v>344</v>
      </c>
      <c r="I1474" t="s">
        <v>673</v>
      </c>
      <c r="K1474">
        <v>35</v>
      </c>
      <c r="L1474" t="s">
        <v>674</v>
      </c>
      <c r="M1474">
        <v>54</v>
      </c>
      <c r="N1474" t="s">
        <v>676</v>
      </c>
      <c r="P1474" t="s">
        <v>1195</v>
      </c>
      <c r="Q1474" s="103">
        <v>228.21</v>
      </c>
      <c r="R1474" s="103">
        <v>234.85</v>
      </c>
      <c r="S1474" s="103">
        <v>241.69</v>
      </c>
      <c r="T1474" s="103">
        <v>248.72</v>
      </c>
      <c r="U1474" s="103">
        <v>953.47</v>
      </c>
      <c r="V1474" s="104">
        <v>3.8E-3</v>
      </c>
      <c r="W1474">
        <v>0</v>
      </c>
      <c r="X1474" s="102">
        <v>4</v>
      </c>
      <c r="Y1474" t="s">
        <v>1047</v>
      </c>
      <c r="Z1474" s="102">
        <v>11</v>
      </c>
      <c r="AA1474" s="111">
        <v>18</v>
      </c>
      <c r="AB1474" s="112" t="s">
        <v>350</v>
      </c>
      <c r="AC1474" s="120"/>
      <c r="AD1474" s="271" t="s">
        <v>678</v>
      </c>
      <c r="AE1474" s="271" t="s">
        <v>269</v>
      </c>
      <c r="AF1474" s="112" t="s">
        <v>679</v>
      </c>
    </row>
    <row r="1475" spans="1:32">
      <c r="A1475">
        <v>20</v>
      </c>
      <c r="B1475" t="s">
        <v>42</v>
      </c>
      <c r="C1475" t="s">
        <v>535</v>
      </c>
      <c r="D1475">
        <v>3</v>
      </c>
      <c r="E1475" t="s">
        <v>644</v>
      </c>
      <c r="F1475">
        <v>20</v>
      </c>
      <c r="G1475" t="s">
        <v>687</v>
      </c>
      <c r="H1475" t="s">
        <v>344</v>
      </c>
      <c r="I1475" t="s">
        <v>537</v>
      </c>
      <c r="K1475">
        <v>30</v>
      </c>
      <c r="L1475" t="s">
        <v>688</v>
      </c>
      <c r="M1475">
        <v>56</v>
      </c>
      <c r="N1475" t="s">
        <v>690</v>
      </c>
      <c r="P1475" t="s">
        <v>1970</v>
      </c>
      <c r="Q1475" s="103">
        <v>210.19</v>
      </c>
      <c r="R1475" s="103">
        <v>216.31</v>
      </c>
      <c r="S1475" s="103">
        <v>222.61</v>
      </c>
      <c r="T1475" s="103">
        <v>229.09</v>
      </c>
      <c r="U1475" s="103">
        <v>878.19</v>
      </c>
      <c r="V1475" s="104">
        <v>3.5000000000000001E-3</v>
      </c>
      <c r="W1475">
        <v>0</v>
      </c>
      <c r="X1475" s="102">
        <v>20</v>
      </c>
      <c r="Y1475" t="s">
        <v>1030</v>
      </c>
      <c r="Z1475" s="102">
        <v>26</v>
      </c>
      <c r="AA1475" s="111">
        <v>19</v>
      </c>
      <c r="AB1475" s="112" t="s">
        <v>692</v>
      </c>
      <c r="AC1475" s="120"/>
      <c r="AD1475" s="271" t="s">
        <v>544</v>
      </c>
      <c r="AE1475" s="271" t="s">
        <v>269</v>
      </c>
      <c r="AF1475" s="112" t="s">
        <v>693</v>
      </c>
    </row>
    <row r="1476" spans="1:32">
      <c r="A1476">
        <v>20</v>
      </c>
      <c r="B1476" t="s">
        <v>42</v>
      </c>
      <c r="C1476" t="s">
        <v>671</v>
      </c>
      <c r="D1476">
        <v>3</v>
      </c>
      <c r="E1476" t="s">
        <v>644</v>
      </c>
      <c r="F1476">
        <v>20</v>
      </c>
      <c r="G1476" t="s">
        <v>687</v>
      </c>
      <c r="H1476" t="s">
        <v>344</v>
      </c>
      <c r="I1476" t="s">
        <v>680</v>
      </c>
      <c r="K1476">
        <v>37</v>
      </c>
      <c r="L1476" t="s">
        <v>694</v>
      </c>
      <c r="M1476">
        <v>57</v>
      </c>
      <c r="N1476" t="s">
        <v>696</v>
      </c>
      <c r="P1476" t="s">
        <v>2170</v>
      </c>
      <c r="Q1476" s="103">
        <v>1082.19</v>
      </c>
      <c r="R1476" s="103">
        <v>1113.68</v>
      </c>
      <c r="S1476" s="103">
        <v>1146.0999999999999</v>
      </c>
      <c r="T1476" s="103">
        <v>1179.47</v>
      </c>
      <c r="U1476" s="103">
        <v>4521.4399999999996</v>
      </c>
      <c r="V1476" s="104">
        <v>1.7999999999999999E-2</v>
      </c>
      <c r="W1476">
        <v>0</v>
      </c>
      <c r="X1476" s="102">
        <v>600</v>
      </c>
      <c r="Y1476" t="s">
        <v>1047</v>
      </c>
      <c r="Z1476" s="102">
        <v>11</v>
      </c>
      <c r="AA1476" s="111">
        <v>20</v>
      </c>
      <c r="AB1476" s="112" t="s">
        <v>698</v>
      </c>
      <c r="AC1476" s="120"/>
      <c r="AD1476" s="271" t="s">
        <v>269</v>
      </c>
      <c r="AE1476" s="271" t="s">
        <v>699</v>
      </c>
      <c r="AF1476" s="112" t="s">
        <v>700</v>
      </c>
    </row>
    <row r="1477" spans="1:32">
      <c r="A1477">
        <v>20</v>
      </c>
      <c r="B1477" t="s">
        <v>42</v>
      </c>
      <c r="C1477" t="s">
        <v>671</v>
      </c>
      <c r="D1477">
        <v>3</v>
      </c>
      <c r="E1477" t="s">
        <v>644</v>
      </c>
      <c r="F1477">
        <v>20</v>
      </c>
      <c r="G1477" t="s">
        <v>687</v>
      </c>
      <c r="H1477" t="s">
        <v>344</v>
      </c>
      <c r="I1477" t="s">
        <v>680</v>
      </c>
      <c r="K1477">
        <v>38</v>
      </c>
      <c r="L1477" t="s">
        <v>701</v>
      </c>
      <c r="M1477">
        <v>58</v>
      </c>
      <c r="N1477" t="s">
        <v>703</v>
      </c>
      <c r="P1477" t="s">
        <v>2171</v>
      </c>
      <c r="Q1477" s="103">
        <v>601.15</v>
      </c>
      <c r="R1477" s="103">
        <v>618.64</v>
      </c>
      <c r="S1477" s="103">
        <v>636.65</v>
      </c>
      <c r="T1477" s="103">
        <v>655.19000000000005</v>
      </c>
      <c r="U1477" s="103">
        <v>2511.63</v>
      </c>
      <c r="V1477" s="104">
        <v>0.01</v>
      </c>
      <c r="W1477">
        <v>0</v>
      </c>
      <c r="X1477" s="102">
        <v>120</v>
      </c>
      <c r="Y1477" t="s">
        <v>1047</v>
      </c>
      <c r="Z1477" s="102">
        <v>11</v>
      </c>
      <c r="AA1477" s="111">
        <v>20</v>
      </c>
      <c r="AB1477" s="112" t="s">
        <v>705</v>
      </c>
      <c r="AC1477" s="120"/>
      <c r="AD1477" s="271" t="s">
        <v>269</v>
      </c>
      <c r="AE1477" s="271" t="s">
        <v>706</v>
      </c>
      <c r="AF1477" s="112" t="s">
        <v>707</v>
      </c>
    </row>
    <row r="1478" spans="1:32">
      <c r="A1478">
        <v>20</v>
      </c>
      <c r="B1478" t="s">
        <v>42</v>
      </c>
      <c r="C1478" t="s">
        <v>708</v>
      </c>
      <c r="D1478">
        <v>4</v>
      </c>
      <c r="E1478" t="s">
        <v>709</v>
      </c>
      <c r="F1478">
        <v>23</v>
      </c>
      <c r="G1478" t="s">
        <v>710</v>
      </c>
      <c r="H1478" t="s">
        <v>372</v>
      </c>
      <c r="I1478" t="s">
        <v>711</v>
      </c>
      <c r="K1478">
        <v>72</v>
      </c>
      <c r="L1478" t="s">
        <v>712</v>
      </c>
      <c r="M1478">
        <v>59</v>
      </c>
      <c r="N1478" t="s">
        <v>714</v>
      </c>
      <c r="P1478" t="s">
        <v>2172</v>
      </c>
      <c r="Q1478" s="103">
        <v>580</v>
      </c>
      <c r="R1478" s="103">
        <v>570</v>
      </c>
      <c r="S1478" s="103">
        <v>570</v>
      </c>
      <c r="T1478" s="103">
        <v>580</v>
      </c>
      <c r="U1478" s="103">
        <v>2300</v>
      </c>
      <c r="V1478" s="104">
        <v>9.1999999999999998E-3</v>
      </c>
      <c r="W1478">
        <v>0</v>
      </c>
      <c r="X1478" s="102">
        <v>150</v>
      </c>
      <c r="Y1478" t="s">
        <v>1062</v>
      </c>
      <c r="Z1478" s="102">
        <v>43</v>
      </c>
      <c r="AA1478" s="111">
        <v>21</v>
      </c>
      <c r="AB1478" s="112" t="s">
        <v>716</v>
      </c>
      <c r="AC1478" s="120"/>
      <c r="AD1478" s="271" t="s">
        <v>269</v>
      </c>
      <c r="AE1478" s="271" t="s">
        <v>269</v>
      </c>
      <c r="AF1478" s="112" t="s">
        <v>717</v>
      </c>
    </row>
    <row r="1479" spans="1:32">
      <c r="A1479">
        <v>20</v>
      </c>
      <c r="B1479" t="s">
        <v>42</v>
      </c>
      <c r="C1479" t="s">
        <v>535</v>
      </c>
      <c r="D1479">
        <v>4</v>
      </c>
      <c r="E1479" t="s">
        <v>709</v>
      </c>
      <c r="F1479">
        <v>24</v>
      </c>
      <c r="G1479" t="s">
        <v>718</v>
      </c>
      <c r="H1479" t="s">
        <v>344</v>
      </c>
      <c r="I1479" t="s">
        <v>719</v>
      </c>
      <c r="K1479">
        <v>26</v>
      </c>
      <c r="L1479" t="s">
        <v>720</v>
      </c>
      <c r="M1479">
        <v>60</v>
      </c>
      <c r="N1479" t="s">
        <v>722</v>
      </c>
      <c r="P1479" t="s">
        <v>2173</v>
      </c>
      <c r="Q1479" s="103">
        <v>660.6</v>
      </c>
      <c r="R1479" s="103">
        <v>679.83</v>
      </c>
      <c r="S1479" s="103">
        <v>699.62</v>
      </c>
      <c r="T1479" s="103">
        <v>719.99</v>
      </c>
      <c r="U1479" s="103">
        <v>2760.04</v>
      </c>
      <c r="V1479" s="104">
        <v>1.0999999999999999E-2</v>
      </c>
      <c r="W1479">
        <v>0</v>
      </c>
      <c r="X1479" s="102">
        <v>4000</v>
      </c>
      <c r="Y1479" t="s">
        <v>1030</v>
      </c>
      <c r="Z1479" s="102">
        <v>26</v>
      </c>
      <c r="AA1479" s="111">
        <v>22</v>
      </c>
      <c r="AB1479" s="112" t="s">
        <v>724</v>
      </c>
      <c r="AC1479" s="120"/>
      <c r="AD1479" s="271" t="s">
        <v>269</v>
      </c>
      <c r="AE1479" s="271" t="s">
        <v>269</v>
      </c>
      <c r="AF1479" s="112" t="s">
        <v>725</v>
      </c>
    </row>
    <row r="1480" spans="1:32">
      <c r="A1480">
        <v>20</v>
      </c>
      <c r="B1480" t="s">
        <v>42</v>
      </c>
      <c r="C1480" t="s">
        <v>535</v>
      </c>
      <c r="D1480">
        <v>4</v>
      </c>
      <c r="E1480" t="s">
        <v>709</v>
      </c>
      <c r="F1480">
        <v>24</v>
      </c>
      <c r="G1480" t="s">
        <v>718</v>
      </c>
      <c r="H1480" t="s">
        <v>344</v>
      </c>
      <c r="I1480" t="s">
        <v>719</v>
      </c>
      <c r="K1480">
        <v>26</v>
      </c>
      <c r="L1480" t="s">
        <v>720</v>
      </c>
      <c r="M1480">
        <v>61</v>
      </c>
      <c r="N1480" t="s">
        <v>726</v>
      </c>
      <c r="P1480" t="s">
        <v>1428</v>
      </c>
      <c r="Q1480" s="103">
        <v>337.51</v>
      </c>
      <c r="R1480" s="103">
        <v>347.33</v>
      </c>
      <c r="S1480" s="103">
        <v>357.44</v>
      </c>
      <c r="T1480" s="103">
        <v>367.85</v>
      </c>
      <c r="U1480" s="103">
        <v>1410.13</v>
      </c>
      <c r="V1480" s="104">
        <v>5.5999999999999999E-3</v>
      </c>
      <c r="W1480">
        <v>0</v>
      </c>
      <c r="X1480" s="102">
        <v>1</v>
      </c>
      <c r="Y1480" t="s">
        <v>1030</v>
      </c>
      <c r="Z1480" s="102">
        <v>26</v>
      </c>
      <c r="AA1480" s="111">
        <v>22</v>
      </c>
      <c r="AB1480" s="112" t="s">
        <v>383</v>
      </c>
      <c r="AC1480" s="120"/>
      <c r="AD1480" s="271" t="s">
        <v>269</v>
      </c>
      <c r="AE1480" s="271" t="s">
        <v>728</v>
      </c>
      <c r="AF1480" s="112" t="s">
        <v>729</v>
      </c>
    </row>
    <row r="1481" spans="1:32">
      <c r="A1481">
        <v>20</v>
      </c>
      <c r="B1481" t="s">
        <v>42</v>
      </c>
      <c r="C1481" t="s">
        <v>757</v>
      </c>
      <c r="D1481">
        <v>4</v>
      </c>
      <c r="E1481" t="s">
        <v>709</v>
      </c>
      <c r="F1481">
        <v>25</v>
      </c>
      <c r="G1481" t="s">
        <v>736</v>
      </c>
      <c r="H1481" t="s">
        <v>372</v>
      </c>
      <c r="I1481" t="s">
        <v>719</v>
      </c>
      <c r="K1481">
        <v>39</v>
      </c>
      <c r="L1481" t="s">
        <v>779</v>
      </c>
      <c r="M1481">
        <v>73</v>
      </c>
      <c r="N1481" t="s">
        <v>781</v>
      </c>
      <c r="P1481" t="s">
        <v>1140</v>
      </c>
      <c r="Q1481" s="103">
        <v>450</v>
      </c>
      <c r="R1481" s="103">
        <v>450</v>
      </c>
      <c r="S1481" s="103">
        <v>450</v>
      </c>
      <c r="T1481" s="103">
        <v>550</v>
      </c>
      <c r="U1481" s="103">
        <v>1900</v>
      </c>
      <c r="V1481" s="104">
        <v>7.6E-3</v>
      </c>
      <c r="W1481">
        <v>0</v>
      </c>
      <c r="X1481" s="102">
        <v>4</v>
      </c>
      <c r="Y1481" t="s">
        <v>1039</v>
      </c>
      <c r="Z1481" s="102">
        <v>33</v>
      </c>
      <c r="AA1481" s="111">
        <v>23</v>
      </c>
      <c r="AB1481" s="112" t="s">
        <v>760</v>
      </c>
      <c r="AC1481" s="120"/>
      <c r="AD1481" s="271" t="s">
        <v>269</v>
      </c>
      <c r="AE1481" s="271" t="s">
        <v>269</v>
      </c>
      <c r="AF1481" s="112" t="s">
        <v>601</v>
      </c>
    </row>
    <row r="1482" spans="1:32">
      <c r="A1482">
        <v>20</v>
      </c>
      <c r="B1482" t="s">
        <v>42</v>
      </c>
      <c r="C1482" t="s">
        <v>757</v>
      </c>
      <c r="D1482">
        <v>4</v>
      </c>
      <c r="E1482" t="s">
        <v>709</v>
      </c>
      <c r="F1482">
        <v>25</v>
      </c>
      <c r="G1482" t="s">
        <v>736</v>
      </c>
      <c r="H1482" t="s">
        <v>372</v>
      </c>
      <c r="I1482" t="s">
        <v>719</v>
      </c>
      <c r="K1482">
        <v>39</v>
      </c>
      <c r="L1482" t="s">
        <v>779</v>
      </c>
      <c r="M1482">
        <v>75</v>
      </c>
      <c r="N1482" t="s">
        <v>784</v>
      </c>
      <c r="P1482" t="s">
        <v>2174</v>
      </c>
      <c r="Q1482" s="103">
        <v>420</v>
      </c>
      <c r="R1482" s="103">
        <v>420</v>
      </c>
      <c r="S1482" s="103">
        <v>420</v>
      </c>
      <c r="T1482" s="103">
        <v>520</v>
      </c>
      <c r="U1482" s="103">
        <v>1780</v>
      </c>
      <c r="V1482" s="104">
        <v>7.1000000000000004E-3</v>
      </c>
      <c r="W1482">
        <v>0</v>
      </c>
      <c r="X1482" s="102">
        <v>100</v>
      </c>
      <c r="Y1482" t="s">
        <v>1039</v>
      </c>
      <c r="Z1482" s="102">
        <v>33</v>
      </c>
      <c r="AA1482" s="111">
        <v>23</v>
      </c>
      <c r="AB1482" s="112" t="s">
        <v>764</v>
      </c>
      <c r="AC1482" s="120"/>
      <c r="AD1482" s="271" t="s">
        <v>269</v>
      </c>
      <c r="AE1482" s="271" t="s">
        <v>765</v>
      </c>
      <c r="AF1482" s="112" t="s">
        <v>766</v>
      </c>
    </row>
    <row r="1483" spans="1:32">
      <c r="A1483">
        <v>20</v>
      </c>
      <c r="B1483" t="s">
        <v>42</v>
      </c>
      <c r="C1483" t="s">
        <v>757</v>
      </c>
      <c r="D1483">
        <v>4</v>
      </c>
      <c r="E1483" t="s">
        <v>709</v>
      </c>
      <c r="F1483">
        <v>25</v>
      </c>
      <c r="G1483" t="s">
        <v>736</v>
      </c>
      <c r="H1483" t="s">
        <v>344</v>
      </c>
      <c r="I1483" t="s">
        <v>737</v>
      </c>
      <c r="K1483">
        <v>34</v>
      </c>
      <c r="L1483" t="s">
        <v>790</v>
      </c>
      <c r="M1483">
        <v>76</v>
      </c>
      <c r="N1483" t="s">
        <v>792</v>
      </c>
      <c r="P1483" t="s">
        <v>2175</v>
      </c>
      <c r="Q1483" s="103">
        <v>408.97</v>
      </c>
      <c r="R1483" s="103">
        <v>420.88</v>
      </c>
      <c r="S1483" s="103">
        <v>433.13</v>
      </c>
      <c r="T1483" s="103">
        <v>445.74</v>
      </c>
      <c r="U1483" s="103">
        <v>1708.71</v>
      </c>
      <c r="V1483" s="104">
        <v>6.7999999999999996E-3</v>
      </c>
      <c r="W1483">
        <v>0</v>
      </c>
      <c r="X1483" s="102">
        <v>500</v>
      </c>
      <c r="Y1483" t="s">
        <v>1062</v>
      </c>
      <c r="Z1483" s="102">
        <v>43</v>
      </c>
      <c r="AA1483" s="111">
        <v>23</v>
      </c>
      <c r="AB1483" s="112" t="s">
        <v>794</v>
      </c>
      <c r="AC1483" s="120"/>
      <c r="AD1483" s="271" t="s">
        <v>269</v>
      </c>
      <c r="AE1483" s="271" t="s">
        <v>795</v>
      </c>
      <c r="AF1483" s="112" t="s">
        <v>796</v>
      </c>
    </row>
    <row r="1484" spans="1:32">
      <c r="A1484">
        <v>20</v>
      </c>
      <c r="B1484" t="s">
        <v>42</v>
      </c>
      <c r="C1484" t="s">
        <v>757</v>
      </c>
      <c r="D1484">
        <v>4</v>
      </c>
      <c r="E1484" t="s">
        <v>709</v>
      </c>
      <c r="F1484">
        <v>25</v>
      </c>
      <c r="G1484" t="s">
        <v>736</v>
      </c>
      <c r="H1484" t="s">
        <v>372</v>
      </c>
      <c r="I1484" t="s">
        <v>719</v>
      </c>
      <c r="K1484">
        <v>39</v>
      </c>
      <c r="L1484" t="s">
        <v>779</v>
      </c>
      <c r="M1484">
        <v>110</v>
      </c>
      <c r="N1484" t="s">
        <v>786</v>
      </c>
      <c r="P1484" t="s">
        <v>2176</v>
      </c>
      <c r="Q1484" s="103">
        <v>1500</v>
      </c>
      <c r="R1484" s="103">
        <v>1500</v>
      </c>
      <c r="S1484" s="103">
        <v>1600</v>
      </c>
      <c r="T1484" s="103">
        <v>2000</v>
      </c>
      <c r="U1484" s="103">
        <v>6600</v>
      </c>
      <c r="V1484" s="104">
        <v>2.63E-2</v>
      </c>
      <c r="W1484">
        <v>0</v>
      </c>
      <c r="X1484" s="102">
        <v>500</v>
      </c>
      <c r="Y1484" t="s">
        <v>1039</v>
      </c>
      <c r="Z1484" s="102">
        <v>33</v>
      </c>
      <c r="AA1484" s="111">
        <v>23</v>
      </c>
      <c r="AB1484" s="112" t="s">
        <v>788</v>
      </c>
      <c r="AC1484" s="120"/>
      <c r="AD1484" s="271" t="s">
        <v>269</v>
      </c>
      <c r="AE1484" s="271" t="s">
        <v>269</v>
      </c>
      <c r="AF1484" s="112" t="s">
        <v>789</v>
      </c>
    </row>
    <row r="1485" spans="1:32">
      <c r="A1485">
        <v>20</v>
      </c>
      <c r="B1485" t="s">
        <v>42</v>
      </c>
      <c r="C1485" t="s">
        <v>594</v>
      </c>
      <c r="D1485">
        <v>4</v>
      </c>
      <c r="E1485" t="s">
        <v>709</v>
      </c>
      <c r="F1485">
        <v>25</v>
      </c>
      <c r="G1485" t="s">
        <v>736</v>
      </c>
      <c r="H1485" t="s">
        <v>344</v>
      </c>
      <c r="I1485" t="s">
        <v>737</v>
      </c>
      <c r="K1485">
        <v>32</v>
      </c>
      <c r="L1485" t="s">
        <v>738</v>
      </c>
      <c r="M1485">
        <v>64</v>
      </c>
      <c r="N1485" s="317" t="s">
        <v>745</v>
      </c>
      <c r="P1485" t="s">
        <v>2177</v>
      </c>
      <c r="Q1485" s="103">
        <v>600.54999999999995</v>
      </c>
      <c r="R1485" s="103">
        <v>618.03</v>
      </c>
      <c r="S1485" s="103">
        <v>636.02</v>
      </c>
      <c r="T1485" s="103">
        <v>654.53</v>
      </c>
      <c r="U1485" s="103">
        <v>2509.12</v>
      </c>
      <c r="V1485" s="104">
        <v>0.01</v>
      </c>
      <c r="W1485">
        <v>0</v>
      </c>
      <c r="X1485" s="102">
        <v>16</v>
      </c>
      <c r="Y1485" t="s">
        <v>1039</v>
      </c>
      <c r="Z1485" s="102">
        <v>33</v>
      </c>
      <c r="AA1485" s="111">
        <v>24</v>
      </c>
      <c r="AB1485" s="112" t="s">
        <v>747</v>
      </c>
      <c r="AC1485" s="120"/>
      <c r="AD1485" s="271" t="s">
        <v>743</v>
      </c>
      <c r="AE1485" s="271" t="s">
        <v>748</v>
      </c>
      <c r="AF1485" s="112" t="s">
        <v>744</v>
      </c>
    </row>
    <row r="1486" spans="1:32">
      <c r="A1486">
        <v>20</v>
      </c>
      <c r="B1486" t="s">
        <v>42</v>
      </c>
      <c r="C1486" t="s">
        <v>594</v>
      </c>
      <c r="D1486">
        <v>4</v>
      </c>
      <c r="E1486" t="s">
        <v>709</v>
      </c>
      <c r="F1486">
        <v>25</v>
      </c>
      <c r="G1486" t="s">
        <v>736</v>
      </c>
      <c r="H1486" t="s">
        <v>344</v>
      </c>
      <c r="I1486" t="s">
        <v>737</v>
      </c>
      <c r="K1486">
        <v>32</v>
      </c>
      <c r="L1486" t="s">
        <v>738</v>
      </c>
      <c r="M1486">
        <v>65</v>
      </c>
      <c r="N1486" t="s">
        <v>749</v>
      </c>
      <c r="P1486" t="s">
        <v>2178</v>
      </c>
      <c r="Q1486" s="103">
        <v>294.87</v>
      </c>
      <c r="R1486" s="103">
        <v>303.45</v>
      </c>
      <c r="S1486" s="103">
        <v>312.27999999999997</v>
      </c>
      <c r="T1486" s="103">
        <v>321.38</v>
      </c>
      <c r="U1486" s="103">
        <v>1231.98</v>
      </c>
      <c r="V1486" s="104">
        <v>4.8999999999999998E-3</v>
      </c>
      <c r="W1486">
        <v>0</v>
      </c>
      <c r="X1486" s="102">
        <v>8</v>
      </c>
      <c r="Y1486" t="s">
        <v>1039</v>
      </c>
      <c r="Z1486" s="102">
        <v>33</v>
      </c>
      <c r="AA1486" s="111">
        <v>24</v>
      </c>
      <c r="AB1486" s="112" t="s">
        <v>751</v>
      </c>
      <c r="AC1486" s="120"/>
      <c r="AD1486" s="271" t="s">
        <v>743</v>
      </c>
      <c r="AE1486" s="271" t="s">
        <v>752</v>
      </c>
      <c r="AF1486" s="112" t="s">
        <v>744</v>
      </c>
    </row>
    <row r="1487" spans="1:32">
      <c r="A1487">
        <v>20</v>
      </c>
      <c r="B1487" t="s">
        <v>42</v>
      </c>
      <c r="C1487" t="s">
        <v>421</v>
      </c>
      <c r="D1487">
        <v>4</v>
      </c>
      <c r="E1487" t="s">
        <v>709</v>
      </c>
      <c r="F1487">
        <v>26</v>
      </c>
      <c r="G1487" t="s">
        <v>797</v>
      </c>
      <c r="H1487" t="s">
        <v>344</v>
      </c>
      <c r="I1487" t="s">
        <v>422</v>
      </c>
      <c r="K1487">
        <v>17</v>
      </c>
      <c r="L1487" t="s">
        <v>799</v>
      </c>
      <c r="M1487">
        <v>78</v>
      </c>
      <c r="N1487" t="s">
        <v>804</v>
      </c>
      <c r="P1487" t="s">
        <v>2179</v>
      </c>
      <c r="Q1487" s="103">
        <v>11199.61</v>
      </c>
      <c r="R1487" s="103">
        <v>11525.57</v>
      </c>
      <c r="S1487" s="103">
        <v>11861.07</v>
      </c>
      <c r="T1487" s="103">
        <v>12206.41</v>
      </c>
      <c r="U1487" s="103">
        <v>46792.66</v>
      </c>
      <c r="V1487" s="104">
        <v>0.1865</v>
      </c>
      <c r="W1487">
        <v>0</v>
      </c>
      <c r="X1487" s="102">
        <v>40</v>
      </c>
      <c r="Y1487" t="s">
        <v>1006</v>
      </c>
      <c r="Z1487" s="102">
        <v>37</v>
      </c>
      <c r="AA1487" s="111">
        <v>25</v>
      </c>
      <c r="AB1487" s="112" t="s">
        <v>806</v>
      </c>
      <c r="AC1487" s="120"/>
      <c r="AD1487" s="271" t="s">
        <v>269</v>
      </c>
      <c r="AE1487" s="271" t="s">
        <v>802</v>
      </c>
      <c r="AF1487" s="112" t="s">
        <v>803</v>
      </c>
    </row>
    <row r="1488" spans="1:32">
      <c r="A1488">
        <v>20</v>
      </c>
      <c r="B1488" t="s">
        <v>42</v>
      </c>
      <c r="C1488" t="s">
        <v>594</v>
      </c>
      <c r="D1488">
        <v>4</v>
      </c>
      <c r="E1488" t="s">
        <v>709</v>
      </c>
      <c r="F1488">
        <v>27</v>
      </c>
      <c r="G1488" t="s">
        <v>807</v>
      </c>
      <c r="H1488" t="s">
        <v>372</v>
      </c>
      <c r="I1488" t="s">
        <v>737</v>
      </c>
      <c r="K1488">
        <v>40</v>
      </c>
      <c r="L1488" t="s">
        <v>808</v>
      </c>
      <c r="M1488">
        <v>79</v>
      </c>
      <c r="N1488" t="s">
        <v>810</v>
      </c>
      <c r="P1488" t="s">
        <v>2180</v>
      </c>
      <c r="Q1488" s="103">
        <v>400</v>
      </c>
      <c r="R1488" s="103">
        <v>400</v>
      </c>
      <c r="S1488" s="103">
        <v>400</v>
      </c>
      <c r="T1488" s="103">
        <v>400</v>
      </c>
      <c r="U1488" s="103">
        <v>1600</v>
      </c>
      <c r="V1488" s="104">
        <v>6.4000000000000003E-3</v>
      </c>
      <c r="W1488">
        <v>0</v>
      </c>
      <c r="X1488" s="102">
        <v>12</v>
      </c>
      <c r="Y1488" t="s">
        <v>1039</v>
      </c>
      <c r="Z1488" s="102">
        <v>33</v>
      </c>
      <c r="AA1488" s="111">
        <v>26</v>
      </c>
      <c r="AB1488" s="112" t="s">
        <v>812</v>
      </c>
      <c r="AC1488" s="120"/>
      <c r="AD1488" s="271" t="s">
        <v>269</v>
      </c>
      <c r="AE1488" s="271" t="s">
        <v>269</v>
      </c>
      <c r="AF1488" s="112" t="s">
        <v>813</v>
      </c>
    </row>
    <row r="1489" spans="1:32">
      <c r="A1489">
        <v>20</v>
      </c>
      <c r="B1489" t="s">
        <v>42</v>
      </c>
      <c r="C1489" t="s">
        <v>594</v>
      </c>
      <c r="D1489">
        <v>4</v>
      </c>
      <c r="E1489" t="s">
        <v>709</v>
      </c>
      <c r="F1489">
        <v>27</v>
      </c>
      <c r="G1489" t="s">
        <v>807</v>
      </c>
      <c r="H1489" t="s">
        <v>372</v>
      </c>
      <c r="I1489" t="s">
        <v>737</v>
      </c>
      <c r="K1489">
        <v>40</v>
      </c>
      <c r="L1489" t="s">
        <v>808</v>
      </c>
      <c r="M1489">
        <v>113</v>
      </c>
      <c r="N1489" t="s">
        <v>970</v>
      </c>
      <c r="P1489" t="s">
        <v>2181</v>
      </c>
      <c r="Q1489" s="103">
        <v>4600</v>
      </c>
      <c r="R1489" s="103">
        <v>4200</v>
      </c>
      <c r="S1489" s="103">
        <v>4700</v>
      </c>
      <c r="T1489" s="103">
        <v>8500</v>
      </c>
      <c r="U1489" s="103">
        <v>22000</v>
      </c>
      <c r="V1489" s="104">
        <v>8.77E-2</v>
      </c>
      <c r="W1489">
        <v>0</v>
      </c>
      <c r="X1489" s="102">
        <v>40</v>
      </c>
      <c r="Y1489" t="s">
        <v>1039</v>
      </c>
      <c r="Z1489" s="102">
        <v>33</v>
      </c>
      <c r="AA1489" s="111">
        <v>26</v>
      </c>
      <c r="AB1489" s="112" t="s">
        <v>972</v>
      </c>
      <c r="AC1489" s="120"/>
      <c r="AD1489" s="271" t="s">
        <v>269</v>
      </c>
      <c r="AE1489" s="271" t="s">
        <v>269</v>
      </c>
      <c r="AF1489" s="112" t="s">
        <v>973</v>
      </c>
    </row>
    <row r="1490" spans="1:32">
      <c r="A1490">
        <v>20</v>
      </c>
      <c r="B1490" t="s">
        <v>42</v>
      </c>
      <c r="C1490" t="s">
        <v>708</v>
      </c>
      <c r="D1490">
        <v>4</v>
      </c>
      <c r="E1490" t="s">
        <v>709</v>
      </c>
      <c r="F1490">
        <v>29</v>
      </c>
      <c r="G1490" t="s">
        <v>814</v>
      </c>
      <c r="H1490" t="s">
        <v>344</v>
      </c>
      <c r="I1490" t="s">
        <v>711</v>
      </c>
      <c r="K1490">
        <v>13</v>
      </c>
      <c r="L1490" t="s">
        <v>815</v>
      </c>
      <c r="M1490">
        <v>80</v>
      </c>
      <c r="N1490" t="s">
        <v>817</v>
      </c>
      <c r="P1490" t="s">
        <v>2182</v>
      </c>
      <c r="Q1490" s="103">
        <v>1533.2</v>
      </c>
      <c r="R1490" s="103">
        <v>1577.82</v>
      </c>
      <c r="S1490" s="103">
        <v>1623.75</v>
      </c>
      <c r="T1490" s="103">
        <v>1671.03</v>
      </c>
      <c r="U1490" s="103">
        <v>6405.79</v>
      </c>
      <c r="V1490" s="104">
        <v>2.5499999999999998E-2</v>
      </c>
      <c r="W1490">
        <v>0</v>
      </c>
      <c r="X1490" s="102">
        <v>4</v>
      </c>
      <c r="Y1490" t="s">
        <v>1062</v>
      </c>
      <c r="Z1490" s="102">
        <v>43</v>
      </c>
      <c r="AA1490" s="111">
        <v>27</v>
      </c>
      <c r="AB1490" s="112" t="s">
        <v>819</v>
      </c>
      <c r="AC1490" s="120"/>
      <c r="AD1490" s="271" t="s">
        <v>820</v>
      </c>
      <c r="AE1490" s="271" t="s">
        <v>269</v>
      </c>
      <c r="AF1490" s="112" t="s">
        <v>821</v>
      </c>
    </row>
    <row r="1491" spans="1:32">
      <c r="A1491">
        <v>20</v>
      </c>
      <c r="B1491" t="s">
        <v>42</v>
      </c>
      <c r="C1491" t="s">
        <v>708</v>
      </c>
      <c r="D1491">
        <v>4</v>
      </c>
      <c r="E1491" t="s">
        <v>709</v>
      </c>
      <c r="F1491">
        <v>29</v>
      </c>
      <c r="G1491" t="s">
        <v>814</v>
      </c>
      <c r="H1491" t="s">
        <v>372</v>
      </c>
      <c r="I1491" t="s">
        <v>711</v>
      </c>
      <c r="K1491">
        <v>74</v>
      </c>
      <c r="L1491" t="s">
        <v>822</v>
      </c>
      <c r="M1491">
        <v>81</v>
      </c>
      <c r="N1491" t="s">
        <v>824</v>
      </c>
      <c r="P1491" t="s">
        <v>2183</v>
      </c>
      <c r="Q1491" s="103">
        <v>1500</v>
      </c>
      <c r="R1491" s="103">
        <v>1500</v>
      </c>
      <c r="S1491" s="103">
        <v>1600</v>
      </c>
      <c r="T1491" s="103">
        <v>1700</v>
      </c>
      <c r="U1491" s="103">
        <v>6300</v>
      </c>
      <c r="V1491" s="104">
        <v>2.5100000000000001E-2</v>
      </c>
      <c r="W1491">
        <v>0</v>
      </c>
      <c r="X1491" s="102">
        <v>160</v>
      </c>
      <c r="Y1491" t="s">
        <v>1062</v>
      </c>
      <c r="Z1491" s="102">
        <v>43</v>
      </c>
      <c r="AA1491" s="111">
        <v>27</v>
      </c>
      <c r="AB1491" s="112" t="s">
        <v>826</v>
      </c>
      <c r="AC1491" s="120"/>
      <c r="AD1491" s="271" t="s">
        <v>820</v>
      </c>
      <c r="AE1491" s="271" t="s">
        <v>269</v>
      </c>
      <c r="AF1491" s="112" t="s">
        <v>827</v>
      </c>
    </row>
    <row r="1492" spans="1:32">
      <c r="A1492">
        <v>20</v>
      </c>
      <c r="B1492" t="s">
        <v>42</v>
      </c>
      <c r="C1492" t="s">
        <v>611</v>
      </c>
      <c r="D1492">
        <v>4</v>
      </c>
      <c r="E1492" t="s">
        <v>709</v>
      </c>
      <c r="F1492">
        <v>30</v>
      </c>
      <c r="G1492" t="s">
        <v>828</v>
      </c>
      <c r="H1492" t="s">
        <v>344</v>
      </c>
      <c r="I1492" t="s">
        <v>719</v>
      </c>
      <c r="K1492">
        <v>11</v>
      </c>
      <c r="L1492" t="s">
        <v>829</v>
      </c>
      <c r="M1492">
        <v>82</v>
      </c>
      <c r="N1492" t="s">
        <v>831</v>
      </c>
      <c r="P1492" t="s">
        <v>1806</v>
      </c>
      <c r="Q1492" s="259">
        <v>120.11</v>
      </c>
      <c r="R1492" s="259">
        <v>123.61</v>
      </c>
      <c r="S1492" s="259">
        <v>127.2</v>
      </c>
      <c r="T1492" s="259">
        <v>130.91</v>
      </c>
      <c r="U1492" s="259">
        <v>501.82</v>
      </c>
      <c r="V1492" s="260">
        <v>2E-3</v>
      </c>
      <c r="W1492">
        <v>0</v>
      </c>
      <c r="X1492" s="102">
        <v>3</v>
      </c>
      <c r="Y1492" t="s">
        <v>1009</v>
      </c>
      <c r="Z1492">
        <v>24</v>
      </c>
      <c r="AA1492" s="102">
        <v>28</v>
      </c>
      <c r="AB1492" t="s">
        <v>379</v>
      </c>
      <c r="AD1492" s="37" t="s">
        <v>269</v>
      </c>
      <c r="AE1492" s="37" t="s">
        <v>833</v>
      </c>
      <c r="AF1492" s="37" t="s">
        <v>834</v>
      </c>
    </row>
    <row r="1493" spans="1:32">
      <c r="A1493">
        <v>20</v>
      </c>
      <c r="B1493" t="s">
        <v>42</v>
      </c>
      <c r="C1493" t="s">
        <v>611</v>
      </c>
      <c r="D1493">
        <v>4</v>
      </c>
      <c r="E1493" t="s">
        <v>709</v>
      </c>
      <c r="F1493">
        <v>30</v>
      </c>
      <c r="G1493" t="s">
        <v>828</v>
      </c>
      <c r="H1493" t="s">
        <v>344</v>
      </c>
      <c r="I1493" t="s">
        <v>719</v>
      </c>
      <c r="K1493">
        <v>11</v>
      </c>
      <c r="L1493" t="s">
        <v>829</v>
      </c>
      <c r="M1493">
        <v>88</v>
      </c>
      <c r="N1493" t="s">
        <v>850</v>
      </c>
      <c r="P1493" t="s">
        <v>2184</v>
      </c>
      <c r="Q1493" s="103">
        <v>90.08</v>
      </c>
      <c r="R1493" s="103">
        <v>92.7</v>
      </c>
      <c r="S1493" s="103">
        <v>95.4</v>
      </c>
      <c r="T1493" s="103">
        <v>98.18</v>
      </c>
      <c r="U1493" s="103">
        <v>376.37</v>
      </c>
      <c r="V1493" s="104">
        <v>1.5E-3</v>
      </c>
      <c r="W1493">
        <v>0</v>
      </c>
      <c r="X1493" s="102">
        <v>1</v>
      </c>
      <c r="Y1493" t="s">
        <v>1009</v>
      </c>
      <c r="Z1493" s="102">
        <v>24</v>
      </c>
      <c r="AA1493" s="111">
        <v>28</v>
      </c>
      <c r="AB1493" s="112" t="s">
        <v>379</v>
      </c>
      <c r="AC1493" s="120"/>
      <c r="AD1493" s="271" t="s">
        <v>269</v>
      </c>
      <c r="AE1493" s="271" t="s">
        <v>833</v>
      </c>
      <c r="AF1493" s="112" t="s">
        <v>852</v>
      </c>
    </row>
    <row r="1494" spans="1:32">
      <c r="A1494">
        <v>20</v>
      </c>
      <c r="B1494" t="s">
        <v>42</v>
      </c>
      <c r="C1494" t="s">
        <v>708</v>
      </c>
      <c r="D1494">
        <v>4</v>
      </c>
      <c r="E1494" t="s">
        <v>709</v>
      </c>
      <c r="F1494">
        <v>31</v>
      </c>
      <c r="G1494" t="s">
        <v>853</v>
      </c>
      <c r="H1494" t="s">
        <v>372</v>
      </c>
      <c r="I1494" t="s">
        <v>711</v>
      </c>
      <c r="K1494">
        <v>73</v>
      </c>
      <c r="L1494" t="s">
        <v>854</v>
      </c>
      <c r="M1494">
        <v>89</v>
      </c>
      <c r="N1494" t="s">
        <v>856</v>
      </c>
      <c r="P1494" t="s">
        <v>1377</v>
      </c>
      <c r="Q1494" s="103">
        <v>2300</v>
      </c>
      <c r="R1494" s="103">
        <v>2300</v>
      </c>
      <c r="S1494" s="103">
        <v>2500</v>
      </c>
      <c r="T1494" s="103">
        <v>2800</v>
      </c>
      <c r="U1494" s="103">
        <v>9900</v>
      </c>
      <c r="V1494" s="104">
        <v>3.95E-2</v>
      </c>
      <c r="W1494">
        <v>0</v>
      </c>
      <c r="X1494" s="102">
        <v>200</v>
      </c>
      <c r="Y1494" t="s">
        <v>1062</v>
      </c>
      <c r="Z1494" s="102">
        <v>43</v>
      </c>
      <c r="AA1494" s="111">
        <v>29</v>
      </c>
      <c r="AB1494" s="112" t="s">
        <v>858</v>
      </c>
      <c r="AC1494" s="120"/>
      <c r="AD1494" s="271" t="s">
        <v>269</v>
      </c>
      <c r="AE1494" s="271" t="s">
        <v>859</v>
      </c>
      <c r="AF1494" s="112" t="s">
        <v>860</v>
      </c>
    </row>
    <row r="1495" spans="1:32">
      <c r="A1495">
        <v>20</v>
      </c>
      <c r="B1495" t="s">
        <v>42</v>
      </c>
      <c r="C1495" t="s">
        <v>412</v>
      </c>
      <c r="D1495">
        <v>5</v>
      </c>
      <c r="E1495" t="s">
        <v>861</v>
      </c>
      <c r="F1495">
        <v>33</v>
      </c>
      <c r="G1495" t="s">
        <v>862</v>
      </c>
      <c r="H1495" t="s">
        <v>372</v>
      </c>
      <c r="I1495" t="s">
        <v>863</v>
      </c>
      <c r="K1495">
        <v>42</v>
      </c>
      <c r="L1495" t="s">
        <v>865</v>
      </c>
      <c r="M1495">
        <v>90</v>
      </c>
      <c r="N1495" t="s">
        <v>867</v>
      </c>
      <c r="P1495" t="s">
        <v>2185</v>
      </c>
      <c r="Q1495" s="103">
        <v>2000</v>
      </c>
      <c r="R1495" s="103">
        <v>0</v>
      </c>
      <c r="S1495" s="103">
        <v>0</v>
      </c>
      <c r="T1495" s="103">
        <v>0</v>
      </c>
      <c r="U1495" s="103">
        <v>2000</v>
      </c>
      <c r="V1495" s="104">
        <v>8.0000000000000002E-3</v>
      </c>
      <c r="W1495">
        <v>0</v>
      </c>
      <c r="X1495" s="102">
        <v>1</v>
      </c>
      <c r="Y1495" t="s">
        <v>1020</v>
      </c>
      <c r="Z1495" s="102">
        <v>3</v>
      </c>
      <c r="AA1495" s="111">
        <v>30</v>
      </c>
      <c r="AB1495" s="112" t="s">
        <v>869</v>
      </c>
      <c r="AC1495" s="120"/>
      <c r="AD1495" s="271" t="s">
        <v>870</v>
      </c>
      <c r="AE1495" s="271" t="s">
        <v>269</v>
      </c>
      <c r="AF1495" s="112" t="s">
        <v>871</v>
      </c>
    </row>
    <row r="1496" spans="1:32">
      <c r="A1496">
        <v>20</v>
      </c>
      <c r="B1496" t="s">
        <v>42</v>
      </c>
      <c r="C1496" t="s">
        <v>412</v>
      </c>
      <c r="D1496">
        <v>5</v>
      </c>
      <c r="E1496" t="s">
        <v>861</v>
      </c>
      <c r="F1496">
        <v>33</v>
      </c>
      <c r="G1496" t="s">
        <v>862</v>
      </c>
      <c r="H1496" t="s">
        <v>372</v>
      </c>
      <c r="I1496" t="s">
        <v>863</v>
      </c>
      <c r="K1496">
        <v>42</v>
      </c>
      <c r="L1496" t="s">
        <v>865</v>
      </c>
      <c r="M1496">
        <v>91</v>
      </c>
      <c r="N1496" t="s">
        <v>873</v>
      </c>
      <c r="P1496" t="s">
        <v>1220</v>
      </c>
      <c r="Q1496" s="103">
        <v>800</v>
      </c>
      <c r="R1496" s="103">
        <v>4100</v>
      </c>
      <c r="S1496" s="103">
        <v>4100</v>
      </c>
      <c r="T1496" s="103">
        <v>0</v>
      </c>
      <c r="U1496" s="103">
        <v>9000</v>
      </c>
      <c r="V1496" s="104">
        <v>3.5900000000000001E-2</v>
      </c>
      <c r="W1496">
        <v>0</v>
      </c>
      <c r="X1496" s="102">
        <v>1</v>
      </c>
      <c r="Y1496" t="s">
        <v>1020</v>
      </c>
      <c r="Z1496" s="102">
        <v>3</v>
      </c>
      <c r="AA1496" s="111">
        <v>30</v>
      </c>
      <c r="AB1496" s="112" t="s">
        <v>724</v>
      </c>
      <c r="AC1496" s="120"/>
      <c r="AD1496" s="271" t="s">
        <v>870</v>
      </c>
      <c r="AE1496" s="271" t="s">
        <v>269</v>
      </c>
      <c r="AF1496" s="112" t="s">
        <v>871</v>
      </c>
    </row>
    <row r="1497" spans="1:32">
      <c r="A1497">
        <v>20</v>
      </c>
      <c r="B1497" t="s">
        <v>42</v>
      </c>
      <c r="C1497" t="s">
        <v>412</v>
      </c>
      <c r="D1497">
        <v>5</v>
      </c>
      <c r="E1497" t="s">
        <v>861</v>
      </c>
      <c r="F1497">
        <v>33</v>
      </c>
      <c r="G1497" t="s">
        <v>862</v>
      </c>
      <c r="H1497" t="s">
        <v>372</v>
      </c>
      <c r="I1497" t="s">
        <v>863</v>
      </c>
      <c r="K1497">
        <v>42</v>
      </c>
      <c r="L1497" t="s">
        <v>865</v>
      </c>
      <c r="M1497">
        <v>92</v>
      </c>
      <c r="N1497" t="s">
        <v>875</v>
      </c>
      <c r="P1497" t="s">
        <v>1077</v>
      </c>
      <c r="Q1497" s="103">
        <v>410</v>
      </c>
      <c r="R1497" s="103">
        <v>410</v>
      </c>
      <c r="S1497" s="103">
        <v>410</v>
      </c>
      <c r="T1497" s="103">
        <v>410</v>
      </c>
      <c r="U1497" s="103">
        <v>1640</v>
      </c>
      <c r="V1497" s="104">
        <v>6.4999999999999997E-3</v>
      </c>
      <c r="W1497">
        <v>0</v>
      </c>
      <c r="X1497" s="102">
        <v>1</v>
      </c>
      <c r="Y1497" t="s">
        <v>1020</v>
      </c>
      <c r="Z1497" s="102">
        <v>3</v>
      </c>
      <c r="AA1497" s="111">
        <v>30</v>
      </c>
      <c r="AB1497" s="112" t="s">
        <v>383</v>
      </c>
      <c r="AC1497" s="120"/>
      <c r="AD1497" s="271" t="s">
        <v>870</v>
      </c>
      <c r="AE1497" s="271" t="s">
        <v>269</v>
      </c>
      <c r="AF1497" s="112" t="s">
        <v>877</v>
      </c>
    </row>
    <row r="1498" spans="1:32">
      <c r="A1498">
        <v>20</v>
      </c>
      <c r="B1498" t="s">
        <v>42</v>
      </c>
      <c r="C1498" t="s">
        <v>412</v>
      </c>
      <c r="D1498">
        <v>5</v>
      </c>
      <c r="E1498" t="s">
        <v>861</v>
      </c>
      <c r="F1498">
        <v>33</v>
      </c>
      <c r="G1498" t="s">
        <v>862</v>
      </c>
      <c r="H1498" t="s">
        <v>372</v>
      </c>
      <c r="I1498" t="s">
        <v>863</v>
      </c>
      <c r="K1498">
        <v>43</v>
      </c>
      <c r="L1498" t="s">
        <v>878</v>
      </c>
      <c r="M1498">
        <v>93</v>
      </c>
      <c r="N1498" t="s">
        <v>880</v>
      </c>
      <c r="P1498" t="s">
        <v>881</v>
      </c>
      <c r="Q1498" s="103">
        <v>6250</v>
      </c>
      <c r="R1498" s="103">
        <v>6250</v>
      </c>
      <c r="S1498" s="103">
        <v>6250</v>
      </c>
      <c r="T1498" s="103">
        <v>6250</v>
      </c>
      <c r="U1498" s="103">
        <v>25000</v>
      </c>
      <c r="V1498" s="104">
        <v>9.9599999999999994E-2</v>
      </c>
      <c r="W1498">
        <v>0</v>
      </c>
      <c r="X1498" s="102">
        <v>4</v>
      </c>
      <c r="Y1498" t="s">
        <v>1020</v>
      </c>
      <c r="Z1498" s="102">
        <v>3</v>
      </c>
      <c r="AA1498" s="111">
        <v>30</v>
      </c>
      <c r="AB1498" s="112" t="s">
        <v>882</v>
      </c>
      <c r="AC1498" s="120"/>
      <c r="AD1498" s="271" t="s">
        <v>870</v>
      </c>
      <c r="AE1498" s="271" t="s">
        <v>269</v>
      </c>
      <c r="AF1498" s="112" t="s">
        <v>883</v>
      </c>
    </row>
    <row r="1499" spans="1:32">
      <c r="A1499">
        <v>20</v>
      </c>
      <c r="B1499" t="s">
        <v>42</v>
      </c>
      <c r="C1499" t="s">
        <v>520</v>
      </c>
      <c r="D1499">
        <v>5</v>
      </c>
      <c r="E1499" t="s">
        <v>861</v>
      </c>
      <c r="F1499">
        <v>35</v>
      </c>
      <c r="G1499" t="s">
        <v>897</v>
      </c>
      <c r="H1499" t="s">
        <v>344</v>
      </c>
      <c r="I1499" t="s">
        <v>898</v>
      </c>
      <c r="K1499">
        <v>12</v>
      </c>
      <c r="L1499" t="s">
        <v>899</v>
      </c>
      <c r="M1499">
        <v>95</v>
      </c>
      <c r="N1499" t="s">
        <v>901</v>
      </c>
      <c r="P1499" t="s">
        <v>2186</v>
      </c>
      <c r="Q1499" s="103">
        <v>505.06</v>
      </c>
      <c r="R1499" s="103">
        <v>519.76</v>
      </c>
      <c r="S1499" s="103">
        <v>534.89</v>
      </c>
      <c r="T1499" s="103">
        <v>550.46</v>
      </c>
      <c r="U1499" s="103">
        <v>2110.17</v>
      </c>
      <c r="V1499" s="104">
        <v>8.3999999999999995E-3</v>
      </c>
      <c r="W1499">
        <v>0</v>
      </c>
      <c r="X1499" s="102">
        <v>17</v>
      </c>
      <c r="Y1499" t="s">
        <v>1026</v>
      </c>
      <c r="Z1499" s="102">
        <v>1</v>
      </c>
      <c r="AA1499" s="111">
        <v>31</v>
      </c>
      <c r="AB1499" s="112" t="s">
        <v>903</v>
      </c>
      <c r="AC1499" s="120"/>
      <c r="AD1499" s="271" t="s">
        <v>269</v>
      </c>
      <c r="AE1499" s="271" t="s">
        <v>269</v>
      </c>
      <c r="AF1499" s="112" t="s">
        <v>904</v>
      </c>
    </row>
    <row r="1500" spans="1:32">
      <c r="A1500">
        <v>20</v>
      </c>
      <c r="B1500" t="s">
        <v>42</v>
      </c>
      <c r="C1500" t="s">
        <v>412</v>
      </c>
      <c r="D1500">
        <v>5</v>
      </c>
      <c r="E1500" t="s">
        <v>861</v>
      </c>
      <c r="F1500">
        <v>39</v>
      </c>
      <c r="G1500" t="s">
        <v>908</v>
      </c>
      <c r="H1500" t="s">
        <v>344</v>
      </c>
      <c r="I1500" t="s">
        <v>909</v>
      </c>
      <c r="K1500">
        <v>18</v>
      </c>
      <c r="L1500" t="s">
        <v>910</v>
      </c>
      <c r="M1500">
        <v>97</v>
      </c>
      <c r="N1500" t="s">
        <v>912</v>
      </c>
      <c r="P1500" t="s">
        <v>2033</v>
      </c>
      <c r="Q1500" s="103">
        <v>475.03</v>
      </c>
      <c r="R1500" s="103">
        <v>488.86</v>
      </c>
      <c r="S1500" s="103">
        <v>503.09</v>
      </c>
      <c r="T1500" s="103">
        <v>517.74</v>
      </c>
      <c r="U1500" s="103">
        <v>1984.72</v>
      </c>
      <c r="V1500" s="104">
        <v>7.9000000000000008E-3</v>
      </c>
      <c r="W1500">
        <v>0</v>
      </c>
      <c r="X1500" s="102">
        <v>40</v>
      </c>
      <c r="Y1500" t="s">
        <v>1020</v>
      </c>
      <c r="Z1500" s="102">
        <v>3</v>
      </c>
      <c r="AA1500" s="111">
        <v>32</v>
      </c>
      <c r="AB1500" s="112" t="s">
        <v>914</v>
      </c>
      <c r="AC1500" s="120"/>
      <c r="AD1500" s="271" t="s">
        <v>269</v>
      </c>
      <c r="AE1500" s="271" t="s">
        <v>269</v>
      </c>
      <c r="AF1500" s="112" t="s">
        <v>915</v>
      </c>
    </row>
    <row r="1501" spans="1:32">
      <c r="A1501">
        <v>20</v>
      </c>
      <c r="B1501" t="s">
        <v>42</v>
      </c>
      <c r="C1501" t="s">
        <v>412</v>
      </c>
      <c r="D1501">
        <v>5</v>
      </c>
      <c r="E1501" t="s">
        <v>861</v>
      </c>
      <c r="F1501">
        <v>39</v>
      </c>
      <c r="G1501" t="s">
        <v>908</v>
      </c>
      <c r="H1501" t="s">
        <v>344</v>
      </c>
      <c r="I1501" t="s">
        <v>909</v>
      </c>
      <c r="K1501">
        <v>20</v>
      </c>
      <c r="L1501" t="s">
        <v>916</v>
      </c>
      <c r="M1501">
        <v>98</v>
      </c>
      <c r="N1501" t="s">
        <v>918</v>
      </c>
      <c r="P1501" t="s">
        <v>2187</v>
      </c>
      <c r="Q1501" s="103">
        <v>324.89999999999998</v>
      </c>
      <c r="R1501" s="103">
        <v>334.35</v>
      </c>
      <c r="S1501" s="103">
        <v>344.08</v>
      </c>
      <c r="T1501" s="103">
        <v>354.1</v>
      </c>
      <c r="U1501" s="103">
        <v>1357.44</v>
      </c>
      <c r="V1501" s="104">
        <v>5.4000000000000003E-3</v>
      </c>
      <c r="W1501">
        <v>0</v>
      </c>
      <c r="X1501" s="102">
        <v>240</v>
      </c>
      <c r="Y1501" t="s">
        <v>1020</v>
      </c>
      <c r="Z1501" s="102">
        <v>3</v>
      </c>
      <c r="AA1501" s="111">
        <v>32</v>
      </c>
      <c r="AB1501" s="112" t="s">
        <v>560</v>
      </c>
      <c r="AC1501" s="120"/>
      <c r="AD1501" s="271" t="s">
        <v>269</v>
      </c>
      <c r="AE1501" s="271" t="s">
        <v>920</v>
      </c>
      <c r="AF1501" s="112" t="s">
        <v>915</v>
      </c>
    </row>
    <row r="1502" spans="1:32">
      <c r="A1502">
        <v>20</v>
      </c>
      <c r="B1502" t="s">
        <v>42</v>
      </c>
      <c r="C1502" t="s">
        <v>412</v>
      </c>
      <c r="D1502">
        <v>5</v>
      </c>
      <c r="E1502" t="s">
        <v>861</v>
      </c>
      <c r="F1502">
        <v>39</v>
      </c>
      <c r="G1502" t="s">
        <v>908</v>
      </c>
      <c r="H1502" t="s">
        <v>372</v>
      </c>
      <c r="I1502" t="s">
        <v>909</v>
      </c>
      <c r="K1502">
        <v>41</v>
      </c>
      <c r="L1502" t="s">
        <v>921</v>
      </c>
      <c r="M1502">
        <v>99</v>
      </c>
      <c r="N1502" t="s">
        <v>923</v>
      </c>
      <c r="P1502" t="s">
        <v>2188</v>
      </c>
      <c r="Q1502" s="103">
        <v>640</v>
      </c>
      <c r="R1502" s="103">
        <v>640</v>
      </c>
      <c r="S1502" s="103">
        <v>640</v>
      </c>
      <c r="T1502" s="103">
        <v>640</v>
      </c>
      <c r="U1502" s="103">
        <v>2560</v>
      </c>
      <c r="V1502" s="104">
        <v>1.0200000000000001E-2</v>
      </c>
      <c r="W1502">
        <v>0</v>
      </c>
      <c r="X1502" s="102">
        <v>27</v>
      </c>
      <c r="Y1502" t="s">
        <v>1020</v>
      </c>
      <c r="Z1502" s="102">
        <v>3</v>
      </c>
      <c r="AA1502" s="111">
        <v>32</v>
      </c>
      <c r="AB1502" s="112" t="s">
        <v>925</v>
      </c>
      <c r="AC1502" s="120"/>
      <c r="AD1502" s="271" t="s">
        <v>269</v>
      </c>
      <c r="AE1502" s="271" t="s">
        <v>269</v>
      </c>
      <c r="AF1502" s="112" t="s">
        <v>915</v>
      </c>
    </row>
    <row r="1503" spans="1:32">
      <c r="A1503">
        <v>20</v>
      </c>
      <c r="B1503" t="s">
        <v>42</v>
      </c>
      <c r="C1503" t="s">
        <v>412</v>
      </c>
      <c r="D1503">
        <v>5</v>
      </c>
      <c r="E1503" t="s">
        <v>861</v>
      </c>
      <c r="F1503">
        <v>39</v>
      </c>
      <c r="G1503" t="s">
        <v>908</v>
      </c>
      <c r="H1503" t="s">
        <v>344</v>
      </c>
      <c r="I1503" t="s">
        <v>909</v>
      </c>
      <c r="K1503">
        <v>58</v>
      </c>
      <c r="L1503" t="s">
        <v>950</v>
      </c>
      <c r="M1503">
        <v>107</v>
      </c>
      <c r="N1503" t="s">
        <v>952</v>
      </c>
      <c r="P1503" t="s">
        <v>2035</v>
      </c>
      <c r="Q1503" s="103">
        <v>168.15</v>
      </c>
      <c r="R1503" s="103">
        <v>173.05</v>
      </c>
      <c r="S1503" s="103">
        <v>178.08</v>
      </c>
      <c r="T1503" s="103">
        <v>183.27</v>
      </c>
      <c r="U1503" s="103">
        <v>702.55</v>
      </c>
      <c r="V1503" s="104">
        <v>2.8E-3</v>
      </c>
      <c r="W1503">
        <v>0</v>
      </c>
      <c r="X1503" s="102">
        <v>4</v>
      </c>
      <c r="Y1503" t="s">
        <v>1020</v>
      </c>
      <c r="Z1503" s="102">
        <v>3</v>
      </c>
      <c r="AA1503" s="111">
        <v>32</v>
      </c>
      <c r="AB1503" s="112" t="s">
        <v>954</v>
      </c>
      <c r="AC1503" s="120"/>
      <c r="AD1503" s="271" t="s">
        <v>269</v>
      </c>
      <c r="AE1503" s="271" t="s">
        <v>269</v>
      </c>
      <c r="AF1503" s="112" t="s">
        <v>955</v>
      </c>
    </row>
    <row r="1504" spans="1:32">
      <c r="A1504">
        <v>20</v>
      </c>
      <c r="B1504" t="s">
        <v>42</v>
      </c>
      <c r="C1504" t="s">
        <v>412</v>
      </c>
      <c r="D1504">
        <v>5</v>
      </c>
      <c r="E1504" t="s">
        <v>861</v>
      </c>
      <c r="F1504">
        <v>39</v>
      </c>
      <c r="G1504" t="s">
        <v>908</v>
      </c>
      <c r="H1504" t="s">
        <v>344</v>
      </c>
      <c r="I1504" t="s">
        <v>909</v>
      </c>
      <c r="K1504">
        <v>58</v>
      </c>
      <c r="L1504" t="s">
        <v>950</v>
      </c>
      <c r="M1504">
        <v>108</v>
      </c>
      <c r="N1504" t="s">
        <v>956</v>
      </c>
      <c r="P1504" t="s">
        <v>2189</v>
      </c>
      <c r="Q1504" s="103">
        <v>102.69</v>
      </c>
      <c r="R1504" s="103">
        <v>105.68</v>
      </c>
      <c r="S1504" s="103">
        <v>108.76</v>
      </c>
      <c r="T1504" s="103">
        <v>111.93</v>
      </c>
      <c r="U1504" s="103">
        <v>429.06</v>
      </c>
      <c r="V1504" s="104">
        <v>1.6999999999999999E-3</v>
      </c>
      <c r="W1504">
        <v>0</v>
      </c>
      <c r="X1504" s="102">
        <v>20</v>
      </c>
      <c r="Y1504" t="s">
        <v>1020</v>
      </c>
      <c r="Z1504" s="102">
        <v>3</v>
      </c>
      <c r="AA1504" s="111">
        <v>32</v>
      </c>
      <c r="AB1504" s="112" t="s">
        <v>379</v>
      </c>
      <c r="AC1504" s="120"/>
      <c r="AD1504" s="271" t="s">
        <v>269</v>
      </c>
      <c r="AE1504" s="271" t="s">
        <v>269</v>
      </c>
      <c r="AF1504" s="112" t="s">
        <v>958</v>
      </c>
    </row>
    <row r="1505" spans="1:32">
      <c r="A1505">
        <v>20</v>
      </c>
      <c r="B1505" t="s">
        <v>42</v>
      </c>
      <c r="C1505" t="s">
        <v>412</v>
      </c>
      <c r="D1505">
        <v>5</v>
      </c>
      <c r="E1505" t="s">
        <v>861</v>
      </c>
      <c r="F1505">
        <v>39</v>
      </c>
      <c r="G1505" t="s">
        <v>908</v>
      </c>
      <c r="H1505" t="s">
        <v>344</v>
      </c>
      <c r="I1505" t="s">
        <v>909</v>
      </c>
      <c r="K1505">
        <v>58</v>
      </c>
      <c r="L1505" t="s">
        <v>950</v>
      </c>
      <c r="M1505">
        <v>111</v>
      </c>
      <c r="N1505" t="s">
        <v>959</v>
      </c>
      <c r="P1505" t="s">
        <v>2190</v>
      </c>
      <c r="Q1505" s="103">
        <v>360.33</v>
      </c>
      <c r="R1505" s="103">
        <v>370.82</v>
      </c>
      <c r="S1505" s="103">
        <v>381.61</v>
      </c>
      <c r="T1505" s="103">
        <v>392.72</v>
      </c>
      <c r="U1505" s="103">
        <v>1505.47</v>
      </c>
      <c r="V1505" s="104">
        <v>6.0000000000000001E-3</v>
      </c>
      <c r="W1505">
        <v>0</v>
      </c>
      <c r="X1505" s="102">
        <v>4</v>
      </c>
      <c r="Y1505" t="s">
        <v>1020</v>
      </c>
      <c r="Z1505" s="102">
        <v>3</v>
      </c>
      <c r="AA1505" s="111">
        <v>32</v>
      </c>
      <c r="AB1505" s="112" t="s">
        <v>724</v>
      </c>
      <c r="AC1505" s="120"/>
      <c r="AD1505" s="271" t="s">
        <v>269</v>
      </c>
      <c r="AE1505" s="271" t="s">
        <v>269</v>
      </c>
      <c r="AF1505" s="112" t="s">
        <v>961</v>
      </c>
    </row>
    <row r="1506" spans="1:32">
      <c r="A1506">
        <v>20</v>
      </c>
      <c r="B1506" t="s">
        <v>42</v>
      </c>
      <c r="C1506" t="s">
        <v>535</v>
      </c>
      <c r="D1506">
        <v>4</v>
      </c>
      <c r="E1506" t="s">
        <v>709</v>
      </c>
      <c r="F1506">
        <v>24</v>
      </c>
      <c r="G1506" t="s">
        <v>718</v>
      </c>
      <c r="H1506" t="s">
        <v>344</v>
      </c>
      <c r="I1506" t="s">
        <v>719</v>
      </c>
      <c r="K1506">
        <v>31</v>
      </c>
      <c r="L1506" t="s">
        <v>730</v>
      </c>
      <c r="M1506">
        <v>62</v>
      </c>
      <c r="N1506" t="s">
        <v>732</v>
      </c>
      <c r="P1506" t="s">
        <v>1086</v>
      </c>
      <c r="Q1506" s="103">
        <v>625.16999999999996</v>
      </c>
      <c r="R1506" s="103">
        <v>643.37</v>
      </c>
      <c r="S1506" s="103">
        <v>662.09</v>
      </c>
      <c r="T1506" s="103">
        <v>681.37</v>
      </c>
      <c r="U1506" s="103">
        <v>2612</v>
      </c>
      <c r="V1506" s="104">
        <v>1.04E-2</v>
      </c>
      <c r="W1506">
        <v>0</v>
      </c>
      <c r="X1506" s="102">
        <v>3</v>
      </c>
      <c r="Y1506" t="s">
        <v>1030</v>
      </c>
      <c r="Z1506" s="102">
        <v>26</v>
      </c>
      <c r="AA1506" s="111">
        <v>33</v>
      </c>
      <c r="AB1506" s="112" t="s">
        <v>383</v>
      </c>
      <c r="AC1506" s="120"/>
      <c r="AD1506" s="271" t="s">
        <v>269</v>
      </c>
      <c r="AE1506" s="271" t="s">
        <v>734</v>
      </c>
      <c r="AF1506" s="112" t="s">
        <v>735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2191</v>
      </c>
      <c r="B3" s="76"/>
      <c r="C3" s="76"/>
      <c r="D3" s="76"/>
    </row>
    <row r="4" spans="1:7">
      <c r="A4" s="37" t="s">
        <v>14</v>
      </c>
      <c r="B4" s="37"/>
      <c r="C4" s="37"/>
      <c r="D4" s="37"/>
    </row>
    <row r="8" spans="1:7">
      <c r="C8" s="76" t="s">
        <v>2191</v>
      </c>
    </row>
    <row r="9" spans="1:7">
      <c r="C9" s="37">
        <v>25</v>
      </c>
    </row>
    <row r="13" spans="1:7">
      <c r="E13" s="171" t="s">
        <v>333</v>
      </c>
      <c r="F13" s="171" t="s">
        <v>2192</v>
      </c>
      <c r="G13" s="171" t="s">
        <v>330</v>
      </c>
    </row>
    <row r="14" spans="1:7">
      <c r="D14" s="114">
        <v>1</v>
      </c>
      <c r="E14" t="s">
        <v>218</v>
      </c>
      <c r="F14">
        <v>77</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332</v>
      </c>
      <c r="I32" s="76" t="s">
        <v>323</v>
      </c>
      <c r="J32" s="76" t="s">
        <v>174</v>
      </c>
      <c r="K32" s="76" t="s">
        <v>175</v>
      </c>
    </row>
    <row r="33" spans="4:23">
      <c r="D33" s="114"/>
      <c r="H33">
        <v>25</v>
      </c>
      <c r="I33" t="s">
        <v>709</v>
      </c>
      <c r="J33" t="s">
        <v>797</v>
      </c>
      <c r="K33" t="s">
        <v>421</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332</v>
      </c>
      <c r="N42" s="76" t="s">
        <v>330</v>
      </c>
      <c r="O42" s="76" t="s">
        <v>325</v>
      </c>
      <c r="P42" s="76" t="s">
        <v>328</v>
      </c>
      <c r="Q42" s="76" t="s">
        <v>333</v>
      </c>
      <c r="R42" s="76" t="s">
        <v>978</v>
      </c>
      <c r="S42" s="76" t="s">
        <v>336</v>
      </c>
      <c r="T42" s="76" t="s">
        <v>335</v>
      </c>
      <c r="U42" s="76" t="s">
        <v>339</v>
      </c>
      <c r="V42" s="76"/>
    </row>
    <row r="43" spans="4:23">
      <c r="M43">
        <v>25</v>
      </c>
      <c r="N43" t="s">
        <v>181</v>
      </c>
      <c r="O43" t="s">
        <v>422</v>
      </c>
      <c r="P43" t="s">
        <v>799</v>
      </c>
      <c r="Q43" t="s">
        <v>218</v>
      </c>
      <c r="R43" t="s">
        <v>246</v>
      </c>
      <c r="S43" t="s">
        <v>802</v>
      </c>
      <c r="T43" t="s">
        <v>269</v>
      </c>
      <c r="U43" t="s">
        <v>803</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332</v>
      </c>
      <c r="Y67" s="76" t="s">
        <v>333</v>
      </c>
    </row>
    <row r="68" spans="24:29">
      <c r="X68">
        <v>25</v>
      </c>
      <c r="Y68" t="s">
        <v>218</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332</v>
      </c>
      <c r="AE82" s="76" t="s">
        <v>333</v>
      </c>
      <c r="AF82" s="76" t="s">
        <v>330</v>
      </c>
    </row>
    <row r="83" spans="29:39">
      <c r="AC83">
        <v>1</v>
      </c>
      <c r="AD83">
        <v>25</v>
      </c>
      <c r="AE83" t="s">
        <v>218</v>
      </c>
      <c r="AF83" t="s">
        <v>181</v>
      </c>
      <c r="AM83" t="str">
        <f>VLOOKUP(DTS!H731,$AE$83:$AF$96,2,0)</f>
        <v>Kilómetros-carril construidos y/o conservados de malla vial urbana (local y/o intermedia)</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F881F49A-9821-46EB-882F-D21573838AB8}"/>
</file>

<file path=customXml/itemProps2.xml><?xml version="1.0" encoding="utf-8"?>
<ds:datastoreItem xmlns:ds="http://schemas.openxmlformats.org/officeDocument/2006/customXml" ds:itemID="{8A9FBC56-051C-48E4-BAA8-4DB333B1D02C}"/>
</file>

<file path=customXml/itemProps3.xml><?xml version="1.0" encoding="utf-8"?>
<ds:datastoreItem xmlns:ds="http://schemas.openxmlformats.org/officeDocument/2006/customXml" ds:itemID="{5F6154FE-FF88-4594-8000-5A38297DBD2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Yeimy Lorena Rozo Jaimes</cp:lastModifiedBy>
  <cp:revision/>
  <dcterms:created xsi:type="dcterms:W3CDTF">2015-04-16T12:04:43Z</dcterms:created>
  <dcterms:modified xsi:type="dcterms:W3CDTF">2025-09-19T16:37:22Z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2446900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