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BEL\Documents\PUERTAS DE COLORES\PROYECTOS SOCIALES\PROYECTOS\PURPURA\GOBERNACION\EJECUCIÓN\DOCUMENTOS PARA INFORME\SEGUNDO INFORME\"/>
    </mc:Choice>
  </mc:AlternateContent>
  <xr:revisionPtr revIDLastSave="0" documentId="8_{3E8E9A58-B359-4923-8DBA-DFE7C2B3A73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  <c r="F4" i="1"/>
  <c r="G4" i="1" s="1"/>
  <c r="E4" i="1"/>
  <c r="E14" i="1" l="1"/>
  <c r="F14" i="1" s="1"/>
  <c r="G14" i="1" s="1"/>
  <c r="E13" i="1"/>
  <c r="E12" i="1"/>
  <c r="F12" i="1" s="1"/>
  <c r="G12" i="1" s="1"/>
  <c r="E11" i="1"/>
  <c r="F11" i="1" s="1"/>
  <c r="G11" i="1" s="1"/>
  <c r="E10" i="1"/>
  <c r="F10" i="1" s="1"/>
  <c r="G10" i="1" s="1"/>
  <c r="E9" i="1"/>
  <c r="E8" i="1"/>
  <c r="F8" i="1" s="1"/>
  <c r="G8" i="1" s="1"/>
  <c r="E7" i="1"/>
  <c r="F7" i="1" s="1"/>
  <c r="G7" i="1" s="1"/>
  <c r="E6" i="1"/>
  <c r="E5" i="1"/>
  <c r="F5" i="1" s="1"/>
  <c r="G5" i="1" s="1"/>
  <c r="E15" i="1" l="1"/>
  <c r="F6" i="1"/>
  <c r="G6" i="1" s="1"/>
  <c r="F9" i="1"/>
  <c r="G9" i="1" s="1"/>
  <c r="F13" i="1"/>
  <c r="G13" i="1" s="1"/>
  <c r="G15" i="1" l="1"/>
  <c r="F15" i="1"/>
  <c r="F16" i="1" s="1"/>
  <c r="G16" i="1" l="1"/>
</calcChain>
</file>

<file path=xl/sharedStrings.xml><?xml version="1.0" encoding="utf-8"?>
<sst xmlns="http://schemas.openxmlformats.org/spreadsheetml/2006/main" count="33" uniqueCount="33">
  <si>
    <r>
      <rPr>
        <b/>
        <sz val="10"/>
        <rFont val="Calibri"/>
        <family val="1"/>
      </rPr>
      <t>1 CAPACITACIÓN</t>
    </r>
  </si>
  <si>
    <r>
      <rPr>
        <b/>
        <sz val="10"/>
        <rFont val="Calibri"/>
        <family val="1"/>
      </rPr>
      <t>PRODUCTO O SERVICO</t>
    </r>
  </si>
  <si>
    <r>
      <rPr>
        <b/>
        <sz val="10"/>
        <rFont val="Calibri"/>
        <family val="1"/>
      </rPr>
      <t>DESCRIPCIÓN</t>
    </r>
  </si>
  <si>
    <r>
      <rPr>
        <b/>
        <sz val="10"/>
        <rFont val="Calibri"/>
        <family val="1"/>
      </rPr>
      <t>Cantidad</t>
    </r>
  </si>
  <si>
    <r>
      <rPr>
        <b/>
        <sz val="10"/>
        <rFont val="Calibri"/>
        <family val="1"/>
      </rPr>
      <t>Valor unitario</t>
    </r>
  </si>
  <si>
    <r>
      <rPr>
        <sz val="10"/>
        <rFont val="Calibri"/>
        <family val="1"/>
      </rPr>
      <t xml:space="preserve">Taller con mujeres de la comunidad en el municipio de </t>
    </r>
    <r>
      <rPr>
        <b/>
        <sz val="10"/>
        <rFont val="Calibri"/>
        <family val="1"/>
      </rPr>
      <t xml:space="preserve">Yacopi </t>
    </r>
    <r>
      <rPr>
        <sz val="10"/>
        <rFont val="Calibri"/>
        <family val="1"/>
      </rPr>
      <t>del Departamento de Cundinamarca</t>
    </r>
  </si>
  <si>
    <r>
      <rPr>
        <b/>
        <sz val="11"/>
        <rFont val="Calibri"/>
        <family val="1"/>
      </rPr>
      <t>SUBTOTAL COMPONENTE CAPACITACIÓN</t>
    </r>
  </si>
  <si>
    <r>
      <rPr>
        <sz val="10"/>
        <rFont val="Calibri"/>
        <family val="1"/>
      </rPr>
      <t xml:space="preserve">Taller copa menstrual en el municipio de </t>
    </r>
    <r>
      <rPr>
        <b/>
        <sz val="10"/>
        <rFont val="Calibri"/>
        <family val="1"/>
      </rPr>
      <t xml:space="preserve">Soacha  </t>
    </r>
    <r>
      <rPr>
        <sz val="10"/>
        <rFont val="Calibri"/>
        <family val="1"/>
      </rPr>
      <t>del Departamento de Cundinamarca</t>
    </r>
  </si>
  <si>
    <r>
      <rPr>
        <sz val="10"/>
        <rFont val="Calibri"/>
        <family val="1"/>
      </rPr>
      <t xml:space="preserve">Taller copa menstrual en el municipio de </t>
    </r>
    <r>
      <rPr>
        <b/>
        <sz val="10"/>
        <rFont val="Calibri"/>
        <family val="1"/>
      </rPr>
      <t xml:space="preserve">Madrid </t>
    </r>
    <r>
      <rPr>
        <sz val="10"/>
        <rFont val="Calibri"/>
        <family val="1"/>
      </rPr>
      <t>del Departamento de Cundinamarca</t>
    </r>
  </si>
  <si>
    <t>Desarrollo de taller que tiene como objetivo temas cuidado menstrual y del uso de productos ecológicos. Con un tiempo estmidado de 2.00 horas y 30 minutos, dirigido y apoyado por 2 profesionales a todo  costo,  en el municipio de (1)Madrid de Departamento de Cundinamarca</t>
  </si>
  <si>
    <r>
      <rPr>
        <sz val="10"/>
        <rFont val="Calibri"/>
        <family val="1"/>
      </rPr>
      <t xml:space="preserve">Taller con mujeres de la comunidad en el municipio de </t>
    </r>
    <r>
      <rPr>
        <b/>
        <sz val="10"/>
        <rFont val="Calibri"/>
        <family val="1"/>
      </rPr>
      <t xml:space="preserve">Guaduas </t>
    </r>
    <r>
      <rPr>
        <sz val="10"/>
        <rFont val="Calibri"/>
        <family val="1"/>
      </rPr>
      <t>del Departamento de Cundinamarca</t>
    </r>
  </si>
  <si>
    <t>Desarrollo de taller  para mujeres rurales con el objetivo es suplir las necesidades menstruales mediantes productos ecológicos, con un tiempo estimado de desarrollo de 3.00 horas, dirigido y apoyado por 2 profesionales a todo costo, en el municipio de Guaduas del Departamento de Cundinamarca. Sede Casa de la mujer</t>
  </si>
  <si>
    <t>Desarrollo de taller sobre la exploración menstrual dirigido a niñas de zona rural de instituciones educativas (IED La Paz,  Colegio Puerto Bogotá ) del municipio de Guaduas del Depatamento de Cundinamarca.</t>
  </si>
  <si>
    <r>
      <rPr>
        <sz val="10"/>
        <rFont val="Calibri"/>
        <family val="1"/>
      </rPr>
      <t xml:space="preserve">Taller en Instituciones en el municipio de </t>
    </r>
    <r>
      <rPr>
        <b/>
        <sz val="10"/>
        <rFont val="Calibri"/>
        <family val="1"/>
      </rPr>
      <t xml:space="preserve">Guaduas </t>
    </r>
    <r>
      <rPr>
        <sz val="10"/>
        <rFont val="Calibri"/>
        <family val="1"/>
      </rPr>
      <t>del Departamento de Cundinamarca</t>
    </r>
  </si>
  <si>
    <r>
      <rPr>
        <sz val="10"/>
        <rFont val="Calibri"/>
        <family val="1"/>
      </rPr>
      <t xml:space="preserve">Taller con mujeres de la comunidad en el municipio de </t>
    </r>
    <r>
      <rPr>
        <b/>
        <sz val="10"/>
        <rFont val="Calibri"/>
        <family val="1"/>
      </rPr>
      <t xml:space="preserve">Nimaima </t>
    </r>
    <r>
      <rPr>
        <sz val="10"/>
        <rFont val="Calibri"/>
        <family val="1"/>
      </rPr>
      <t>del Departamento de Cundinamarca</t>
    </r>
  </si>
  <si>
    <t>Desarrollo de taller  para mujeres rurales con el objetivo es suplir las necesidades menstruales mediantes productos ecológicos, con un tiempo estimado de desarrollo de 3.00 horas, dirigido y apoyado por 2 profesionales a todo costo, en el municipio de Nimaima  del Departamento de Cundinamarca. Sede Centro de artes y saberes</t>
  </si>
  <si>
    <r>
      <rPr>
        <sz val="10"/>
        <rFont val="Calibri"/>
        <family val="1"/>
      </rPr>
      <t xml:space="preserve">Taller en Instituciones en el municipio de </t>
    </r>
    <r>
      <rPr>
        <b/>
        <sz val="10"/>
        <rFont val="Calibri"/>
        <family val="1"/>
      </rPr>
      <t xml:space="preserve">Nimaima </t>
    </r>
    <r>
      <rPr>
        <sz val="10"/>
        <rFont val="Calibri"/>
        <family val="1"/>
      </rPr>
      <t>del Departamento de Cundinamarca</t>
    </r>
  </si>
  <si>
    <t>Desarrollo de taller sobre la exploración menstrual dirigido a niñas de zona rural de instituciones educativas (IED Misael Pastrana Borrero, IED Cacique Anamay) del municipio de Nimaima del Depatamento de Cundinamarca.</t>
  </si>
  <si>
    <r>
      <rPr>
        <sz val="10"/>
        <rFont val="Calibri"/>
        <family val="1"/>
      </rPr>
      <t xml:space="preserve">Taller con mujeres de la comunidad en el municipio de </t>
    </r>
    <r>
      <rPr>
        <b/>
        <sz val="10"/>
        <rFont val="Calibri"/>
        <family val="1"/>
      </rPr>
      <t xml:space="preserve">La Peña </t>
    </r>
    <r>
      <rPr>
        <sz val="10"/>
        <rFont val="Calibri"/>
        <family val="1"/>
      </rPr>
      <t>del Departamento de Cundinamarca</t>
    </r>
  </si>
  <si>
    <t>Desarrollo de taller  para mujeres rurales con el objetivo es suplir las necesidades menstruales mediantes productos ecológicos, con un tiempo estimado de desarrollo de 3.00 horas, dirigido y apoyado por 2 profesionales a todo costo, en el municipio de La Peña  del Departamento de Cundinamarca. Sede Colegio Republica de Corea</t>
  </si>
  <si>
    <r>
      <rPr>
        <sz val="10"/>
        <rFont val="Calibri"/>
        <family val="1"/>
      </rPr>
      <t xml:space="preserve">Taller en Instituciones en el municipio de </t>
    </r>
    <r>
      <rPr>
        <b/>
        <sz val="10"/>
        <rFont val="Calibri"/>
        <family val="1"/>
      </rPr>
      <t xml:space="preserve">La Peña </t>
    </r>
    <r>
      <rPr>
        <sz val="10"/>
        <rFont val="Calibri"/>
        <family val="1"/>
      </rPr>
      <t>del Departamento de Cundinamarca</t>
    </r>
  </si>
  <si>
    <t>Desarrollo de taller sobre la exploración menstrual dirigido a niñas de zona rural de instituciones educativas (IED República de Corea,IEDRD Agua Blanca ) del municipio de la Peña del Depatamento de Cundinamarca.</t>
  </si>
  <si>
    <r>
      <t>Taller con mujeres de la comunidad en el municipio de</t>
    </r>
    <r>
      <rPr>
        <b/>
        <sz val="10"/>
        <rFont val="Calibri"/>
        <family val="2"/>
      </rPr>
      <t xml:space="preserve"> Vergara</t>
    </r>
    <r>
      <rPr>
        <b/>
        <sz val="10"/>
        <rFont val="Calibri"/>
        <family val="1"/>
      </rPr>
      <t xml:space="preserve"> </t>
    </r>
    <r>
      <rPr>
        <sz val="10"/>
        <rFont val="Calibri"/>
        <family val="1"/>
      </rPr>
      <t>del Departamento de Cundinamarca</t>
    </r>
  </si>
  <si>
    <r>
      <rPr>
        <sz val="10"/>
        <rFont val="Calibri"/>
        <family val="1"/>
      </rPr>
      <t xml:space="preserve">Taller en Instituciones en el municipio </t>
    </r>
    <r>
      <rPr>
        <b/>
        <sz val="10"/>
        <rFont val="Calibri"/>
        <family val="1"/>
      </rPr>
      <t xml:space="preserve">Vergara </t>
    </r>
    <r>
      <rPr>
        <sz val="10"/>
        <rFont val="Calibri"/>
        <family val="1"/>
      </rPr>
      <t>del Departamento de Cundinamarca</t>
    </r>
  </si>
  <si>
    <t>Desarrollo de taller  para mujeres rurales con el objetivo es suplir las necesidades menstruales mediantes productos ecológicos, con un tiempo estimado de desarrollo de 3.00 horas, dirigido y apoyado por 2 profesionales a todo costo, en el municipio de  Vergara  del Departamento de Cundinamarca. Sede Biblioteca pública Municipal</t>
  </si>
  <si>
    <t>Desarrollo de taller sobre la exploración menstrual dirigido a niñas de zona rural de instituciones educativas (IEDRD La Esperanza, IED Fidel León Triana ) del municipio de Vergara del Depatamento de Cundinamarca.</t>
  </si>
  <si>
    <t xml:space="preserve">Desarrollo de taller que tiene como objetivo temas cuidado menstrual y del uso de productos ecológicos. Con un tiempo estmidado de 2.00 horas y 30 minutos, dirigido y apoyado por 2 profesionales a todo  costo, en el municipio de (1)Soacha de Departamento de Cundinamarca. </t>
  </si>
  <si>
    <t>Desarrollo de taller  para mujeres rurales con el objetivo es suplir las necesidades menstruales mediantes productos ecológicos, con un tiempo estimado de desarrollo de 3.00 horas, dirigido y apoyado por 2 profesionales a todo costo, en el municipio de Yacopi del Departamento de Cundinamarca. PATEVACA.  nota: Por error no se hizo cobro de este taller en el pimer corte. las evidencias del tallere se encuentran en el promer reporte</t>
  </si>
  <si>
    <t xml:space="preserve">TOTAL (SUMA COMPONENTE 1 </t>
  </si>
  <si>
    <t>PROYECTO DIGNIDAD MENSTRUAL
RELACION DE GASTOS
15 de septiembre al 14 de octubre de 2025</t>
  </si>
  <si>
    <t>VALOR TOTAL</t>
  </si>
  <si>
    <t xml:space="preserve">APORTE 70% CONTAPARTIDA GOBERNACIÓN  </t>
  </si>
  <si>
    <r>
      <rPr>
        <b/>
        <sz val="10"/>
        <rFont val="Calibri"/>
        <family val="1"/>
      </rPr>
      <t>APORTE 30% DE CONTRAPARTIDA</t>
    </r>
    <r>
      <rPr>
        <b/>
        <sz val="10"/>
        <rFont val="Calibri"/>
      </rPr>
      <t xml:space="preserve"> FUNDACIÓN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</si>
</sst>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</font>
    <font>
      <sz val="10"/>
      <color rgb="FF000000"/>
      <name val="Calibri"/>
      <family val="2"/>
    </font>
    <font>
      <b/>
      <sz val="11"/>
      <name val="Calibri"/>
    </font>
    <font>
      <b/>
      <sz val="11"/>
      <color rgb="FF000000"/>
      <name val="Calibri"/>
      <family val="2"/>
    </font>
    <font>
      <b/>
      <sz val="11"/>
      <name val="Arial"/>
    </font>
    <font>
      <b/>
      <sz val="11"/>
      <color rgb="FF000000"/>
      <name val="Arial"/>
      <family val="2"/>
    </font>
    <font>
      <b/>
      <sz val="10"/>
      <name val="Calibri"/>
      <family val="1"/>
    </font>
    <font>
      <sz val="10"/>
      <name val="Calibri"/>
      <family val="1"/>
    </font>
    <font>
      <b/>
      <sz val="11"/>
      <name val="Calibri"/>
      <family val="1"/>
    </font>
    <font>
      <b/>
      <sz val="11"/>
      <name val="Arial"/>
      <family val="2"/>
    </font>
    <font>
      <sz val="10"/>
      <color rgb="FF000000"/>
      <name val="Times New Roman"/>
      <charset val="204"/>
    </font>
    <font>
      <b/>
      <sz val="10"/>
      <name val="Calibri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E7E6E6"/>
      </patternFill>
    </fill>
    <fill>
      <patternFill patternType="solid">
        <fgColor rgb="FFE1EED9"/>
      </patternFill>
    </fill>
    <fill>
      <patternFill patternType="solid">
        <fgColor rgb="FFD9E1F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3" fontId="0" fillId="0" borderId="0" xfId="0" applyNumberFormat="1" applyAlignment="1">
      <alignment horizontal="left" vertical="top"/>
    </xf>
    <xf numFmtId="0" fontId="2" fillId="3" borderId="1" xfId="0" applyFont="1" applyFill="1" applyBorder="1" applyAlignment="1">
      <alignment horizontal="left" vertical="top" wrapText="1" indent="1"/>
    </xf>
    <xf numFmtId="1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8" fillId="4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center" indent="2" shrinkToFit="1"/>
    </xf>
    <xf numFmtId="3" fontId="3" fillId="3" borderId="1" xfId="0" applyNumberFormat="1" applyFont="1" applyFill="1" applyBorder="1" applyAlignment="1">
      <alignment horizontal="right" vertical="center" shrinkToFit="1"/>
    </xf>
    <xf numFmtId="0" fontId="0" fillId="4" borderId="1" xfId="0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top" shrinkToFit="1"/>
    </xf>
    <xf numFmtId="3" fontId="3" fillId="0" borderId="1" xfId="0" applyNumberFormat="1" applyFont="1" applyBorder="1" applyAlignment="1">
      <alignment horizontal="left" vertical="top" indent="2" shrinkToFit="1"/>
    </xf>
    <xf numFmtId="1" fontId="5" fillId="2" borderId="1" xfId="0" applyNumberFormat="1" applyFont="1" applyFill="1" applyBorder="1" applyAlignment="1">
      <alignment horizontal="center" vertical="top" shrinkToFit="1"/>
    </xf>
    <xf numFmtId="3" fontId="5" fillId="2" borderId="1" xfId="0" applyNumberFormat="1" applyFont="1" applyFill="1" applyBorder="1" applyAlignment="1">
      <alignment horizontal="center" vertical="top" shrinkToFit="1"/>
    </xf>
    <xf numFmtId="3" fontId="5" fillId="3" borderId="1" xfId="0" applyNumberFormat="1" applyFont="1" applyFill="1" applyBorder="1" applyAlignment="1">
      <alignment horizontal="right" vertical="top" shrinkToFit="1"/>
    </xf>
    <xf numFmtId="3" fontId="7" fillId="3" borderId="1" xfId="0" applyNumberFormat="1" applyFont="1" applyFill="1" applyBorder="1" applyAlignment="1">
      <alignment horizontal="right" vertical="top" shrinkToFit="1"/>
    </xf>
    <xf numFmtId="41" fontId="0" fillId="0" borderId="0" xfId="0" applyNumberForma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3" fontId="15" fillId="0" borderId="0" xfId="0" applyNumberFormat="1" applyFont="1" applyAlignment="1">
      <alignment horizontal="left" vertical="top"/>
    </xf>
    <xf numFmtId="41" fontId="14" fillId="0" borderId="0" xfId="1" applyFont="1" applyAlignment="1">
      <alignment horizontal="center" vertical="center"/>
    </xf>
    <xf numFmtId="41" fontId="0" fillId="0" borderId="0" xfId="1" applyFont="1" applyFill="1" applyBorder="1" applyAlignment="1">
      <alignment horizontal="left" vertical="top"/>
    </xf>
    <xf numFmtId="1" fontId="0" fillId="0" borderId="0" xfId="0" applyNumberFormat="1" applyAlignment="1">
      <alignment horizontal="left" vertical="top"/>
    </xf>
    <xf numFmtId="0" fontId="11" fillId="0" borderId="1" xfId="0" applyFont="1" applyBorder="1" applyAlignment="1">
      <alignment horizontal="left" vertical="top" wrapText="1" indent="3"/>
    </xf>
    <xf numFmtId="0" fontId="6" fillId="0" borderId="1" xfId="0" applyFont="1" applyBorder="1" applyAlignment="1">
      <alignment horizontal="left" vertical="top" wrapText="1" indent="3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29"/>
    </xf>
  </cellXfs>
  <cellStyles count="3">
    <cellStyle name="Millares [0]" xfId="1" builtinId="6"/>
    <cellStyle name="Millares [0] 2" xfId="2" xr:uid="{76263D71-546B-41CE-8AA0-4D5307A3A94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workbookViewId="0">
      <selection activeCell="K4" sqref="K4"/>
    </sheetView>
  </sheetViews>
  <sheetFormatPr baseColWidth="10" defaultColWidth="9.33203125" defaultRowHeight="12.75" x14ac:dyDescent="0.2"/>
  <cols>
    <col min="1" max="1" width="24.83203125" customWidth="1"/>
    <col min="2" max="2" width="70.6640625" customWidth="1"/>
    <col min="3" max="3" width="12.1640625" customWidth="1"/>
    <col min="4" max="4" width="13.1640625" customWidth="1"/>
    <col min="5" max="5" width="19.1640625" customWidth="1"/>
    <col min="6" max="6" width="25.6640625" customWidth="1"/>
    <col min="7" max="7" width="20.33203125" customWidth="1"/>
  </cols>
  <sheetData>
    <row r="1" spans="1:7" ht="45" customHeight="1" x14ac:dyDescent="0.2">
      <c r="A1" s="28" t="s">
        <v>29</v>
      </c>
      <c r="B1" s="29"/>
      <c r="C1" s="29"/>
      <c r="D1" s="29"/>
      <c r="E1" s="29"/>
      <c r="F1" s="29"/>
      <c r="G1" s="29"/>
    </row>
    <row r="2" spans="1:7" ht="15" customHeight="1" x14ac:dyDescent="0.2">
      <c r="A2" s="30" t="s">
        <v>0</v>
      </c>
      <c r="B2" s="30"/>
      <c r="C2" s="30"/>
      <c r="D2" s="30"/>
      <c r="E2" s="30"/>
      <c r="F2" s="30"/>
      <c r="G2" s="5"/>
    </row>
    <row r="3" spans="1:7" ht="39.75" customHeight="1" x14ac:dyDescent="0.2">
      <c r="A3" s="6" t="s">
        <v>1</v>
      </c>
      <c r="B3" s="7" t="s">
        <v>2</v>
      </c>
      <c r="C3" s="7" t="s">
        <v>3</v>
      </c>
      <c r="D3" s="6" t="s">
        <v>4</v>
      </c>
      <c r="E3" s="2" t="s">
        <v>30</v>
      </c>
      <c r="F3" s="8" t="s">
        <v>32</v>
      </c>
      <c r="G3" s="8" t="s">
        <v>31</v>
      </c>
    </row>
    <row r="4" spans="1:7" ht="88.5" customHeight="1" x14ac:dyDescent="0.2">
      <c r="A4" s="9" t="s">
        <v>5</v>
      </c>
      <c r="B4" s="21" t="s">
        <v>27</v>
      </c>
      <c r="C4" s="3">
        <v>1</v>
      </c>
      <c r="D4" s="10">
        <v>775000</v>
      </c>
      <c r="E4" s="11">
        <f t="shared" ref="E4" si="0">C4*D4</f>
        <v>775000</v>
      </c>
      <c r="F4" s="12">
        <f t="shared" ref="F4" si="1">E4*30%</f>
        <v>232500</v>
      </c>
      <c r="G4" s="13">
        <f t="shared" ref="G4" si="2">E4-F4</f>
        <v>542500</v>
      </c>
    </row>
    <row r="5" spans="1:7" ht="60.75" customHeight="1" x14ac:dyDescent="0.2">
      <c r="A5" s="21" t="s">
        <v>7</v>
      </c>
      <c r="B5" s="21" t="s">
        <v>26</v>
      </c>
      <c r="C5" s="3">
        <v>3</v>
      </c>
      <c r="D5" s="10">
        <v>775000</v>
      </c>
      <c r="E5" s="11">
        <f>C5*D5</f>
        <v>2325000</v>
      </c>
      <c r="F5" s="12">
        <f>E5*30%</f>
        <v>697500</v>
      </c>
      <c r="G5" s="13">
        <f>E5-F5</f>
        <v>1627500</v>
      </c>
    </row>
    <row r="6" spans="1:7" ht="50.45" customHeight="1" x14ac:dyDescent="0.2">
      <c r="A6" s="21" t="s">
        <v>8</v>
      </c>
      <c r="B6" s="21" t="s">
        <v>9</v>
      </c>
      <c r="C6" s="14">
        <v>2</v>
      </c>
      <c r="D6" s="15">
        <v>775000</v>
      </c>
      <c r="E6" s="11">
        <f t="shared" ref="E6:E14" si="3">C6*D6</f>
        <v>1550000</v>
      </c>
      <c r="F6" s="12">
        <f t="shared" ref="F6:F14" si="4">E6*30%</f>
        <v>465000</v>
      </c>
      <c r="G6" s="13">
        <f t="shared" ref="G6:G14" si="5">E6-F6</f>
        <v>1085000</v>
      </c>
    </row>
    <row r="7" spans="1:7" ht="72.75" customHeight="1" x14ac:dyDescent="0.2">
      <c r="A7" s="21" t="s">
        <v>10</v>
      </c>
      <c r="B7" s="21" t="s">
        <v>11</v>
      </c>
      <c r="C7" s="3">
        <v>1</v>
      </c>
      <c r="D7" s="10">
        <v>775000</v>
      </c>
      <c r="E7" s="11">
        <f t="shared" si="3"/>
        <v>775000</v>
      </c>
      <c r="F7" s="12">
        <f t="shared" si="4"/>
        <v>232500</v>
      </c>
      <c r="G7" s="13">
        <f t="shared" si="5"/>
        <v>542500</v>
      </c>
    </row>
    <row r="8" spans="1:7" ht="62.85" customHeight="1" x14ac:dyDescent="0.2">
      <c r="A8" s="21" t="s">
        <v>13</v>
      </c>
      <c r="B8" s="21" t="s">
        <v>12</v>
      </c>
      <c r="C8" s="3">
        <v>2</v>
      </c>
      <c r="D8" s="10">
        <v>775000</v>
      </c>
      <c r="E8" s="11">
        <f t="shared" si="3"/>
        <v>1550000</v>
      </c>
      <c r="F8" s="12">
        <f t="shared" si="4"/>
        <v>465000</v>
      </c>
      <c r="G8" s="13">
        <f t="shared" si="5"/>
        <v>1085000</v>
      </c>
    </row>
    <row r="9" spans="1:7" ht="62.85" customHeight="1" x14ac:dyDescent="0.2">
      <c r="A9" s="21" t="s">
        <v>14</v>
      </c>
      <c r="B9" s="21" t="s">
        <v>15</v>
      </c>
      <c r="C9" s="3">
        <v>1</v>
      </c>
      <c r="D9" s="10">
        <v>775000</v>
      </c>
      <c r="E9" s="11">
        <f t="shared" si="3"/>
        <v>775000</v>
      </c>
      <c r="F9" s="12">
        <f t="shared" si="4"/>
        <v>232500</v>
      </c>
      <c r="G9" s="13">
        <f t="shared" si="5"/>
        <v>542500</v>
      </c>
    </row>
    <row r="10" spans="1:7" ht="62.85" customHeight="1" x14ac:dyDescent="0.2">
      <c r="A10" s="21" t="s">
        <v>16</v>
      </c>
      <c r="B10" s="21" t="s">
        <v>17</v>
      </c>
      <c r="C10" s="3">
        <v>2</v>
      </c>
      <c r="D10" s="4">
        <v>775000</v>
      </c>
      <c r="E10" s="11">
        <f t="shared" si="3"/>
        <v>1550000</v>
      </c>
      <c r="F10" s="12">
        <f t="shared" si="4"/>
        <v>465000</v>
      </c>
      <c r="G10" s="13">
        <f t="shared" si="5"/>
        <v>1085000</v>
      </c>
    </row>
    <row r="11" spans="1:7" ht="75.599999999999994" customHeight="1" x14ac:dyDescent="0.2">
      <c r="A11" s="21" t="s">
        <v>18</v>
      </c>
      <c r="B11" s="21" t="s">
        <v>19</v>
      </c>
      <c r="C11" s="3">
        <v>1</v>
      </c>
      <c r="D11" s="4">
        <v>775000</v>
      </c>
      <c r="E11" s="11">
        <f t="shared" si="3"/>
        <v>775000</v>
      </c>
      <c r="F11" s="12">
        <f t="shared" si="4"/>
        <v>232500</v>
      </c>
      <c r="G11" s="13">
        <f t="shared" si="5"/>
        <v>542500</v>
      </c>
    </row>
    <row r="12" spans="1:7" ht="62.85" customHeight="1" x14ac:dyDescent="0.2">
      <c r="A12" s="21" t="s">
        <v>20</v>
      </c>
      <c r="B12" s="21" t="s">
        <v>21</v>
      </c>
      <c r="C12" s="3">
        <v>2</v>
      </c>
      <c r="D12" s="4">
        <v>775000</v>
      </c>
      <c r="E12" s="11">
        <f t="shared" si="3"/>
        <v>1550000</v>
      </c>
      <c r="F12" s="12">
        <f t="shared" si="4"/>
        <v>465000</v>
      </c>
      <c r="G12" s="13">
        <f t="shared" si="5"/>
        <v>1085000</v>
      </c>
    </row>
    <row r="13" spans="1:7" ht="75.599999999999994" customHeight="1" x14ac:dyDescent="0.2">
      <c r="A13" s="21" t="s">
        <v>22</v>
      </c>
      <c r="B13" s="21" t="s">
        <v>24</v>
      </c>
      <c r="C13" s="3">
        <v>1</v>
      </c>
      <c r="D13" s="4">
        <v>775000</v>
      </c>
      <c r="E13" s="11">
        <f t="shared" si="3"/>
        <v>775000</v>
      </c>
      <c r="F13" s="12">
        <f t="shared" si="4"/>
        <v>232500</v>
      </c>
      <c r="G13" s="13">
        <f t="shared" si="5"/>
        <v>542500</v>
      </c>
    </row>
    <row r="14" spans="1:7" ht="62.85" customHeight="1" x14ac:dyDescent="0.2">
      <c r="A14" s="21" t="s">
        <v>23</v>
      </c>
      <c r="B14" s="21" t="s">
        <v>25</v>
      </c>
      <c r="C14" s="3">
        <v>2</v>
      </c>
      <c r="D14" s="4">
        <v>775000</v>
      </c>
      <c r="E14" s="11">
        <f t="shared" si="3"/>
        <v>1550000</v>
      </c>
      <c r="F14" s="12">
        <f t="shared" si="4"/>
        <v>465000</v>
      </c>
      <c r="G14" s="13">
        <f t="shared" si="5"/>
        <v>1085000</v>
      </c>
    </row>
    <row r="15" spans="1:7" ht="16.5" customHeight="1" x14ac:dyDescent="0.2">
      <c r="A15" s="31" t="s">
        <v>6</v>
      </c>
      <c r="B15" s="31"/>
      <c r="C15" s="16">
        <f>SUM(C4:C14)</f>
        <v>18</v>
      </c>
      <c r="D15" s="17">
        <v>13175000</v>
      </c>
      <c r="E15" s="18">
        <f>SUM(E5:E14)</f>
        <v>13175000</v>
      </c>
      <c r="F15" s="18">
        <f>SUM(F5:F14)</f>
        <v>3952500</v>
      </c>
      <c r="G15" s="18">
        <f>SUM(G5:G14)</f>
        <v>9222500</v>
      </c>
    </row>
    <row r="16" spans="1:7" ht="19.5" customHeight="1" x14ac:dyDescent="0.2">
      <c r="A16" s="26" t="s">
        <v>28</v>
      </c>
      <c r="B16" s="27"/>
      <c r="C16" s="27"/>
      <c r="D16" s="27"/>
      <c r="E16" s="19"/>
      <c r="F16" s="19">
        <f>F15</f>
        <v>3952500</v>
      </c>
      <c r="G16" s="19">
        <f>G15</f>
        <v>9222500</v>
      </c>
    </row>
    <row r="18" spans="2:6" ht="77.25" customHeight="1" x14ac:dyDescent="0.2">
      <c r="C18" s="25"/>
    </row>
    <row r="19" spans="2:6" x14ac:dyDescent="0.2">
      <c r="D19" s="23"/>
      <c r="F19" s="1"/>
    </row>
    <row r="20" spans="2:6" x14ac:dyDescent="0.2">
      <c r="C20" s="1"/>
      <c r="D20" s="24"/>
      <c r="F20" s="1"/>
    </row>
    <row r="21" spans="2:6" x14ac:dyDescent="0.2">
      <c r="B21" s="22"/>
      <c r="C21" s="1"/>
      <c r="D21" s="24"/>
    </row>
    <row r="23" spans="2:6" x14ac:dyDescent="0.2">
      <c r="E23" s="1"/>
    </row>
    <row r="24" spans="2:6" x14ac:dyDescent="0.2">
      <c r="D24" s="20"/>
    </row>
    <row r="26" spans="2:6" x14ac:dyDescent="0.2">
      <c r="E26" s="1"/>
    </row>
  </sheetData>
  <mergeCells count="4">
    <mergeCell ref="A16:D16"/>
    <mergeCell ref="A1:G1"/>
    <mergeCell ref="A2:F2"/>
    <mergeCell ref="A15:B15"/>
  </mergeCells>
  <pageMargins left="0.7" right="0.7" top="0.75" bottom="0.75" header="0.3" footer="0.3"/>
  <pageSetup paperSize="9"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CONSOLIDADO DE GASTOS DEL PROYECTO .xlsx</dc:title>
  <dc:creator>Mabel Martinez</dc:creator>
  <cp:lastModifiedBy>MABEL</cp:lastModifiedBy>
  <cp:lastPrinted>2025-10-16T15:51:26Z</cp:lastPrinted>
  <dcterms:created xsi:type="dcterms:W3CDTF">2025-09-15T17:06:14Z</dcterms:created>
  <dcterms:modified xsi:type="dcterms:W3CDTF">2025-10-16T16:09:12Z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2025-09-15T00:00:00Z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2025-09-15T00:00:00Z</vt:filetime>
  </property>
</Properties>
</file>