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MELGAR\IET GABRIELA MISTRAL\25. Soportes precontractuales RC- Logistica\Documentos para publicar\"/>
    </mc:Choice>
  </mc:AlternateContent>
  <xr:revisionPtr revIDLastSave="0" documentId="13_ncr:1_{236836BD-BFAD-411A-A539-B2977D6EBC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3" r:id="rId1"/>
    <sheet name="ANEXO 5 OFERTA ECONOMICA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3" l="1"/>
  <c r="F32" i="3" s="1"/>
  <c r="F66" i="3" s="1"/>
  <c r="F65" i="3"/>
  <c r="F44" i="3"/>
  <c r="F40" i="3"/>
  <c r="F48" i="3"/>
  <c r="F49" i="3"/>
  <c r="F50" i="3"/>
  <c r="F51" i="3"/>
  <c r="F52" i="3"/>
  <c r="F53" i="3"/>
  <c r="F54" i="3"/>
  <c r="F55" i="3"/>
  <c r="F57" i="3"/>
  <c r="F58" i="3"/>
  <c r="F59" i="3"/>
  <c r="F60" i="3"/>
  <c r="F61" i="3"/>
  <c r="F62" i="3"/>
  <c r="F64" i="3"/>
  <c r="F43" i="3"/>
  <c r="F35" i="3"/>
  <c r="F36" i="3"/>
  <c r="F37" i="3"/>
  <c r="F38" i="3"/>
  <c r="F39" i="3"/>
  <c r="F27" i="3"/>
  <c r="F28" i="3" s="1"/>
  <c r="F21" i="3"/>
  <c r="F24" i="3" s="1"/>
  <c r="F22" i="3"/>
  <c r="F23" i="3"/>
  <c r="F14" i="3"/>
  <c r="F18" i="3" s="1"/>
  <c r="F15" i="3"/>
  <c r="F16" i="3"/>
  <c r="F17" i="3"/>
  <c r="F6" i="3"/>
  <c r="F11" i="3" s="1"/>
  <c r="F7" i="3"/>
  <c r="F8" i="3"/>
  <c r="F9" i="3"/>
  <c r="F10" i="3"/>
  <c r="F5" i="3"/>
</calcChain>
</file>

<file path=xl/sharedStrings.xml><?xml version="1.0" encoding="utf-8"?>
<sst xmlns="http://schemas.openxmlformats.org/spreadsheetml/2006/main" count="179" uniqueCount="56">
  <si>
    <t>CANTIDAD</t>
  </si>
  <si>
    <t>ITEM</t>
  </si>
  <si>
    <t>TOTAL</t>
  </si>
  <si>
    <t>VALOR UNITARIO SIN IVA</t>
  </si>
  <si>
    <t>Cartulina</t>
  </si>
  <si>
    <t>Refrigerios</t>
  </si>
  <si>
    <t>DIA DE LA CIENCIA</t>
  </si>
  <si>
    <t>DESCRIPCION</t>
  </si>
  <si>
    <t>VALOR TOTAL</t>
  </si>
  <si>
    <t>Impresión de banner en ploter</t>
  </si>
  <si>
    <t>Show de bailarines para amenizar el evento</t>
  </si>
  <si>
    <t>Plastico Negro</t>
  </si>
  <si>
    <t>Papel Mache</t>
  </si>
  <si>
    <t>Cinta</t>
  </si>
  <si>
    <t>Vinilos</t>
  </si>
  <si>
    <t>DIA DE MATEMATICAS</t>
  </si>
  <si>
    <t>Medallas para las olimpiadas</t>
  </si>
  <si>
    <t>Placas Conmemorativas</t>
  </si>
  <si>
    <t>Gastos de Cafeteria de las Olimpiadas</t>
  </si>
  <si>
    <t>Medallas Rally Matematico</t>
  </si>
  <si>
    <t>DIA DE INGLES</t>
  </si>
  <si>
    <t>Alfombra Roja De 4 Metros x 80 Centimetos(en la entrada del polideportivo)</t>
  </si>
  <si>
    <t>Telas de Colores(Colgadas en el techo y en la tarima</t>
  </si>
  <si>
    <t>Letras Medianas(Colgadas en las gradas del Polideportivo)</t>
  </si>
  <si>
    <t>DIA DE LA PAZ</t>
  </si>
  <si>
    <t>Restauracion de Mural, Obra de mano y materiales</t>
  </si>
  <si>
    <t>PREVENCION DE RIESGOS</t>
  </si>
  <si>
    <t xml:space="preserve">Gastos de Cafeteria </t>
  </si>
  <si>
    <t>FERIA EMPRESARIAL</t>
  </si>
  <si>
    <t>Tarima para exhibir los proyectos o desmostraciones tecnologicas 12 mod</t>
  </si>
  <si>
    <t>Pantalla para presentaciones audiovisuales</t>
  </si>
  <si>
    <t>Computadoras y disposivos electronicos para sofware aplicación</t>
  </si>
  <si>
    <t>Equipo de Sonido: Microfono, altavoces y mezcladores para presentacion</t>
  </si>
  <si>
    <t>Papeleria: Banner</t>
  </si>
  <si>
    <t>CORTOMETRAJES</t>
  </si>
  <si>
    <t>Trofeos Aclirico tallado 20 Cm de alto x 14 de Ancho</t>
  </si>
  <si>
    <t>Festones plasticos por 50 metros</t>
  </si>
  <si>
    <t>Bombas R 12 por 50</t>
  </si>
  <si>
    <t>Marcadores Permanentes Color negro , Rojo, Azul Gruesos</t>
  </si>
  <si>
    <t xml:space="preserve">Vinilos Colores Negro, azul, amarillo, verde, Blanco por 125 g </t>
  </si>
  <si>
    <t xml:space="preserve">Pinceles Gruesos </t>
  </si>
  <si>
    <t>Bandas para Reina</t>
  </si>
  <si>
    <t>Coronas</t>
  </si>
  <si>
    <t>Kit deportivo</t>
  </si>
  <si>
    <t>Balones</t>
  </si>
  <si>
    <t>Ula-Ula</t>
  </si>
  <si>
    <t>Conos</t>
  </si>
  <si>
    <t>Tapetes</t>
  </si>
  <si>
    <t>Lazos</t>
  </si>
  <si>
    <t>Armatodo</t>
  </si>
  <si>
    <t>Gastos de caferteria</t>
  </si>
  <si>
    <t>Decoracion</t>
  </si>
  <si>
    <t>ANALISIS PRESUPUESTAL</t>
  </si>
  <si>
    <r>
      <t xml:space="preserve">NOTA: </t>
    </r>
    <r>
      <rPr>
        <sz val="11"/>
        <color theme="1"/>
        <rFont val="Aptos"/>
        <family val="2"/>
      </rPr>
      <t>La cotización fue entregada por "FUNDACION TEATRO COLOMBIA FUNTECO" persona judirica, debidamente identificada en el RUES.</t>
    </r>
  </si>
  <si>
    <t>ESCUELAS RURALES</t>
  </si>
  <si>
    <t>ANEXO 5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</si>
</sst>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$&quot;\ 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ptos"/>
      <family val="2"/>
    </font>
    <font>
      <sz val="10"/>
      <color rgb="FF000000"/>
      <name val="Times New Roman"/>
      <family val="1"/>
    </font>
    <font>
      <b/>
      <sz val="11"/>
      <color theme="1"/>
      <name val="Aptos"/>
      <family val="2"/>
    </font>
    <font>
      <sz val="11"/>
      <color theme="1"/>
      <name val="Aptos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4" borderId="1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0" fillId="0" borderId="2" xfId="0" applyBorder="1" applyAlignment="1"/>
    <xf numFmtId="0" fontId="0" fillId="0" borderId="0" xfId="0" applyBorder="1" applyAlignment="1"/>
    <xf numFmtId="0" fontId="0" fillId="0" borderId="1" xfId="0" applyBorder="1"/>
    <xf numFmtId="165" fontId="0" fillId="0" borderId="1" xfId="0" applyNumberFormat="1" applyBorder="1"/>
    <xf numFmtId="165" fontId="0" fillId="0" borderId="0" xfId="0" applyNumberFormat="1" applyBorder="1"/>
    <xf numFmtId="0" fontId="0" fillId="0" borderId="1" xfId="0" applyFill="1" applyBorder="1"/>
    <xf numFmtId="165" fontId="0" fillId="0" borderId="1" xfId="0" applyNumberFormat="1" applyFill="1" applyBorder="1"/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wrapText="1"/>
    </xf>
    <xf numFmtId="165" fontId="0" fillId="0" borderId="4" xfId="0" applyNumberFormat="1" applyBorder="1"/>
    <xf numFmtId="0" fontId="0" fillId="0" borderId="1" xfId="0" applyFill="1" applyBorder="1" applyAlignment="1">
      <alignment wrapText="1"/>
    </xf>
    <xf numFmtId="165" fontId="0" fillId="0" borderId="6" xfId="0" applyNumberFormat="1" applyBorder="1"/>
    <xf numFmtId="0" fontId="0" fillId="0" borderId="4" xfId="0" applyBorder="1"/>
    <xf numFmtId="0" fontId="0" fillId="5" borderId="2" xfId="0" applyFill="1" applyBorder="1" applyAlignment="1"/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165" fontId="0" fillId="5" borderId="1" xfId="0" applyNumberFormat="1" applyFill="1" applyBorder="1"/>
    <xf numFmtId="0" fontId="0" fillId="0" borderId="3" xfId="0" applyBorder="1"/>
    <xf numFmtId="0" fontId="0" fillId="0" borderId="6" xfId="0" applyBorder="1"/>
    <xf numFmtId="165" fontId="0" fillId="0" borderId="7" xfId="0" applyNumberFormat="1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3" xfId="0" applyFill="1" applyBorder="1"/>
    <xf numFmtId="0" fontId="0" fillId="0" borderId="6" xfId="0" applyFill="1" applyBorder="1"/>
    <xf numFmtId="165" fontId="0" fillId="0" borderId="7" xfId="0" applyNumberFormat="1" applyFill="1" applyBorder="1"/>
    <xf numFmtId="165" fontId="0" fillId="2" borderId="1" xfId="0" applyNumberFormat="1" applyFill="1" applyBorder="1"/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65" fontId="0" fillId="3" borderId="1" xfId="0" applyNumberFormat="1" applyFill="1" applyBorder="1"/>
    <xf numFmtId="0" fontId="0" fillId="0" borderId="6" xfId="0" applyBorder="1" applyAlignment="1">
      <alignment wrapText="1"/>
    </xf>
    <xf numFmtId="165" fontId="0" fillId="0" borderId="6" xfId="0" applyNumberFormat="1" applyFill="1" applyBorder="1"/>
    <xf numFmtId="0" fontId="0" fillId="2" borderId="0" xfId="0" applyFill="1"/>
    <xf numFmtId="0" fontId="2" fillId="6" borderId="1" xfId="0" applyFont="1" applyFill="1" applyBorder="1" applyAlignment="1">
      <alignment horizontal="center" vertical="center" wrapText="1"/>
    </xf>
    <xf numFmtId="165" fontId="0" fillId="6" borderId="7" xfId="0" applyNumberFormat="1" applyFill="1" applyBorder="1"/>
    <xf numFmtId="165" fontId="0" fillId="7" borderId="7" xfId="0" applyNumberFormat="1" applyFill="1" applyBorder="1"/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wrapText="1"/>
    </xf>
    <xf numFmtId="165" fontId="0" fillId="8" borderId="7" xfId="0" applyNumberFormat="1" applyFill="1" applyBorder="1"/>
    <xf numFmtId="165" fontId="0" fillId="3" borderId="7" xfId="0" applyNumberFormat="1" applyFill="1" applyBorder="1"/>
    <xf numFmtId="0" fontId="2" fillId="9" borderId="1" xfId="0" applyFont="1" applyFill="1" applyBorder="1" applyAlignment="1">
      <alignment horizontal="center" vertical="center" wrapText="1"/>
    </xf>
    <xf numFmtId="165" fontId="0" fillId="9" borderId="1" xfId="0" applyNumberFormat="1" applyFill="1" applyBorder="1"/>
    <xf numFmtId="0" fontId="0" fillId="10" borderId="0" xfId="0" applyFill="1" applyAlignment="1">
      <alignment horizontal="right"/>
    </xf>
    <xf numFmtId="165" fontId="0" fillId="10" borderId="0" xfId="0" applyNumberFormat="1" applyFill="1"/>
    <xf numFmtId="0" fontId="4" fillId="2" borderId="0" xfId="1" applyFont="1" applyFill="1" applyAlignment="1">
      <alignment horizontal="left" vertical="center" wrapText="1"/>
    </xf>
    <xf numFmtId="0" fontId="0" fillId="3" borderId="4" xfId="0" applyFill="1" applyBorder="1" applyAlignment="1"/>
    <xf numFmtId="0" fontId="0" fillId="6" borderId="4" xfId="0" applyFill="1" applyBorder="1" applyAlignment="1"/>
    <xf numFmtId="0" fontId="0" fillId="7" borderId="4" xfId="0" applyFill="1" applyBorder="1" applyAlignment="1"/>
    <xf numFmtId="0" fontId="0" fillId="8" borderId="4" xfId="0" applyFill="1" applyBorder="1" applyAlignment="1"/>
    <xf numFmtId="0" fontId="0" fillId="9" borderId="4" xfId="0" applyFill="1" applyBorder="1" applyAlignment="1"/>
    <xf numFmtId="0" fontId="1" fillId="9" borderId="6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4" fillId="4" borderId="0" xfId="1" applyFont="1" applyFill="1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 xr:uid="{D7473D5E-743D-45F9-A35E-75B8A75D9D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70</xdr:row>
      <xdr:rowOff>0</xdr:rowOff>
    </xdr:from>
    <xdr:to>
      <xdr:col>5</xdr:col>
      <xdr:colOff>723105</xdr:colOff>
      <xdr:row>100</xdr:row>
      <xdr:rowOff>104048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DFA2A0D-692A-433E-A3D3-5B7097993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5544800"/>
          <a:ext cx="6361905" cy="5819048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80</xdr:row>
      <xdr:rowOff>76200</xdr:rowOff>
    </xdr:from>
    <xdr:to>
      <xdr:col>9</xdr:col>
      <xdr:colOff>504100</xdr:colOff>
      <xdr:row>100</xdr:row>
      <xdr:rowOff>57150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C954A4F-FCE3-171E-AADB-1971002AC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96050" y="17526000"/>
          <a:ext cx="5800000" cy="3790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CD7B3-4861-4734-BAE7-DBEF43221D50}">
  <dimension ref="B1:O68"/>
  <sheetViews>
    <sheetView tabSelected="1" topLeftCell="A38" workbookViewId="0">
      <selection activeCell="H24" sqref="H24"/>
    </sheetView>
  </sheetViews>
  <sheetFormatPr baseColWidth="10" defaultRowHeight="15" x14ac:dyDescent="0.25"/>
  <cols>
    <col min="2" max="2" width="14" customWidth="1"/>
    <col min="3" max="3" width="40.140625" bestFit="1" customWidth="1"/>
    <col min="4" max="4" width="9.140625" bestFit="1" customWidth="1"/>
    <col min="5" max="5" width="21.28515625" customWidth="1"/>
    <col min="6" max="6" width="28.42578125" customWidth="1"/>
  </cols>
  <sheetData>
    <row r="1" spans="2:15" x14ac:dyDescent="0.25">
      <c r="B1" s="1" t="s">
        <v>52</v>
      </c>
      <c r="C1" s="1"/>
      <c r="D1" s="1"/>
      <c r="E1" s="1"/>
      <c r="F1" s="1"/>
    </row>
    <row r="2" spans="2:15" x14ac:dyDescent="0.25">
      <c r="B2" s="61" t="s">
        <v>6</v>
      </c>
      <c r="C2" s="61"/>
      <c r="D2" s="61"/>
      <c r="E2" s="18"/>
      <c r="F2" s="5"/>
      <c r="G2" s="6"/>
      <c r="H2" s="6"/>
      <c r="I2" s="2"/>
      <c r="J2" s="2"/>
      <c r="K2" s="2"/>
      <c r="L2" s="2"/>
      <c r="M2" s="2"/>
      <c r="N2" s="2"/>
      <c r="O2" s="2"/>
    </row>
    <row r="3" spans="2:15" x14ac:dyDescent="0.25">
      <c r="B3" s="19" t="s">
        <v>1</v>
      </c>
      <c r="C3" s="19" t="s">
        <v>7</v>
      </c>
      <c r="D3" s="19" t="s">
        <v>0</v>
      </c>
      <c r="E3" s="19" t="s">
        <v>3</v>
      </c>
      <c r="F3" s="20" t="s">
        <v>8</v>
      </c>
      <c r="G3" s="4"/>
      <c r="H3" s="4"/>
    </row>
    <row r="5" spans="2:15" x14ac:dyDescent="0.25">
      <c r="B5" s="7">
        <v>1</v>
      </c>
      <c r="C5" s="7" t="s">
        <v>9</v>
      </c>
      <c r="D5" s="7">
        <v>1</v>
      </c>
      <c r="E5" s="8">
        <v>120000</v>
      </c>
      <c r="F5" s="8">
        <f>E5*D5</f>
        <v>120000</v>
      </c>
    </row>
    <row r="6" spans="2:15" x14ac:dyDescent="0.25">
      <c r="B6" s="7">
        <v>2</v>
      </c>
      <c r="C6" s="7" t="s">
        <v>10</v>
      </c>
      <c r="D6" s="7">
        <v>1</v>
      </c>
      <c r="E6" s="8">
        <v>700000</v>
      </c>
      <c r="F6" s="8">
        <f t="shared" ref="F6:F64" si="0">E6*D6</f>
        <v>700000</v>
      </c>
    </row>
    <row r="7" spans="2:15" x14ac:dyDescent="0.25">
      <c r="B7" s="7">
        <v>3</v>
      </c>
      <c r="C7" s="7" t="s">
        <v>11</v>
      </c>
      <c r="D7" s="7">
        <v>6</v>
      </c>
      <c r="E7" s="8">
        <v>12000</v>
      </c>
      <c r="F7" s="8">
        <f t="shared" si="0"/>
        <v>72000</v>
      </c>
    </row>
    <row r="8" spans="2:15" x14ac:dyDescent="0.25">
      <c r="B8" s="7">
        <v>4</v>
      </c>
      <c r="C8" s="7" t="s">
        <v>12</v>
      </c>
      <c r="D8" s="7">
        <v>13</v>
      </c>
      <c r="E8" s="8">
        <v>2000</v>
      </c>
      <c r="F8" s="8">
        <f t="shared" si="0"/>
        <v>26000</v>
      </c>
    </row>
    <row r="9" spans="2:15" x14ac:dyDescent="0.25">
      <c r="B9" s="7">
        <v>5</v>
      </c>
      <c r="C9" s="7" t="s">
        <v>13</v>
      </c>
      <c r="D9" s="7">
        <v>2</v>
      </c>
      <c r="E9" s="8">
        <v>5000</v>
      </c>
      <c r="F9" s="8">
        <f t="shared" si="0"/>
        <v>10000</v>
      </c>
    </row>
    <row r="10" spans="2:15" x14ac:dyDescent="0.25">
      <c r="B10" s="7">
        <v>6</v>
      </c>
      <c r="C10" s="7" t="s">
        <v>14</v>
      </c>
      <c r="D10" s="7">
        <v>5</v>
      </c>
      <c r="E10" s="8">
        <v>2500</v>
      </c>
      <c r="F10" s="8">
        <f t="shared" si="0"/>
        <v>12500</v>
      </c>
    </row>
    <row r="11" spans="2:15" x14ac:dyDescent="0.25">
      <c r="B11" s="17"/>
      <c r="C11" s="22"/>
      <c r="D11" s="23"/>
      <c r="E11" s="24"/>
      <c r="F11" s="21">
        <f>SUM(F5:F10)</f>
        <v>940500</v>
      </c>
    </row>
    <row r="12" spans="2:15" x14ac:dyDescent="0.25">
      <c r="B12" s="59" t="s">
        <v>15</v>
      </c>
      <c r="C12" s="60"/>
      <c r="D12" s="60"/>
      <c r="E12" s="35"/>
      <c r="F12" s="9"/>
    </row>
    <row r="13" spans="2:15" x14ac:dyDescent="0.25">
      <c r="B13" s="25" t="s">
        <v>1</v>
      </c>
      <c r="C13" s="25" t="s">
        <v>7</v>
      </c>
      <c r="D13" s="25" t="s">
        <v>0</v>
      </c>
      <c r="E13" s="25" t="s">
        <v>3</v>
      </c>
      <c r="F13" s="25" t="s">
        <v>8</v>
      </c>
    </row>
    <row r="14" spans="2:15" x14ac:dyDescent="0.25">
      <c r="B14" s="10">
        <v>5</v>
      </c>
      <c r="C14" s="10" t="s">
        <v>16</v>
      </c>
      <c r="D14" s="10">
        <v>12</v>
      </c>
      <c r="E14" s="11">
        <v>6000</v>
      </c>
      <c r="F14" s="8">
        <f t="shared" si="0"/>
        <v>72000</v>
      </c>
    </row>
    <row r="15" spans="2:15" x14ac:dyDescent="0.25">
      <c r="B15" s="10">
        <v>6</v>
      </c>
      <c r="C15" s="10" t="s">
        <v>17</v>
      </c>
      <c r="D15" s="10">
        <v>1</v>
      </c>
      <c r="E15" s="11">
        <v>60000</v>
      </c>
      <c r="F15" s="8">
        <f t="shared" si="0"/>
        <v>60000</v>
      </c>
    </row>
    <row r="16" spans="2:15" x14ac:dyDescent="0.25">
      <c r="B16" s="10">
        <v>7</v>
      </c>
      <c r="C16" s="10" t="s">
        <v>18</v>
      </c>
      <c r="D16" s="10">
        <v>100</v>
      </c>
      <c r="E16" s="11">
        <v>8000</v>
      </c>
      <c r="F16" s="8">
        <f t="shared" si="0"/>
        <v>800000</v>
      </c>
    </row>
    <row r="17" spans="2:6" x14ac:dyDescent="0.25">
      <c r="B17" s="10">
        <v>8</v>
      </c>
      <c r="C17" s="10" t="s">
        <v>19</v>
      </c>
      <c r="D17" s="10">
        <v>15</v>
      </c>
      <c r="E17" s="11">
        <v>6000</v>
      </c>
      <c r="F17" s="8">
        <f t="shared" si="0"/>
        <v>90000</v>
      </c>
    </row>
    <row r="18" spans="2:6" x14ac:dyDescent="0.25">
      <c r="B18" s="26"/>
      <c r="C18" s="27"/>
      <c r="D18" s="27"/>
      <c r="E18" s="28"/>
      <c r="F18" s="29">
        <f>SUM(F14:F17)</f>
        <v>1022000</v>
      </c>
    </row>
    <row r="19" spans="2:6" x14ac:dyDescent="0.25">
      <c r="B19" s="55" t="s">
        <v>20</v>
      </c>
      <c r="C19" s="55"/>
      <c r="D19" s="55"/>
      <c r="E19" s="49"/>
      <c r="F19" s="9"/>
    </row>
    <row r="20" spans="2:6" x14ac:dyDescent="0.25">
      <c r="B20" s="30" t="s">
        <v>1</v>
      </c>
      <c r="C20" s="30" t="s">
        <v>7</v>
      </c>
      <c r="D20" s="30" t="s">
        <v>0</v>
      </c>
      <c r="E20" s="30" t="s">
        <v>3</v>
      </c>
      <c r="F20" s="31" t="s">
        <v>8</v>
      </c>
    </row>
    <row r="21" spans="2:6" ht="28.5" customHeight="1" x14ac:dyDescent="0.25">
      <c r="B21" s="10">
        <v>9</v>
      </c>
      <c r="C21" s="12" t="s">
        <v>21</v>
      </c>
      <c r="D21" s="10">
        <v>2</v>
      </c>
      <c r="E21" s="11">
        <v>120000</v>
      </c>
      <c r="F21" s="8">
        <f t="shared" si="0"/>
        <v>240000</v>
      </c>
    </row>
    <row r="22" spans="2:6" ht="34.5" customHeight="1" x14ac:dyDescent="0.25">
      <c r="B22" s="10">
        <v>10</v>
      </c>
      <c r="C22" s="13" t="s">
        <v>22</v>
      </c>
      <c r="D22" s="10">
        <v>12</v>
      </c>
      <c r="E22" s="11">
        <v>20000</v>
      </c>
      <c r="F22" s="8">
        <f t="shared" si="0"/>
        <v>240000</v>
      </c>
    </row>
    <row r="23" spans="2:6" ht="27.75" customHeight="1" x14ac:dyDescent="0.25">
      <c r="B23" s="10">
        <v>11</v>
      </c>
      <c r="C23" s="13" t="s">
        <v>23</v>
      </c>
      <c r="D23" s="10">
        <v>6</v>
      </c>
      <c r="E23" s="11">
        <v>60000</v>
      </c>
      <c r="F23" s="8">
        <f t="shared" si="0"/>
        <v>360000</v>
      </c>
    </row>
    <row r="24" spans="2:6" ht="27.75" customHeight="1" x14ac:dyDescent="0.25">
      <c r="B24" s="26"/>
      <c r="C24" s="33"/>
      <c r="D24" s="27"/>
      <c r="E24" s="34"/>
      <c r="F24" s="32">
        <f>SUM(F21:F23)</f>
        <v>840000</v>
      </c>
    </row>
    <row r="25" spans="2:6" x14ac:dyDescent="0.25">
      <c r="B25" s="57" t="s">
        <v>24</v>
      </c>
      <c r="C25" s="57"/>
      <c r="D25" s="57"/>
      <c r="E25" s="50"/>
      <c r="F25" s="14"/>
    </row>
    <row r="26" spans="2:6" x14ac:dyDescent="0.25">
      <c r="B26" s="36" t="s">
        <v>1</v>
      </c>
      <c r="C26" s="36" t="s">
        <v>7</v>
      </c>
      <c r="D26" s="36" t="s">
        <v>0</v>
      </c>
      <c r="E26" s="36" t="s">
        <v>3</v>
      </c>
      <c r="F26" s="36" t="s">
        <v>8</v>
      </c>
    </row>
    <row r="27" spans="2:6" ht="27.75" customHeight="1" x14ac:dyDescent="0.25">
      <c r="B27" s="10">
        <v>12</v>
      </c>
      <c r="C27" s="13" t="s">
        <v>25</v>
      </c>
      <c r="D27" s="10">
        <v>1</v>
      </c>
      <c r="E27" s="11">
        <v>500000</v>
      </c>
      <c r="F27" s="8">
        <f t="shared" si="0"/>
        <v>500000</v>
      </c>
    </row>
    <row r="28" spans="2:6" ht="27.75" customHeight="1" x14ac:dyDescent="0.25">
      <c r="B28" s="26"/>
      <c r="C28" s="33"/>
      <c r="D28" s="27"/>
      <c r="E28" s="34"/>
      <c r="F28" s="37">
        <f>+F27</f>
        <v>500000</v>
      </c>
    </row>
    <row r="29" spans="2:6" x14ac:dyDescent="0.25">
      <c r="B29" s="58" t="s">
        <v>26</v>
      </c>
      <c r="C29" s="58"/>
      <c r="D29" s="58"/>
      <c r="E29" s="51"/>
      <c r="F29" s="14"/>
    </row>
    <row r="30" spans="2:6" x14ac:dyDescent="0.25">
      <c r="B30" s="39" t="s">
        <v>1</v>
      </c>
      <c r="C30" s="39" t="s">
        <v>7</v>
      </c>
      <c r="D30" s="39" t="s">
        <v>0</v>
      </c>
      <c r="E30" s="39" t="s">
        <v>3</v>
      </c>
      <c r="F30" s="39" t="s">
        <v>8</v>
      </c>
    </row>
    <row r="31" spans="2:6" x14ac:dyDescent="0.25">
      <c r="B31" s="7">
        <v>13</v>
      </c>
      <c r="C31" s="7" t="s">
        <v>27</v>
      </c>
      <c r="D31" s="7">
        <v>125</v>
      </c>
      <c r="E31" s="8">
        <v>8000</v>
      </c>
      <c r="F31" s="8">
        <f>E31*D31</f>
        <v>1000000</v>
      </c>
    </row>
    <row r="32" spans="2:6" x14ac:dyDescent="0.25">
      <c r="B32" s="22"/>
      <c r="C32" s="23"/>
      <c r="D32" s="23"/>
      <c r="E32" s="16"/>
      <c r="F32" s="38">
        <f>+F31</f>
        <v>1000000</v>
      </c>
    </row>
    <row r="33" spans="2:6" x14ac:dyDescent="0.25">
      <c r="B33" s="56" t="s">
        <v>28</v>
      </c>
      <c r="C33" s="56"/>
      <c r="D33" s="56"/>
      <c r="E33" s="52"/>
      <c r="F33" s="16"/>
    </row>
    <row r="34" spans="2:6" x14ac:dyDescent="0.25">
      <c r="B34" s="40" t="s">
        <v>1</v>
      </c>
      <c r="C34" s="40" t="s">
        <v>7</v>
      </c>
      <c r="D34" s="40" t="s">
        <v>0</v>
      </c>
      <c r="E34" s="40" t="s">
        <v>3</v>
      </c>
      <c r="F34" s="40" t="s">
        <v>8</v>
      </c>
    </row>
    <row r="35" spans="2:6" ht="30" x14ac:dyDescent="0.25">
      <c r="B35" s="7">
        <v>14</v>
      </c>
      <c r="C35" s="13" t="s">
        <v>29</v>
      </c>
      <c r="D35" s="7">
        <v>1</v>
      </c>
      <c r="E35" s="8">
        <v>1080000</v>
      </c>
      <c r="F35" s="8">
        <f t="shared" si="0"/>
        <v>1080000</v>
      </c>
    </row>
    <row r="36" spans="2:6" x14ac:dyDescent="0.25">
      <c r="B36" s="7">
        <v>15</v>
      </c>
      <c r="C36" s="7" t="s">
        <v>30</v>
      </c>
      <c r="D36" s="7">
        <v>1</v>
      </c>
      <c r="E36" s="8">
        <v>1500000</v>
      </c>
      <c r="F36" s="8">
        <f t="shared" si="0"/>
        <v>1500000</v>
      </c>
    </row>
    <row r="37" spans="2:6" ht="30" x14ac:dyDescent="0.25">
      <c r="B37" s="7">
        <v>16</v>
      </c>
      <c r="C37" s="13" t="s">
        <v>31</v>
      </c>
      <c r="D37" s="7">
        <v>3</v>
      </c>
      <c r="E37" s="8">
        <v>120000</v>
      </c>
      <c r="F37" s="8">
        <f t="shared" si="0"/>
        <v>360000</v>
      </c>
    </row>
    <row r="38" spans="2:6" ht="30" x14ac:dyDescent="0.25">
      <c r="B38" s="7">
        <v>17</v>
      </c>
      <c r="C38" s="13" t="s">
        <v>32</v>
      </c>
      <c r="D38" s="7">
        <v>1</v>
      </c>
      <c r="E38" s="8">
        <v>3000000</v>
      </c>
      <c r="F38" s="8">
        <f t="shared" si="0"/>
        <v>3000000</v>
      </c>
    </row>
    <row r="39" spans="2:6" x14ac:dyDescent="0.25">
      <c r="B39" s="7">
        <v>18</v>
      </c>
      <c r="C39" s="15" t="s">
        <v>33</v>
      </c>
      <c r="D39" s="7">
        <v>1</v>
      </c>
      <c r="E39" s="8">
        <v>140000</v>
      </c>
      <c r="F39" s="8">
        <f>E39*D39</f>
        <v>140000</v>
      </c>
    </row>
    <row r="40" spans="2:6" x14ac:dyDescent="0.25">
      <c r="B40" s="22"/>
      <c r="C40" s="41"/>
      <c r="D40" s="23"/>
      <c r="E40" s="16"/>
      <c r="F40" s="42">
        <f>SUM(F35:F39)</f>
        <v>6080000</v>
      </c>
    </row>
    <row r="41" spans="2:6" x14ac:dyDescent="0.25">
      <c r="B41" s="55" t="s">
        <v>34</v>
      </c>
      <c r="C41" s="55"/>
      <c r="D41" s="55"/>
      <c r="E41" s="49"/>
      <c r="F41" s="16"/>
    </row>
    <row r="42" spans="2:6" x14ac:dyDescent="0.25">
      <c r="B42" s="30" t="s">
        <v>1</v>
      </c>
      <c r="C42" s="30" t="s">
        <v>7</v>
      </c>
      <c r="D42" s="30" t="s">
        <v>0</v>
      </c>
      <c r="E42" s="30" t="s">
        <v>3</v>
      </c>
      <c r="F42" s="30" t="s">
        <v>8</v>
      </c>
    </row>
    <row r="43" spans="2:6" ht="30" x14ac:dyDescent="0.25">
      <c r="B43" s="10">
        <v>19</v>
      </c>
      <c r="C43" s="15" t="s">
        <v>35</v>
      </c>
      <c r="D43" s="10">
        <v>15</v>
      </c>
      <c r="E43" s="11">
        <v>70000</v>
      </c>
      <c r="F43" s="8">
        <f t="shared" si="0"/>
        <v>1050000</v>
      </c>
    </row>
    <row r="44" spans="2:6" x14ac:dyDescent="0.25">
      <c r="B44" s="26"/>
      <c r="C44" s="41"/>
      <c r="D44" s="27"/>
      <c r="E44" s="34"/>
      <c r="F44" s="43">
        <f>+F43</f>
        <v>1050000</v>
      </c>
    </row>
    <row r="45" spans="2:6" x14ac:dyDescent="0.25">
      <c r="B45" s="54" t="s">
        <v>54</v>
      </c>
      <c r="C45" s="54"/>
      <c r="D45" s="54"/>
      <c r="E45" s="53"/>
      <c r="F45" s="16"/>
    </row>
    <row r="46" spans="2:6" x14ac:dyDescent="0.25">
      <c r="B46" s="44" t="s">
        <v>1</v>
      </c>
      <c r="C46" s="44" t="s">
        <v>7</v>
      </c>
      <c r="D46" s="44" t="s">
        <v>0</v>
      </c>
      <c r="E46" s="44" t="s">
        <v>3</v>
      </c>
      <c r="F46" s="44" t="s">
        <v>8</v>
      </c>
    </row>
    <row r="47" spans="2:6" x14ac:dyDescent="0.25">
      <c r="B47" s="3"/>
      <c r="C47" s="7" t="s">
        <v>51</v>
      </c>
      <c r="D47" s="3"/>
      <c r="E47" s="3"/>
      <c r="F47" s="3"/>
    </row>
    <row r="48" spans="2:6" x14ac:dyDescent="0.25">
      <c r="B48" s="7">
        <v>20</v>
      </c>
      <c r="C48" s="7" t="s">
        <v>36</v>
      </c>
      <c r="D48" s="7">
        <v>1</v>
      </c>
      <c r="E48" s="8">
        <v>70000</v>
      </c>
      <c r="F48" s="8">
        <f t="shared" si="0"/>
        <v>70000</v>
      </c>
    </row>
    <row r="49" spans="2:6" x14ac:dyDescent="0.25">
      <c r="B49" s="7">
        <v>21</v>
      </c>
      <c r="C49" s="7" t="s">
        <v>37</v>
      </c>
      <c r="D49" s="7">
        <v>2</v>
      </c>
      <c r="E49" s="8">
        <v>12000</v>
      </c>
      <c r="F49" s="8">
        <f t="shared" si="0"/>
        <v>24000</v>
      </c>
    </row>
    <row r="50" spans="2:6" x14ac:dyDescent="0.25">
      <c r="B50" s="7">
        <v>22</v>
      </c>
      <c r="C50" s="7" t="s">
        <v>4</v>
      </c>
      <c r="D50" s="7">
        <v>3</v>
      </c>
      <c r="E50" s="8">
        <v>4000</v>
      </c>
      <c r="F50" s="8">
        <f t="shared" si="0"/>
        <v>12000</v>
      </c>
    </row>
    <row r="51" spans="2:6" ht="30" x14ac:dyDescent="0.25">
      <c r="B51" s="7">
        <v>23</v>
      </c>
      <c r="C51" s="13" t="s">
        <v>38</v>
      </c>
      <c r="D51" s="7">
        <v>5</v>
      </c>
      <c r="E51" s="8">
        <v>2500</v>
      </c>
      <c r="F51" s="8">
        <f t="shared" si="0"/>
        <v>12500</v>
      </c>
    </row>
    <row r="52" spans="2:6" ht="30" x14ac:dyDescent="0.25">
      <c r="B52" s="7">
        <v>24</v>
      </c>
      <c r="C52" s="13" t="s">
        <v>39</v>
      </c>
      <c r="D52" s="7">
        <v>10</v>
      </c>
      <c r="E52" s="8">
        <v>2500</v>
      </c>
      <c r="F52" s="8">
        <f t="shared" si="0"/>
        <v>25000</v>
      </c>
    </row>
    <row r="53" spans="2:6" x14ac:dyDescent="0.25">
      <c r="B53" s="7">
        <v>25</v>
      </c>
      <c r="C53" s="7" t="s">
        <v>40</v>
      </c>
      <c r="D53" s="7">
        <v>4</v>
      </c>
      <c r="E53" s="8">
        <v>3500</v>
      </c>
      <c r="F53" s="8">
        <f t="shared" si="0"/>
        <v>14000</v>
      </c>
    </row>
    <row r="54" spans="2:6" x14ac:dyDescent="0.25">
      <c r="B54" s="7">
        <v>26</v>
      </c>
      <c r="C54" s="7" t="s">
        <v>41</v>
      </c>
      <c r="D54" s="7">
        <v>7</v>
      </c>
      <c r="E54" s="8">
        <v>30000</v>
      </c>
      <c r="F54" s="8">
        <f t="shared" si="0"/>
        <v>210000</v>
      </c>
    </row>
    <row r="55" spans="2:6" x14ac:dyDescent="0.25">
      <c r="B55" s="7">
        <v>27</v>
      </c>
      <c r="C55" s="7" t="s">
        <v>42</v>
      </c>
      <c r="D55" s="7">
        <v>7</v>
      </c>
      <c r="E55" s="8">
        <v>40000</v>
      </c>
      <c r="F55" s="8">
        <f t="shared" si="0"/>
        <v>280000</v>
      </c>
    </row>
    <row r="56" spans="2:6" x14ac:dyDescent="0.25">
      <c r="B56" s="7"/>
      <c r="C56" s="7" t="s">
        <v>43</v>
      </c>
      <c r="D56" s="7"/>
      <c r="E56" s="8"/>
      <c r="F56" s="8"/>
    </row>
    <row r="57" spans="2:6" x14ac:dyDescent="0.25">
      <c r="B57" s="7">
        <v>28</v>
      </c>
      <c r="C57" s="7" t="s">
        <v>44</v>
      </c>
      <c r="D57" s="7">
        <v>7</v>
      </c>
      <c r="E57" s="8">
        <v>60000</v>
      </c>
      <c r="F57" s="8">
        <f t="shared" si="0"/>
        <v>420000</v>
      </c>
    </row>
    <row r="58" spans="2:6" x14ac:dyDescent="0.25">
      <c r="B58" s="7">
        <v>29</v>
      </c>
      <c r="C58" s="7" t="s">
        <v>45</v>
      </c>
      <c r="D58" s="7">
        <v>7</v>
      </c>
      <c r="E58" s="8">
        <v>50000</v>
      </c>
      <c r="F58" s="8">
        <f t="shared" si="0"/>
        <v>350000</v>
      </c>
    </row>
    <row r="59" spans="2:6" x14ac:dyDescent="0.25">
      <c r="B59" s="7">
        <v>30</v>
      </c>
      <c r="C59" s="7" t="s">
        <v>46</v>
      </c>
      <c r="D59" s="7">
        <v>7</v>
      </c>
      <c r="E59" s="8">
        <v>30000</v>
      </c>
      <c r="F59" s="8">
        <f t="shared" si="0"/>
        <v>210000</v>
      </c>
    </row>
    <row r="60" spans="2:6" x14ac:dyDescent="0.25">
      <c r="B60" s="7">
        <v>31</v>
      </c>
      <c r="C60" s="7" t="s">
        <v>47</v>
      </c>
      <c r="D60" s="7">
        <v>7</v>
      </c>
      <c r="E60" s="8">
        <v>60000</v>
      </c>
      <c r="F60" s="8">
        <f t="shared" si="0"/>
        <v>420000</v>
      </c>
    </row>
    <row r="61" spans="2:6" x14ac:dyDescent="0.25">
      <c r="B61" s="7">
        <v>32</v>
      </c>
      <c r="C61" s="7" t="s">
        <v>48</v>
      </c>
      <c r="D61" s="7">
        <v>7</v>
      </c>
      <c r="E61" s="8">
        <v>20000</v>
      </c>
      <c r="F61" s="8">
        <f t="shared" si="0"/>
        <v>140000</v>
      </c>
    </row>
    <row r="62" spans="2:6" x14ac:dyDescent="0.25">
      <c r="B62" s="7">
        <v>33</v>
      </c>
      <c r="C62" s="7" t="s">
        <v>49</v>
      </c>
      <c r="D62" s="7">
        <v>7</v>
      </c>
      <c r="E62" s="8">
        <v>60000</v>
      </c>
      <c r="F62" s="8">
        <f t="shared" si="0"/>
        <v>420000</v>
      </c>
    </row>
    <row r="63" spans="2:6" x14ac:dyDescent="0.25">
      <c r="B63" s="7"/>
      <c r="C63" s="7" t="s">
        <v>5</v>
      </c>
      <c r="D63" s="7"/>
      <c r="E63" s="8"/>
      <c r="F63" s="8"/>
    </row>
    <row r="64" spans="2:6" x14ac:dyDescent="0.25">
      <c r="B64" s="7">
        <v>34</v>
      </c>
      <c r="C64" s="7" t="s">
        <v>50</v>
      </c>
      <c r="D64" s="7">
        <v>120</v>
      </c>
      <c r="E64" s="8">
        <v>8000</v>
      </c>
      <c r="F64" s="8">
        <f t="shared" si="0"/>
        <v>960000</v>
      </c>
    </row>
    <row r="65" spans="2:7" x14ac:dyDescent="0.25">
      <c r="F65" s="45">
        <f>SUM(F48:F64)</f>
        <v>3567500</v>
      </c>
    </row>
    <row r="66" spans="2:7" x14ac:dyDescent="0.25">
      <c r="B66" s="46" t="s">
        <v>2</v>
      </c>
      <c r="C66" s="46"/>
      <c r="D66" s="46"/>
      <c r="E66" s="46"/>
      <c r="F66" s="47">
        <f>F11+F18+F24+F28+F32+F40+F44+F65</f>
        <v>15000000</v>
      </c>
    </row>
    <row r="68" spans="2:7" x14ac:dyDescent="0.25">
      <c r="B68" s="48" t="s">
        <v>53</v>
      </c>
      <c r="C68" s="48"/>
      <c r="D68" s="48"/>
      <c r="E68" s="48"/>
      <c r="F68" s="48"/>
      <c r="G68" s="48"/>
    </row>
  </sheetData>
  <mergeCells count="11">
    <mergeCell ref="B1:F1"/>
    <mergeCell ref="B68:G68"/>
    <mergeCell ref="B19:D19"/>
    <mergeCell ref="B25:D25"/>
    <mergeCell ref="B29:D29"/>
    <mergeCell ref="B33:D33"/>
    <mergeCell ref="B41:D41"/>
    <mergeCell ref="B45:D45"/>
    <mergeCell ref="B66:E66"/>
    <mergeCell ref="B2:D2"/>
    <mergeCell ref="B12:D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340E9-1089-456D-9AA7-160B8572D131}">
  <dimension ref="B1:O68"/>
  <sheetViews>
    <sheetView workbookViewId="0">
      <selection activeCell="H24" sqref="H24"/>
    </sheetView>
  </sheetViews>
  <sheetFormatPr baseColWidth="10" defaultRowHeight="15" x14ac:dyDescent="0.25"/>
  <cols>
    <col min="2" max="2" width="14" customWidth="1"/>
    <col min="3" max="3" width="40.140625" bestFit="1" customWidth="1"/>
    <col min="4" max="4" width="9.140625" bestFit="1" customWidth="1"/>
    <col min="5" max="5" width="21.28515625" customWidth="1"/>
    <col min="6" max="6" width="28.42578125" customWidth="1"/>
  </cols>
  <sheetData>
    <row r="1" spans="2:15" x14ac:dyDescent="0.25">
      <c r="B1" s="63" t="s">
        <v>55</v>
      </c>
      <c r="C1" s="63"/>
      <c r="D1" s="63"/>
      <c r="E1" s="63"/>
      <c r="F1" s="63"/>
    </row>
    <row r="2" spans="2:15" x14ac:dyDescent="0.25">
      <c r="B2" s="61" t="s">
        <v>6</v>
      </c>
      <c r="C2" s="61"/>
      <c r="D2" s="61"/>
      <c r="E2" s="18"/>
      <c r="F2" s="5"/>
      <c r="G2" s="6"/>
      <c r="H2" s="6"/>
      <c r="I2" s="2"/>
      <c r="J2" s="2"/>
      <c r="K2" s="2"/>
      <c r="L2" s="2"/>
      <c r="M2" s="2"/>
      <c r="N2" s="2"/>
      <c r="O2" s="2"/>
    </row>
    <row r="3" spans="2:15" x14ac:dyDescent="0.25">
      <c r="B3" s="19" t="s">
        <v>1</v>
      </c>
      <c r="C3" s="19" t="s">
        <v>7</v>
      </c>
      <c r="D3" s="19" t="s">
        <v>0</v>
      </c>
      <c r="E3" s="19" t="s">
        <v>3</v>
      </c>
      <c r="F3" s="20" t="s">
        <v>8</v>
      </c>
      <c r="G3" s="4"/>
      <c r="H3" s="4"/>
    </row>
    <row r="5" spans="2:15" x14ac:dyDescent="0.25">
      <c r="B5" s="7">
        <v>1</v>
      </c>
      <c r="C5" s="7" t="s">
        <v>9</v>
      </c>
      <c r="D5" s="7">
        <v>1</v>
      </c>
      <c r="E5" s="8"/>
      <c r="F5" s="8"/>
    </row>
    <row r="6" spans="2:15" x14ac:dyDescent="0.25">
      <c r="B6" s="7">
        <v>2</v>
      </c>
      <c r="C6" s="7" t="s">
        <v>10</v>
      </c>
      <c r="D6" s="7">
        <v>1</v>
      </c>
      <c r="E6" s="8"/>
      <c r="F6" s="8"/>
    </row>
    <row r="7" spans="2:15" x14ac:dyDescent="0.25">
      <c r="B7" s="7">
        <v>3</v>
      </c>
      <c r="C7" s="7" t="s">
        <v>11</v>
      </c>
      <c r="D7" s="7">
        <v>6</v>
      </c>
      <c r="E7" s="8"/>
      <c r="F7" s="8"/>
    </row>
    <row r="8" spans="2:15" x14ac:dyDescent="0.25">
      <c r="B8" s="7">
        <v>4</v>
      </c>
      <c r="C8" s="7" t="s">
        <v>12</v>
      </c>
      <c r="D8" s="7">
        <v>13</v>
      </c>
      <c r="E8" s="8"/>
      <c r="F8" s="8"/>
    </row>
    <row r="9" spans="2:15" x14ac:dyDescent="0.25">
      <c r="B9" s="7">
        <v>5</v>
      </c>
      <c r="C9" s="7" t="s">
        <v>13</v>
      </c>
      <c r="D9" s="7">
        <v>2</v>
      </c>
      <c r="E9" s="8"/>
      <c r="F9" s="8"/>
    </row>
    <row r="10" spans="2:15" x14ac:dyDescent="0.25">
      <c r="B10" s="7">
        <v>6</v>
      </c>
      <c r="C10" s="7" t="s">
        <v>14</v>
      </c>
      <c r="D10" s="7">
        <v>5</v>
      </c>
      <c r="E10" s="8"/>
      <c r="F10" s="8"/>
    </row>
    <row r="11" spans="2:15" x14ac:dyDescent="0.25">
      <c r="B11" s="17"/>
      <c r="C11" s="22"/>
      <c r="D11" s="23"/>
      <c r="E11" s="24"/>
      <c r="F11" s="21"/>
    </row>
    <row r="12" spans="2:15" x14ac:dyDescent="0.25">
      <c r="B12" s="59" t="s">
        <v>15</v>
      </c>
      <c r="C12" s="60"/>
      <c r="D12" s="60"/>
      <c r="E12" s="35"/>
      <c r="F12" s="9"/>
    </row>
    <row r="13" spans="2:15" x14ac:dyDescent="0.25">
      <c r="B13" s="25" t="s">
        <v>1</v>
      </c>
      <c r="C13" s="25" t="s">
        <v>7</v>
      </c>
      <c r="D13" s="25" t="s">
        <v>0</v>
      </c>
      <c r="E13" s="25" t="s">
        <v>3</v>
      </c>
      <c r="F13" s="25" t="s">
        <v>8</v>
      </c>
    </row>
    <row r="14" spans="2:15" x14ac:dyDescent="0.25">
      <c r="B14" s="10">
        <v>5</v>
      </c>
      <c r="C14" s="10" t="s">
        <v>16</v>
      </c>
      <c r="D14" s="10">
        <v>12</v>
      </c>
      <c r="E14" s="11"/>
      <c r="F14" s="8"/>
    </row>
    <row r="15" spans="2:15" x14ac:dyDescent="0.25">
      <c r="B15" s="10">
        <v>6</v>
      </c>
      <c r="C15" s="10" t="s">
        <v>17</v>
      </c>
      <c r="D15" s="10">
        <v>1</v>
      </c>
      <c r="E15" s="11"/>
      <c r="F15" s="8"/>
    </row>
    <row r="16" spans="2:15" x14ac:dyDescent="0.25">
      <c r="B16" s="10">
        <v>7</v>
      </c>
      <c r="C16" s="10" t="s">
        <v>18</v>
      </c>
      <c r="D16" s="10">
        <v>100</v>
      </c>
      <c r="E16" s="11"/>
      <c r="F16" s="8"/>
    </row>
    <row r="17" spans="2:6" x14ac:dyDescent="0.25">
      <c r="B17" s="10">
        <v>8</v>
      </c>
      <c r="C17" s="10" t="s">
        <v>19</v>
      </c>
      <c r="D17" s="10">
        <v>15</v>
      </c>
      <c r="E17" s="11"/>
      <c r="F17" s="8"/>
    </row>
    <row r="18" spans="2:6" x14ac:dyDescent="0.25">
      <c r="B18" s="26"/>
      <c r="C18" s="27"/>
      <c r="D18" s="27"/>
      <c r="E18" s="28"/>
      <c r="F18" s="29"/>
    </row>
    <row r="19" spans="2:6" x14ac:dyDescent="0.25">
      <c r="B19" s="55" t="s">
        <v>20</v>
      </c>
      <c r="C19" s="55"/>
      <c r="D19" s="55"/>
      <c r="E19" s="49"/>
      <c r="F19" s="9"/>
    </row>
    <row r="20" spans="2:6" x14ac:dyDescent="0.25">
      <c r="B20" s="30" t="s">
        <v>1</v>
      </c>
      <c r="C20" s="30" t="s">
        <v>7</v>
      </c>
      <c r="D20" s="30" t="s">
        <v>0</v>
      </c>
      <c r="E20" s="30" t="s">
        <v>3</v>
      </c>
      <c r="F20" s="31" t="s">
        <v>8</v>
      </c>
    </row>
    <row r="21" spans="2:6" ht="28.5" customHeight="1" x14ac:dyDescent="0.25">
      <c r="B21" s="10">
        <v>9</v>
      </c>
      <c r="C21" s="12" t="s">
        <v>21</v>
      </c>
      <c r="D21" s="10">
        <v>2</v>
      </c>
      <c r="E21" s="11"/>
      <c r="F21" s="8"/>
    </row>
    <row r="22" spans="2:6" ht="34.5" customHeight="1" x14ac:dyDescent="0.25">
      <c r="B22" s="10">
        <v>10</v>
      </c>
      <c r="C22" s="13" t="s">
        <v>22</v>
      </c>
      <c r="D22" s="10">
        <v>12</v>
      </c>
      <c r="E22" s="11"/>
      <c r="F22" s="8"/>
    </row>
    <row r="23" spans="2:6" ht="27.75" customHeight="1" x14ac:dyDescent="0.25">
      <c r="B23" s="10">
        <v>11</v>
      </c>
      <c r="C23" s="13" t="s">
        <v>23</v>
      </c>
      <c r="D23" s="10">
        <v>6</v>
      </c>
      <c r="E23" s="11"/>
      <c r="F23" s="8"/>
    </row>
    <row r="24" spans="2:6" ht="27.75" customHeight="1" x14ac:dyDescent="0.25">
      <c r="B24" s="26"/>
      <c r="C24" s="33"/>
      <c r="D24" s="27"/>
      <c r="E24" s="34"/>
      <c r="F24" s="32"/>
    </row>
    <row r="25" spans="2:6" x14ac:dyDescent="0.25">
      <c r="B25" s="57" t="s">
        <v>24</v>
      </c>
      <c r="C25" s="57"/>
      <c r="D25" s="57"/>
      <c r="E25" s="50"/>
      <c r="F25" s="14"/>
    </row>
    <row r="26" spans="2:6" x14ac:dyDescent="0.25">
      <c r="B26" s="36" t="s">
        <v>1</v>
      </c>
      <c r="C26" s="36" t="s">
        <v>7</v>
      </c>
      <c r="D26" s="36" t="s">
        <v>0</v>
      </c>
      <c r="E26" s="36" t="s">
        <v>3</v>
      </c>
      <c r="F26" s="36" t="s">
        <v>8</v>
      </c>
    </row>
    <row r="27" spans="2:6" ht="27.75" customHeight="1" x14ac:dyDescent="0.25">
      <c r="B27" s="10">
        <v>12</v>
      </c>
      <c r="C27" s="13" t="s">
        <v>25</v>
      </c>
      <c r="D27" s="10">
        <v>1</v>
      </c>
      <c r="E27" s="11"/>
      <c r="F27" s="8"/>
    </row>
    <row r="28" spans="2:6" ht="27.75" customHeight="1" x14ac:dyDescent="0.25">
      <c r="B28" s="26"/>
      <c r="C28" s="33"/>
      <c r="D28" s="27"/>
      <c r="E28" s="34"/>
      <c r="F28" s="37"/>
    </row>
    <row r="29" spans="2:6" x14ac:dyDescent="0.25">
      <c r="B29" s="58" t="s">
        <v>26</v>
      </c>
      <c r="C29" s="58"/>
      <c r="D29" s="58"/>
      <c r="E29" s="51"/>
      <c r="F29" s="14"/>
    </row>
    <row r="30" spans="2:6" x14ac:dyDescent="0.25">
      <c r="B30" s="39" t="s">
        <v>1</v>
      </c>
      <c r="C30" s="39" t="s">
        <v>7</v>
      </c>
      <c r="D30" s="39" t="s">
        <v>0</v>
      </c>
      <c r="E30" s="39" t="s">
        <v>3</v>
      </c>
      <c r="F30" s="39" t="s">
        <v>8</v>
      </c>
    </row>
    <row r="31" spans="2:6" x14ac:dyDescent="0.25">
      <c r="B31" s="7">
        <v>13</v>
      </c>
      <c r="C31" s="7" t="s">
        <v>27</v>
      </c>
      <c r="D31" s="7">
        <v>125</v>
      </c>
      <c r="E31" s="8"/>
      <c r="F31" s="8"/>
    </row>
    <row r="32" spans="2:6" x14ac:dyDescent="0.25">
      <c r="B32" s="22"/>
      <c r="C32" s="23"/>
      <c r="D32" s="23"/>
      <c r="E32" s="16"/>
      <c r="F32" s="38"/>
    </row>
    <row r="33" spans="2:6" x14ac:dyDescent="0.25">
      <c r="B33" s="56" t="s">
        <v>28</v>
      </c>
      <c r="C33" s="56"/>
      <c r="D33" s="56"/>
      <c r="E33" s="52"/>
      <c r="F33" s="16"/>
    </row>
    <row r="34" spans="2:6" x14ac:dyDescent="0.25">
      <c r="B34" s="40" t="s">
        <v>1</v>
      </c>
      <c r="C34" s="40" t="s">
        <v>7</v>
      </c>
      <c r="D34" s="40" t="s">
        <v>0</v>
      </c>
      <c r="E34" s="40" t="s">
        <v>3</v>
      </c>
      <c r="F34" s="40" t="s">
        <v>8</v>
      </c>
    </row>
    <row r="35" spans="2:6" ht="30" x14ac:dyDescent="0.25">
      <c r="B35" s="7">
        <v>14</v>
      </c>
      <c r="C35" s="13" t="s">
        <v>29</v>
      </c>
      <c r="D35" s="7">
        <v>1</v>
      </c>
      <c r="E35" s="8"/>
      <c r="F35" s="8"/>
    </row>
    <row r="36" spans="2:6" x14ac:dyDescent="0.25">
      <c r="B36" s="7">
        <v>15</v>
      </c>
      <c r="C36" s="7" t="s">
        <v>30</v>
      </c>
      <c r="D36" s="7">
        <v>1</v>
      </c>
      <c r="E36" s="8"/>
      <c r="F36" s="8"/>
    </row>
    <row r="37" spans="2:6" ht="30" x14ac:dyDescent="0.25">
      <c r="B37" s="7">
        <v>16</v>
      </c>
      <c r="C37" s="13" t="s">
        <v>31</v>
      </c>
      <c r="D37" s="7">
        <v>3</v>
      </c>
      <c r="E37" s="8"/>
      <c r="F37" s="8"/>
    </row>
    <row r="38" spans="2:6" ht="30" x14ac:dyDescent="0.25">
      <c r="B38" s="7">
        <v>17</v>
      </c>
      <c r="C38" s="13" t="s">
        <v>32</v>
      </c>
      <c r="D38" s="7">
        <v>1</v>
      </c>
      <c r="E38" s="8"/>
      <c r="F38" s="8"/>
    </row>
    <row r="39" spans="2:6" x14ac:dyDescent="0.25">
      <c r="B39" s="7">
        <v>18</v>
      </c>
      <c r="C39" s="15" t="s">
        <v>33</v>
      </c>
      <c r="D39" s="7">
        <v>1</v>
      </c>
      <c r="E39" s="8"/>
      <c r="F39" s="8"/>
    </row>
    <row r="40" spans="2:6" x14ac:dyDescent="0.25">
      <c r="B40" s="22"/>
      <c r="C40" s="41"/>
      <c r="D40" s="23"/>
      <c r="E40" s="16"/>
      <c r="F40" s="42"/>
    </row>
    <row r="41" spans="2:6" x14ac:dyDescent="0.25">
      <c r="B41" s="55" t="s">
        <v>34</v>
      </c>
      <c r="C41" s="55"/>
      <c r="D41" s="55"/>
      <c r="E41" s="49"/>
      <c r="F41" s="16"/>
    </row>
    <row r="42" spans="2:6" x14ac:dyDescent="0.25">
      <c r="B42" s="30" t="s">
        <v>1</v>
      </c>
      <c r="C42" s="30" t="s">
        <v>7</v>
      </c>
      <c r="D42" s="30" t="s">
        <v>0</v>
      </c>
      <c r="E42" s="30" t="s">
        <v>3</v>
      </c>
      <c r="F42" s="30" t="s">
        <v>8</v>
      </c>
    </row>
    <row r="43" spans="2:6" ht="30" x14ac:dyDescent="0.25">
      <c r="B43" s="10">
        <v>19</v>
      </c>
      <c r="C43" s="15" t="s">
        <v>35</v>
      </c>
      <c r="D43" s="10">
        <v>15</v>
      </c>
      <c r="E43" s="11"/>
      <c r="F43" s="8"/>
    </row>
    <row r="44" spans="2:6" x14ac:dyDescent="0.25">
      <c r="B44" s="26"/>
      <c r="C44" s="41"/>
      <c r="D44" s="27"/>
      <c r="E44" s="34"/>
      <c r="F44" s="43"/>
    </row>
    <row r="45" spans="2:6" x14ac:dyDescent="0.25">
      <c r="B45" s="54" t="s">
        <v>54</v>
      </c>
      <c r="C45" s="54"/>
      <c r="D45" s="54"/>
      <c r="E45" s="53"/>
      <c r="F45" s="16"/>
    </row>
    <row r="46" spans="2:6" x14ac:dyDescent="0.25">
      <c r="B46" s="44" t="s">
        <v>1</v>
      </c>
      <c r="C46" s="44" t="s">
        <v>7</v>
      </c>
      <c r="D46" s="44" t="s">
        <v>0</v>
      </c>
      <c r="E46" s="44" t="s">
        <v>3</v>
      </c>
      <c r="F46" s="44" t="s">
        <v>8</v>
      </c>
    </row>
    <row r="47" spans="2:6" x14ac:dyDescent="0.25">
      <c r="B47" s="3"/>
      <c r="C47" s="7" t="s">
        <v>51</v>
      </c>
      <c r="D47" s="3"/>
      <c r="E47" s="3"/>
      <c r="F47" s="3"/>
    </row>
    <row r="48" spans="2:6" x14ac:dyDescent="0.25">
      <c r="B48" s="7">
        <v>20</v>
      </c>
      <c r="C48" s="7" t="s">
        <v>36</v>
      </c>
      <c r="D48" s="7">
        <v>1</v>
      </c>
      <c r="E48" s="8"/>
      <c r="F48" s="8"/>
    </row>
    <row r="49" spans="2:6" x14ac:dyDescent="0.25">
      <c r="B49" s="7">
        <v>21</v>
      </c>
      <c r="C49" s="7" t="s">
        <v>37</v>
      </c>
      <c r="D49" s="7">
        <v>2</v>
      </c>
      <c r="E49" s="8"/>
      <c r="F49" s="8"/>
    </row>
    <row r="50" spans="2:6" x14ac:dyDescent="0.25">
      <c r="B50" s="7">
        <v>22</v>
      </c>
      <c r="C50" s="7" t="s">
        <v>4</v>
      </c>
      <c r="D50" s="7">
        <v>3</v>
      </c>
      <c r="E50" s="8"/>
      <c r="F50" s="8"/>
    </row>
    <row r="51" spans="2:6" ht="30" x14ac:dyDescent="0.25">
      <c r="B51" s="7">
        <v>23</v>
      </c>
      <c r="C51" s="13" t="s">
        <v>38</v>
      </c>
      <c r="D51" s="7">
        <v>5</v>
      </c>
      <c r="E51" s="8"/>
      <c r="F51" s="8"/>
    </row>
    <row r="52" spans="2:6" ht="30" x14ac:dyDescent="0.25">
      <c r="B52" s="7">
        <v>24</v>
      </c>
      <c r="C52" s="13" t="s">
        <v>39</v>
      </c>
      <c r="D52" s="7">
        <v>10</v>
      </c>
      <c r="E52" s="8"/>
      <c r="F52" s="8"/>
    </row>
    <row r="53" spans="2:6" x14ac:dyDescent="0.25">
      <c r="B53" s="7">
        <v>25</v>
      </c>
      <c r="C53" s="7" t="s">
        <v>40</v>
      </c>
      <c r="D53" s="7">
        <v>4</v>
      </c>
      <c r="E53" s="8"/>
      <c r="F53" s="8"/>
    </row>
    <row r="54" spans="2:6" x14ac:dyDescent="0.25">
      <c r="B54" s="7">
        <v>26</v>
      </c>
      <c r="C54" s="7" t="s">
        <v>41</v>
      </c>
      <c r="D54" s="7">
        <v>7</v>
      </c>
      <c r="E54" s="8"/>
      <c r="F54" s="8"/>
    </row>
    <row r="55" spans="2:6" x14ac:dyDescent="0.25">
      <c r="B55" s="7">
        <v>27</v>
      </c>
      <c r="C55" s="7" t="s">
        <v>42</v>
      </c>
      <c r="D55" s="7">
        <v>7</v>
      </c>
      <c r="E55" s="8"/>
      <c r="F55" s="8"/>
    </row>
    <row r="56" spans="2:6" x14ac:dyDescent="0.25">
      <c r="B56" s="7"/>
      <c r="C56" s="7" t="s">
        <v>43</v>
      </c>
      <c r="D56" s="7"/>
      <c r="E56" s="8"/>
      <c r="F56" s="8"/>
    </row>
    <row r="57" spans="2:6" x14ac:dyDescent="0.25">
      <c r="B57" s="7">
        <v>28</v>
      </c>
      <c r="C57" s="7" t="s">
        <v>44</v>
      </c>
      <c r="D57" s="7">
        <v>7</v>
      </c>
      <c r="E57" s="8"/>
      <c r="F57" s="8"/>
    </row>
    <row r="58" spans="2:6" x14ac:dyDescent="0.25">
      <c r="B58" s="7">
        <v>29</v>
      </c>
      <c r="C58" s="7" t="s">
        <v>45</v>
      </c>
      <c r="D58" s="7">
        <v>7</v>
      </c>
      <c r="E58" s="8"/>
      <c r="F58" s="8"/>
    </row>
    <row r="59" spans="2:6" x14ac:dyDescent="0.25">
      <c r="B59" s="7">
        <v>30</v>
      </c>
      <c r="C59" s="7" t="s">
        <v>46</v>
      </c>
      <c r="D59" s="7">
        <v>7</v>
      </c>
      <c r="E59" s="8"/>
      <c r="F59" s="8"/>
    </row>
    <row r="60" spans="2:6" x14ac:dyDescent="0.25">
      <c r="B60" s="7">
        <v>31</v>
      </c>
      <c r="C60" s="7" t="s">
        <v>47</v>
      </c>
      <c r="D60" s="7">
        <v>7</v>
      </c>
      <c r="E60" s="8"/>
      <c r="F60" s="8"/>
    </row>
    <row r="61" spans="2:6" x14ac:dyDescent="0.25">
      <c r="B61" s="7">
        <v>32</v>
      </c>
      <c r="C61" s="7" t="s">
        <v>48</v>
      </c>
      <c r="D61" s="7">
        <v>7</v>
      </c>
      <c r="E61" s="8"/>
      <c r="F61" s="8"/>
    </row>
    <row r="62" spans="2:6" x14ac:dyDescent="0.25">
      <c r="B62" s="7">
        <v>33</v>
      </c>
      <c r="C62" s="7" t="s">
        <v>49</v>
      </c>
      <c r="D62" s="7">
        <v>7</v>
      </c>
      <c r="E62" s="8"/>
      <c r="F62" s="8"/>
    </row>
    <row r="63" spans="2:6" x14ac:dyDescent="0.25">
      <c r="B63" s="7"/>
      <c r="C63" s="7" t="s">
        <v>5</v>
      </c>
      <c r="D63" s="7"/>
      <c r="E63" s="8"/>
      <c r="F63" s="8"/>
    </row>
    <row r="64" spans="2:6" x14ac:dyDescent="0.25">
      <c r="B64" s="7">
        <v>34</v>
      </c>
      <c r="C64" s="7" t="s">
        <v>50</v>
      </c>
      <c r="D64" s="7">
        <v>120</v>
      </c>
      <c r="E64" s="8"/>
      <c r="F64" s="8"/>
    </row>
    <row r="65" spans="2:7" x14ac:dyDescent="0.25">
      <c r="F65" s="45"/>
    </row>
    <row r="66" spans="2:7" x14ac:dyDescent="0.25">
      <c r="B66" s="46" t="s">
        <v>2</v>
      </c>
      <c r="C66" s="46"/>
      <c r="D66" s="46"/>
      <c r="E66" s="46"/>
      <c r="F66" s="47"/>
    </row>
    <row r="68" spans="2:7" x14ac:dyDescent="0.25">
      <c r="B68" s="62"/>
      <c r="C68" s="62"/>
      <c r="D68" s="62"/>
      <c r="E68" s="62"/>
      <c r="F68" s="62"/>
      <c r="G68" s="62"/>
    </row>
  </sheetData>
  <mergeCells count="11">
    <mergeCell ref="B33:D33"/>
    <mergeCell ref="B41:D41"/>
    <mergeCell ref="B45:D45"/>
    <mergeCell ref="B66:E66"/>
    <mergeCell ref="B68:G68"/>
    <mergeCell ref="B1:F1"/>
    <mergeCell ref="B2:D2"/>
    <mergeCell ref="B12:D12"/>
    <mergeCell ref="B19:D19"/>
    <mergeCell ref="B25:D25"/>
    <mergeCell ref="B29:D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Global</cp:lastModifiedBy>
  <dcterms:created xsi:type="dcterms:W3CDTF">2024-10-18T22:20:11Z</dcterms:created>
  <dcterms:modified xsi:type="dcterms:W3CDTF">2025-10-17T22:04:48Z</dcterms:modified>
</cp:coreProperties>
</file>