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P:\cejecu\Contratación\CONTRATOS Y PROCESOS\2025\MÍNIMA CUANTÍA\CTO xx DE 2025-PROCESO MC xx BOTIQUINES -\1. ETAPA PRECONTRACTUAL\1. ESTUDIOS PREVIOS\"/>
    </mc:Choice>
  </mc:AlternateContent>
  <xr:revisionPtr revIDLastSave="0" documentId="13_ncr:1_{C7B264D9-D518-41FC-BB47-DF28505F0C01}" xr6:coauthVersionLast="47" xr6:coauthVersionMax="47" xr10:uidLastSave="{00000000-0000-0000-0000-000000000000}"/>
  <bookViews>
    <workbookView xWindow="28680" yWindow="2025" windowWidth="20730" windowHeight="11040" xr2:uid="{1E2BDDA7-C655-4FA9-B8D4-17D9568C4D88}"/>
  </bookViews>
  <sheets>
    <sheet name="ANEXO RIESGOS" sheetId="4" r:id="rId1"/>
    <sheet name="INSTRUCCIONES" sheetId="5" state="hidden" r:id="rId2"/>
    <sheet name="Anexo Técnico" sheetId="6" r:id="rId3"/>
  </sheets>
  <externalReferences>
    <externalReference r:id="rId4"/>
  </externalReferences>
  <definedNames>
    <definedName name="_xlnm.Print_Area" localSheetId="2">'Anexo Técnico'!$A$1:$F$15</definedName>
    <definedName name="ASIGNACIÓN">'ANEXO RIESGOS'!$H$31:$H$32</definedName>
    <definedName name="CLASE">'ANEXO RIESGOS'!$C$31:$C$32</definedName>
    <definedName name="ETAPA">'ANEXO RIESGOS'!#REF!</definedName>
    <definedName name="FUENTE">'ANEXO RIESGOS'!$D$31:$D$32</definedName>
    <definedName name="IMPACTO">'ANEXO RIESGOS'!$G$31:$G$35</definedName>
    <definedName name="PROBABILIDAD">'ANEXO RIESGOS'!$F$31:$F$35</definedName>
    <definedName name="TIPO">'ANEXO RIESGOS'!#REF!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4" l="1"/>
  <c r="L6" i="4"/>
  <c r="Q6" i="4"/>
  <c r="R6" i="4"/>
  <c r="K7" i="4"/>
  <c r="L7" i="4"/>
  <c r="Q7" i="4"/>
  <c r="R7" i="4"/>
  <c r="K8" i="4"/>
  <c r="L8" i="4"/>
  <c r="Q8" i="4"/>
  <c r="R8" i="4"/>
  <c r="K9" i="4"/>
  <c r="L9" i="4"/>
  <c r="Q9" i="4"/>
  <c r="R9" i="4"/>
  <c r="K10" i="4"/>
  <c r="L10" i="4"/>
  <c r="Q10" i="4"/>
  <c r="R10" i="4"/>
  <c r="K11" i="4"/>
  <c r="L11" i="4"/>
  <c r="Q11" i="4"/>
  <c r="R11" i="4"/>
  <c r="K12" i="4"/>
  <c r="L12" i="4"/>
  <c r="Q12" i="4"/>
  <c r="R12" i="4"/>
  <c r="K13" i="4"/>
  <c r="L13" i="4"/>
  <c r="Q13" i="4"/>
  <c r="R13" i="4"/>
  <c r="K14" i="4"/>
  <c r="L14" i="4"/>
  <c r="Q14" i="4"/>
  <c r="R14" i="4"/>
</calcChain>
</file>

<file path=xl/sharedStrings.xml><?xml version="1.0" encoding="utf-8"?>
<sst xmlns="http://schemas.openxmlformats.org/spreadsheetml/2006/main" count="383" uniqueCount="212">
  <si>
    <t>Denominación del bien o servicio</t>
  </si>
  <si>
    <t>Suministro de elementos para la dotación de los botiquines de la Comisión de Regulación de Comunicaciones</t>
  </si>
  <si>
    <t>Anexo #</t>
  </si>
  <si>
    <t>Fecha</t>
  </si>
  <si>
    <t>Elaborado de conformidad con la metodología propuesta por la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</si>
  <si>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</si>
  <si>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</si>
  <si>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</si>
  <si>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</si>
  <si>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</si>
  <si>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</si>
  <si>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</si>
  <si>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</si>
  <si>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</si>
  <si>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</si>
  <si>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</si>
  <si>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</si>
  <si>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</si>
  <si>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</si>
  <si>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</si>
  <si>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</si>
  <si>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</si>
  <si>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</si>
  <si>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</si>
  <si>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</si>
  <si>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</si>
  <si>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 xml:space="preserve">Especifico </t>
  </si>
  <si>
    <t>Interno</t>
  </si>
  <si>
    <t>Planeación</t>
  </si>
  <si>
    <t xml:space="preserve">Riesgo Operacional </t>
  </si>
  <si>
    <t>Los requisitos habilitantes no son consistentes con el proceso de contratación</t>
  </si>
  <si>
    <t>Se atenta contra la pluralidad de oferentes y es posible que no hayan participantes  y se declara desierto el proceso de selección.</t>
  </si>
  <si>
    <t>3=Posible</t>
  </si>
  <si>
    <t>4 = Mayor</t>
  </si>
  <si>
    <t>CRC</t>
  </si>
  <si>
    <t>Ajustar los requisitos tipo jurídico y de experiencia de los posibles oferentes</t>
  </si>
  <si>
    <t>2= Improbable</t>
  </si>
  <si>
    <t>2 = Menor</t>
  </si>
  <si>
    <t>SI</t>
  </si>
  <si>
    <t>Desde la publicación del estudio previo y proyecto de pliego de condiciones</t>
  </si>
  <si>
    <t>Hasta el día del cierre del proceso</t>
  </si>
  <si>
    <t>Seguimiento a la invitación y revision de observaciones de oferentes</t>
  </si>
  <si>
    <t>Continuo</t>
  </si>
  <si>
    <t>General</t>
  </si>
  <si>
    <t>Riesgo Económico</t>
  </si>
  <si>
    <t>Establecer el presupuesto por debajo del precio del mercado</t>
  </si>
  <si>
    <t>Falta de pluralidad de oferentes</t>
  </si>
  <si>
    <t>Consulta y revisión del estudio de mercado conforme al sector económico</t>
  </si>
  <si>
    <t>Desde la estructuración de los documentos del proceso</t>
  </si>
  <si>
    <t>Hasta la fecha de presentación de la oferta</t>
  </si>
  <si>
    <t>Inclusión de condiciones técnicas de difícil cumplimiento por parte de los posibles proponentes o que contienen requisitos excesivamente restrictivos</t>
  </si>
  <si>
    <t>Se atenta contra la pluralidad de oferentes y es posible que no hayan participantes, declarándose desierto el proceso.</t>
  </si>
  <si>
    <t xml:space="preserve">3= Moderado </t>
  </si>
  <si>
    <t>Realización y revisión de los estudios previos</t>
  </si>
  <si>
    <t>1 = Raro</t>
  </si>
  <si>
    <t>4=Mayor</t>
  </si>
  <si>
    <t>Selección</t>
  </si>
  <si>
    <t>La Entidad no publica en el SECOP los correspondientes documentos del proceso y los actos administrativos del proceso de contratación, dentro de los plazos legalmente establecidos.</t>
  </si>
  <si>
    <t>Falta de pluralidad de oferentes y ofertas no acordes a lo requerido</t>
  </si>
  <si>
    <t>2=Improbable</t>
  </si>
  <si>
    <t>Revisión de los documentos y cronogramas del proceso de selección.</t>
  </si>
  <si>
    <t>2= Menor</t>
  </si>
  <si>
    <t>NO</t>
  </si>
  <si>
    <t>Seguimiento a la invitación y cronograma del proceso</t>
  </si>
  <si>
    <t>Externo</t>
  </si>
  <si>
    <t>Ineficiencia de los participantes para entregar oportunamente la oferta</t>
  </si>
  <si>
    <t>Inconsistencias que pueden acarrear el rechazo de la oferta</t>
  </si>
  <si>
    <t>OFERENTE</t>
  </si>
  <si>
    <t>Consignar información clara en la invitación a publicar</t>
  </si>
  <si>
    <t xml:space="preserve">General </t>
  </si>
  <si>
    <t>Ejecución</t>
  </si>
  <si>
    <t>Interpretaciones en la invitación y en el contrato</t>
  </si>
  <si>
    <t>Afecta a la Entidad económicamente y respecto de la ejecución del contrato</t>
  </si>
  <si>
    <t>4= Mayor</t>
  </si>
  <si>
    <t>Consignar información clara en la invitación a publicar, en los documentos previos y en el contrato</t>
  </si>
  <si>
    <t>Minuciosa revisión de los estudios y documentos previos, así como de la invitación y del contrato a celebrar</t>
  </si>
  <si>
    <t>Específico</t>
  </si>
  <si>
    <t>Incumplimiento de las obligaciones por parte del contratista en la ejecución del contrato</t>
  </si>
  <si>
    <t>Mala prestación del servicio</t>
  </si>
  <si>
    <t>Minuciosa revisión de los estudios y documentos previos, así como de la invitación y del contrato a celebrar. Adicionalmente rigurosa verificación por parte del supervisor del contrato respecto a la ejecucion del mismo.</t>
  </si>
  <si>
    <t>Demandas o reclamos de terceros sobre la selección de oferentes</t>
  </si>
  <si>
    <t>La Entidad incurrirá en gastos operacionales de sus funcionarios y daría lugar a posibles indemnizaciones</t>
  </si>
  <si>
    <t>Minuciosa revisión de la evaluación del contrato</t>
  </si>
  <si>
    <t>Revisión de la evaluación del contrato por parte del abogado del proceso</t>
  </si>
  <si>
    <t>Cambio abrupto en los valores del mercado sobre los costos derivados de la ejecución y cumplimiento del contrato, incluyendo los bienes a suministrar</t>
  </si>
  <si>
    <t>La Entidad incurrirá en gastos adicionales por el sobrecosto en el valor inicialmente proyectado en el contrato</t>
  </si>
  <si>
    <t>Deberá tener un inventario actualizado del producto para garantizar la cobertura de la necesidad</t>
  </si>
  <si>
    <r>
      <t xml:space="preserve">TABLAS PARA VALORACIÓN DE RIESGO SEGÚN METODOLOGÍA CCE </t>
    </r>
    <r>
      <rPr>
        <b/>
        <sz val="16"/>
        <color rgb="FFFF0000"/>
        <rFont val="Arial"/>
        <family val="2"/>
      </rPr>
      <t>- No imprimir</t>
    </r>
  </si>
  <si>
    <t>Seleccione la opción de las listas desplegables en las columnas con títulos de color amarillo de acuerdo con las siguientes tablas.</t>
  </si>
  <si>
    <t>1. Clase del Riesgo</t>
  </si>
  <si>
    <t>Descripción</t>
  </si>
  <si>
    <t>3. Etapa del proceso</t>
  </si>
  <si>
    <t>Desde</t>
  </si>
  <si>
    <t>Hasta</t>
  </si>
  <si>
    <t>Descrición</t>
  </si>
  <si>
    <t>4. 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</si>
  <si>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</si>
  <si>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</si>
  <si>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</si>
  <si>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</si>
  <si>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</si>
  <si>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</si>
  <si>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</si>
  <si>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</si>
  <si>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</si>
  <si>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</si>
  <si>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</si>
  <si>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2. Fuente del Riesgo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</si>
  <si>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</si>
  <si>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</si>
  <si>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</si>
  <si>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</si>
  <si>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</si>
  <si>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</si>
  <si>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</si>
  <si>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</si>
  <si>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</si>
  <si>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</si>
  <si>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</si>
  <si>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</si>
  <si>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</si>
  <si>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</si>
  <si>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</si>
  <si>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</si>
  <si>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</si>
  <si>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</si>
  <si>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</si>
  <si>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</si>
  <si>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Valoración (combinación de probabilidad y valoración)</t>
  </si>
  <si>
    <t>5. Probabilidad del Riesgo</t>
  </si>
  <si>
    <t>6. Impacto del riesgo</t>
  </si>
  <si>
    <t>Categoría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</si>
  <si>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</si>
  <si>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</si>
  <si>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</si>
  <si>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</si>
  <si>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</si>
  <si>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</si>
  <si>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</si>
  <si>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</si>
  <si>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</si>
  <si>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</si>
  <si>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</si>
  <si>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</si>
  <si>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</si>
  <si>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</si>
  <si>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</si>
  <si>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</si>
  <si>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</si>
  <si>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</si>
  <si>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</si>
  <si>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</si>
  <si>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</si>
  <si>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</si>
  <si>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</si>
  <si>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</si>
  <si>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</si>
  <si>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</si>
  <si>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</si>
  <si>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</si>
  <si>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</si>
  <si>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</si>
  <si>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</si>
  <si>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</si>
  <si>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Si</t>
  </si>
  <si>
    <t>No</t>
  </si>
  <si>
    <t>Contratista</t>
  </si>
  <si>
    <t xml:space="preserve"> CRC y Contratista</t>
  </si>
  <si>
    <t>Fuente: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https://www.colombiacompra.gov.co/sites/cce_public/files/cce_documents/cce_manual_cobertura_riesgo.pdf, fecha de consulta 24 de abril de 2021.</t>
  </si>
  <si>
    <t>CLASE</t>
  </si>
  <si>
    <t>FUENTE</t>
  </si>
  <si>
    <t>PROBABILIDAD</t>
  </si>
  <si>
    <t>IMPACTO</t>
  </si>
  <si>
    <t>1=Raro</t>
  </si>
  <si>
    <t xml:space="preserve">1= Insignificante </t>
  </si>
  <si>
    <t>ICBF</t>
  </si>
  <si>
    <t>4=Probable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</si>
  <si>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</si>
  <si>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</si>
  <si>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</si>
  <si>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</si>
  <si>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</si>
  <si>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</si>
  <si>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</si>
  <si>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</si>
  <si>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</si>
  <si>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ANEXO TÉCNICO</t>
  </si>
  <si>
    <t>Proceso Suministro de elementos para la dotación de los botiquines de la Comisión de Regulación de Comunicaciones</t>
  </si>
  <si>
    <r>
      <t>Elemento</t>
    </r>
    <r>
      <rPr>
        <sz val="10"/>
        <rFont val="Tahoma"/>
        <charset val="1"/>
      </rPr>
      <t> </t>
    </r>
  </si>
  <si>
    <r>
      <t>Presentación</t>
    </r>
    <r>
      <rPr>
        <sz val="10"/>
        <rFont val="Tahoma"/>
        <charset val="1"/>
      </rPr>
      <t> </t>
    </r>
  </si>
  <si>
    <r>
      <t>Unidades</t>
    </r>
    <r>
      <rPr>
        <sz val="10"/>
        <rFont val="Tahoma"/>
        <charset val="1"/>
      </rPr>
      <t> </t>
    </r>
  </si>
  <si>
    <t>Valor unitario</t>
  </si>
  <si>
    <t>Valor IVA (Si aplica)</t>
  </si>
  <si>
    <t>Valor Total</t>
  </si>
  <si>
    <t>Alcohol Antiséptico Frasco </t>
  </si>
  <si>
    <t>Frasco 250 ml </t>
  </si>
  <si>
    <t>Cloruro de sodio al 0.9% </t>
  </si>
  <si>
    <t>Parche para ojos adulto  </t>
  </si>
  <si>
    <t>Caja X 20 unidades </t>
  </si>
  <si>
    <t>Guantes Estéril Talla M </t>
  </si>
  <si>
    <t>Caja X 50 pares </t>
  </si>
  <si>
    <t>Micropore 1cm </t>
  </si>
  <si>
    <t>Caja X 12 Unidades </t>
  </si>
  <si>
    <t>Vendaje de 10cm X 12cm para quemaduras </t>
  </si>
  <si>
    <t>Unidad </t>
  </si>
  <si>
    <t>Compresa de gasa estéril 45cm X 45cm </t>
  </si>
  <si>
    <t>Yodopovidona (Jabón Quirúrgico) 120 ml </t>
  </si>
  <si>
    <t> Frasco 120 ml </t>
  </si>
  <si>
    <t>Curas largas impermeables  </t>
  </si>
  <si>
    <t>Caja X 100 </t>
  </si>
  <si>
    <t>Manta térmica de emergencias aluminizada </t>
  </si>
  <si>
    <t>Tensiómetro digital de brazo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</si>
</sst>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0"/>
      <name val="Tahoma"/>
      <charset val="1"/>
    </font>
    <font>
      <b/>
      <sz val="10"/>
      <name val="Tahoma"/>
      <charset val="1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11"/>
      <name val="Aptos Narrow"/>
      <family val="2"/>
      <scheme val="minor"/>
    </font>
    <font>
      <sz val="10"/>
      <color rgb="FF00B0F0"/>
      <name val="Arial"/>
      <family val="2"/>
    </font>
    <font>
      <sz val="8"/>
      <color rgb="FF00B0F0"/>
      <name val="Arial"/>
      <family val="2"/>
    </font>
    <font>
      <b/>
      <sz val="16"/>
      <color rgb="FF00B0F0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1" xfId="0" applyFont="1" applyBorder="1" applyAlignment="1">
      <alignment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1" fontId="1" fillId="0" borderId="1" xfId="0" applyNumberFormat="1" applyFont="1" applyBorder="1" applyAlignment="1">
      <alignment horizontal="center" vertical="center" wrapText="1" readingOrder="1"/>
    </xf>
    <xf numFmtId="0" fontId="4" fillId="0" borderId="0" xfId="0" applyFont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 applyProtection="1">
      <alignment horizontal="left" vertical="center"/>
      <protection locked="0"/>
    </xf>
    <xf numFmtId="14" fontId="5" fillId="0" borderId="6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wrapText="1"/>
    </xf>
    <xf numFmtId="0" fontId="7" fillId="4" borderId="6" xfId="0" applyFont="1" applyFill="1" applyBorder="1" applyAlignment="1">
      <alignment horizontal="center" vertical="center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8" fillId="4" borderId="6" xfId="0" applyFont="1" applyFill="1" applyBorder="1" applyAlignment="1">
      <alignment horizontal="center" textRotation="90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 applyProtection="1">
      <alignment horizontal="center" vertical="center" textRotation="90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textRotation="90"/>
      <protection locked="0"/>
    </xf>
    <xf numFmtId="0" fontId="10" fillId="0" borderId="6" xfId="0" applyFont="1" applyBorder="1" applyAlignment="1" applyProtection="1">
      <alignment horizontal="center" vertical="center" textRotation="90" wrapText="1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11" fillId="0" borderId="6" xfId="0" applyFont="1" applyBorder="1" applyAlignment="1" applyProtection="1">
      <alignment horizontal="center" vertical="center" textRotation="90"/>
      <protection locked="0" hidden="1"/>
    </xf>
    <xf numFmtId="0" fontId="0" fillId="0" borderId="6" xfId="0" applyBorder="1" applyAlignment="1" applyProtection="1">
      <alignment horizontal="center" vertical="center" textRotation="90"/>
      <protection hidden="1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14" fontId="10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wrapText="1"/>
      <protection locked="0"/>
    </xf>
    <xf numFmtId="14" fontId="10" fillId="0" borderId="6" xfId="0" applyNumberFormat="1" applyFont="1" applyBorder="1" applyAlignment="1" applyProtection="1">
      <alignment horizontal="center" vertical="center" wrapText="1"/>
      <protection locked="0"/>
    </xf>
    <xf numFmtId="14" fontId="4" fillId="0" borderId="0" xfId="0" applyNumberFormat="1" applyFont="1"/>
    <xf numFmtId="0" fontId="14" fillId="0" borderId="0" xfId="0" applyFont="1"/>
    <xf numFmtId="0" fontId="10" fillId="0" borderId="0" xfId="0" applyFont="1"/>
    <xf numFmtId="0" fontId="16" fillId="0" borderId="0" xfId="0" applyFont="1"/>
    <xf numFmtId="0" fontId="5" fillId="5" borderId="6" xfId="0" applyFont="1" applyFill="1" applyBorder="1" applyAlignment="1">
      <alignment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5" fillId="5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/>
    </xf>
    <xf numFmtId="0" fontId="4" fillId="8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7" fillId="4" borderId="10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textRotation="90" wrapText="1"/>
    </xf>
    <xf numFmtId="0" fontId="7" fillId="4" borderId="6" xfId="0" applyFont="1" applyFill="1" applyBorder="1" applyAlignment="1">
      <alignment horizontal="center" vertical="center" textRotation="90" wrapText="1"/>
    </xf>
    <xf numFmtId="0" fontId="7" fillId="4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7" fillId="0" borderId="2" xfId="0" applyFont="1" applyBorder="1" applyAlignment="1" applyProtection="1">
      <alignment horizontal="left" vertical="center" wrapText="1"/>
      <protection locked="0"/>
    </xf>
    <xf numFmtId="0" fontId="17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7" xfId="0" applyFont="1" applyBorder="1" applyAlignment="1" applyProtection="1">
      <alignment horizontal="left" vertical="center" wrapText="1"/>
      <protection locked="0"/>
    </xf>
    <xf numFmtId="0" fontId="17" fillId="0" borderId="8" xfId="0" applyFont="1" applyBorder="1" applyAlignment="1" applyProtection="1">
      <alignment horizontal="left" vertical="center" wrapText="1"/>
      <protection locked="0"/>
    </xf>
    <xf numFmtId="0" fontId="17" fillId="0" borderId="9" xfId="0" applyFont="1" applyBorder="1" applyAlignment="1" applyProtection="1">
      <alignment horizontal="left" vertical="center" wrapText="1"/>
      <protection locked="0"/>
    </xf>
    <xf numFmtId="0" fontId="6" fillId="3" borderId="6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textRotation="90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5" fillId="4" borderId="5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/>
    </xf>
    <xf numFmtId="0" fontId="4" fillId="6" borderId="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rcom-my.sharepoint.com/personal/jennifer_cuesta_crcom_gov_co/Documents/Estudios%20Previos/Brazos%20pantallas%202025/Anexo%2001%20Brazos%20Neum&#225;ticos%20Pantallas%202025.xlsx" TargetMode="External"/><Relationship Id="rId1" Type="http://schemas.openxmlformats.org/officeDocument/2006/relationships/externalLinkPath" Target="file:///d:\personal\jennifer_cuesta_crcom_gov_co\Documents\Estudios%20Previos\Brazos%20pantallas%202025\Anexo%2001%20Brazos%20Neum&#225;ticos%20Pantalla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uBHk3Xj_Z0e3vsD5RdaCjFvUEw_XRKpOnMAFN32HwOyP8199ClboQqvDwUmTXhUi" itemId="014TUE6CRISYXQMPIMAZA2DJGG5XQEKRRD">
      <xxl21:absoluteUrl r:id="rId2"/>
    </xxl21:alternateUrls>
    <sheetNames>
      <sheetName val="ANEXO RIESGOS"/>
      <sheetName val="INSTRUCCIONES"/>
    </sheetNames>
    <sheetDataSet>
      <sheetData sheetId="0"/>
      <sheetData sheetId="1">
        <row r="20">
          <cell r="Y20" t="str">
            <v>Riesgo Extremo</v>
          </cell>
        </row>
        <row r="21">
          <cell r="Y21" t="str">
            <v>Riesgo Alto</v>
          </cell>
        </row>
        <row r="22">
          <cell r="Y22" t="str">
            <v>Riesgo Medio</v>
          </cell>
        </row>
        <row r="23">
          <cell r="Y23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B38CB-B795-49A9-A58F-9E6ACDF01CC1}">
  <sheetPr>
    <pageSetUpPr fitToPage="1"/>
  </sheetPr>
  <dimension ref="A1:Y67"/>
  <sheetViews>
    <sheetView showGridLines="0" tabSelected="1" zoomScaleNormal="100" zoomScaleSheetLayoutView="90" workbookViewId="0">
      <selection activeCell="I6" sqref="I6"/>
    </sheetView>
  </sheetViews>
  <sheetFormatPr baseColWidth="10" defaultColWidth="11.42578125" defaultRowHeight="11.25" customHeight="1" zeroHeight="1" x14ac:dyDescent="0.2"/>
  <cols>
    <col min="1" max="1" width="9.5703125" style="5" customWidth="1"/>
    <col min="2" max="2" width="4.42578125" style="5" customWidth="1"/>
    <col min="3" max="3" width="4.5703125" style="5" customWidth="1"/>
    <col min="4" max="4" width="5.28515625" style="5" customWidth="1"/>
    <col min="5" max="5" width="6.28515625" style="5" customWidth="1"/>
    <col min="6" max="6" width="9.28515625" style="5" customWidth="1"/>
    <col min="7" max="7" width="28.140625" style="5" customWidth="1"/>
    <col min="8" max="8" width="26" style="5" customWidth="1"/>
    <col min="9" max="9" width="6.28515625" style="5" customWidth="1"/>
    <col min="10" max="10" width="7" style="5" customWidth="1"/>
    <col min="11" max="12" width="4.42578125" style="5" customWidth="1"/>
    <col min="13" max="13" width="8.7109375" style="5" customWidth="1"/>
    <col min="14" max="14" width="20.42578125" style="5" customWidth="1"/>
    <col min="15" max="15" width="6" style="5" customWidth="1"/>
    <col min="16" max="16" width="6.140625" style="5" customWidth="1"/>
    <col min="17" max="17" width="5.140625" style="5" customWidth="1"/>
    <col min="18" max="18" width="3.7109375" style="5" bestFit="1" customWidth="1"/>
    <col min="19" max="19" width="6.140625" style="5" customWidth="1"/>
    <col min="20" max="20" width="10.5703125" style="5" customWidth="1"/>
    <col min="21" max="21" width="20.140625" style="26" customWidth="1"/>
    <col min="22" max="22" width="17.42578125" style="26" customWidth="1"/>
    <col min="23" max="23" width="27.42578125" style="5" customWidth="1"/>
    <col min="24" max="24" width="15.140625" style="5" customWidth="1"/>
    <col min="25" max="25" width="2.28515625" style="5" customWidth="1"/>
    <col min="26" max="26" width="11.42578125" style="5" customWidth="1"/>
    <col min="27" max="16384" width="11.42578125" style="5"/>
  </cols>
  <sheetData>
    <row r="1" spans="1:25" ht="26.45" customHeight="1" x14ac:dyDescent="0.2">
      <c r="B1" s="57" t="s">
        <v>0</v>
      </c>
      <c r="C1" s="58"/>
      <c r="D1" s="58"/>
      <c r="E1" s="58"/>
      <c r="F1" s="59"/>
      <c r="G1" s="63" t="s">
        <v>1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" t="s">
        <v>2</v>
      </c>
      <c r="X1" s="7">
        <v>1</v>
      </c>
    </row>
    <row r="2" spans="1:25" ht="26.45" customHeight="1" x14ac:dyDescent="0.2">
      <c r="B2" s="60"/>
      <c r="C2" s="61"/>
      <c r="D2" s="61"/>
      <c r="E2" s="61"/>
      <c r="F2" s="62"/>
      <c r="G2" s="66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8"/>
      <c r="W2" s="6" t="s">
        <v>3</v>
      </c>
      <c r="X2" s="8">
        <v>45559</v>
      </c>
    </row>
    <row r="3" spans="1:25" ht="35.450000000000003" customHeight="1" x14ac:dyDescent="0.2">
      <c r="B3" s="69" t="s">
        <v>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</row>
    <row r="4" spans="1:25" s="9" customFormat="1" ht="33" customHeight="1" x14ac:dyDescent="0.2">
      <c r="B4" s="55" t="s">
        <v>5</v>
      </c>
      <c r="C4" s="55" t="s">
        <v>6</v>
      </c>
      <c r="D4" s="55" t="s">
        <v>7</v>
      </c>
      <c r="E4" s="55" t="s">
        <v>8</v>
      </c>
      <c r="F4" s="55" t="s">
        <v>9</v>
      </c>
      <c r="G4" s="55" t="s">
        <v>10</v>
      </c>
      <c r="H4" s="55" t="s">
        <v>11</v>
      </c>
      <c r="I4" s="55" t="s">
        <v>12</v>
      </c>
      <c r="J4" s="55" t="s">
        <v>13</v>
      </c>
      <c r="K4" s="55" t="s">
        <v>14</v>
      </c>
      <c r="L4" s="55" t="s">
        <v>15</v>
      </c>
      <c r="M4" s="55" t="s">
        <v>16</v>
      </c>
      <c r="N4" s="55" t="s">
        <v>17</v>
      </c>
      <c r="O4" s="56" t="s">
        <v>18</v>
      </c>
      <c r="P4" s="56"/>
      <c r="Q4" s="56"/>
      <c r="R4" s="56"/>
      <c r="S4" s="53" t="s">
        <v>19</v>
      </c>
      <c r="T4" s="53" t="s">
        <v>20</v>
      </c>
      <c r="U4" s="53" t="s">
        <v>21</v>
      </c>
      <c r="V4" s="53" t="s">
        <v>22</v>
      </c>
      <c r="W4" s="56" t="s">
        <v>23</v>
      </c>
      <c r="X4" s="56"/>
    </row>
    <row r="5" spans="1:25" s="9" customFormat="1" ht="80.25" customHeight="1" x14ac:dyDescent="0.2"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10" t="s">
        <v>12</v>
      </c>
      <c r="P5" s="10" t="s">
        <v>13</v>
      </c>
      <c r="Q5" s="10" t="s">
        <v>14</v>
      </c>
      <c r="R5" s="10" t="s">
        <v>15</v>
      </c>
      <c r="S5" s="54"/>
      <c r="T5" s="54"/>
      <c r="U5" s="54"/>
      <c r="V5" s="54"/>
      <c r="W5" s="11" t="s">
        <v>24</v>
      </c>
      <c r="X5" s="12" t="s">
        <v>25</v>
      </c>
      <c r="Y5" s="13"/>
    </row>
    <row r="6" spans="1:25" s="24" customFormat="1" ht="82.5" customHeight="1" x14ac:dyDescent="0.2">
      <c r="A6" s="14"/>
      <c r="B6" s="15">
        <v>1</v>
      </c>
      <c r="C6" s="16" t="s">
        <v>26</v>
      </c>
      <c r="D6" s="16" t="s">
        <v>27</v>
      </c>
      <c r="E6" s="16" t="s">
        <v>28</v>
      </c>
      <c r="F6" s="17" t="s">
        <v>29</v>
      </c>
      <c r="G6" s="18" t="s">
        <v>30</v>
      </c>
      <c r="H6" s="18" t="s">
        <v>31</v>
      </c>
      <c r="I6" s="16" t="s">
        <v>32</v>
      </c>
      <c r="J6" s="16" t="s">
        <v>33</v>
      </c>
      <c r="K6" s="19">
        <f t="shared" ref="K6:K14" si="0">IFERROR(MID(I6,1,1)+MID(J6,1,1),"")</f>
        <v>7</v>
      </c>
      <c r="L6" s="20" t="str">
        <f>IF(K6="","",IF(OR(K6=2,K6=3,K6=4),[1]INSTRUCCIONES!$Y$23,IF(K6=5,[1]INSTRUCCIONES!$Y$22,IF(OR(K6=6,K6=7),[1]INSTRUCCIONES!$Y$21,IF(OR(K6=8,K6=9,K6=10),[1]INSTRUCCIONES!$Y$20)))))</f>
        <v>Riesgo Alto</v>
      </c>
      <c r="M6" s="21" t="s">
        <v>34</v>
      </c>
      <c r="N6" s="18" t="s">
        <v>35</v>
      </c>
      <c r="O6" s="16" t="s">
        <v>36</v>
      </c>
      <c r="P6" s="16" t="s">
        <v>37</v>
      </c>
      <c r="Q6" s="19">
        <f t="shared" ref="Q6:Q14" si="1">IFERROR(MID(O6,1,1)+MID(P6,1,1),"")</f>
        <v>4</v>
      </c>
      <c r="R6" s="20" t="str">
        <f>IF(Q6="","",IF(OR(Q6=2,Q6=3,Q6=4),[1]INSTRUCCIONES!$Y$23,IF(Q6=5,[1]INSTRUCCIONES!$Y$22,IF(OR(Q6=6,Q6=7),[1]INSTRUCCIONES!$Y$21,IF(OR(Q6=8,Q6=9,Q6=10),[1]INSTRUCCIONES!$Y$20)))))</f>
        <v>Riesgo Bajo</v>
      </c>
      <c r="S6" s="16" t="s">
        <v>38</v>
      </c>
      <c r="T6" s="21" t="s">
        <v>34</v>
      </c>
      <c r="U6" s="22" t="s">
        <v>39</v>
      </c>
      <c r="V6" s="22" t="s">
        <v>40</v>
      </c>
      <c r="W6" s="21" t="s">
        <v>41</v>
      </c>
      <c r="X6" s="21" t="s">
        <v>42</v>
      </c>
      <c r="Y6" s="23"/>
    </row>
    <row r="7" spans="1:25" s="24" customFormat="1" ht="111" customHeight="1" x14ac:dyDescent="0.2">
      <c r="A7" s="14"/>
      <c r="B7" s="15">
        <v>2</v>
      </c>
      <c r="C7" s="16" t="s">
        <v>43</v>
      </c>
      <c r="D7" s="16" t="s">
        <v>27</v>
      </c>
      <c r="E7" s="16" t="s">
        <v>28</v>
      </c>
      <c r="F7" s="17" t="s">
        <v>44</v>
      </c>
      <c r="G7" s="18" t="s">
        <v>45</v>
      </c>
      <c r="H7" s="18" t="s">
        <v>46</v>
      </c>
      <c r="I7" s="16" t="s">
        <v>32</v>
      </c>
      <c r="J7" s="16" t="s">
        <v>37</v>
      </c>
      <c r="K7" s="19">
        <f t="shared" si="0"/>
        <v>5</v>
      </c>
      <c r="L7" s="20" t="str">
        <f>IF(K7="","",IF(OR(K7=2,K7=3,K7=4),[1]INSTRUCCIONES!$Y$23,IF(K7=5,[1]INSTRUCCIONES!$Y$22,IF(OR(K7=6,K7=7),[1]INSTRUCCIONES!$Y$21,IF(OR(K7=8,K7=9,K7=10),[1]INSTRUCCIONES!$Y$20)))))</f>
        <v>Riesgo Medio</v>
      </c>
      <c r="M7" s="21" t="s">
        <v>34</v>
      </c>
      <c r="N7" s="18" t="s">
        <v>47</v>
      </c>
      <c r="O7" s="16" t="s">
        <v>36</v>
      </c>
      <c r="P7" s="16" t="s">
        <v>37</v>
      </c>
      <c r="Q7" s="19">
        <f t="shared" si="1"/>
        <v>4</v>
      </c>
      <c r="R7" s="20" t="str">
        <f>IF(Q7="","",IF(OR(Q7=2,Q7=3,Q7=4),[1]INSTRUCCIONES!$Y$23,IF(Q7=5,[1]INSTRUCCIONES!$Y$22,IF(OR(Q7=6,Q7=7),[1]INSTRUCCIONES!$Y$21,IF(OR(Q7=8,Q7=9,Q7=10),[1]INSTRUCCIONES!$Y$20)))))</f>
        <v>Riesgo Bajo</v>
      </c>
      <c r="S7" s="16" t="s">
        <v>38</v>
      </c>
      <c r="T7" s="21" t="s">
        <v>34</v>
      </c>
      <c r="U7" s="25" t="s">
        <v>48</v>
      </c>
      <c r="V7" s="25" t="s">
        <v>49</v>
      </c>
      <c r="W7" s="21" t="s">
        <v>41</v>
      </c>
      <c r="X7" s="21" t="s">
        <v>42</v>
      </c>
      <c r="Y7" s="23"/>
    </row>
    <row r="8" spans="1:25" s="24" customFormat="1" ht="97.5" customHeight="1" x14ac:dyDescent="0.2">
      <c r="A8" s="14"/>
      <c r="B8" s="15">
        <v>3</v>
      </c>
      <c r="C8" s="16" t="s">
        <v>26</v>
      </c>
      <c r="D8" s="16" t="s">
        <v>27</v>
      </c>
      <c r="E8" s="16" t="s">
        <v>28</v>
      </c>
      <c r="F8" s="17" t="s">
        <v>29</v>
      </c>
      <c r="G8" s="18" t="s">
        <v>50</v>
      </c>
      <c r="H8" s="18" t="s">
        <v>51</v>
      </c>
      <c r="I8" s="16" t="s">
        <v>32</v>
      </c>
      <c r="J8" s="16" t="s">
        <v>52</v>
      </c>
      <c r="K8" s="19">
        <f t="shared" si="0"/>
        <v>6</v>
      </c>
      <c r="L8" s="20" t="str">
        <f>IF(K8="","",IF(OR(K8=2,K8=3,K8=4),[1]INSTRUCCIONES!$Y$23,IF(K8=5,[1]INSTRUCCIONES!$Y$22,IF(OR(K8=6,K8=7),[1]INSTRUCCIONES!$Y$21,IF(OR(K8=8,K8=9,K8=10),[1]INSTRUCCIONES!$Y$20)))))</f>
        <v>Riesgo Alto</v>
      </c>
      <c r="M8" s="21" t="s">
        <v>34</v>
      </c>
      <c r="N8" s="18" t="s">
        <v>53</v>
      </c>
      <c r="O8" s="16" t="s">
        <v>54</v>
      </c>
      <c r="P8" s="16" t="s">
        <v>55</v>
      </c>
      <c r="Q8" s="19">
        <f t="shared" si="1"/>
        <v>5</v>
      </c>
      <c r="R8" s="20" t="str">
        <f>IF(Q8="","",IF(OR(Q8=2,Q8=3,Q8=4),[1]INSTRUCCIONES!$Y$23,IF(Q8=5,[1]INSTRUCCIONES!$Y$22,IF(OR(Q8=6,Q8=7),[1]INSTRUCCIONES!$Y$21,IF(OR(Q8=8,Q8=9,Q8=10),[1]INSTRUCCIONES!$Y$20)))))</f>
        <v>Riesgo Medio</v>
      </c>
      <c r="S8" s="16" t="s">
        <v>38</v>
      </c>
      <c r="T8" s="21" t="s">
        <v>34</v>
      </c>
      <c r="U8" s="22" t="s">
        <v>39</v>
      </c>
      <c r="V8" s="22" t="s">
        <v>40</v>
      </c>
      <c r="W8" s="21" t="s">
        <v>41</v>
      </c>
      <c r="X8" s="21" t="s">
        <v>42</v>
      </c>
      <c r="Y8" s="23"/>
    </row>
    <row r="9" spans="1:25" s="24" customFormat="1" ht="97.5" customHeight="1" x14ac:dyDescent="0.2">
      <c r="A9" s="14"/>
      <c r="B9" s="15">
        <v>4</v>
      </c>
      <c r="C9" s="16" t="s">
        <v>26</v>
      </c>
      <c r="D9" s="16" t="s">
        <v>27</v>
      </c>
      <c r="E9" s="16" t="s">
        <v>56</v>
      </c>
      <c r="F9" s="17" t="s">
        <v>29</v>
      </c>
      <c r="G9" s="18" t="s">
        <v>57</v>
      </c>
      <c r="H9" s="18" t="s">
        <v>58</v>
      </c>
      <c r="I9" s="16" t="s">
        <v>59</v>
      </c>
      <c r="J9" s="16" t="s">
        <v>52</v>
      </c>
      <c r="K9" s="19">
        <f t="shared" si="0"/>
        <v>5</v>
      </c>
      <c r="L9" s="20" t="str">
        <f>IF(K9="","",IF(OR(K9=2,K9=3,K9=4),[1]INSTRUCCIONES!$Y$23,IF(K9=5,[1]INSTRUCCIONES!$Y$22,IF(OR(K9=6,K9=7),[1]INSTRUCCIONES!$Y$21,IF(OR(K9=8,K9=9,K9=10),[1]INSTRUCCIONES!$Y$20)))))</f>
        <v>Riesgo Medio</v>
      </c>
      <c r="M9" s="21" t="s">
        <v>34</v>
      </c>
      <c r="N9" s="18" t="s">
        <v>60</v>
      </c>
      <c r="O9" s="16" t="s">
        <v>54</v>
      </c>
      <c r="P9" s="16" t="s">
        <v>61</v>
      </c>
      <c r="Q9" s="19">
        <f t="shared" si="1"/>
        <v>3</v>
      </c>
      <c r="R9" s="20" t="str">
        <f>IF(Q9="","",IF(OR(Q9=2,Q9=3,Q9=4),[1]INSTRUCCIONES!$Y$23,IF(Q9=5,[1]INSTRUCCIONES!$Y$22,IF(OR(Q9=6,Q9=7),[1]INSTRUCCIONES!$Y$21,IF(OR(Q9=8,Q9=9,Q9=10),[1]INSTRUCCIONES!$Y$20)))))</f>
        <v>Riesgo Bajo</v>
      </c>
      <c r="S9" s="16" t="s">
        <v>62</v>
      </c>
      <c r="T9" s="21" t="s">
        <v>34</v>
      </c>
      <c r="U9" s="22" t="s">
        <v>39</v>
      </c>
      <c r="V9" s="22" t="s">
        <v>40</v>
      </c>
      <c r="W9" s="21" t="s">
        <v>63</v>
      </c>
      <c r="X9" s="21" t="s">
        <v>42</v>
      </c>
      <c r="Y9" s="23"/>
    </row>
    <row r="10" spans="1:25" s="24" customFormat="1" ht="97.5" customHeight="1" x14ac:dyDescent="0.2">
      <c r="A10" s="14"/>
      <c r="B10" s="15">
        <v>5</v>
      </c>
      <c r="C10" s="16" t="s">
        <v>26</v>
      </c>
      <c r="D10" s="16" t="s">
        <v>64</v>
      </c>
      <c r="E10" s="16" t="s">
        <v>56</v>
      </c>
      <c r="F10" s="17" t="s">
        <v>29</v>
      </c>
      <c r="G10" s="18" t="s">
        <v>65</v>
      </c>
      <c r="H10" s="18" t="s">
        <v>66</v>
      </c>
      <c r="I10" s="16" t="s">
        <v>32</v>
      </c>
      <c r="J10" s="16" t="s">
        <v>37</v>
      </c>
      <c r="K10" s="19">
        <f t="shared" si="0"/>
        <v>5</v>
      </c>
      <c r="L10" s="20" t="str">
        <f>IF(K10="","",IF(OR(K10=2,K10=3,K10=4),[1]INSTRUCCIONES!$Y$23,IF(K10=5,[1]INSTRUCCIONES!$Y$22,IF(OR(K10=6,K10=7),[1]INSTRUCCIONES!$Y$21,IF(OR(K10=8,K10=9,K10=10),[1]INSTRUCCIONES!$Y$20)))))</f>
        <v>Riesgo Medio</v>
      </c>
      <c r="M10" s="21" t="s">
        <v>67</v>
      </c>
      <c r="N10" s="18" t="s">
        <v>68</v>
      </c>
      <c r="O10" s="16" t="s">
        <v>36</v>
      </c>
      <c r="P10" s="16" t="s">
        <v>37</v>
      </c>
      <c r="Q10" s="19">
        <f t="shared" si="1"/>
        <v>4</v>
      </c>
      <c r="R10" s="20" t="str">
        <f>IF(Q10="","",IF(OR(Q10=2,Q10=3,Q10=4),[1]INSTRUCCIONES!$Y$23,IF(Q10=5,[1]INSTRUCCIONES!$Y$22,IF(OR(Q10=6,Q10=7),[1]INSTRUCCIONES!$Y$21,IF(OR(Q10=8,Q10=9,Q10=10),[1]INSTRUCCIONES!$Y$20)))))</f>
        <v>Riesgo Bajo</v>
      </c>
      <c r="S10" s="16" t="s">
        <v>62</v>
      </c>
      <c r="T10" s="21" t="s">
        <v>34</v>
      </c>
      <c r="U10" s="22" t="s">
        <v>39</v>
      </c>
      <c r="V10" s="22" t="s">
        <v>40</v>
      </c>
      <c r="W10" s="21" t="s">
        <v>63</v>
      </c>
      <c r="X10" s="21" t="s">
        <v>42</v>
      </c>
      <c r="Y10" s="23"/>
    </row>
    <row r="11" spans="1:25" s="24" customFormat="1" ht="97.5" customHeight="1" x14ac:dyDescent="0.2">
      <c r="A11" s="14"/>
      <c r="B11" s="15">
        <v>6</v>
      </c>
      <c r="C11" s="16" t="s">
        <v>69</v>
      </c>
      <c r="D11" s="16" t="s">
        <v>27</v>
      </c>
      <c r="E11" s="16" t="s">
        <v>70</v>
      </c>
      <c r="F11" s="17" t="s">
        <v>29</v>
      </c>
      <c r="G11" s="18" t="s">
        <v>71</v>
      </c>
      <c r="H11" s="18" t="s">
        <v>72</v>
      </c>
      <c r="I11" s="16" t="s">
        <v>32</v>
      </c>
      <c r="J11" s="16" t="s">
        <v>73</v>
      </c>
      <c r="K11" s="19">
        <f t="shared" si="0"/>
        <v>7</v>
      </c>
      <c r="L11" s="20" t="str">
        <f>IF(K11="","",IF(OR(K11=2,K11=3,K11=4),[1]INSTRUCCIONES!$Y$23,IF(K11=5,[1]INSTRUCCIONES!$Y$22,IF(OR(K11=6,K11=7),[1]INSTRUCCIONES!$Y$21,IF(OR(K11=8,K11=9,K11=10),[1]INSTRUCCIONES!$Y$20)))))</f>
        <v>Riesgo Alto</v>
      </c>
      <c r="M11" s="21" t="s">
        <v>34</v>
      </c>
      <c r="N11" s="18" t="s">
        <v>74</v>
      </c>
      <c r="O11" s="16" t="s">
        <v>36</v>
      </c>
      <c r="P11" s="16" t="s">
        <v>52</v>
      </c>
      <c r="Q11" s="19">
        <f t="shared" si="1"/>
        <v>5</v>
      </c>
      <c r="R11" s="20" t="str">
        <f>IF(Q11="","",IF(OR(Q11=2,Q11=3,Q11=4),[1]INSTRUCCIONES!$Y$23,IF(Q11=5,[1]INSTRUCCIONES!$Y$22,IF(OR(Q11=6,Q11=7),[1]INSTRUCCIONES!$Y$21,IF(OR(Q11=8,Q11=9,Q11=10),[1]INSTRUCCIONES!$Y$20)))))</f>
        <v>Riesgo Medio</v>
      </c>
      <c r="S11" s="16" t="s">
        <v>38</v>
      </c>
      <c r="T11" s="21" t="s">
        <v>34</v>
      </c>
      <c r="U11" s="22" t="s">
        <v>39</v>
      </c>
      <c r="V11" s="22" t="s">
        <v>40</v>
      </c>
      <c r="W11" s="21" t="s">
        <v>75</v>
      </c>
      <c r="X11" s="21" t="s">
        <v>42</v>
      </c>
      <c r="Y11" s="23"/>
    </row>
    <row r="12" spans="1:25" s="24" customFormat="1" ht="97.5" customHeight="1" x14ac:dyDescent="0.2">
      <c r="A12" s="14"/>
      <c r="B12" s="15">
        <v>7</v>
      </c>
      <c r="C12" s="16" t="s">
        <v>76</v>
      </c>
      <c r="D12" s="16" t="s">
        <v>27</v>
      </c>
      <c r="E12" s="16" t="s">
        <v>70</v>
      </c>
      <c r="F12" s="17" t="s">
        <v>29</v>
      </c>
      <c r="G12" s="18" t="s">
        <v>77</v>
      </c>
      <c r="H12" s="18" t="s">
        <v>78</v>
      </c>
      <c r="I12" s="16" t="s">
        <v>59</v>
      </c>
      <c r="J12" s="16" t="s">
        <v>52</v>
      </c>
      <c r="K12" s="19">
        <f t="shared" si="0"/>
        <v>5</v>
      </c>
      <c r="L12" s="20" t="str">
        <f>IF(K12="","",IF(OR(K12=2,K12=3,K12=4),[1]INSTRUCCIONES!$Y$23,IF(K12=5,[1]INSTRUCCIONES!$Y$22,IF(OR(K12=6,K12=7),[1]INSTRUCCIONES!$Y$21,IF(OR(K12=8,K12=9,K12=10),[1]INSTRUCCIONES!$Y$20)))))</f>
        <v>Riesgo Medio</v>
      </c>
      <c r="M12" s="21" t="s">
        <v>34</v>
      </c>
      <c r="N12" s="18" t="s">
        <v>74</v>
      </c>
      <c r="O12" s="16" t="s">
        <v>54</v>
      </c>
      <c r="P12" s="16" t="s">
        <v>52</v>
      </c>
      <c r="Q12" s="19">
        <f t="shared" si="1"/>
        <v>4</v>
      </c>
      <c r="R12" s="20" t="str">
        <f>IF(Q12="","",IF(OR(Q12=2,Q12=3,Q12=4),[1]INSTRUCCIONES!$Y$23,IF(Q12=5,[1]INSTRUCCIONES!$Y$22,IF(OR(Q12=6,Q12=7),[1]INSTRUCCIONES!$Y$21,IF(OR(Q12=8,Q12=9,Q12=10),[1]INSTRUCCIONES!$Y$20)))))</f>
        <v>Riesgo Bajo</v>
      </c>
      <c r="S12" s="16" t="s">
        <v>38</v>
      </c>
      <c r="T12" s="21" t="s">
        <v>67</v>
      </c>
      <c r="U12" s="22" t="s">
        <v>39</v>
      </c>
      <c r="V12" s="22" t="s">
        <v>40</v>
      </c>
      <c r="W12" s="21" t="s">
        <v>79</v>
      </c>
      <c r="X12" s="21" t="s">
        <v>42</v>
      </c>
      <c r="Y12" s="23"/>
    </row>
    <row r="13" spans="1:25" ht="75.75" x14ac:dyDescent="0.2">
      <c r="B13" s="15">
        <v>8</v>
      </c>
      <c r="C13" s="16" t="s">
        <v>76</v>
      </c>
      <c r="D13" s="16" t="s">
        <v>64</v>
      </c>
      <c r="E13" s="16" t="s">
        <v>28</v>
      </c>
      <c r="F13" s="17" t="s">
        <v>29</v>
      </c>
      <c r="G13" s="18" t="s">
        <v>80</v>
      </c>
      <c r="H13" s="18" t="s">
        <v>81</v>
      </c>
      <c r="I13" s="16" t="s">
        <v>59</v>
      </c>
      <c r="J13" s="16" t="s">
        <v>73</v>
      </c>
      <c r="K13" s="19">
        <f t="shared" si="0"/>
        <v>6</v>
      </c>
      <c r="L13" s="20" t="str">
        <f>IF(K13="","",IF(OR(K13=2,K13=3,K13=4),[1]INSTRUCCIONES!$Y$23,IF(K13=5,[1]INSTRUCCIONES!$Y$22,IF(OR(K13=6,K13=7),[1]INSTRUCCIONES!$Y$21,IF(OR(K13=8,K13=9,K13=10),[1]INSTRUCCIONES!$Y$20)))))</f>
        <v>Riesgo Alto</v>
      </c>
      <c r="M13" s="21" t="s">
        <v>34</v>
      </c>
      <c r="N13" s="18" t="s">
        <v>82</v>
      </c>
      <c r="O13" s="16" t="s">
        <v>54</v>
      </c>
      <c r="P13" s="16" t="s">
        <v>52</v>
      </c>
      <c r="Q13" s="19">
        <f t="shared" si="1"/>
        <v>4</v>
      </c>
      <c r="R13" s="20" t="str">
        <f>IF(Q13="","",IF(OR(Q13=2,Q13=3,Q13=4),[1]INSTRUCCIONES!$Y$23,IF(Q13=5,[1]INSTRUCCIONES!$Y$22,IF(OR(Q13=6,Q13=7),[1]INSTRUCCIONES!$Y$21,IF(OR(Q13=8,Q13=9,Q13=10),[1]INSTRUCCIONES!$Y$20)))))</f>
        <v>Riesgo Bajo</v>
      </c>
      <c r="S13" s="16" t="s">
        <v>62</v>
      </c>
      <c r="T13" s="21" t="s">
        <v>34</v>
      </c>
      <c r="U13" s="22" t="s">
        <v>39</v>
      </c>
      <c r="V13" s="22" t="s">
        <v>40</v>
      </c>
      <c r="W13" s="21" t="s">
        <v>83</v>
      </c>
      <c r="X13" s="21" t="s">
        <v>42</v>
      </c>
    </row>
    <row r="14" spans="1:25" ht="71.25" x14ac:dyDescent="0.2">
      <c r="B14" s="15">
        <v>9</v>
      </c>
      <c r="C14" s="16" t="s">
        <v>43</v>
      </c>
      <c r="D14" s="16" t="s">
        <v>64</v>
      </c>
      <c r="E14" s="16" t="s">
        <v>70</v>
      </c>
      <c r="F14" s="17" t="s">
        <v>44</v>
      </c>
      <c r="G14" s="18" t="s">
        <v>84</v>
      </c>
      <c r="H14" s="18" t="s">
        <v>85</v>
      </c>
      <c r="I14" s="16" t="s">
        <v>59</v>
      </c>
      <c r="J14" s="16" t="s">
        <v>73</v>
      </c>
      <c r="K14" s="19">
        <f t="shared" si="0"/>
        <v>6</v>
      </c>
      <c r="L14" s="20" t="str">
        <f>IF(K14="","",IF(OR(K14=2,K14=3,K14=4),[1]INSTRUCCIONES!$Y$23,IF(K14=5,[1]INSTRUCCIONES!$Y$22,IF(OR(K14=6,K14=7),[1]INSTRUCCIONES!$Y$21,IF(OR(K14=8,K14=9,K14=10),[1]INSTRUCCIONES!$Y$20)))))</f>
        <v>Riesgo Alto</v>
      </c>
      <c r="M14" s="21" t="s">
        <v>67</v>
      </c>
      <c r="N14" s="18" t="s">
        <v>86</v>
      </c>
      <c r="O14" s="16" t="s">
        <v>54</v>
      </c>
      <c r="P14" s="16" t="s">
        <v>52</v>
      </c>
      <c r="Q14" s="19">
        <f t="shared" si="1"/>
        <v>4</v>
      </c>
      <c r="R14" s="20" t="str">
        <f>IF(Q14="","",IF(OR(Q14=2,Q14=3,Q14=4),[1]INSTRUCCIONES!$Y$23,IF(Q14=5,[1]INSTRUCCIONES!$Y$22,IF(OR(Q14=6,Q14=7),[1]INSTRUCCIONES!$Y$21,IF(OR(Q14=8,Q14=9,Q14=10),[1]INSTRUCCIONES!$Y$20)))))</f>
        <v>Riesgo Bajo</v>
      </c>
      <c r="S14" s="16" t="s">
        <v>62</v>
      </c>
      <c r="T14" s="21" t="s">
        <v>34</v>
      </c>
      <c r="U14" s="22" t="s">
        <v>39</v>
      </c>
      <c r="V14" s="22" t="s">
        <v>40</v>
      </c>
      <c r="W14" s="21" t="s">
        <v>79</v>
      </c>
      <c r="X14" s="21" t="s">
        <v>42</v>
      </c>
    </row>
    <row r="15" spans="1:25" x14ac:dyDescent="0.2"/>
    <row r="16" spans="1:25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</sheetData>
  <sheetProtection insertRows="0" deleteRows="0" autoFilter="0"/>
  <mergeCells count="22">
    <mergeCell ref="B1:F2"/>
    <mergeCell ref="G1:V2"/>
    <mergeCell ref="B3:X3"/>
    <mergeCell ref="B4:B5"/>
    <mergeCell ref="C4:C5"/>
    <mergeCell ref="D4:D5"/>
    <mergeCell ref="E4:E5"/>
    <mergeCell ref="F4:F5"/>
    <mergeCell ref="G4:G5"/>
    <mergeCell ref="H4:H5"/>
    <mergeCell ref="W4:X4"/>
    <mergeCell ref="I4:I5"/>
    <mergeCell ref="J4:J5"/>
    <mergeCell ref="K4:K5"/>
    <mergeCell ref="L4:L5"/>
    <mergeCell ref="M4:M5"/>
    <mergeCell ref="V4:V5"/>
    <mergeCell ref="N4:N5"/>
    <mergeCell ref="O4:R4"/>
    <mergeCell ref="S4:S5"/>
    <mergeCell ref="T4:T5"/>
    <mergeCell ref="U4:U5"/>
  </mergeCells>
  <conditionalFormatting sqref="K6:K14">
    <cfRule type="cellIs" dxfId="18" priority="15" operator="between">
      <formula>8</formula>
      <formula>10</formula>
    </cfRule>
    <cfRule type="cellIs" dxfId="17" priority="16" operator="between">
      <formula>6</formula>
      <formula>7</formula>
    </cfRule>
    <cfRule type="cellIs" dxfId="16" priority="17" operator="equal">
      <formula>5</formula>
    </cfRule>
    <cfRule type="cellIs" dxfId="15" priority="18" operator="between">
      <formula>0</formula>
      <formula>1</formula>
    </cfRule>
    <cfRule type="cellIs" dxfId="14" priority="19" operator="between">
      <formula>2</formula>
      <formula>4</formula>
    </cfRule>
  </conditionalFormatting>
  <conditionalFormatting sqref="L6:L14 R6:R14">
    <cfRule type="expression" dxfId="13" priority="6">
      <formula>K6=10</formula>
    </cfRule>
    <cfRule type="expression" dxfId="12" priority="7">
      <formula>K6=9</formula>
    </cfRule>
    <cfRule type="expression" dxfId="11" priority="8">
      <formula>K6=7</formula>
    </cfRule>
    <cfRule type="expression" dxfId="10" priority="9">
      <formula>K6=4</formula>
    </cfRule>
    <cfRule type="expression" dxfId="9" priority="10">
      <formula>K6=3</formula>
    </cfRule>
    <cfRule type="expression" dxfId="8" priority="11">
      <formula>K6=8</formula>
    </cfRule>
    <cfRule type="expression" dxfId="7" priority="12">
      <formula>K6=6</formula>
    </cfRule>
    <cfRule type="expression" dxfId="6" priority="13">
      <formula>K6=5</formula>
    </cfRule>
    <cfRule type="expression" dxfId="5" priority="14">
      <formula>K6=2</formula>
    </cfRule>
  </conditionalFormatting>
  <conditionalFormatting sqref="Q6:Q14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0</formula>
      <formula>1</formula>
    </cfRule>
    <cfRule type="cellIs" dxfId="0" priority="5" operator="between">
      <formula>2</formula>
      <formula>4</formula>
    </cfRule>
  </conditionalFormatting>
  <dataValidations count="7">
    <dataValidation type="list" allowBlank="1" showInputMessage="1" showErrorMessage="1" sqref="F15:F1048576" xr:uid="{7DD9ECCA-547E-428E-8F13-43C038E436C3}">
      <formula1>TIPO</formula1>
    </dataValidation>
    <dataValidation type="list" allowBlank="1" showInputMessage="1" showErrorMessage="1" sqref="C15:C1048576" xr:uid="{8B033DCC-7377-4D5C-9FA9-6AF36D8F20C1}">
      <formula1>CLASE</formula1>
    </dataValidation>
    <dataValidation type="list" allowBlank="1" showInputMessage="1" showErrorMessage="1" sqref="D15:D1048576" xr:uid="{96721DF4-091E-4932-81DE-A14F12BAF13A}">
      <formula1>FUENTE</formula1>
    </dataValidation>
    <dataValidation type="list" allowBlank="1" showInputMessage="1" showErrorMessage="1" sqref="E15:E1048576" xr:uid="{883C0230-84FE-4E5A-9EE1-9A9FE6E167C9}">
      <formula1>ETAPA</formula1>
    </dataValidation>
    <dataValidation type="list" allowBlank="1" showInputMessage="1" showErrorMessage="1" sqref="M15:M1048576" xr:uid="{0088DE42-B749-410C-820C-FA3B877C9924}">
      <formula1>ASIGNACIÓN</formula1>
    </dataValidation>
    <dataValidation type="list" allowBlank="1" showInputMessage="1" showErrorMessage="1" sqref="I15:I1048576 O15:O1048576" xr:uid="{B2014D3E-16A7-460A-9526-C283446FF23A}">
      <formula1>PROBABILIDAD</formula1>
    </dataValidation>
    <dataValidation type="list" allowBlank="1" showInputMessage="1" showErrorMessage="1" sqref="P9 J11 P11:P1048576 J13:J1048576" xr:uid="{AF1DEC65-387C-4713-AD28-404F92EBE509}">
      <formula1>IMPACTO</formula1>
    </dataValidation>
  </dataValidations>
  <printOptions horizontalCentered="1"/>
  <pageMargins left="0.9055118110236221" right="0.78740157480314965" top="0.78740157480314965" bottom="0.39370078740157483" header="0.43307086614173229" footer="0.31496062992125984"/>
  <pageSetup scale="46" fitToHeight="2" orientation="landscape"/>
  <headerFooter alignWithMargins="0">
    <oddHeader>Página &amp;P&amp;R&amp;F</oddHeader>
    <oddFooter>&amp;C&amp;"Tempus Sans ITC,Normal"  &amp;"-,Normal"
    &amp;"Arial,Normal" CRC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D3E0-F3A5-411A-B869-D11C2C70FC4A}">
  <sheetPr>
    <tabColor theme="7" tint="0.39997558519241921"/>
  </sheetPr>
  <dimension ref="A1:Y46"/>
  <sheetViews>
    <sheetView showGridLines="0" zoomScaleNormal="100" workbookViewId="0"/>
  </sheetViews>
  <sheetFormatPr baseColWidth="10" defaultColWidth="11.42578125" defaultRowHeight="11.25" x14ac:dyDescent="0.2"/>
  <cols>
    <col min="1" max="1" width="1.7109375" style="28" customWidth="1"/>
    <col min="2" max="2" width="18.42578125" style="28" customWidth="1"/>
    <col min="3" max="3" width="20.7109375" style="28" customWidth="1"/>
    <col min="4" max="4" width="14" style="28" customWidth="1"/>
    <col min="5" max="5" width="6.7109375" style="28" customWidth="1"/>
    <col min="6" max="6" width="25.28515625" style="28" customWidth="1"/>
    <col min="7" max="9" width="21.140625" style="28" customWidth="1"/>
    <col min="10" max="11" width="21.42578125" style="28" customWidth="1"/>
    <col min="12" max="12" width="11.42578125" style="28" customWidth="1"/>
    <col min="13" max="13" width="10.7109375" style="28" customWidth="1"/>
    <col min="14" max="14" width="16.28515625" style="28" customWidth="1"/>
    <col min="15" max="15" width="23" style="28" customWidth="1"/>
    <col min="16" max="16" width="24" style="28" customWidth="1"/>
    <col min="17" max="17" width="17" style="28" customWidth="1"/>
    <col min="18" max="18" width="24" style="28" customWidth="1"/>
    <col min="19" max="19" width="23.28515625" style="28" customWidth="1"/>
    <col min="20" max="20" width="18.85546875" style="28" customWidth="1"/>
    <col min="21" max="21" width="16.5703125" style="28" customWidth="1"/>
    <col min="22" max="22" width="19" style="28" customWidth="1"/>
    <col min="23" max="23" width="28" style="28" customWidth="1"/>
    <col min="24" max="16384" width="11.42578125" style="28"/>
  </cols>
  <sheetData>
    <row r="1" spans="1:17" ht="20.25" x14ac:dyDescent="0.3">
      <c r="A1" s="27" t="s">
        <v>87</v>
      </c>
    </row>
    <row r="2" spans="1:17" s="5" customFormat="1" x14ac:dyDescent="0.2"/>
    <row r="3" spans="1:17" s="5" customFormat="1" ht="14.25" x14ac:dyDescent="0.2">
      <c r="B3" s="29" t="s">
        <v>88</v>
      </c>
    </row>
    <row r="4" spans="1:17" s="5" customFormat="1" x14ac:dyDescent="0.2"/>
    <row r="5" spans="1:17" s="5" customFormat="1" ht="12.75" x14ac:dyDescent="0.2">
      <c r="B5" s="30" t="s">
        <v>89</v>
      </c>
      <c r="C5" s="95" t="s">
        <v>90</v>
      </c>
      <c r="D5" s="95"/>
      <c r="F5" s="30" t="s">
        <v>91</v>
      </c>
      <c r="G5" s="31" t="s">
        <v>92</v>
      </c>
      <c r="H5" s="31" t="s">
        <v>93</v>
      </c>
      <c r="I5" s="95" t="s">
        <v>94</v>
      </c>
      <c r="J5" s="95"/>
      <c r="K5" s="95"/>
      <c r="L5" s="95"/>
      <c r="N5" s="30" t="s">
        <v>95</v>
      </c>
      <c r="O5" s="95" t="s">
        <v>90</v>
      </c>
      <c r="P5" s="95"/>
      <c r="Q5" s="95"/>
    </row>
    <row r="6" spans="1:17" s="5" customFormat="1" ht="53.45" customHeight="1" x14ac:dyDescent="0.2">
      <c r="B6" s="32" t="s">
        <v>43</v>
      </c>
      <c r="C6" s="77" t="s">
        <v>96</v>
      </c>
      <c r="D6" s="78"/>
      <c r="F6" s="83" t="s">
        <v>28</v>
      </c>
      <c r="G6" s="83" t="s">
        <v>97</v>
      </c>
      <c r="H6" s="85" t="s">
        <v>98</v>
      </c>
      <c r="I6" s="98" t="s">
        <v>99</v>
      </c>
      <c r="J6" s="99"/>
      <c r="K6" s="99"/>
      <c r="L6" s="100"/>
      <c r="N6" s="33" t="s">
        <v>100</v>
      </c>
      <c r="O6" s="77" t="s">
        <v>101</v>
      </c>
      <c r="P6" s="78"/>
      <c r="Q6" s="78"/>
    </row>
    <row r="7" spans="1:17" s="5" customFormat="1" ht="53.45" customHeight="1" x14ac:dyDescent="0.2">
      <c r="B7" s="32" t="s">
        <v>76</v>
      </c>
      <c r="C7" s="77" t="s">
        <v>102</v>
      </c>
      <c r="D7" s="77"/>
      <c r="F7" s="96"/>
      <c r="G7" s="96"/>
      <c r="H7" s="97"/>
      <c r="I7" s="101"/>
      <c r="J7" s="102"/>
      <c r="K7" s="102"/>
      <c r="L7" s="103"/>
      <c r="N7" s="33" t="s">
        <v>103</v>
      </c>
      <c r="O7" s="77" t="s">
        <v>104</v>
      </c>
      <c r="P7" s="78"/>
      <c r="Q7" s="78"/>
    </row>
    <row r="8" spans="1:17" s="5" customFormat="1" ht="77.25" customHeight="1" x14ac:dyDescent="0.2">
      <c r="F8" s="84"/>
      <c r="G8" s="84"/>
      <c r="H8" s="86"/>
      <c r="I8" s="104"/>
      <c r="J8" s="105"/>
      <c r="K8" s="105"/>
      <c r="L8" s="106"/>
      <c r="N8" s="33" t="s">
        <v>105</v>
      </c>
      <c r="O8" s="77" t="s">
        <v>106</v>
      </c>
      <c r="P8" s="78"/>
      <c r="Q8" s="78"/>
    </row>
    <row r="9" spans="1:17" s="5" customFormat="1" ht="86.25" customHeight="1" x14ac:dyDescent="0.2">
      <c r="B9" s="35" t="s">
        <v>107</v>
      </c>
      <c r="C9" s="95" t="s">
        <v>90</v>
      </c>
      <c r="D9" s="95"/>
      <c r="F9" s="36" t="s">
        <v>56</v>
      </c>
      <c r="G9" s="37" t="s">
        <v>98</v>
      </c>
      <c r="H9" s="37" t="s">
        <v>108</v>
      </c>
      <c r="I9" s="76" t="s">
        <v>109</v>
      </c>
      <c r="J9" s="76"/>
      <c r="K9" s="76"/>
      <c r="L9" s="76"/>
      <c r="N9" s="38" t="s">
        <v>110</v>
      </c>
      <c r="O9" s="77" t="s">
        <v>111</v>
      </c>
      <c r="P9" s="78"/>
      <c r="Q9" s="78"/>
    </row>
    <row r="10" spans="1:17" s="5" customFormat="1" ht="81.75" customHeight="1" x14ac:dyDescent="0.2">
      <c r="B10" s="39" t="s">
        <v>27</v>
      </c>
      <c r="C10" s="93" t="s">
        <v>112</v>
      </c>
      <c r="D10" s="94"/>
      <c r="F10" s="36" t="s">
        <v>113</v>
      </c>
      <c r="G10" s="37" t="s">
        <v>114</v>
      </c>
      <c r="H10" s="36" t="s">
        <v>115</v>
      </c>
      <c r="I10" s="76" t="s">
        <v>116</v>
      </c>
      <c r="J10" s="76"/>
      <c r="K10" s="76"/>
      <c r="L10" s="76"/>
      <c r="N10" s="38" t="s">
        <v>117</v>
      </c>
      <c r="O10" s="77" t="s">
        <v>118</v>
      </c>
      <c r="P10" s="78"/>
      <c r="Q10" s="78"/>
    </row>
    <row r="11" spans="1:17" s="5" customFormat="1" ht="56.25" customHeight="1" x14ac:dyDescent="0.2">
      <c r="B11" s="39" t="s">
        <v>64</v>
      </c>
      <c r="C11" s="81" t="s">
        <v>119</v>
      </c>
      <c r="D11" s="82"/>
      <c r="F11" s="83" t="s">
        <v>70</v>
      </c>
      <c r="G11" s="83" t="s">
        <v>115</v>
      </c>
      <c r="H11" s="85" t="s">
        <v>120</v>
      </c>
      <c r="I11" s="77" t="s">
        <v>121</v>
      </c>
      <c r="J11" s="77"/>
      <c r="K11" s="77"/>
      <c r="L11" s="77"/>
      <c r="N11" s="38" t="s">
        <v>122</v>
      </c>
      <c r="O11" s="77" t="s">
        <v>123</v>
      </c>
      <c r="P11" s="78"/>
      <c r="Q11" s="78"/>
    </row>
    <row r="12" spans="1:17" s="5" customFormat="1" ht="22.9" customHeight="1" x14ac:dyDescent="0.2">
      <c r="F12" s="84"/>
      <c r="G12" s="84"/>
      <c r="H12" s="86"/>
      <c r="I12" s="77"/>
      <c r="J12" s="77"/>
      <c r="K12" s="77"/>
      <c r="L12" s="77"/>
      <c r="N12" s="76" t="s">
        <v>124</v>
      </c>
      <c r="O12" s="77" t="s">
        <v>125</v>
      </c>
      <c r="P12" s="77"/>
      <c r="Q12" s="77"/>
    </row>
    <row r="13" spans="1:17" s="5" customFormat="1" ht="39" customHeight="1" x14ac:dyDescent="0.2">
      <c r="N13" s="76"/>
      <c r="O13" s="77"/>
      <c r="P13" s="77"/>
      <c r="Q13" s="77"/>
    </row>
    <row r="14" spans="1:17" s="5" customFormat="1" ht="52.9" customHeight="1" x14ac:dyDescent="0.2">
      <c r="H14" s="40"/>
      <c r="I14" s="40"/>
      <c r="N14" s="38" t="s">
        <v>126</v>
      </c>
      <c r="O14" s="77" t="s">
        <v>127</v>
      </c>
      <c r="P14" s="77"/>
      <c r="Q14" s="77"/>
    </row>
    <row r="15" spans="1:17" s="5" customFormat="1" x14ac:dyDescent="0.2">
      <c r="H15" s="40"/>
      <c r="I15" s="40"/>
      <c r="N15" s="41"/>
      <c r="O15" s="34"/>
      <c r="P15" s="34"/>
      <c r="Q15" s="34"/>
    </row>
    <row r="16" spans="1:17" s="5" customFormat="1" x14ac:dyDescent="0.2">
      <c r="H16" s="40"/>
      <c r="I16" s="40"/>
      <c r="N16" s="41"/>
      <c r="O16" s="34"/>
      <c r="P16" s="34"/>
      <c r="Q16" s="34"/>
    </row>
    <row r="17" spans="2:25" s="5" customFormat="1" ht="19.5" customHeight="1" x14ac:dyDescent="0.2">
      <c r="F17" s="40"/>
      <c r="G17" s="40"/>
      <c r="H17" s="40"/>
      <c r="I17" s="40"/>
      <c r="O17" s="87" t="s">
        <v>128</v>
      </c>
      <c r="P17" s="88"/>
      <c r="Q17" s="88"/>
      <c r="R17" s="88"/>
      <c r="S17" s="88"/>
      <c r="T17" s="88"/>
      <c r="U17" s="89"/>
    </row>
    <row r="18" spans="2:25" s="5" customFormat="1" ht="18.75" customHeight="1" x14ac:dyDescent="0.2">
      <c r="B18" s="90" t="s">
        <v>129</v>
      </c>
      <c r="C18" s="91"/>
      <c r="F18" s="92" t="s">
        <v>130</v>
      </c>
      <c r="G18" s="92"/>
      <c r="H18" s="92"/>
      <c r="I18" s="92"/>
      <c r="J18" s="92"/>
      <c r="K18" s="92"/>
      <c r="L18" s="92"/>
      <c r="O18" s="70" t="s">
        <v>13</v>
      </c>
      <c r="P18" s="71"/>
      <c r="Q18" s="71"/>
      <c r="R18" s="71"/>
      <c r="S18" s="71"/>
      <c r="T18" s="71"/>
      <c r="U18" s="72"/>
      <c r="X18" s="79" t="s">
        <v>131</v>
      </c>
      <c r="Y18" s="80"/>
    </row>
    <row r="19" spans="2:25" s="5" customFormat="1" ht="67.5" x14ac:dyDescent="0.2">
      <c r="B19" s="42" t="s">
        <v>15</v>
      </c>
      <c r="C19" s="42" t="s">
        <v>132</v>
      </c>
      <c r="F19" s="70" t="s">
        <v>13</v>
      </c>
      <c r="G19" s="71"/>
      <c r="H19" s="71"/>
      <c r="I19" s="71"/>
      <c r="J19" s="71"/>
      <c r="K19" s="71"/>
      <c r="L19" s="72"/>
      <c r="N19" s="43"/>
      <c r="O19" s="73" t="s">
        <v>133</v>
      </c>
      <c r="P19" s="73"/>
      <c r="Q19" s="37" t="s">
        <v>134</v>
      </c>
      <c r="R19" s="37" t="s">
        <v>135</v>
      </c>
      <c r="S19" s="37" t="s">
        <v>136</v>
      </c>
      <c r="T19" s="37" t="s">
        <v>137</v>
      </c>
      <c r="U19" s="37" t="s">
        <v>138</v>
      </c>
      <c r="X19" s="44" t="s">
        <v>14</v>
      </c>
      <c r="Y19" s="42" t="s">
        <v>15</v>
      </c>
    </row>
    <row r="20" spans="2:25" s="5" customFormat="1" ht="95.25" customHeight="1" x14ac:dyDescent="0.2">
      <c r="B20" s="45" t="s">
        <v>139</v>
      </c>
      <c r="C20" s="36">
        <v>1</v>
      </c>
      <c r="E20" s="40"/>
      <c r="F20" s="73" t="s">
        <v>133</v>
      </c>
      <c r="G20" s="73"/>
      <c r="H20" s="37" t="s">
        <v>134</v>
      </c>
      <c r="I20" s="37" t="s">
        <v>135</v>
      </c>
      <c r="J20" s="37" t="s">
        <v>136</v>
      </c>
      <c r="K20" s="37" t="s">
        <v>137</v>
      </c>
      <c r="L20" s="37" t="s">
        <v>138</v>
      </c>
      <c r="O20" s="73" t="s">
        <v>140</v>
      </c>
      <c r="P20" s="73"/>
      <c r="Q20" s="37" t="s">
        <v>141</v>
      </c>
      <c r="R20" s="37" t="s">
        <v>142</v>
      </c>
      <c r="S20" s="37" t="s">
        <v>143</v>
      </c>
      <c r="T20" s="37" t="s">
        <v>144</v>
      </c>
      <c r="U20" s="37" t="s">
        <v>145</v>
      </c>
      <c r="X20" s="46" t="s">
        <v>146</v>
      </c>
      <c r="Y20" s="37" t="s">
        <v>147</v>
      </c>
    </row>
    <row r="21" spans="2:25" s="5" customFormat="1" ht="67.5" x14ac:dyDescent="0.2">
      <c r="B21" s="45" t="s">
        <v>148</v>
      </c>
      <c r="C21" s="36">
        <v>2</v>
      </c>
      <c r="E21" s="40"/>
      <c r="F21" s="73" t="s">
        <v>140</v>
      </c>
      <c r="G21" s="73"/>
      <c r="H21" s="37" t="s">
        <v>141</v>
      </c>
      <c r="I21" s="37" t="s">
        <v>142</v>
      </c>
      <c r="J21" s="37" t="s">
        <v>143</v>
      </c>
      <c r="K21" s="37" t="s">
        <v>144</v>
      </c>
      <c r="L21" s="37" t="s">
        <v>145</v>
      </c>
      <c r="O21" s="74" t="s">
        <v>15</v>
      </c>
      <c r="P21" s="74" t="s">
        <v>149</v>
      </c>
      <c r="Q21" s="42" t="s">
        <v>150</v>
      </c>
      <c r="R21" s="42" t="s">
        <v>151</v>
      </c>
      <c r="S21" s="42" t="s">
        <v>152</v>
      </c>
      <c r="T21" s="42" t="s">
        <v>153</v>
      </c>
      <c r="U21" s="42" t="s">
        <v>154</v>
      </c>
      <c r="X21" s="47" t="s">
        <v>155</v>
      </c>
      <c r="Y21" s="37" t="s">
        <v>156</v>
      </c>
    </row>
    <row r="22" spans="2:25" s="5" customFormat="1" ht="33.75" x14ac:dyDescent="0.2">
      <c r="B22" s="45" t="s">
        <v>157</v>
      </c>
      <c r="C22" s="36">
        <v>3</v>
      </c>
      <c r="E22" s="40"/>
      <c r="F22" s="74" t="s">
        <v>15</v>
      </c>
      <c r="G22" s="74" t="s">
        <v>149</v>
      </c>
      <c r="H22" s="42" t="s">
        <v>150</v>
      </c>
      <c r="I22" s="42" t="s">
        <v>151</v>
      </c>
      <c r="J22" s="42" t="s">
        <v>152</v>
      </c>
      <c r="K22" s="42" t="s">
        <v>153</v>
      </c>
      <c r="L22" s="42" t="s">
        <v>154</v>
      </c>
      <c r="O22" s="74"/>
      <c r="P22" s="74"/>
      <c r="Q22" s="36">
        <v>1</v>
      </c>
      <c r="R22" s="36">
        <v>2</v>
      </c>
      <c r="S22" s="36">
        <v>3</v>
      </c>
      <c r="T22" s="36">
        <v>4</v>
      </c>
      <c r="U22" s="36">
        <v>5</v>
      </c>
      <c r="X22" s="48">
        <v>5</v>
      </c>
      <c r="Y22" s="37" t="s">
        <v>158</v>
      </c>
    </row>
    <row r="23" spans="2:25" s="5" customFormat="1" ht="51.75" customHeight="1" x14ac:dyDescent="0.2">
      <c r="B23" s="45" t="s">
        <v>159</v>
      </c>
      <c r="C23" s="36">
        <v>4</v>
      </c>
      <c r="E23" s="40"/>
      <c r="F23" s="74"/>
      <c r="G23" s="74"/>
      <c r="H23" s="36">
        <v>1</v>
      </c>
      <c r="I23" s="36">
        <v>2</v>
      </c>
      <c r="J23" s="36">
        <v>3</v>
      </c>
      <c r="K23" s="36">
        <v>4</v>
      </c>
      <c r="L23" s="36">
        <v>5</v>
      </c>
      <c r="N23" s="75" t="s">
        <v>12</v>
      </c>
      <c r="O23" s="45" t="s">
        <v>139</v>
      </c>
      <c r="P23" s="36">
        <v>1</v>
      </c>
      <c r="Q23" s="49">
        <v>2</v>
      </c>
      <c r="R23" s="49">
        <v>3</v>
      </c>
      <c r="S23" s="49">
        <v>4</v>
      </c>
      <c r="T23" s="48">
        <v>5</v>
      </c>
      <c r="U23" s="47">
        <v>6</v>
      </c>
      <c r="X23" s="49" t="s">
        <v>160</v>
      </c>
      <c r="Y23" s="37" t="s">
        <v>161</v>
      </c>
    </row>
    <row r="24" spans="2:25" s="5" customFormat="1" ht="33.75" x14ac:dyDescent="0.2">
      <c r="B24" s="45" t="s">
        <v>162</v>
      </c>
      <c r="C24" s="36">
        <v>5</v>
      </c>
      <c r="E24" s="40"/>
      <c r="F24" s="40"/>
      <c r="G24" s="40"/>
      <c r="H24" s="40"/>
      <c r="I24" s="40"/>
      <c r="J24" s="40"/>
      <c r="K24" s="40"/>
      <c r="N24" s="75"/>
      <c r="O24" s="45" t="s">
        <v>163</v>
      </c>
      <c r="P24" s="36">
        <v>2</v>
      </c>
      <c r="Q24" s="49">
        <v>3</v>
      </c>
      <c r="R24" s="49">
        <v>4</v>
      </c>
      <c r="S24" s="48">
        <v>5</v>
      </c>
      <c r="T24" s="47">
        <v>6</v>
      </c>
      <c r="U24" s="47">
        <v>7</v>
      </c>
    </row>
    <row r="25" spans="2:25" s="5" customFormat="1" ht="45" x14ac:dyDescent="0.2">
      <c r="F25" s="40"/>
      <c r="G25" s="40"/>
      <c r="H25" s="40"/>
      <c r="I25" s="40"/>
      <c r="J25" s="40"/>
      <c r="K25" s="40"/>
      <c r="N25" s="75"/>
      <c r="O25" s="45" t="s">
        <v>157</v>
      </c>
      <c r="P25" s="36">
        <v>3</v>
      </c>
      <c r="Q25" s="49">
        <v>4</v>
      </c>
      <c r="R25" s="48">
        <v>5</v>
      </c>
      <c r="S25" s="47">
        <v>6</v>
      </c>
      <c r="T25" s="47">
        <v>7</v>
      </c>
      <c r="U25" s="46">
        <v>8</v>
      </c>
      <c r="X25" s="9" t="s">
        <v>19</v>
      </c>
      <c r="Y25" s="9" t="s">
        <v>20</v>
      </c>
    </row>
    <row r="26" spans="2:25" s="5" customFormat="1" ht="22.5" x14ac:dyDescent="0.2">
      <c r="N26" s="75"/>
      <c r="O26" s="45" t="s">
        <v>159</v>
      </c>
      <c r="P26" s="36">
        <v>4</v>
      </c>
      <c r="Q26" s="48">
        <v>5</v>
      </c>
      <c r="R26" s="47">
        <v>6</v>
      </c>
      <c r="S26" s="47">
        <v>7</v>
      </c>
      <c r="T26" s="46">
        <v>8</v>
      </c>
      <c r="U26" s="46">
        <v>9</v>
      </c>
      <c r="X26" s="5" t="s">
        <v>164</v>
      </c>
      <c r="Y26" s="5" t="s">
        <v>34</v>
      </c>
    </row>
    <row r="27" spans="2:25" s="5" customFormat="1" ht="33.75" x14ac:dyDescent="0.2">
      <c r="N27" s="75"/>
      <c r="O27" s="45" t="s">
        <v>162</v>
      </c>
      <c r="P27" s="36">
        <v>5</v>
      </c>
      <c r="Q27" s="47">
        <v>6</v>
      </c>
      <c r="R27" s="47">
        <v>7</v>
      </c>
      <c r="S27" s="46">
        <v>8</v>
      </c>
      <c r="T27" s="46">
        <v>9</v>
      </c>
      <c r="U27" s="46">
        <v>10</v>
      </c>
      <c r="X27" s="5" t="s">
        <v>165</v>
      </c>
      <c r="Y27" s="5" t="s">
        <v>166</v>
      </c>
    </row>
    <row r="28" spans="2:25" s="5" customFormat="1" x14ac:dyDescent="0.2">
      <c r="Y28" s="5" t="s">
        <v>167</v>
      </c>
    </row>
    <row r="29" spans="2:25" x14ac:dyDescent="0.2">
      <c r="B29" s="5" t="s">
        <v>168</v>
      </c>
    </row>
    <row r="30" spans="2:25" hidden="1" x14ac:dyDescent="0.2">
      <c r="C30" s="28" t="s">
        <v>169</v>
      </c>
      <c r="D30" s="28" t="s">
        <v>170</v>
      </c>
      <c r="F30" s="28" t="s">
        <v>171</v>
      </c>
      <c r="G30" s="28" t="s">
        <v>172</v>
      </c>
      <c r="H30" s="28" t="s">
        <v>16</v>
      </c>
    </row>
    <row r="31" spans="2:25" hidden="1" x14ac:dyDescent="0.2">
      <c r="C31" s="28" t="s">
        <v>43</v>
      </c>
      <c r="D31" s="28" t="s">
        <v>27</v>
      </c>
      <c r="F31" s="28" t="s">
        <v>173</v>
      </c>
      <c r="G31" s="28" t="s">
        <v>174</v>
      </c>
      <c r="H31" s="28" t="s">
        <v>175</v>
      </c>
      <c r="P31" s="50"/>
      <c r="Q31" s="50"/>
      <c r="R31" s="50"/>
      <c r="S31" s="50"/>
      <c r="T31" s="50"/>
    </row>
    <row r="32" spans="2:25" hidden="1" x14ac:dyDescent="0.2">
      <c r="C32" s="28" t="s">
        <v>76</v>
      </c>
      <c r="D32" s="28" t="s">
        <v>64</v>
      </c>
      <c r="F32" s="28" t="s">
        <v>59</v>
      </c>
      <c r="G32" s="28" t="s">
        <v>61</v>
      </c>
      <c r="H32" s="28" t="s">
        <v>166</v>
      </c>
      <c r="P32" s="50"/>
      <c r="Q32" s="50"/>
      <c r="R32" s="50"/>
      <c r="S32" s="50"/>
      <c r="T32" s="50"/>
    </row>
    <row r="33" spans="3:20" hidden="1" x14ac:dyDescent="0.2">
      <c r="F33" s="28" t="s">
        <v>32</v>
      </c>
      <c r="G33" s="28" t="s">
        <v>52</v>
      </c>
      <c r="P33" s="50"/>
      <c r="Q33" s="50"/>
      <c r="R33" s="50"/>
      <c r="S33" s="50"/>
      <c r="T33" s="50"/>
    </row>
    <row r="34" spans="3:20" hidden="1" x14ac:dyDescent="0.2">
      <c r="F34" s="28" t="s">
        <v>176</v>
      </c>
      <c r="G34" s="28" t="s">
        <v>73</v>
      </c>
      <c r="P34" s="50"/>
      <c r="Q34" s="50"/>
      <c r="R34" s="50"/>
      <c r="S34" s="50"/>
      <c r="T34" s="50"/>
    </row>
    <row r="35" spans="3:20" hidden="1" x14ac:dyDescent="0.2">
      <c r="F35" s="28" t="s">
        <v>177</v>
      </c>
      <c r="G35" s="28" t="s">
        <v>178</v>
      </c>
      <c r="P35" s="50"/>
      <c r="Q35" s="50"/>
      <c r="R35" s="50"/>
      <c r="S35" s="50"/>
      <c r="T35" s="50"/>
    </row>
    <row r="36" spans="3:20" hidden="1" x14ac:dyDescent="0.2"/>
    <row r="37" spans="3:20" hidden="1" x14ac:dyDescent="0.2">
      <c r="C37" s="28" t="s">
        <v>179</v>
      </c>
      <c r="D37" s="28" t="s">
        <v>180</v>
      </c>
    </row>
    <row r="38" spans="3:20" hidden="1" x14ac:dyDescent="0.2">
      <c r="C38" s="28" t="s">
        <v>28</v>
      </c>
      <c r="D38" s="28" t="s">
        <v>181</v>
      </c>
    </row>
    <row r="39" spans="3:20" hidden="1" x14ac:dyDescent="0.2">
      <c r="C39" s="28" t="s">
        <v>56</v>
      </c>
      <c r="D39" s="28" t="s">
        <v>103</v>
      </c>
    </row>
    <row r="40" spans="3:20" hidden="1" x14ac:dyDescent="0.2">
      <c r="C40" s="28" t="s">
        <v>113</v>
      </c>
      <c r="D40" s="28" t="s">
        <v>105</v>
      </c>
    </row>
    <row r="41" spans="3:20" hidden="1" x14ac:dyDescent="0.2">
      <c r="C41" s="28" t="s">
        <v>70</v>
      </c>
      <c r="D41" s="28" t="s">
        <v>182</v>
      </c>
    </row>
    <row r="42" spans="3:20" hidden="1" x14ac:dyDescent="0.2">
      <c r="D42" s="28" t="s">
        <v>117</v>
      </c>
    </row>
    <row r="43" spans="3:20" hidden="1" x14ac:dyDescent="0.2">
      <c r="D43" s="28" t="s">
        <v>183</v>
      </c>
    </row>
    <row r="44" spans="3:20" hidden="1" x14ac:dyDescent="0.2">
      <c r="D44" s="28" t="s">
        <v>184</v>
      </c>
    </row>
    <row r="45" spans="3:20" hidden="1" x14ac:dyDescent="0.2">
      <c r="D45" s="28" t="s">
        <v>185</v>
      </c>
    </row>
    <row r="46" spans="3:20" x14ac:dyDescent="0.2">
      <c r="D46" s="41"/>
    </row>
  </sheetData>
  <mergeCells count="42">
    <mergeCell ref="C10:D10"/>
    <mergeCell ref="I10:L10"/>
    <mergeCell ref="O10:Q10"/>
    <mergeCell ref="C5:D5"/>
    <mergeCell ref="I5:L5"/>
    <mergeCell ref="O5:Q5"/>
    <mergeCell ref="C6:D6"/>
    <mergeCell ref="F6:F8"/>
    <mergeCell ref="G6:G8"/>
    <mergeCell ref="H6:H8"/>
    <mergeCell ref="I6:L8"/>
    <mergeCell ref="O6:Q6"/>
    <mergeCell ref="C7:D7"/>
    <mergeCell ref="O7:Q7"/>
    <mergeCell ref="O8:Q8"/>
    <mergeCell ref="C9:D9"/>
    <mergeCell ref="I9:L9"/>
    <mergeCell ref="O9:Q9"/>
    <mergeCell ref="X18:Y18"/>
    <mergeCell ref="C11:D11"/>
    <mergeCell ref="F11:F12"/>
    <mergeCell ref="G11:G12"/>
    <mergeCell ref="H11:H12"/>
    <mergeCell ref="I11:L12"/>
    <mergeCell ref="O11:Q11"/>
    <mergeCell ref="N12:N13"/>
    <mergeCell ref="O12:Q13"/>
    <mergeCell ref="O14:Q14"/>
    <mergeCell ref="O17:U17"/>
    <mergeCell ref="B18:C18"/>
    <mergeCell ref="F18:L18"/>
    <mergeCell ref="O18:U18"/>
    <mergeCell ref="F19:L19"/>
    <mergeCell ref="O19:P19"/>
    <mergeCell ref="F20:G20"/>
    <mergeCell ref="O20:P20"/>
    <mergeCell ref="F21:G21"/>
    <mergeCell ref="O21:O22"/>
    <mergeCell ref="P21:P22"/>
    <mergeCell ref="F22:F23"/>
    <mergeCell ref="G22:G23"/>
    <mergeCell ref="N23:N27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5DD2C-68FD-483A-8650-D5D831E1E7D6}">
  <dimension ref="A1:F15"/>
  <sheetViews>
    <sheetView workbookViewId="0">
      <selection activeCell="D10" sqref="D10"/>
    </sheetView>
  </sheetViews>
  <sheetFormatPr baseColWidth="10" defaultColWidth="9.140625" defaultRowHeight="15" x14ac:dyDescent="0.25"/>
  <cols>
    <col min="1" max="1" width="44.7109375" customWidth="1"/>
    <col min="2" max="2" width="18.85546875" customWidth="1"/>
    <col min="3" max="3" width="15.28515625" customWidth="1"/>
    <col min="4" max="4" width="18.5703125" customWidth="1"/>
    <col min="5" max="5" width="17.42578125" bestFit="1" customWidth="1"/>
    <col min="6" max="6" width="16.7109375" customWidth="1"/>
  </cols>
  <sheetData>
    <row r="1" spans="1:6" ht="21" x14ac:dyDescent="0.35">
      <c r="A1" s="107" t="s">
        <v>186</v>
      </c>
      <c r="B1" s="107"/>
      <c r="C1" s="107"/>
      <c r="D1" s="107"/>
      <c r="E1" s="107"/>
      <c r="F1" s="107"/>
    </row>
    <row r="2" spans="1:6" ht="24.75" customHeight="1" x14ac:dyDescent="0.25">
      <c r="A2" s="108" t="s">
        <v>187</v>
      </c>
      <c r="B2" s="108"/>
      <c r="C2" s="108"/>
      <c r="D2" s="108"/>
      <c r="E2" s="108"/>
      <c r="F2" s="108"/>
    </row>
    <row r="4" spans="1:6" ht="20.25" customHeight="1" x14ac:dyDescent="0.25">
      <c r="A4" s="2" t="s">
        <v>188</v>
      </c>
      <c r="B4" s="1" t="s">
        <v>189</v>
      </c>
      <c r="C4" s="2" t="s">
        <v>190</v>
      </c>
      <c r="D4" s="52" t="s">
        <v>191</v>
      </c>
      <c r="E4" s="52" t="s">
        <v>192</v>
      </c>
      <c r="F4" s="52" t="s">
        <v>193</v>
      </c>
    </row>
    <row r="5" spans="1:6" ht="20.25" customHeight="1" x14ac:dyDescent="0.25">
      <c r="A5" s="3" t="s">
        <v>194</v>
      </c>
      <c r="B5" s="3" t="s">
        <v>195</v>
      </c>
      <c r="C5" s="4">
        <v>11</v>
      </c>
      <c r="D5" s="51"/>
      <c r="E5" s="51"/>
      <c r="F5" s="51"/>
    </row>
    <row r="6" spans="1:6" ht="20.25" customHeight="1" x14ac:dyDescent="0.25">
      <c r="A6" s="3" t="s">
        <v>196</v>
      </c>
      <c r="B6" s="3" t="s">
        <v>195</v>
      </c>
      <c r="C6" s="4">
        <v>11</v>
      </c>
      <c r="D6" s="51"/>
      <c r="E6" s="51"/>
      <c r="F6" s="51"/>
    </row>
    <row r="7" spans="1:6" ht="20.25" customHeight="1" x14ac:dyDescent="0.25">
      <c r="A7" s="3" t="s">
        <v>197</v>
      </c>
      <c r="B7" s="3" t="s">
        <v>198</v>
      </c>
      <c r="C7" s="4">
        <v>1</v>
      </c>
      <c r="D7" s="51"/>
      <c r="E7" s="51"/>
      <c r="F7" s="51"/>
    </row>
    <row r="8" spans="1:6" ht="20.25" customHeight="1" x14ac:dyDescent="0.25">
      <c r="A8" s="3" t="s">
        <v>199</v>
      </c>
      <c r="B8" s="3" t="s">
        <v>200</v>
      </c>
      <c r="C8" s="4">
        <v>1</v>
      </c>
      <c r="D8" s="51"/>
      <c r="E8" s="51"/>
      <c r="F8" s="51"/>
    </row>
    <row r="9" spans="1:6" ht="20.25" customHeight="1" x14ac:dyDescent="0.25">
      <c r="A9" s="3" t="s">
        <v>201</v>
      </c>
      <c r="B9" s="3" t="s">
        <v>202</v>
      </c>
      <c r="C9" s="4">
        <v>1</v>
      </c>
      <c r="D9" s="51"/>
      <c r="E9" s="51"/>
      <c r="F9" s="51"/>
    </row>
    <row r="10" spans="1:6" ht="20.25" customHeight="1" x14ac:dyDescent="0.25">
      <c r="A10" s="3" t="s">
        <v>203</v>
      </c>
      <c r="B10" s="3" t="s">
        <v>204</v>
      </c>
      <c r="C10" s="4">
        <v>11</v>
      </c>
      <c r="D10" s="51"/>
      <c r="E10" s="51"/>
      <c r="F10" s="51"/>
    </row>
    <row r="11" spans="1:6" ht="20.25" customHeight="1" x14ac:dyDescent="0.25">
      <c r="A11" s="3" t="s">
        <v>205</v>
      </c>
      <c r="B11" s="3" t="s">
        <v>204</v>
      </c>
      <c r="C11" s="4">
        <v>11</v>
      </c>
      <c r="D11" s="51"/>
      <c r="E11" s="51"/>
      <c r="F11" s="51"/>
    </row>
    <row r="12" spans="1:6" ht="20.25" customHeight="1" x14ac:dyDescent="0.25">
      <c r="A12" s="3" t="s">
        <v>206</v>
      </c>
      <c r="B12" s="3" t="s">
        <v>207</v>
      </c>
      <c r="C12" s="4">
        <v>11</v>
      </c>
      <c r="D12" s="51"/>
      <c r="E12" s="51"/>
      <c r="F12" s="51"/>
    </row>
    <row r="13" spans="1:6" ht="20.25" customHeight="1" x14ac:dyDescent="0.25">
      <c r="A13" s="3" t="s">
        <v>208</v>
      </c>
      <c r="B13" s="3" t="s">
        <v>209</v>
      </c>
      <c r="C13" s="4">
        <v>1</v>
      </c>
      <c r="D13" s="51"/>
      <c r="E13" s="51"/>
      <c r="F13" s="51"/>
    </row>
    <row r="14" spans="1:6" ht="20.25" customHeight="1" x14ac:dyDescent="0.25">
      <c r="A14" s="3" t="s">
        <v>210</v>
      </c>
      <c r="B14" s="3" t="s">
        <v>204</v>
      </c>
      <c r="C14" s="4">
        <v>12</v>
      </c>
      <c r="D14" s="51"/>
      <c r="E14" s="51"/>
      <c r="F14" s="51"/>
    </row>
    <row r="15" spans="1:6" ht="20.25" customHeight="1" x14ac:dyDescent="0.25">
      <c r="A15" s="3" t="s">
        <v>211</v>
      </c>
      <c r="B15" s="3" t="s">
        <v>204</v>
      </c>
      <c r="C15" s="4">
        <v>1</v>
      </c>
      <c r="D15" s="51"/>
      <c r="E15" s="51"/>
      <c r="F15" s="51"/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ANEXO RIESGOS</vt:lpstr>
      <vt:lpstr>INSTRUCCIONES</vt:lpstr>
      <vt:lpstr>Anexo Técnico</vt:lpstr>
      <vt:lpstr>'Anexo Técnico'!Área_de_impresión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Cuesta Martínez</dc:creator>
  <cp:keywords/>
  <dc:description/>
  <cp:lastModifiedBy>Gregorio Gutierrez</cp:lastModifiedBy>
  <cp:revision/>
  <dcterms:created xsi:type="dcterms:W3CDTF">2025-08-27T19:31:11Z</dcterms:created>
  <dcterms:modified xsi:type="dcterms:W3CDTF">2025-10-15T16:14:40Z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24c18e-2440-4954-8d4c-b08f66143787_Enabled">
    <vt:lpwstr>true</vt:lpwstr>
  </property>
  <property fmtid="{D5CDD505-2E9C-101B-9397-08002B2CF9AE}" pid="3" name="MSIP_Label_ab24c18e-2440-4954-8d4c-b08f66143787_SetDate">
    <vt:lpwstr>2025-08-27T20:41:34Z</vt:lpwstr>
  </property>
  <property fmtid="{D5CDD505-2E9C-101B-9397-08002B2CF9AE}" pid="4" name="MSIP_Label_ab24c18e-2440-4954-8d4c-b08f66143787_Method">
    <vt:lpwstr>Privileged</vt:lpwstr>
  </property>
  <property fmtid="{D5CDD505-2E9C-101B-9397-08002B2CF9AE}" pid="5" name="MSIP_Label_ab24c18e-2440-4954-8d4c-b08f66143787_Name">
    <vt:lpwstr>Prueba_Etiqueta</vt:lpwstr>
  </property>
  <property fmtid="{D5CDD505-2E9C-101B-9397-08002B2CF9AE}" pid="6" name="MSIP_Label_ab24c18e-2440-4954-8d4c-b08f66143787_SiteId">
    <vt:lpwstr>2cdab013-7b2d-4428-b384-326c870248c1</vt:lpwstr>
  </property>
  <property fmtid="{D5CDD505-2E9C-101B-9397-08002B2CF9AE}" pid="7" name="MSIP_Label_ab24c18e-2440-4954-8d4c-b08f66143787_ActionId">
    <vt:lpwstr>7dfd8eda-9ae0-48b0-a0d8-703aa30fbe33</vt:lpwstr>
  </property>
  <property fmtid="{D5CDD505-2E9C-101B-9397-08002B2CF9AE}" pid="8" name="MSIP_Label_ab24c18e-2440-4954-8d4c-b08f66143787_ContentBits">
    <vt:lpwstr>1</vt:lpwstr>
  </property>
  <property fmtid="{D5CDD505-2E9C-101B-9397-08002B2CF9AE}" pid="9" name="MSIP_Label_ab24c18e-2440-4954-8d4c-b08f66143787_Tag">
    <vt:lpwstr>10, 0, 1, 1</vt:lpwstr>
  </property>
</Properties>
</file>