
<file path=[Content_Types].xml><?xml version="1.0" encoding="utf-8"?>
<Types xmlns="http://schemas.openxmlformats.org/package/2006/content-types">
  <Default ContentType="image/jpeg" Extension="jpg"/>
  <Default ContentType="application/vnd.openxmlformats-officedocument.vmlDrawing" Extension="vml"/>
  <Default ContentType="application/vnd.ms-office.vbaProject" Extension="bin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commentsmeta4"/>
  <Override ContentType="application/binary" PartName="/xl/commentsmeta2"/>
  <Override ContentType="application/binary" PartName="/xl/metadata"/>
  <Override ContentType="application/binary" PartName="/xl/commentsmeta3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sheet.macroEnabled.main+xml" PartName="/xl/workbook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5.xml"/>
  <Override ContentType="application/vnd.openxmlformats-officedocument.spreadsheetml.comments+xml" PartName="/xl/comments1.xml"/>
  <Override ContentType="application/vnd.openxmlformats-officedocument.spreadsheetml.comments+xml" PartName="/xl/comments4.xml"/>
  <Override ContentType="application/vnd.openxmlformats-officedocument.spreadsheetml.comments+xml" PartName="/xl/comments3.xml"/>
  <Override ContentType="application/vnd.openxmlformats-officedocument.spreadsheetml.comments+xml" PartName="/xl/comments2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FO GENERAL" sheetId="1" r:id="rId5"/>
    <sheet state="visible" name="INFO FINANCIERA" sheetId="2" r:id="rId6"/>
    <sheet state="hidden" name="Hoja 2" sheetId="3" r:id="rId7"/>
    <sheet state="visible" name="INFORME DE ACTIVIDADES " sheetId="4" r:id="rId8"/>
    <sheet state="visible" name="INF. SUPERVISIÓN" sheetId="5" r:id="rId9"/>
    <sheet state="visible" name="CERTIFICACION" sheetId="6" r:id="rId10"/>
  </sheets>
  <definedNames/>
  <calcPr/>
  <extLst>
    <ext uri="GoogleSheetsCustomDataVersion2">
      <go:sheetsCustomData xmlns:go="http://customooxmlschemas.google.com/" r:id="rId11" roundtripDataChecksum="SL8AlF1ksrYbyFxU0eTwnDdMbHe1BKtg+1keeNu/s9Y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I20">
      <text>
        <t xml:space="preserve">======
ID#AAABtw-LDHM
HP    (2024-12-09 20:14:44)
Registre numero de documento de identidad del contratista</t>
      </text>
    </comment>
    <comment authorId="0" ref="I21">
      <text>
        <t xml:space="preserve">======
ID#AAABtw-LDHI
HP    (2024-12-09 20:14:44)
Registre actividad económica del RUT</t>
      </text>
    </comment>
    <comment authorId="0" ref="X21">
      <text>
        <t xml:space="preserve">======
ID#AAABtw-LDHU
HP    (2024-12-09 20:14:44)
Registre dependencia del supervisor del contrato</t>
      </text>
    </comment>
    <comment authorId="0" ref="B18">
      <text>
        <t xml:space="preserve">======
ID#AAABtw-LDGs
HP    (2024-12-09 20:14:44)
Registgre el nombre del contratista</t>
      </text>
    </comment>
    <comment authorId="0" ref="AC5">
      <text>
        <t xml:space="preserve">======
ID#AAABtw-LDGo
HP    (2024-12-09 20:14:44)
Registre mes de elaboración del informe</t>
      </text>
    </comment>
    <comment authorId="0" ref="F46">
      <text>
        <t xml:space="preserve">======
ID#AAABtw-LDGw
HP    (2024-12-09 20:14:44)
Registre el numero de la factura o cuenta de cobro</t>
      </text>
    </comment>
    <comment authorId="0" ref="B12">
      <text>
        <t xml:space="preserve">======
ID#AAABtw-LDFs
HP    (2024-12-09 20:14:44)
Registre el objeto del contrato</t>
      </text>
    </comment>
    <comment authorId="0" ref="B43">
      <text>
        <t xml:space="preserve">======
ID#AAABtw-LDGQ
HP    (2024-12-09 20:14:44)
Registre el valor en letras del pago</t>
      </text>
    </comment>
    <comment authorId="0" ref="Z10">
      <text>
        <t xml:space="preserve">======
ID#AAABtw-LDH0
HP    (2024-12-09 20:14:44)
Registre fecha de firma del contrato en SECOP II</t>
      </text>
    </comment>
    <comment authorId="0" ref="I22">
      <text>
        <t xml:space="preserve">======
ID#AAABtw-LDFw
Selecciones de la lista desplegable la opción correspondiente    (2024-12-09 20:14:44)
1. NO RESPONSABLE DE IVA, 2. RESPONSABLE DE IVA</t>
      </text>
    </comment>
    <comment authorId="0" ref="N36">
      <text>
        <t xml:space="preserve">======
ID#AAABtw-LDGY
HP    (2024-12-09 20:14:44)
Registre el numero de acta parcial objeto de pago</t>
      </text>
    </comment>
    <comment authorId="0" ref="X22">
      <text>
        <t xml:space="preserve">======
ID#AAABtw-LDJI
HP    (2024-12-09 20:14:44)
Registre correo electrónico del supervisor del contrato</t>
      </text>
    </comment>
    <comment authorId="0" ref="I40">
      <text>
        <t xml:space="preserve">======
ID#AAABtw-LDJU
HP    (2024-12-09 20:14:44)
Registre el periodo a pagar: Del (día) de (mes) de (año) al (día) de (mes) de (año)</t>
      </text>
    </comment>
    <comment authorId="0" ref="G48">
      <text>
        <t xml:space="preserve">======
ID#AAABtw-LDK4
HP    (2024-12-09 20:14:44)
Registre el numero de cuenta bancaria del contratista</t>
      </text>
    </comment>
    <comment authorId="0" ref="J25">
      <text>
        <t xml:space="preserve">======
ID#AAABtw-LDKA
HP    (2024-12-09 20:14:44)
Registre el nombre del apoyo a la supervisión</t>
      </text>
    </comment>
    <comment authorId="0" ref="Z12">
      <text>
        <t xml:space="preserve">======
ID#AAABtw-LDJg
HP    (2024-12-09 20:14:44)
Registre fecha del acta del inicio del contrato</t>
      </text>
    </comment>
    <comment authorId="0" ref="O27">
      <text>
        <t xml:space="preserve">======
ID#AAABtw-LDHk
HP    (2024-12-09 20:14:44)
Registre el cargo del apoyo a la supervisión</t>
      </text>
    </comment>
    <comment authorId="0" ref="Z14">
      <text>
        <t xml:space="preserve">======
ID#AAABtw-LDHg
HP    (2024-12-09 20:14:44)
Registre el tiempo</t>
      </text>
    </comment>
    <comment authorId="0" ref="D49">
      <text>
        <t xml:space="preserve">======
ID#AAABtw-LDII
HP    (2024-12-09 20:14:44)
Seleccione el banco de la lista desplegable</t>
      </text>
    </comment>
    <comment authorId="0" ref="L49">
      <text>
        <t xml:space="preserve">======
ID#AAABtw-LDHs
HP    (2024-12-09 20:14:44)
Selecciones el tipo de cuenta de la lista desplegable</t>
      </text>
    </comment>
    <comment authorId="0" ref="H38">
      <text>
        <t xml:space="preserve">======
ID#AAABtw-LDLQ
HP    (2024-12-09 20:14:44)
Seleccione X si corresponde a un pago anticipado</t>
      </text>
    </comment>
    <comment authorId="0" ref="Z15">
      <text>
        <t xml:space="preserve">======
ID#AAABtw-LDM0
HP    (2024-12-09 20:14:44)
Registre el tiempo</t>
      </text>
    </comment>
    <comment authorId="0" ref="O29">
      <text>
        <t xml:space="preserve">======
ID#AAABtw-LDE4
HP    (2024-12-09 20:14:44)
Registre el correo electrónico del apoyo a la supervisión</t>
      </text>
    </comment>
    <comment authorId="0" ref="AD5">
      <text>
        <t xml:space="preserve">======
ID#AAABtw-LDME
HP    (2024-12-09 20:14:44)
Registre año de elaboración del informe</t>
      </text>
    </comment>
    <comment authorId="0" ref="Z11">
      <text>
        <t xml:space="preserve">======
ID#AAABtw-LDL0
HP    (2024-12-09 20:14:44)
Registgre el plazo de ejecución del contrato</t>
      </text>
    </comment>
    <comment authorId="0" ref="Z13">
      <text>
        <t xml:space="preserve">======
ID#AAABtw-LDKY
HP    (2024-12-09 20:14:44)
Registre la fecha prevista para la terminación del contrato</t>
      </text>
    </comment>
    <comment authorId="0" ref="H37">
      <text>
        <t xml:space="preserve">======
ID#AAABtw-LDL8
HP    (2024-12-09 20:14:44)
Seleccione X si corresponde a un anticipo</t>
      </text>
    </comment>
    <comment authorId="0" ref="K10">
      <text>
        <t xml:space="preserve">======
ID#AAABtw-LDLA
HP    (2024-12-09 20:14:44)
Registre numero del contrato</t>
      </text>
    </comment>
    <comment authorId="0" ref="H35">
      <text>
        <t xml:space="preserve">======
ID#AAABtw-LDKg
HP    (2024-12-09 20:14:44)
Seleccione X si corresponde a un pago único</t>
      </text>
    </comment>
    <comment authorId="0" ref="S33">
      <text>
        <t xml:space="preserve">======
ID#AAABtw-LDLE
HP    (2024-12-09 20:14:44)
Registre el valor a pagar en el mes o meses que está pagando al contratista</t>
      </text>
    </comment>
    <comment authorId="0" ref="H36">
      <text>
        <t xml:space="preserve">======
ID#AAABtw-LDMo
HP    (2024-12-09 20:14:44)
Seleccione X si corresponde a un acta parcial</t>
      </text>
    </comment>
    <comment authorId="0" ref="I41">
      <text>
        <t xml:space="preserve">======
ID#AAABtw-LDFE
HP    (2024-12-09 20:14:44)
Registre el valor a pagar</t>
      </text>
    </comment>
    <comment authorId="0" ref="X20">
      <text>
        <t xml:space="preserve">======
ID#AAABtw-LDG4
HP    (2024-12-09 20:14:44)
Registre cargo del supervisor del contrato</t>
      </text>
    </comment>
    <comment authorId="0" ref="AB5">
      <text>
        <t xml:space="preserve">======
ID#AAABtw-LDG0
HP    (2024-12-09 20:14:44)
Registre día de elaboración del informe</t>
      </text>
    </comment>
    <comment authorId="0" ref="S18">
      <text>
        <t xml:space="preserve">======
ID#AAABtw-LDMM
HP    (2024-12-09 20:14:44)
Registre nombre del supervisor del contrato</t>
      </text>
    </comment>
    <comment authorId="0" ref="O28">
      <text>
        <t xml:space="preserve">======
ID#AAABtw-LDNA
HP    (2024-12-09 20:14:44)
Registre la dependencia del apoyo a la supervisión</t>
      </text>
    </comment>
    <comment authorId="0" ref="N37">
      <text>
        <t xml:space="preserve">======
ID#AAABtw-LDNI
HP    (2024-12-09 20:14:44)
Registre el porcentaje del anticipo</t>
      </text>
    </comment>
  </commentList>
  <extLst>
    <ext uri="GoogleSheetsCustomDataVersion2">
      <go:sheetsCustomData xmlns:go="http://customooxmlschemas.google.com/" r:id="rId1" roundtripDataSignature="AMtx7mgDnqx1ElcaYObLHOoS0b+iTSITRA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S42">
      <text>
        <t xml:space="preserve">======
ID#AAABtw-LDGg
HP    (2024-12-09 20:14:44)
Detalle de rubros afectados por el RP</t>
      </text>
    </comment>
    <comment authorId="0" ref="B34">
      <text>
        <t xml:space="preserve">======
ID#AAABtw-LDI4
HP    (2024-12-09 20:14:44)
Detalle de rubros</t>
      </text>
    </comment>
    <comment authorId="0" ref="AB32">
      <text>
        <t xml:space="preserve">======
ID#AAABtw-LDHQ
HP    (2024-12-09 20:14:44)
Valor afectado por cada rubro en el RP</t>
      </text>
    </comment>
    <comment authorId="0" ref="Y33">
      <text>
        <t xml:space="preserve">======
ID#AAABtw-LDI0
HP    (2024-12-09 20:14:44)
Detalle fuente</t>
      </text>
    </comment>
    <comment authorId="0" ref="S44">
      <text>
        <t xml:space="preserve">======
ID#AAABtw-LDHY
HP    (2024-12-09 20:14:44)
Detalle de rubros afectados por el RP</t>
      </text>
    </comment>
    <comment authorId="0" ref="H33">
      <text>
        <t xml:space="preserve">======
ID#AAABtw-LDI8
HP    (2024-12-09 20:14:44)
Detalle fuente</t>
      </text>
    </comment>
    <comment authorId="0" ref="Y23">
      <text>
        <t xml:space="preserve">======
ID#AAABtw-LDHc
HP    (2024-12-09 20:14:44)
Detalle fuente</t>
      </text>
    </comment>
    <comment authorId="0" ref="S32">
      <text>
        <t xml:space="preserve">======
ID#AAABtw-LDIE
HP    (2024-12-09 20:14:44)
Detalle de rubros afectados por el RP</t>
      </text>
    </comment>
    <comment authorId="0" ref="K31">
      <text>
        <t xml:space="preserve">======
ID#AAABtw-LDIA
HP    (2024-12-09 20:14:44)
Valor por cada rubro</t>
      </text>
    </comment>
    <comment authorId="0" ref="K23">
      <text>
        <t xml:space="preserve">======
ID#AAABtw-LDFk
HP    (2024-12-09 20:14:44)
Valor por cada rubro</t>
      </text>
    </comment>
    <comment authorId="0" ref="Y44">
      <text>
        <t xml:space="preserve">======
ID#AAABtw-LDGM
HP    (2024-12-09 20:14:44)
Detalle fuente</t>
      </text>
    </comment>
    <comment authorId="0" ref="Y43">
      <text>
        <t xml:space="preserve">======
ID#AAABtw-LDGI
HP    (2024-12-09 20:14:44)
Detalle fuente</t>
      </text>
    </comment>
    <comment authorId="0" ref="S26">
      <text>
        <t xml:space="preserve">======
ID#AAABtw-LDGU
HP    (2024-12-09 20:14:44)
Detalle de rubros</t>
      </text>
    </comment>
    <comment authorId="0" ref="AB57">
      <text>
        <t xml:space="preserve">======
ID#AAABtw-LDH4
HP    (2024-12-09 20:14:44)
Valor por cada rubro</t>
      </text>
    </comment>
    <comment authorId="0" ref="G83">
      <text>
        <t xml:space="preserve">======
ID#AAABtw-LDFo
HP    (2024-12-09 20:14:44)
Registre el valor a liberar según liquidación en el último pago</t>
      </text>
    </comment>
    <comment authorId="0" ref="B32">
      <text>
        <t xml:space="preserve">======
ID#AAABtw-LDH8
HP    (2024-12-09 20:14:44)
Detalle de rubros</t>
      </text>
    </comment>
    <comment authorId="0" ref="V18">
      <text>
        <t xml:space="preserve">======
ID#AAABtw-LDGc
HP    (2024-12-09 20:14:44)
Registre numero de RP</t>
      </text>
    </comment>
    <comment authorId="0" ref="Y45">
      <text>
        <t xml:space="preserve">======
ID#AAABtw-LDHA
HP    (2024-12-09 20:14:44)
Detalle fuente</t>
      </text>
    </comment>
    <comment authorId="0" ref="S45">
      <text>
        <t xml:space="preserve">======
ID#AAABtw-LDK0
HP    (2024-12-09 20:14:44)
Detalle de rubros afectados por el RP</t>
      </text>
    </comment>
    <comment authorId="0" ref="B26">
      <text>
        <t xml:space="preserve">======
ID#AAABtw-LDIo
HP    (2024-12-09 20:14:44)
Detalle de rubros</t>
      </text>
    </comment>
    <comment authorId="0" ref="S46">
      <text>
        <t xml:space="preserve">======
ID#AAABtw-LDJM
HP    (2024-12-09 20:14:44)
Detalle de rubros</t>
      </text>
    </comment>
    <comment authorId="0" ref="S20">
      <text>
        <t xml:space="preserve">======
ID#AAABtw-LDIk
HP    (2024-12-09 20:14:44)
Detalle de rubros</t>
      </text>
    </comment>
    <comment authorId="0" ref="AB31">
      <text>
        <t xml:space="preserve">======
ID#AAABtw-LDIw
HP    (2024-12-09 20:14:44)
Valor afectado por cada rubro en el RP</t>
      </text>
    </comment>
    <comment authorId="0" ref="Y20">
      <text>
        <t xml:space="preserve">======
ID#AAABtw-LDIs
HP    (2024-12-09 20:14:44)
Detalle fuente</t>
      </text>
    </comment>
    <comment authorId="0" ref="B35">
      <text>
        <t xml:space="preserve">======
ID#AAABtw-LDJY
HP    (2024-12-09 20:14:44)
Detalle de rubros</t>
      </text>
    </comment>
    <comment authorId="0" ref="H32">
      <text>
        <t xml:space="preserve">======
ID#AAABtw-LDKI
HP    (2024-12-09 20:14:44)
Detalle fuente</t>
      </text>
    </comment>
    <comment authorId="0" ref="S57">
      <text>
        <t xml:space="preserve">======
ID#AAABtw-LDJc
HP    (2024-12-09 20:14:44)
Detalle de rubros</t>
      </text>
    </comment>
    <comment authorId="0" ref="B33">
      <text>
        <t xml:space="preserve">======
ID#AAABtw-LDJ0
HP    (2024-12-09 20:14:44)
Detalle de rubros</t>
      </text>
    </comment>
    <comment authorId="0" ref="B21">
      <text>
        <t xml:space="preserve">======
ID#AAABtw-LDJ8
HP    (2024-12-09 20:14:44)
Detalle de rubros</t>
      </text>
    </comment>
    <comment authorId="0" ref="E18">
      <text>
        <t xml:space="preserve">======
ID#AAABtw-LDIU
HP    (2024-12-09 20:14:44)
Registre el numero de CDP</t>
      </text>
    </comment>
    <comment authorId="0" ref="Y51">
      <text>
        <t xml:space="preserve">======
ID#AAABtw-LDJ4
HP    (2024-12-09 20:14:44)
Detalle fuente</t>
      </text>
    </comment>
    <comment authorId="0" ref="Y54">
      <text>
        <t xml:space="preserve">======
ID#AAABtw-LDHo
HP    (2024-12-09 20:14:44)
Detalle fuente</t>
      </text>
    </comment>
    <comment authorId="0" ref="AB33">
      <text>
        <t xml:space="preserve">======
ID#AAABtw-LDIQ
HP    (2024-12-09 20:14:44)
Valor afectado por cada rubro en el RP</t>
      </text>
    </comment>
    <comment authorId="0" ref="AB54">
      <text>
        <t xml:space="preserve">======
ID#AAABtw-LDHw
HP    (2024-12-09 20:14:44)
Valor por cada rubro</t>
      </text>
    </comment>
    <comment authorId="0" ref="AB44">
      <text>
        <t xml:space="preserve">======
ID#AAABtw-LDIg
HP    (2024-12-09 20:14:44)
Valor afectado por cada rubro en el RP</t>
      </text>
    </comment>
    <comment authorId="0" ref="AB35">
      <text>
        <t xml:space="preserve">======
ID#AAABtw-LDJE
HP    (2024-12-09 20:14:44)
Valor por cada rubro</t>
      </text>
    </comment>
    <comment authorId="0" ref="B31">
      <text>
        <t xml:space="preserve">======
ID#AAABtw-LDIc
HP    (2024-12-09 20:14:44)
Detalle de rubros</t>
      </text>
    </comment>
    <comment authorId="0" ref="K32">
      <text>
        <t xml:space="preserve">======
ID#AAABtw-LDJA
HP    (2024-12-09 20:14:44)
Valor por cada rubro</t>
      </text>
    </comment>
    <comment authorId="0" ref="Y42">
      <text>
        <t xml:space="preserve">======
ID#AAABtw-LDKo
HP    (2024-12-09 20:14:44)
Detalle fuente</t>
      </text>
    </comment>
    <comment authorId="0" ref="H23">
      <text>
        <t xml:space="preserve">======
ID#AAABtw-LDKk
HP    (2024-12-09 20:14:44)
Detalle fuente</t>
      </text>
    </comment>
    <comment authorId="0" ref="S33">
      <text>
        <t xml:space="preserve">======
ID#AAABtw-LDLY
HP    (2024-12-09 20:14:44)
Detalle de rubros afectados por el RP</t>
      </text>
    </comment>
    <comment authorId="0" ref="H34">
      <text>
        <t xml:space="preserve">======
ID#AAABtw-LDM8
HP    (2024-12-09 20:14:44)
Detalle fuente</t>
      </text>
    </comment>
    <comment authorId="0" ref="AC29">
      <text>
        <t xml:space="preserve">======
ID#AAABtw-LDE0
HP    (2024-12-09 20:14:44)
Registre la fecha del RP adicional (DD/MM/AAAA)</t>
      </text>
    </comment>
    <comment authorId="0" ref="B20">
      <text>
        <t xml:space="preserve">======
ID#AAABtw-LDKw
HP    (2024-12-09 20:14:44)
Detalle de rubros</t>
      </text>
    </comment>
    <comment authorId="0" ref="K26">
      <text>
        <t xml:space="preserve">======
ID#AAABtw-LDLU
HP    (2024-12-09 20:14:44)
Valor por cada rubro</t>
      </text>
    </comment>
    <comment authorId="0" ref="S34">
      <text>
        <t xml:space="preserve">======
ID#AAABtw-LDM4
HP    (2024-12-09 20:14:44)
Detalle de rubros afectados por el RP</t>
      </text>
    </comment>
    <comment authorId="0" ref="V49">
      <text>
        <t xml:space="preserve">======
ID#AAABtw-LDKs
HP    (2024-12-09 20:14:44)
Registre numero de RP adicional</t>
      </text>
    </comment>
    <comment authorId="0" ref="AB34">
      <text>
        <t xml:space="preserve">======
ID#AAABtw-LDE8
HP    (2024-12-09 20:14:44)
Valor afectado por cada rubro en el RP</t>
      </text>
    </comment>
    <comment authorId="0" ref="Y34">
      <text>
        <t xml:space="preserve">======
ID#AAABtw-LDLg
HP    (2024-12-09 20:14:44)
Detalle fuente</t>
      </text>
    </comment>
    <comment authorId="0" ref="L18">
      <text>
        <t xml:space="preserve">======
ID#AAABtw-LDMI
HP    (2024-12-09 20:14:44)
Registre la fecha del CDP (DD/MM/AAAA)</t>
      </text>
    </comment>
    <comment authorId="0" ref="V40">
      <text>
        <t xml:space="preserve">======
ID#AAABtw-LDLc
HP    (2024-12-09 20:14:44)
Registre numero de RP</t>
      </text>
    </comment>
    <comment authorId="0" ref="AC49">
      <text>
        <t xml:space="preserve">======
ID#AAABtw-LDJo
HP    (2024-12-09 20:14:44)
Registre la fecha del RP adicional (DD/MM/AAAA)</t>
      </text>
    </comment>
    <comment authorId="0" ref="AB23">
      <text>
        <t xml:space="preserve">======
ID#AAABtw-LDKQ
HP    (2024-12-09 20:14:44)
Valor por cada rubro</t>
      </text>
    </comment>
    <comment authorId="0" ref="AB46">
      <text>
        <t xml:space="preserve">======
ID#AAABtw-LDJk
HP    (2024-12-09 20:14:44)
Valor por cada rubro</t>
      </text>
    </comment>
    <comment authorId="0" ref="AB26">
      <text>
        <t xml:space="preserve">======
ID#AAABtw-LDJw
HP    (2024-12-09 20:14:44)
Valor por cada rubro</t>
      </text>
    </comment>
    <comment authorId="0" ref="S51">
      <text>
        <t xml:space="preserve">======
ID#AAABtw-LDJs
HP    (2024-12-09 20:14:44)
Detalle de rubros</t>
      </text>
    </comment>
    <comment authorId="0" ref="AB51">
      <text>
        <t xml:space="preserve">======
ID#AAABtw-LDKc
HP    (2024-12-09 20:14:44)
Valor por cada rubro</t>
      </text>
    </comment>
    <comment authorId="0" ref="Y32">
      <text>
        <t xml:space="preserve">======
ID#AAABtw-LDMs
HP    (2024-12-09 20:14:44)
Detalle fuente</t>
      </text>
    </comment>
    <comment authorId="0" ref="L29">
      <text>
        <t xml:space="preserve">======
ID#AAABtw-LDFI
HP    (2024-12-09 20:14:44)
Registre la fecha del CDP adicional (DD/MM/AAAA)</t>
      </text>
    </comment>
    <comment authorId="0" ref="B22">
      <text>
        <t xml:space="preserve">======
ID#AAABtw-LDEs
HP    (2024-12-09 20:14:44)
Detalle de rubros</t>
      </text>
    </comment>
    <comment authorId="0" ref="K34">
      <text>
        <t xml:space="preserve">======
ID#AAABtw-LDFQ
HP    (2024-12-09 20:14:44)
Valor por cada rubro</t>
      </text>
    </comment>
    <comment authorId="0" ref="K20">
      <text>
        <t xml:space="preserve">======
ID#AAABtw-LDEo
HP    (2024-12-09 20:14:44)
Valor por cada rubro</t>
      </text>
    </comment>
    <comment authorId="0" ref="H20">
      <text>
        <t xml:space="preserve">======
ID#AAABtw-LDFM
HP    (2024-12-09 20:14:44)
Detalle fuente</t>
      </text>
    </comment>
    <comment authorId="0" ref="S43">
      <text>
        <t xml:space="preserve">======
ID#AAABtw-LDFY
HP    (2024-12-09 20:14:44)
Detalle de rubros afectados por el RP</t>
      </text>
    </comment>
    <comment authorId="0" ref="Y31">
      <text>
        <t xml:space="preserve">======
ID#AAABtw-LDG8
HP    (2024-12-09 20:14:44)
Detalle fuente</t>
      </text>
    </comment>
    <comment authorId="0" ref="K33">
      <text>
        <t xml:space="preserve">======
ID#AAABtw-LDGE
HP    (2024-12-09 20:14:44)
Valor por cada rubro</t>
      </text>
    </comment>
    <comment authorId="0" ref="AB42">
      <text>
        <t xml:space="preserve">======
ID#AAABtw-LDGA
HP    (2024-12-09 20:14:44)
Valor afectado por cada rubro en el RP</t>
      </text>
    </comment>
    <comment authorId="0" ref="V29">
      <text>
        <t xml:space="preserve">======
ID#AAABtw-LDLo
HP    (2024-12-09 20:14:44)
Registre numero de RP adicional</t>
      </text>
    </comment>
    <comment authorId="0" ref="AC40">
      <text>
        <t xml:space="preserve">======
ID#AAABtw-LDMQ
HP    (2024-12-09 20:14:44)
Registre la fecha del RP (DD/MM/AAAA)</t>
      </text>
    </comment>
    <comment authorId="0" ref="AB45">
      <text>
        <t xml:space="preserve">======
ID#AAABtw-LDLk
HP    (2024-12-09 20:14:44)
Valor afectado por cada rubro en el RP</t>
      </text>
    </comment>
    <comment authorId="0" ref="AC83">
      <text>
        <t xml:space="preserve">======
ID#AAABtw-LDF4
HP    (2024-12-09 20:14:44)
Registre la fecha del acta de inicio (DD/MM/AAAA)</t>
      </text>
    </comment>
    <comment authorId="0" ref="H31">
      <text>
        <t xml:space="preserve">======
ID#AAABtw-LDMY
HP    (2024-12-09 20:14:44)
Detalle fuente</t>
      </text>
    </comment>
    <comment authorId="0" ref="S35">
      <text>
        <t xml:space="preserve">======
ID#AAABtw-LDF0
HP    (2024-12-09 20:14:44)
Detalle de rubros</t>
      </text>
    </comment>
    <comment authorId="0" ref="AB43">
      <text>
        <t xml:space="preserve">======
ID#AAABtw-LDLs
HP    (2024-12-09 20:14:44)
Valor afectado por cada rubro en el RP</t>
      </text>
    </comment>
    <comment authorId="0" ref="AB20">
      <text>
        <t xml:space="preserve">======
ID#AAABtw-LDMU
HP    (2024-12-09 20:14:44)
Valor por cada rubro</t>
      </text>
    </comment>
    <comment authorId="0" ref="K35">
      <text>
        <t xml:space="preserve">======
ID#AAABtw-LDMc
HP    (2024-12-09 20:14:44)
Valor por cada rubro</t>
      </text>
    </comment>
    <comment authorId="0" ref="E29">
      <text>
        <t xml:space="preserve">======
ID#AAABtw-LDF8
HP    (2024-12-09 20:14:44)
Registre numero de CDP adicional</t>
      </text>
    </comment>
    <comment authorId="0" ref="S31">
      <text>
        <t xml:space="preserve">======
ID#AAABtw-LDMk
HP    (2024-12-09 20:14:44)
Detalle de rubros afectados por el RP</t>
      </text>
    </comment>
    <comment authorId="0" ref="AC18">
      <text>
        <t xml:space="preserve">======
ID#AAABtw-LDMg
HP    (2024-12-09 20:14:44)
Registre la fecha del RP (DD/MM/AAAA)</t>
      </text>
    </comment>
    <comment authorId="0" ref="B23">
      <text>
        <t xml:space="preserve">======
ID#AAABtw-LDNE
HP    (2024-12-09 20:14:44)
Detalle de rubros</t>
      </text>
    </comment>
  </commentList>
  <extLst>
    <ext uri="GoogleSheetsCustomDataVersion2">
      <go:sheetsCustomData xmlns:go="http://customooxmlschemas.google.com/" r:id="rId1" roundtripDataSignature="AMtx7migXu6rcaRmbraZwVLhhqUE3cRGkg=="/>
    </ext>
  </extLst>
</comments>
</file>

<file path=xl/comments3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37">
      <text>
        <t xml:space="preserve">======
ID#AAABtw-LDKE
HP    (2024-12-09 20:14:44)
Regtistre la fecha inicial del periodo a certificar para pago (DD/MM/AAAA)</t>
      </text>
    </comment>
    <comment authorId="0" ref="I37">
      <text>
        <t xml:space="preserve">======
ID#AAABtw-LDIY
HP    (2024-12-09 20:14:44)
Registre la fecha final del periodo a certificar para pago</t>
      </text>
    </comment>
    <comment authorId="0" ref="D26">
      <text>
        <t xml:space="preserve">======
ID#AAABtw-LDLI
HP    (2024-12-09 20:14:44)
Seleccione una opción de la lista desplegable</t>
      </text>
    </comment>
    <comment authorId="0" ref="D39">
      <text>
        <t xml:space="preserve">======
ID#AAABtw-LDMw
HP    (2024-12-09 20:14:44)
Registre el detalle de las obligaciones del contratista establecidas en el contrato, las actividades realizadas en el periodo y los productos presentados</t>
      </text>
    </comment>
  </commentList>
  <extLst>
    <ext uri="GoogleSheetsCustomDataVersion2">
      <go:sheetsCustomData xmlns:go="http://customooxmlschemas.google.com/" r:id="rId1" roundtripDataSignature="AMtx7mjiIR1RHy+d/BA2B7P+FGQhL1Cwkw=="/>
    </ext>
  </extLst>
</comments>
</file>

<file path=xl/comments4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I11">
      <text>
        <t xml:space="preserve">======
ID#AAABtw-LDMA
HP    (2024-12-09 20:14:44)
Registre teléfono del supervisor</t>
      </text>
    </comment>
    <comment authorId="0" ref="B23">
      <text>
        <t xml:space="preserve">======
ID#AAABtw-LDKM
HP    (2024-12-09 20:14:44)
Seleccione una opción de la lista desplegable</t>
      </text>
    </comment>
    <comment authorId="0" ref="H33">
      <text>
        <t xml:space="preserve">======
ID#AAABtw-LDFc
HP    (2024-12-09 20:14:44)
Varifique que se cumplió con las obligaciones del contrato</t>
      </text>
    </comment>
  </commentList>
  <extLst>
    <ext uri="GoogleSheetsCustomDataVersion2">
      <go:sheetsCustomData xmlns:go="http://customooxmlschemas.google.com/" r:id="rId1" roundtripDataSignature="AMtx7mj7imZyhL07RIipBkDy1GasKho5cg=="/>
    </ext>
  </extLst>
</comments>
</file>

<file path=xl/comments5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AE70">
      <text>
        <t xml:space="preserve">======
ID#AAABtw-LDGk
HP    (2024-12-09 20:14:44)
Seleccione SI el documento está anexo</t>
      </text>
    </comment>
    <comment authorId="0" ref="AA32">
      <text>
        <t xml:space="preserve">======
ID#AAABtw-LDFg
HP    (2024-12-09 20:14:44)
Marque una X en la opción que corresponda</t>
      </text>
    </comment>
    <comment authorId="0" ref="AE71">
      <text>
        <t xml:space="preserve">======
ID#AAABtw-LDHE
HP    (2024-12-09 20:14:44)
Seleccione SI el documento está anexo</t>
      </text>
    </comment>
    <comment authorId="0" ref="O70">
      <text>
        <t xml:space="preserve">======
ID#AAABtw-LDK8
HP    (2024-12-09 20:14:44)
Seleccione SI el documento está anexo</t>
      </text>
    </comment>
    <comment authorId="0" ref="N22">
      <text>
        <t xml:space="preserve">======
ID#AAABtw-LDJQ
HP    (2024-12-09 20:14:44)
Registgre los datos de aportes a Pensión de la planilla correspondiente al mes de pago</t>
      </text>
    </comment>
    <comment authorId="0" ref="AE72">
      <text>
        <t xml:space="preserve">======
ID#AAABtw-LDIM
HP    (2024-12-09 20:14:44)
Seleccione SI el documento está anexo</t>
      </text>
    </comment>
    <comment authorId="0" ref="B67">
      <text>
        <t xml:space="preserve">======
ID#AAABtw-LDLM
HP    (2024-12-09 20:14:44)
Marque con X los anexos que forman parte del informe</t>
      </text>
    </comment>
    <comment authorId="0" ref="D22">
      <text>
        <t xml:space="preserve">======
ID#AAABtw-LDKU
HP    (2024-12-09 20:14:44)
Registgre los datos de aportes a Salud de la planilla correspondiente al mes de pago</t>
      </text>
    </comment>
    <comment authorId="0" ref="N53">
      <text>
        <t xml:space="preserve">======
ID#AAABtw-LDL4
HP    (2024-12-09 20:14:44)
Registre la fecha en la que certifica como supervisor el cumplimiento de las obligaciones del formato (DD/MM/AAAA)</t>
      </text>
    </comment>
    <comment authorId="0" ref="X22">
      <text>
        <t xml:space="preserve">======
ID#AAABtw-LDNM
HP    (2024-12-09 20:14:44)
Registgre los datos de aportes a ARL de la planilla correspondiente al mes de pago</t>
      </text>
    </comment>
    <comment authorId="0" ref="O72">
      <text>
        <t xml:space="preserve">======
ID#AAABtw-LDEw
HP    (2024-12-09 20:14:44)
Seleccione SI el documento está anexo</t>
      </text>
    </comment>
    <comment authorId="0" ref="O71">
      <text>
        <t xml:space="preserve">======
ID#AAABtw-LDFU
HP    (2024-12-09 20:14:44)
Seleccione SI el documento está anexo</t>
      </text>
    </comment>
    <comment authorId="0" ref="T72">
      <text>
        <t xml:space="preserve">======
ID#AAABtw-LDLw
HP    (2024-12-09 20:14:44)
Registre el nombre del anexo</t>
      </text>
    </comment>
    <comment authorId="0" ref="D29">
      <text>
        <t xml:space="preserve">======
ID#AAABtw-LDFA
HP    (2024-12-09 20:14:44)
Lo diligencia unicamente: contratista persona natural de prestacion de Servicios Profesionales y de Apoyo a la Gestion</t>
      </text>
    </comment>
  </commentList>
  <extLst>
    <ext uri="GoogleSheetsCustomDataVersion2">
      <go:sheetsCustomData xmlns:go="http://customooxmlschemas.google.com/" r:id="rId1" roundtripDataSignature="AMtx7mgGf+LLb+WF6JK96YuBLlcHNIJUJA=="/>
    </ext>
  </extLst>
</comments>
</file>

<file path=xl/sharedStrings.xml><?xml version="1.0" encoding="utf-8"?>
<sst xmlns="http://schemas.openxmlformats.org/spreadsheetml/2006/main" count="392" uniqueCount="246">
  <si>
    <t>ALCALDIA MUNICIPAL DE SIBATE</t>
  </si>
  <si>
    <t>FORMATO UNICO DE TRAMITE DE PAGO
INFORMACIÓN GENERAL</t>
  </si>
  <si>
    <t>FECHA DE APROBACIÓN</t>
  </si>
  <si>
    <t>DD</t>
  </si>
  <si>
    <t>MM</t>
  </si>
  <si>
    <t>AA</t>
  </si>
  <si>
    <t>1. INFORMACION GENERAL DEL CONTRATO</t>
  </si>
  <si>
    <t>NUMERO DE CONTRATO</t>
  </si>
  <si>
    <t xml:space="preserve">CPS-338 -2025 </t>
  </si>
  <si>
    <t>FECHA DE CONTRATO</t>
  </si>
  <si>
    <t>OBJETO</t>
  </si>
  <si>
    <t>PLAZO DE EJECUCION</t>
  </si>
  <si>
    <t>QUINCE (15) DÍAS</t>
  </si>
  <si>
    <t xml:space="preserve">REALIZAR EL AVALUO COMERCIAL DEL PREDIO DEL NARANJAL UBICADO EN LA VEREDA HUNGRIA, MUNICIPIO DE SOACHA.
</t>
  </si>
  <si>
    <t>FECHA DE INICIO</t>
  </si>
  <si>
    <t>FECHA DE FINALIZACION</t>
  </si>
  <si>
    <t>PRORROGAS</t>
  </si>
  <si>
    <t xml:space="preserve">N/A </t>
  </si>
  <si>
    <t>SUSPENSIONES</t>
  </si>
  <si>
    <t>CONTRATISTA</t>
  </si>
  <si>
    <t>SUPERVISOR</t>
  </si>
  <si>
    <t xml:space="preserve">INGEACCI-AVALUOS E INGENIERIA SAS </t>
  </si>
  <si>
    <t xml:space="preserve">ANA MARIA ORTIZ GUERRA </t>
  </si>
  <si>
    <t>C.C. O NIT:</t>
  </si>
  <si>
    <t>901.422.854-2</t>
  </si>
  <si>
    <t>CARGO</t>
  </si>
  <si>
    <t>S.AGRICULTURA,DESARROLLO ECONOMICO</t>
  </si>
  <si>
    <t>ACTIVIDAD ECONOMICA CIIU</t>
  </si>
  <si>
    <t>7112, 6820, 4330</t>
  </si>
  <si>
    <t>DEPENDENCIA</t>
  </si>
  <si>
    <t>SECRETARIA DE AGRICULTURA</t>
  </si>
  <si>
    <t>REGIMEN DE VENTAS</t>
  </si>
  <si>
    <t>RESPONSABLE DE IVA</t>
  </si>
  <si>
    <t>CORREO</t>
  </si>
  <si>
    <t>agricultura@sibate-cundinamarca.gov.co</t>
  </si>
  <si>
    <t>APOYO A LA SUPERVISION</t>
  </si>
  <si>
    <t xml:space="preserve">JAMES A. ACUÑA MARTINEZ </t>
  </si>
  <si>
    <t>JEFE OFICINA MEDIO AMBIENTE</t>
  </si>
  <si>
    <t>S.AGRICULTURA, DESARROLLO ECONOMICO Y AMBIENTE</t>
  </si>
  <si>
    <t>medioambiente@sibate-cundinamarca.gov.co</t>
  </si>
  <si>
    <t>2. INFORMACION PARA TRAMITE DE PAGO</t>
  </si>
  <si>
    <t>IDENTIFICACION DEL TIPO DE PAGO</t>
  </si>
  <si>
    <t>PAC</t>
  </si>
  <si>
    <t>PAGO UNICO</t>
  </si>
  <si>
    <t>-</t>
  </si>
  <si>
    <t>PAGO 1</t>
  </si>
  <si>
    <t>PAGO PARCIAL</t>
  </si>
  <si>
    <t>X</t>
  </si>
  <si>
    <t>N°.</t>
  </si>
  <si>
    <t>PAGO 2</t>
  </si>
  <si>
    <t>ANTICIPO</t>
  </si>
  <si>
    <t>%</t>
  </si>
  <si>
    <t>PAGO 3</t>
  </si>
  <si>
    <t>PAGO ANTICIPADO</t>
  </si>
  <si>
    <t>PAGO 4</t>
  </si>
  <si>
    <t>PAGO 5</t>
  </si>
  <si>
    <t>PERIODO</t>
  </si>
  <si>
    <t>1-15 octubre 2025</t>
  </si>
  <si>
    <t>PAGO 6</t>
  </si>
  <si>
    <t>VALOR DEL PAGO</t>
  </si>
  <si>
    <t>PAGO 7</t>
  </si>
  <si>
    <t>VALOR DEL PAGO EN LETRAS</t>
  </si>
  <si>
    <t>PAGO 8</t>
  </si>
  <si>
    <t>UN MILLON SETECIENTOS DIECINUEVE MIL QUINIENTOS
CINCUENTA PESOS M/CTE</t>
  </si>
  <si>
    <t>PAGO 9</t>
  </si>
  <si>
    <t>PAGO 10</t>
  </si>
  <si>
    <t>PAGO 11</t>
  </si>
  <si>
    <t>N° FACTURA</t>
  </si>
  <si>
    <t>IA-975</t>
  </si>
  <si>
    <t>PAGO 12</t>
  </si>
  <si>
    <t>REZAGO</t>
  </si>
  <si>
    <t xml:space="preserve">CUENTA BANCARIA </t>
  </si>
  <si>
    <t>BANCO</t>
  </si>
  <si>
    <t>BANCOLOMBIA</t>
  </si>
  <si>
    <t>TIPO</t>
  </si>
  <si>
    <t>AHORRO</t>
  </si>
  <si>
    <t>TOTAL</t>
  </si>
  <si>
    <t>FIRMA CONTRATISTA</t>
  </si>
  <si>
    <t>FIRMA SUPERVISOR</t>
  </si>
  <si>
    <t>FIRMA APOYO A LA SUPERVISION</t>
  </si>
  <si>
    <t>FORMATO UNICO DE TRAMITE DE PAGO
INFORMACIÓN FINANCIERA</t>
  </si>
  <si>
    <t>ACTA PARCIAL</t>
  </si>
  <si>
    <t>ANTICIPIO</t>
  </si>
  <si>
    <t>3. IMPUTACION PRESUPUESTAL</t>
  </si>
  <si>
    <t>CERTIFICADO DE DISPONIBILIDAD PRESUPUESTAL (CDP)</t>
  </si>
  <si>
    <t>REGISTRO PRESUPUESTAL DE COMPROMISO (RPC)</t>
  </si>
  <si>
    <t>NUMERO</t>
  </si>
  <si>
    <t>FECHA</t>
  </si>
  <si>
    <t>RUBRO</t>
  </si>
  <si>
    <t>FUENTE</t>
  </si>
  <si>
    <t>VALOR</t>
  </si>
  <si>
    <t>FUENTE:1378-ICLD 
1% R.B. LEY 99 
DE 93 V.E</t>
  </si>
  <si>
    <t xml:space="preserve">TOTAL </t>
  </si>
  <si>
    <t>CERTIFICADO DE DISPONIBILIDAD PRESUPUESTAL (CDP)-OTROSI</t>
  </si>
  <si>
    <t>REGISTRO PRESUPUESTAL DE COMPROMISO (RPC)-OTROSI</t>
  </si>
  <si>
    <t>REGISTRO PRESUPUESTAL DE COMPROMISO (RPC) A AFECTAR</t>
  </si>
  <si>
    <t xml:space="preserve">REGISTRO PRESUPUESTAL DE COMPROMISO (RPC) A AFECTAR </t>
  </si>
  <si>
    <t>TOTAL RPC</t>
  </si>
  <si>
    <t>TOTAL A AFECTAR</t>
  </si>
  <si>
    <t>4. BALANCE FINANCIERO DEL CONTRATO</t>
  </si>
  <si>
    <t>VALOR INICIAL CONTRATO</t>
  </si>
  <si>
    <t>ADICION 1</t>
  </si>
  <si>
    <t>ANTICIPO 1</t>
  </si>
  <si>
    <t>ADICION 2</t>
  </si>
  <si>
    <t>ANTICIPO 2</t>
  </si>
  <si>
    <t>ADICION 3</t>
  </si>
  <si>
    <t>ANTICIPO 3</t>
  </si>
  <si>
    <t>VALOR TOTAL CONTRATO</t>
  </si>
  <si>
    <t>TOTAL ANTICIPOS</t>
  </si>
  <si>
    <t>NUMERO DE ACTA</t>
  </si>
  <si>
    <t>VALOR A GIRAR</t>
  </si>
  <si>
    <t>AMORTIZACION</t>
  </si>
  <si>
    <t>TOTAL ACTA</t>
  </si>
  <si>
    <t>ESTADO DE EJECUCION FINANCIERA</t>
  </si>
  <si>
    <t>TOTAL GIROS</t>
  </si>
  <si>
    <t>AMORTIZACIONES</t>
  </si>
  <si>
    <t>EJECUCION</t>
  </si>
  <si>
    <t>POR AMORTIZAR</t>
  </si>
  <si>
    <t>POR EJECUTAR</t>
  </si>
  <si>
    <t>OBSERVACIONES</t>
  </si>
  <si>
    <t>SALDO A LIBERAR</t>
  </si>
  <si>
    <t>FECHA ACTA LIQUIDACION</t>
  </si>
  <si>
    <t>PRESTACIÓN DE SERVICIOS</t>
  </si>
  <si>
    <t>SUMINISTRO</t>
  </si>
  <si>
    <t>OBRA PÚBLICA</t>
  </si>
  <si>
    <t>CONVENIO INTERADMINISTRATIVO</t>
  </si>
  <si>
    <t>FORMATO UNICO DE TRAMITE DE PAGO
INFORME DE ACTIVIDADES</t>
  </si>
  <si>
    <t>CONTRATO INTERADMINISTRATIVO</t>
  </si>
  <si>
    <t>INTERVENTORIA</t>
  </si>
  <si>
    <t>I. INFORMACION DE SUPERVISION O INTERVENTORÍA.</t>
  </si>
  <si>
    <t>Fecha de Expedicion</t>
  </si>
  <si>
    <t>Supervisor o Interventor</t>
  </si>
  <si>
    <t>Telefono o Ext.</t>
  </si>
  <si>
    <t xml:space="preserve">II. INFORMACION DE APOYO A LASUPERVISION </t>
  </si>
  <si>
    <t>Apoyo a la supervisión</t>
  </si>
  <si>
    <t>Teléfono o Ext.</t>
  </si>
  <si>
    <t>II. INFORMACION CONTRACTUAL.</t>
  </si>
  <si>
    <t>Nombre o Razon social del contratista.</t>
  </si>
  <si>
    <t>CC. / Nit</t>
  </si>
  <si>
    <t>TIPO DE CONTRATO: Prestacion de Servicios</t>
  </si>
  <si>
    <t>TIPO DE CONTRATO</t>
  </si>
  <si>
    <t>Fecha</t>
  </si>
  <si>
    <t>No.</t>
  </si>
  <si>
    <t>Fecha de Inicio</t>
  </si>
  <si>
    <t>Plazo de ejecucion</t>
  </si>
  <si>
    <t>OBJETO CONTRACTUAL</t>
  </si>
  <si>
    <t>III. PERIODO CERTIFICADO</t>
  </si>
  <si>
    <t>Desde:    DD/MM/AA</t>
  </si>
  <si>
    <t>Hasta:    DD/MM/AA</t>
  </si>
  <si>
    <t>IV. CUMPLIMIENTO SEGÚN CONTRATO.</t>
  </si>
  <si>
    <t xml:space="preserve">OBLIGACIONES CONTRACTUALES </t>
  </si>
  <si>
    <t>ACTIVIDADES REALIZADAS EN EL PERIODO</t>
  </si>
  <si>
    <t>PRODUCTOS PRESENTADOS</t>
  </si>
  <si>
    <t>Realizar avaluó por el cual se determina el valor comercial del bien inmueble, incluyendo el componente indemnizatorio al que se refieren los artículos 23 y 37 de la Ley 1682 de 2013 y la Resolución IGAC 898 de 2014, así como en la Resolución IGAC 620 de 2008 y en el capítulo IV del Decreto 1420 de 1998, hoy compilado en  l Decreto Nacional 1170 de 2015.</t>
  </si>
  <si>
    <t xml:space="preserve">Informe Técnico de avalúo comercial y valoración ambiental bajo las normas vigentes actuales, donde se analizan los componentes jurídicos, normativos, económicos y ambientales analizados. </t>
  </si>
  <si>
    <t>Entregar informe técnico del avaluó comercial del predio de importancia ambiental denominado "El Naranjal", ubicado en la vereda Hungría, jurisdicción del municipio de Soacha, con una extensión de 31 hectáreas y 6.657 m2, identificado con la cédula catastral No. 00-00-00-00-0006-0057-0-00-00-00000, en el  ormato previamente aprobado por el contratante, los cuales contendrán resumen de la naturaleza jurídica del bien, análisis económico del sector y del mismo inmueble, normativa urbanística, metodología de avalúo y consideraciones especiales, material cartográfico, registro fotográfico de la propiedad.</t>
  </si>
  <si>
    <t xml:space="preserve">Se realiza la entrega del informe técnico mediante la plataforma SECOP II donde se carga el producto final con los resultados obtenidos. </t>
  </si>
  <si>
    <t>Identificar y describir el inmueble sujeto de avaluó, precisando calidad, cantidad y estado de sus componentes.</t>
  </si>
  <si>
    <t xml:space="preserve">Se realiza la identificación física y espacial de la delimitación del predio y su ocupación en el municipio. </t>
  </si>
  <si>
    <t>Disponer de personal idóneo para la realización del avaluó. Dicho personal deberá encontrarse uniformado o con prendas de identificación institucional, y carnetizado, durante la elaboración de los avalúos en sitio.</t>
  </si>
  <si>
    <t>Se realiza la visita e inspección técnica por los profesionales designados para la investgación y reconocimiento de campo, los cuales portan prendas distintivas de la empresa (Camisetas, chaquetas, sombreros y carnet) que permiten la plena identificación</t>
  </si>
  <si>
    <t>Disponer por su nombre, cuenta y riesgos de los equipos, herramientas y elementos necesarios para la realización del avalúo.</t>
  </si>
  <si>
    <t xml:space="preserve">Se utilizan herramientas de fotografía, drone para reconocimiento aéreo, gps y herramientas de medición según el caso. </t>
  </si>
  <si>
    <t xml:space="preserve"> </t>
  </si>
  <si>
    <t>Disponer por su nombre, cuenta y riesgo del transporte hacia y desde el lugar del avalúo, tanto para su personal como para sus equipos, herramientas y demás elementos necesarios para la realización del avalúo.</t>
  </si>
  <si>
    <t xml:space="preserve">Se realizó el desplazamiento desde y hacia el predio objeto de avalúo sin novedad. </t>
  </si>
  <si>
    <t>Cuando la metodología del avaluó utilice proyecciones, se debe señalar todos y cada uno de los supuestos y el procedimiento usado para proyectar. Para predios de reserva hídrica anexar copia del estudio técnico correspondiente.</t>
  </si>
  <si>
    <t xml:space="preserve">El informe técnico contiene las metodologias aplicadas con los debidos soportes, análisis y resultados. </t>
  </si>
  <si>
    <t>Entrega de los documentos a los que se refiere el artículo 5 de la Resolución IGAC 898 de 2014, modificados por la Resolución IGAC 1044 DE 2014.</t>
  </si>
  <si>
    <t xml:space="preserve">El informe técnico contiene los documentos, soportes e información utilizada para cada unos de los conceptos y componentes del informe. </t>
  </si>
  <si>
    <t>Acompañar y asesorar al municipio de Sibaté – Cundinamarca, en reuniones con organismos de control, entidades y personas públicas y privadas, cuando deban verificarse, discutirse o analizarse los avalúos a realizar o realizados. Para esto, la supervisión del contrato dará previo aviso.</t>
  </si>
  <si>
    <t xml:space="preserve">La empresa  está atenta a cualquier solicitud que realice el municipio. </t>
  </si>
  <si>
    <t>Tramitar en nombre del municipio, pero por su cuenta y riesgo, los permisos y/o autorizaciones necesarias para el ingreso al predio "El Naranjal" y/o realización del avalúo. Para esto, se coordinará previamente con la entidad contratante.</t>
  </si>
  <si>
    <t>Se ingreso al predio en debida forma con el acompañamiento necesario que permitio realizar el recorrido por el interior y la parte alta del páramo.</t>
  </si>
  <si>
    <t>Entregar documentación, informe técnico direccionado por EL CONTRATANTE y evidencias de la ejecución de la ejecución de visitas a campo para realizar el Avaluó Predial.</t>
  </si>
  <si>
    <t xml:space="preserve">Se realiza la entrega de los informes de actividades, evidencias de la ejecución de actividades de campo. </t>
  </si>
  <si>
    <t>En mi calidad de supervisor y/o interventor, 
previa verificacion de los productos recibidos, avalo el contenido 
del presente informe.</t>
  </si>
  <si>
    <t>FORMATO UNICO DE TRAMITE DE PAGO
FORMATO DE SUPERVISIÓN</t>
  </si>
  <si>
    <t>AAAA</t>
  </si>
  <si>
    <t xml:space="preserve">I. INFORMACION DE SUPERVISION </t>
  </si>
  <si>
    <t>DD    MM    AA</t>
  </si>
  <si>
    <t>III. INFORMACION CONTRACTUAL.</t>
  </si>
  <si>
    <t>IV. TIPO DE CONTRATO:</t>
  </si>
  <si>
    <t>O:P:S</t>
  </si>
  <si>
    <t>Convenio</t>
  </si>
  <si>
    <t>Fecha:</t>
  </si>
  <si>
    <t>Contrato No.</t>
  </si>
  <si>
    <t xml:space="preserve">CPS-338-2025 </t>
  </si>
  <si>
    <t>Fecha de Incio</t>
  </si>
  <si>
    <t>Plazo Inicial</t>
  </si>
  <si>
    <t>Adición</t>
  </si>
  <si>
    <t>V. PERIODO CERTIFICADO</t>
  </si>
  <si>
    <t>Desde: DD/MM/AA</t>
  </si>
  <si>
    <t>Hasta: DD/MM/AA</t>
  </si>
  <si>
    <t xml:space="preserve">Informe No. </t>
  </si>
  <si>
    <t>VI. CERTIFICACION DE CUMPLIMIENTO</t>
  </si>
  <si>
    <t>OBLIGACIONES ESPECIFICAS</t>
  </si>
  <si>
    <t>VERIFICACIÓN</t>
  </si>
  <si>
    <t xml:space="preserve">SE VERIFICO Y SE CUMPLE CON LOS DOCUMENTOS, ENTREGA OPORTIUNMENTE EL AVALUO SOLICITADO TRAS ANALISIS Y VISITAS DE INSPECCIÓN, OBSERVACIÓN Y EVALUACION DEL PREDIO EL NARANJAL ADJUNTANDO EL INFORME AMBIENTAL </t>
  </si>
  <si>
    <t>En mi calidad de supervisor, previa verificacion de los productos recibidos certifico que el contratista cumplió con las obligaciones en los términos y tiempos pactados, las cuales fuerón verificadas y se avala el presente informe de conformidad con el Articulo 83 y 84 de la ley 1474 de 2011.</t>
  </si>
  <si>
    <t>Asi mismo,  el supervisor certifica que el contratista realizó el pago de los aportes al Sistema General de Seguridad Social en Salud, Pensiones y arl, presentando las planillas originales de acuerdo con lo establecido en la ley 789 de 2002 y Decreto 1709 de 2002.</t>
  </si>
  <si>
    <t>FORMATO UNICO DE TRAMITE DE PAGO
CERTIFICACIÓN</t>
  </si>
  <si>
    <t>REALIZAR EL AVALUO COMERCIAL DEL PREDIO DEL
NARANJAL UBICADO EN LA VEREDA HUNGRIA, 
MUNICIPIO DE SOACHA.</t>
  </si>
  <si>
    <t>1. CERTIFICACION DE CUMPLIMIENTO DE OBLIGACIONES CONTRACTUALES</t>
  </si>
  <si>
    <t>EL CONTRATISTA</t>
  </si>
  <si>
    <t>Certifico bajo la gravedad de juramento que los aportes de seguridad social que a continuación se detallan, corresponden a los ingresos percibidos por el presente contrato, para el periodo de esta acta.</t>
  </si>
  <si>
    <t>SALUD</t>
  </si>
  <si>
    <t>PENSION</t>
  </si>
  <si>
    <t>ARL</t>
  </si>
  <si>
    <t>ENTIDAD</t>
  </si>
  <si>
    <t xml:space="preserve">VARIAS </t>
  </si>
  <si>
    <t>SURA</t>
  </si>
  <si>
    <t xml:space="preserve">OCTUBRE </t>
  </si>
  <si>
    <t>PLANILLA</t>
  </si>
  <si>
    <t>I.B.C.</t>
  </si>
  <si>
    <t>APORTE</t>
  </si>
  <si>
    <t>2. DECLARACION JURAMENTA PARA EFECTOS TRIBUTARIOS</t>
  </si>
  <si>
    <t xml:space="preserve">Bajo la gravedad de juramento y como persona natural declaro que en el momento del pago objeto de esta declaración: </t>
  </si>
  <si>
    <t>SI</t>
  </si>
  <si>
    <t>NO</t>
  </si>
  <si>
    <t xml:space="preserve">Para efectos tributarios, me encuentro clasificado como persona residente en Colombia </t>
  </si>
  <si>
    <t xml:space="preserve">Que pertenezco al regimen tributario ordinario </t>
  </si>
  <si>
    <t>Que mis ingresos corresponden a Rentas de Trabajo no laborales (honorarios, comisiones, servicios)</t>
  </si>
  <si>
    <t>Que los pagos a recibir se enmarcan dentro de la categoria tributaria de "Renta de Trabajo no laboral " y para el año gravable 2025, no voy a deducir costos a mis ingresos en mi declaración de renta por concepto de estos honorarios, comisiones o servicios, de acuerdo a lo establecido en la Ley 2277 de 2022, artículo 8, reglamentado por el Decreto 2231 de diciembre 22 de 2023. (art 1.2.4.1.6 DUR 1625 de 2016, numeral 6).
Que de acuerdo a lo declarado anteriormente solicito se me aplique la retención en la fuente prevista en el artículo 383 del E.T</t>
  </si>
  <si>
    <t>C.C. O NIT</t>
  </si>
  <si>
    <t>E-MAIL</t>
  </si>
  <si>
    <t>avaluos@ingeacci.com</t>
  </si>
  <si>
    <t>TELEFONO</t>
  </si>
  <si>
    <t>3118685086-3183605532-3017452217</t>
  </si>
  <si>
    <t>FIRMA</t>
  </si>
  <si>
    <t>EL SUPERVISOR</t>
  </si>
  <si>
    <t>Como supervisor del contrato certifico que el contratista cumplió satisfactoriamente con el objeto y obligaciones del referido contrato, durante el periodo correspondiente al presente pago.</t>
  </si>
  <si>
    <t>Como supervisor del contrato verifiqué el cumplimiento por parte del contratista con respecto a los aportes al sistema de seguridad social en salud, pensión y riesgos labores, de conformidad con la normatividad vigente.</t>
  </si>
  <si>
    <t>Como supervisor del contrato certifico que los soportes que acompañan este formato corresponden a los originados en la ejecución del contrato y fueron debidamente validados para autorizar el trámite de pago.</t>
  </si>
  <si>
    <t>Como supervisor autorizo el tramite de pago de la presente acta ante la Secretaría de Hacienda Municipal.</t>
  </si>
  <si>
    <t>La presente certificacion se expide el:</t>
  </si>
  <si>
    <t>3. ANEXOS</t>
  </si>
  <si>
    <t>N.</t>
  </si>
  <si>
    <t>ANEXO</t>
  </si>
  <si>
    <t>SI/NO</t>
  </si>
  <si>
    <t>RUT (Unicamente para el primer pago o por actualización)</t>
  </si>
  <si>
    <t>CARPETA DE EVIDENCIAS</t>
  </si>
  <si>
    <t>CERTIFICADO BANCARIO</t>
  </si>
  <si>
    <t>SOPORTES PARA DEDUCCIONES DE PAGO (Según aplique)</t>
  </si>
  <si>
    <t>PLANILLA DE APORTES SEGURIDAD SOCIAL</t>
  </si>
  <si>
    <t xml:space="preserve">CUENTA DE COBRO O FACTURA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</si>
</sst>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1">
    <numFmt numFmtId="164" formatCode="d\-mmm\-yyyy"/>
    <numFmt numFmtId="165" formatCode="d&quot; DE &quot;mmmm&quot; DE &quot;yyyy"/>
    <numFmt numFmtId="166" formatCode="_-* #,##0.00_-;\-* #,##0.00_-;_-* \-??_-;_-@"/>
    <numFmt numFmtId="167" formatCode="_-&quot;$&quot;\ * #,##0_-;\-&quot;$&quot;\ * #,##0_-;_-&quot;$&quot;\ * &quot;-&quot;??_-;_-@"/>
    <numFmt numFmtId="168" formatCode="d\ mmm\ yyyy"/>
    <numFmt numFmtId="169" formatCode="d\.m"/>
    <numFmt numFmtId="170" formatCode="d&quot; de &quot;mmmm&quot; de &quot;yyyy"/>
    <numFmt numFmtId="171" formatCode="d/m/yyyy"/>
    <numFmt numFmtId="172" formatCode="mm/yy"/>
    <numFmt numFmtId="173" formatCode="_-&quot;$&quot;\ * #,##0.00_-;\-&quot;$&quot;\ * #,##0.00_-;_-&quot;$&quot;\ * &quot;-&quot;??_-;_-@"/>
    <numFmt numFmtId="174" formatCode="[$-240A]dd/mm/yyyy"/>
  </numFmts>
  <fonts count="30">
    <font>
      <sz val="11.0"/>
      <color rgb="FF000000"/>
      <name val="Calibri"/>
      <scheme val="minor"/>
    </font>
    <font>
      <sz val="9.0"/>
      <color rgb="FF000000"/>
      <name val="Calibri"/>
    </font>
    <font/>
    <font>
      <b/>
      <sz val="11.0"/>
      <color rgb="FF000000"/>
      <name val="Calibri"/>
    </font>
    <font>
      <b/>
      <sz val="9.0"/>
      <color rgb="FF000000"/>
      <name val="Calibri"/>
    </font>
    <font>
      <sz val="10.0"/>
      <color rgb="FF000000"/>
      <name val="Calibri"/>
    </font>
    <font>
      <sz val="9.0"/>
      <color theme="1"/>
      <name val="Calibri"/>
    </font>
    <font>
      <b/>
      <sz val="8.0"/>
      <color rgb="FF000000"/>
      <name val="Calibri"/>
    </font>
    <font>
      <u/>
      <sz val="11.0"/>
      <color rgb="FF0000FF"/>
      <name val="Calibri"/>
    </font>
    <font>
      <u/>
      <sz val="11.0"/>
      <color rgb="FF0000FF"/>
      <name val="Calibri"/>
    </font>
    <font>
      <u/>
      <sz val="11.0"/>
      <color theme="10"/>
      <name val="Calibri"/>
    </font>
    <font>
      <i/>
      <sz val="9.0"/>
      <color rgb="FF000000"/>
      <name val="Calibri"/>
    </font>
    <font>
      <sz val="11.0"/>
      <color rgb="FF000000"/>
      <name val="Calibri"/>
    </font>
    <font>
      <sz val="11.0"/>
      <color theme="0"/>
      <name val="Calibri"/>
    </font>
    <font>
      <sz val="11.0"/>
      <color theme="1"/>
      <name val="Calibri"/>
    </font>
    <font>
      <sz val="9.0"/>
      <color theme="1"/>
      <name val="Arial"/>
    </font>
    <font>
      <b/>
      <sz val="9.0"/>
      <color theme="1"/>
      <name val="Arial"/>
    </font>
    <font>
      <b/>
      <sz val="8.0"/>
      <color theme="1"/>
      <name val="Verdana"/>
    </font>
    <font>
      <sz val="8.0"/>
      <color theme="1"/>
      <name val="Verdana"/>
    </font>
    <font>
      <sz val="10.0"/>
      <color theme="1"/>
      <name val="Arial"/>
    </font>
    <font>
      <sz val="12.0"/>
      <color theme="1"/>
      <name val="Calibri"/>
    </font>
    <font>
      <b/>
      <sz val="12.0"/>
      <color theme="1"/>
      <name val="Calibri"/>
    </font>
    <font>
      <sz val="11.0"/>
      <color theme="1"/>
      <name val="Arial"/>
    </font>
    <font>
      <b/>
      <sz val="11.0"/>
      <color theme="1"/>
      <name val="Arial"/>
    </font>
    <font>
      <sz val="8.0"/>
      <color theme="1"/>
      <name val="Arial"/>
    </font>
    <font>
      <b/>
      <sz val="10.0"/>
      <color theme="1"/>
      <name val="Arial"/>
    </font>
    <font>
      <b/>
      <sz val="8.0"/>
      <color theme="1"/>
      <name val="Arial"/>
    </font>
    <font>
      <b/>
      <sz val="9.0"/>
      <color theme="1"/>
      <name val="Calibri"/>
    </font>
    <font>
      <u/>
      <sz val="11.0"/>
      <color theme="10"/>
      <name val="Calibri"/>
    </font>
    <font>
      <u/>
      <sz val="9.0"/>
      <color rgb="FF0000FF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FFCC99"/>
        <bgColor rgb="FFFFCC99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09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right/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left/>
      <top style="thin">
        <color rgb="FF000000"/>
      </top>
    </border>
    <border>
      <right/>
      <top style="thin">
        <color rgb="FF000000"/>
      </top>
    </border>
    <border>
      <left/>
    </border>
    <border>
      <right/>
    </border>
    <border>
      <left/>
      <bottom style="thin">
        <color rgb="FF000000"/>
      </bottom>
    </border>
    <border>
      <right/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 style="thin">
        <color rgb="FF000000"/>
      </right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left style="medium">
        <color rgb="FF000000"/>
      </left>
      <top/>
      <bottom/>
    </border>
    <border>
      <right style="thin">
        <color rgb="FF000000"/>
      </right>
      <top/>
      <bottom/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/>
      <top/>
    </border>
    <border>
      <left/>
      <right/>
      <bottom/>
    </border>
    <border>
      <bottom style="double">
        <color rgb="FF000000"/>
      </bottom>
    </border>
    <border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333333"/>
      </bottom>
    </border>
    <border>
      <top style="medium">
        <color rgb="FF000000"/>
      </top>
      <bottom style="medium">
        <color rgb="FF333333"/>
      </bottom>
    </border>
    <border>
      <right style="medium">
        <color rgb="FF000000"/>
      </right>
      <top style="medium">
        <color rgb="FF000000"/>
      </top>
      <bottom style="medium">
        <color rgb="FF333333"/>
      </bottom>
    </border>
    <border>
      <left style="medium">
        <color rgb="FF000000"/>
      </left>
      <right style="thin">
        <color rgb="FF333333"/>
      </right>
      <top style="thin">
        <color rgb="FF333333"/>
      </top>
      <bottom style="thin">
        <color rgb="FF333333"/>
      </bottom>
    </border>
    <border>
      <left style="thin">
        <color rgb="FF333333"/>
      </left>
      <top style="thin">
        <color rgb="FF333333"/>
      </top>
      <bottom style="thin">
        <color rgb="FF333333"/>
      </bottom>
    </border>
    <border>
      <right style="thin">
        <color rgb="FF333333"/>
      </right>
      <top style="thin">
        <color rgb="FF333333"/>
      </top>
      <bottom style="thin">
        <color rgb="FF333333"/>
      </bottom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</border>
    <border>
      <left style="thin">
        <color rgb="FF333333"/>
      </left>
      <top style="thin">
        <color rgb="FF333333"/>
      </top>
    </border>
    <border>
      <right style="medium">
        <color rgb="FF000000"/>
      </right>
      <top style="thin">
        <color rgb="FF333333"/>
      </top>
    </border>
    <border>
      <left style="medium">
        <color rgb="FF000000"/>
      </left>
      <right style="thin">
        <color rgb="FF333333"/>
      </right>
      <top style="thin">
        <color rgb="FF333333"/>
      </top>
      <bottom style="medium">
        <color rgb="FF333333"/>
      </bottom>
    </border>
    <border>
      <left style="thin">
        <color rgb="FF333333"/>
      </left>
      <top style="thin">
        <color rgb="FF333333"/>
      </top>
      <bottom style="medium">
        <color rgb="FF333333"/>
      </bottom>
    </border>
    <border>
      <right style="thin">
        <color rgb="FF333333"/>
      </right>
      <top style="thin">
        <color rgb="FF333333"/>
      </top>
      <bottom style="medium">
        <color rgb="FF333333"/>
      </bottom>
    </border>
    <border>
      <left style="thin">
        <color rgb="FF333333"/>
      </left>
      <right style="thin">
        <color rgb="FF333333"/>
      </right>
      <top style="thin">
        <color rgb="FF333333"/>
      </top>
      <bottom style="medium">
        <color rgb="FF333333"/>
      </bottom>
    </border>
    <border>
      <bottom style="medium">
        <color rgb="FF333333"/>
      </bottom>
    </border>
    <border>
      <left style="thin">
        <color rgb="FF333333"/>
      </left>
      <bottom/>
    </border>
    <border>
      <right style="medium">
        <color rgb="FF000000"/>
      </right>
      <bottom/>
    </border>
    <border>
      <left style="medium">
        <color rgb="FF000000"/>
      </left>
      <right style="thin">
        <color rgb="FF333333"/>
      </right>
      <top style="thin">
        <color rgb="FF333333"/>
      </top>
    </border>
    <border>
      <left style="thin">
        <color rgb="FF333333"/>
      </left>
      <right style="thin">
        <color rgb="FF333333"/>
      </right>
      <top style="thin">
        <color rgb="FF333333"/>
      </top>
    </border>
    <border>
      <left style="thin">
        <color rgb="FF333333"/>
      </left>
      <top style="medium">
        <color rgb="FF333333"/>
      </top>
    </border>
    <border>
      <right style="medium">
        <color rgb="FF000000"/>
      </right>
      <top style="medium">
        <color rgb="FF333333"/>
      </top>
    </border>
    <border>
      <left style="medium">
        <color rgb="FF000000"/>
      </left>
      <right style="thin">
        <color rgb="FF333333"/>
      </right>
      <top style="thin">
        <color rgb="FF333333"/>
      </top>
      <bottom style="medium">
        <color rgb="FF000000"/>
      </bottom>
    </border>
    <border>
      <left style="thin">
        <color rgb="FF333333"/>
      </left>
      <right style="thin">
        <color rgb="FF333333"/>
      </right>
      <top style="thin">
        <color rgb="FF333333"/>
      </top>
      <bottom style="medium">
        <color rgb="FF000000"/>
      </bottom>
    </border>
    <border>
      <left style="thin">
        <color rgb="FF333333"/>
      </left>
      <bottom style="medium">
        <color rgb="FF000000"/>
      </bottom>
    </border>
    <border>
      <left style="medium">
        <color rgb="FF000000"/>
      </left>
      <top style="medium">
        <color rgb="FF333333"/>
      </top>
      <bottom style="thin">
        <color rgb="FF333333"/>
      </bottom>
    </border>
    <border>
      <top style="medium">
        <color rgb="FF333333"/>
      </top>
      <bottom style="thin">
        <color rgb="FF333333"/>
      </bottom>
    </border>
    <border>
      <top style="medium">
        <color rgb="FF333333"/>
      </top>
    </border>
    <border>
      <left style="medium">
        <color rgb="FF000000"/>
      </left>
      <top style="thin">
        <color rgb="FF333333"/>
      </top>
    </border>
    <border>
      <top style="thin">
        <color rgb="FF333333"/>
      </top>
    </border>
    <border>
      <right style="thin">
        <color rgb="FF333333"/>
      </right>
      <top style="thin">
        <color rgb="FF333333"/>
      </top>
    </border>
    <border>
      <left style="thin">
        <color rgb="FF333333"/>
      </left>
      <bottom style="thin">
        <color rgb="FF333333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bottom style="medium">
        <color rgb="FF333333"/>
      </bottom>
    </border>
    <border>
      <right style="medium">
        <color rgb="FF000000"/>
      </right>
      <bottom style="medium">
        <color rgb="FF333333"/>
      </bottom>
    </border>
    <border>
      <left style="medium">
        <color rgb="FF000000"/>
      </left>
      <top style="medium">
        <color rgb="FF333333"/>
      </top>
      <bottom style="medium">
        <color rgb="FF333333"/>
      </bottom>
    </border>
    <border>
      <top style="medium">
        <color rgb="FF333333"/>
      </top>
      <bottom style="medium">
        <color rgb="FF333333"/>
      </bottom>
    </border>
    <border>
      <right style="medium">
        <color rgb="FF000000"/>
      </right>
      <top style="medium">
        <color rgb="FF333333"/>
      </top>
      <bottom style="medium">
        <color rgb="FF333333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/>
      <top/>
      <bottom style="thin">
        <color rgb="FF000000"/>
      </bottom>
    </border>
    <border>
      <right/>
      <top/>
      <bottom style="thin">
        <color rgb="FF000000"/>
      </bottom>
    </border>
  </borders>
  <cellStyleXfs count="1">
    <xf borderId="0" fillId="0" fontId="0" numFmtId="0" applyAlignment="1" applyFont="1"/>
  </cellStyleXfs>
  <cellXfs count="32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0"/>
    </xf>
    <xf borderId="1" fillId="0" fontId="1" numFmtId="0" xfId="0" applyAlignment="1" applyBorder="1" applyFont="1">
      <alignment horizontal="center" shrinkToFit="0" vertical="center" wrapText="0"/>
    </xf>
    <xf borderId="2" fillId="0" fontId="2" numFmtId="0" xfId="0" applyBorder="1" applyFont="1"/>
    <xf borderId="3" fillId="0" fontId="2" numFmtId="0" xfId="0" applyBorder="1" applyFont="1"/>
    <xf borderId="1" fillId="0" fontId="3" numFmtId="0" xfId="0" applyAlignment="1" applyBorder="1" applyFont="1">
      <alignment horizontal="center" shrinkToFit="0" vertical="center" wrapText="0"/>
    </xf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1" fillId="0" fontId="3" numFmtId="0" xfId="0" applyAlignment="1" applyBorder="1" applyFont="1">
      <alignment horizontal="center" shrinkToFit="0" vertical="center" wrapText="1"/>
    </xf>
    <xf borderId="9" fillId="0" fontId="1" numFmtId="0" xfId="0" applyAlignment="1" applyBorder="1" applyFont="1">
      <alignment horizontal="center" shrinkToFit="0" vertical="center" wrapText="0"/>
    </xf>
    <xf borderId="10" fillId="0" fontId="2" numFmtId="0" xfId="0" applyBorder="1" applyFont="1"/>
    <xf borderId="11" fillId="0" fontId="2" numFmtId="0" xfId="0" applyBorder="1" applyFont="1"/>
    <xf borderId="8" fillId="0" fontId="1" numFmtId="0" xfId="0" applyAlignment="1" applyBorder="1" applyFont="1">
      <alignment shrinkToFit="0" vertical="center" wrapText="0"/>
    </xf>
    <xf borderId="8" fillId="0" fontId="1" numFmtId="0" xfId="0" applyAlignment="1" applyBorder="1" applyFont="1">
      <alignment horizontal="center" shrinkToFit="0" vertical="center" wrapText="0"/>
    </xf>
    <xf borderId="0" fillId="0" fontId="1" numFmtId="0" xfId="0" applyAlignment="1" applyFont="1">
      <alignment shrinkToFit="0" vertical="center" wrapText="0"/>
    </xf>
    <xf borderId="12" fillId="2" fontId="1" numFmtId="0" xfId="0" applyAlignment="1" applyBorder="1" applyFill="1" applyFont="1">
      <alignment horizontal="center" shrinkToFit="0" vertical="center" wrapText="0"/>
    </xf>
    <xf borderId="13" fillId="2" fontId="1" numFmtId="0" xfId="0" applyAlignment="1" applyBorder="1" applyFont="1">
      <alignment horizontal="center" shrinkToFit="0" vertical="center" wrapText="0"/>
    </xf>
    <xf borderId="13" fillId="2" fontId="1" numFmtId="0" xfId="0" applyAlignment="1" applyBorder="1" applyFont="1">
      <alignment shrinkToFit="0" vertical="center" wrapText="0"/>
    </xf>
    <xf borderId="0" fillId="0" fontId="4" numFmtId="0" xfId="0" applyAlignment="1" applyFont="1">
      <alignment horizontal="center" shrinkToFit="0" vertical="center" wrapText="0"/>
    </xf>
    <xf borderId="14" fillId="3" fontId="4" numFmtId="0" xfId="0" applyAlignment="1" applyBorder="1" applyFill="1" applyFont="1">
      <alignment horizontal="center" shrinkToFit="0" vertical="center" wrapText="0"/>
    </xf>
    <xf borderId="15" fillId="0" fontId="2" numFmtId="0" xfId="0" applyBorder="1" applyFont="1"/>
    <xf borderId="16" fillId="0" fontId="2" numFmtId="0" xfId="0" applyBorder="1" applyFont="1"/>
    <xf borderId="0" fillId="0" fontId="4" numFmtId="0" xfId="0" applyAlignment="1" applyFont="1">
      <alignment horizontal="left" shrinkToFit="0" vertical="center" wrapText="0"/>
    </xf>
    <xf borderId="9" fillId="0" fontId="4" numFmtId="0" xfId="0" applyAlignment="1" applyBorder="1" applyFont="1">
      <alignment horizontal="left" shrinkToFit="0" vertical="center" wrapText="0"/>
    </xf>
    <xf borderId="9" fillId="2" fontId="1" numFmtId="0" xfId="0" applyAlignment="1" applyBorder="1" applyFont="1">
      <alignment horizontal="center" shrinkToFit="0" vertical="center" wrapText="0"/>
    </xf>
    <xf borderId="9" fillId="2" fontId="1" numFmtId="164" xfId="0" applyAlignment="1" applyBorder="1" applyFont="1" applyNumberFormat="1">
      <alignment horizontal="center" shrinkToFit="0" vertical="center" wrapText="0"/>
    </xf>
    <xf borderId="9" fillId="3" fontId="4" numFmtId="0" xfId="0" applyAlignment="1" applyBorder="1" applyFont="1">
      <alignment horizontal="center" shrinkToFit="0" vertical="center" wrapText="0"/>
    </xf>
    <xf borderId="0" fillId="0" fontId="1" numFmtId="0" xfId="0" applyAlignment="1" applyFont="1">
      <alignment horizontal="center" shrinkToFit="0" vertical="center" wrapText="1"/>
    </xf>
    <xf borderId="1" fillId="2" fontId="5" numFmtId="0" xfId="0" applyAlignment="1" applyBorder="1" applyFont="1">
      <alignment horizontal="center" readingOrder="0" shrinkToFit="0" vertical="center" wrapText="1"/>
    </xf>
    <xf borderId="9" fillId="2" fontId="1" numFmtId="165" xfId="0" applyAlignment="1" applyBorder="1" applyFont="1" applyNumberFormat="1">
      <alignment horizontal="center" shrinkToFit="0" vertical="center" wrapText="0"/>
    </xf>
    <xf borderId="1" fillId="2" fontId="4" numFmtId="0" xfId="0" applyAlignment="1" applyBorder="1" applyFont="1">
      <alignment horizontal="center" shrinkToFit="0" vertical="center" wrapText="1"/>
    </xf>
    <xf borderId="9" fillId="2" fontId="1" numFmtId="3" xfId="0" applyAlignment="1" applyBorder="1" applyFont="1" applyNumberFormat="1">
      <alignment horizontal="center" shrinkToFit="0" vertical="center" wrapText="0"/>
    </xf>
    <xf borderId="9" fillId="4" fontId="4" numFmtId="0" xfId="0" applyAlignment="1" applyBorder="1" applyFill="1" applyFont="1">
      <alignment horizontal="left" shrinkToFit="0" vertical="center" wrapText="0"/>
    </xf>
    <xf borderId="9" fillId="2" fontId="6" numFmtId="0" xfId="0" applyAlignment="1" applyBorder="1" applyFont="1">
      <alignment horizontal="center" shrinkToFit="0" vertical="center" wrapText="1"/>
    </xf>
    <xf borderId="9" fillId="0" fontId="7" numFmtId="0" xfId="0" applyAlignment="1" applyBorder="1" applyFont="1">
      <alignment horizontal="left" shrinkToFit="0" vertical="center" wrapText="0"/>
    </xf>
    <xf borderId="17" fillId="0" fontId="2" numFmtId="0" xfId="0" applyBorder="1" applyFont="1"/>
    <xf borderId="9" fillId="2" fontId="8" numFmtId="0" xfId="0" applyAlignment="1" applyBorder="1" applyFont="1">
      <alignment horizontal="center" shrinkToFit="0" vertical="bottom" wrapText="0"/>
    </xf>
    <xf borderId="18" fillId="4" fontId="4" numFmtId="0" xfId="0" applyAlignment="1" applyBorder="1" applyFont="1">
      <alignment horizontal="left" shrinkToFit="0" vertical="center" wrapText="0"/>
    </xf>
    <xf borderId="0" fillId="0" fontId="9" numFmtId="0" xfId="0" applyAlignment="1" applyFont="1">
      <alignment shrinkToFit="0" vertical="bottom" wrapText="0"/>
    </xf>
    <xf borderId="0" fillId="0" fontId="6" numFmtId="0" xfId="0" applyAlignment="1" applyFont="1">
      <alignment horizontal="center" shrinkToFit="0" vertical="center" wrapText="1"/>
    </xf>
    <xf borderId="9" fillId="2" fontId="10" numFmtId="0" xfId="0" applyAlignment="1" applyBorder="1" applyFont="1">
      <alignment horizontal="center" shrinkToFit="0" vertical="center" wrapText="1"/>
    </xf>
    <xf borderId="9" fillId="0" fontId="4" numFmtId="0" xfId="0" applyAlignment="1" applyBorder="1" applyFont="1">
      <alignment horizontal="center" shrinkToFit="0" vertical="center" wrapText="0"/>
    </xf>
    <xf borderId="9" fillId="2" fontId="4" numFmtId="0" xfId="0" applyAlignment="1" applyBorder="1" applyFont="1">
      <alignment horizontal="center" shrinkToFit="0" vertical="center" wrapText="0"/>
    </xf>
    <xf borderId="9" fillId="0" fontId="1" numFmtId="0" xfId="0" applyAlignment="1" applyBorder="1" applyFont="1">
      <alignment horizontal="left" shrinkToFit="0" vertical="center" wrapText="0"/>
    </xf>
    <xf borderId="9" fillId="2" fontId="1" numFmtId="166" xfId="0" applyAlignment="1" applyBorder="1" applyFont="1" applyNumberFormat="1">
      <alignment horizontal="center" shrinkToFit="0" vertical="center" wrapText="0"/>
    </xf>
    <xf borderId="9" fillId="2" fontId="1" numFmtId="167" xfId="0" applyAlignment="1" applyBorder="1" applyFont="1" applyNumberFormat="1">
      <alignment horizontal="center" shrinkToFit="0" vertical="center" wrapText="0"/>
    </xf>
    <xf borderId="1" fillId="2" fontId="1" numFmtId="0" xfId="0" applyAlignment="1" applyBorder="1" applyFont="1">
      <alignment horizontal="center" shrinkToFit="0" vertical="center" wrapText="1"/>
    </xf>
    <xf borderId="9" fillId="0" fontId="11" numFmtId="0" xfId="0" applyAlignment="1" applyBorder="1" applyFont="1">
      <alignment horizontal="left" shrinkToFit="0" vertical="center" wrapText="0"/>
    </xf>
    <xf borderId="9" fillId="0" fontId="1" numFmtId="166" xfId="0" applyAlignment="1" applyBorder="1" applyFont="1" applyNumberFormat="1">
      <alignment horizontal="center" shrinkToFit="0" vertical="center" wrapText="0"/>
    </xf>
    <xf borderId="9" fillId="4" fontId="4" numFmtId="0" xfId="0" applyAlignment="1" applyBorder="1" applyFont="1">
      <alignment horizontal="center" shrinkToFit="0" vertical="center" wrapText="0"/>
    </xf>
    <xf borderId="0" fillId="0" fontId="1" numFmtId="166" xfId="0" applyAlignment="1" applyFont="1" applyNumberFormat="1">
      <alignment shrinkToFit="0" vertical="center" wrapText="0"/>
    </xf>
    <xf borderId="9" fillId="0" fontId="4" numFmtId="166" xfId="0" applyAlignment="1" applyBorder="1" applyFont="1" applyNumberFormat="1">
      <alignment horizontal="center" shrinkToFit="0" vertical="center" wrapText="0"/>
    </xf>
    <xf borderId="1" fillId="4" fontId="1" numFmtId="0" xfId="0" applyAlignment="1" applyBorder="1" applyFont="1">
      <alignment horizontal="center" shrinkToFit="0" vertical="center" wrapText="0"/>
    </xf>
    <xf borderId="0" fillId="0" fontId="12" numFmtId="0" xfId="0" applyFont="1"/>
    <xf borderId="0" fillId="0" fontId="13" numFmtId="0" xfId="0" applyAlignment="1" applyFont="1">
      <alignment shrinkToFit="0" vertical="bottom" wrapText="0"/>
    </xf>
    <xf borderId="12" fillId="0" fontId="1" numFmtId="0" xfId="0" applyAlignment="1" applyBorder="1" applyFont="1">
      <alignment horizontal="center" shrinkToFit="0" vertical="center" wrapText="0"/>
    </xf>
    <xf borderId="19" fillId="3" fontId="4" numFmtId="0" xfId="0" applyAlignment="1" applyBorder="1" applyFont="1">
      <alignment horizontal="center" shrinkToFit="0" vertical="center" wrapText="0"/>
    </xf>
    <xf borderId="20" fillId="0" fontId="2" numFmtId="0" xfId="0" applyBorder="1" applyFont="1"/>
    <xf borderId="21" fillId="0" fontId="2" numFmtId="0" xfId="0" applyBorder="1" applyFont="1"/>
    <xf borderId="1" fillId="0" fontId="1" numFmtId="0" xfId="0" applyAlignment="1" applyBorder="1" applyFont="1">
      <alignment horizontal="center" shrinkToFit="0" vertical="center" wrapText="1"/>
    </xf>
    <xf borderId="9" fillId="2" fontId="1" numFmtId="168" xfId="0" applyAlignment="1" applyBorder="1" applyFont="1" applyNumberFormat="1">
      <alignment horizontal="center" shrinkToFit="0" vertical="center" wrapText="0"/>
    </xf>
    <xf borderId="1" fillId="2" fontId="1" numFmtId="169" xfId="0" applyAlignment="1" applyBorder="1" applyFont="1" applyNumberFormat="1">
      <alignment horizontal="center" shrinkToFit="0" vertical="center" wrapText="0"/>
    </xf>
    <xf borderId="1" fillId="2" fontId="1" numFmtId="166" xfId="0" applyAlignment="1" applyBorder="1" applyFont="1" applyNumberFormat="1">
      <alignment horizontal="center" shrinkToFit="0" vertical="center" wrapText="0"/>
    </xf>
    <xf borderId="22" fillId="2" fontId="1" numFmtId="0" xfId="0" applyAlignment="1" applyBorder="1" applyFont="1">
      <alignment horizontal="center" shrinkToFit="0" vertical="center" wrapText="0"/>
    </xf>
    <xf borderId="0" fillId="0" fontId="1" numFmtId="166" xfId="0" applyAlignment="1" applyFont="1" applyNumberFormat="1">
      <alignment horizontal="center" shrinkToFit="0" vertical="center" wrapText="0"/>
    </xf>
    <xf borderId="23" fillId="3" fontId="4" numFmtId="0" xfId="0" applyAlignment="1" applyBorder="1" applyFont="1">
      <alignment horizontal="center" shrinkToFit="0" vertical="center" wrapText="0"/>
    </xf>
    <xf borderId="24" fillId="0" fontId="2" numFmtId="0" xfId="0" applyBorder="1" applyFont="1"/>
    <xf borderId="25" fillId="0" fontId="2" numFmtId="0" xfId="0" applyBorder="1" applyFont="1"/>
    <xf borderId="26" fillId="0" fontId="2" numFmtId="0" xfId="0" applyBorder="1" applyFont="1"/>
    <xf borderId="18" fillId="4" fontId="1" numFmtId="0" xfId="0" applyAlignment="1" applyBorder="1" applyFont="1">
      <alignment shrinkToFit="0" vertical="center" wrapText="0"/>
    </xf>
    <xf borderId="27" fillId="0" fontId="2" numFmtId="0" xfId="0" applyBorder="1" applyFont="1"/>
    <xf borderId="28" fillId="0" fontId="2" numFmtId="0" xfId="0" applyBorder="1" applyFont="1"/>
    <xf borderId="9" fillId="3" fontId="4" numFmtId="0" xfId="0" applyAlignment="1" applyBorder="1" applyFont="1">
      <alignment horizontal="left" shrinkToFit="0" vertical="center" wrapText="0"/>
    </xf>
    <xf borderId="9" fillId="2" fontId="4" numFmtId="166" xfId="0" applyAlignment="1" applyBorder="1" applyFont="1" applyNumberFormat="1">
      <alignment horizontal="center" shrinkToFit="0" vertical="center" wrapText="0"/>
    </xf>
    <xf borderId="9" fillId="3" fontId="4" numFmtId="166" xfId="0" applyAlignment="1" applyBorder="1" applyFont="1" applyNumberFormat="1">
      <alignment horizontal="center" shrinkToFit="0" vertical="center" wrapText="0"/>
    </xf>
    <xf borderId="11" fillId="0" fontId="1" numFmtId="0" xfId="0" applyAlignment="1" applyBorder="1" applyFont="1">
      <alignment horizontal="center" shrinkToFit="0" vertical="center" wrapText="0"/>
    </xf>
    <xf borderId="9" fillId="3" fontId="1" numFmtId="166" xfId="0" applyAlignment="1" applyBorder="1" applyFont="1" applyNumberFormat="1">
      <alignment horizontal="center" shrinkToFit="0" vertical="center" wrapText="0"/>
    </xf>
    <xf borderId="0" fillId="0" fontId="4" numFmtId="166" xfId="0" applyAlignment="1" applyFont="1" applyNumberFormat="1">
      <alignment horizontal="left" shrinkToFit="0" vertical="center" wrapText="0"/>
    </xf>
    <xf borderId="11" fillId="0" fontId="1" numFmtId="0" xfId="0" applyAlignment="1" applyBorder="1" applyFont="1">
      <alignment horizontal="center" readingOrder="0" shrinkToFit="0" vertical="center" wrapText="0"/>
    </xf>
    <xf borderId="0" fillId="0" fontId="4" numFmtId="0" xfId="0" applyAlignment="1" applyFont="1">
      <alignment shrinkToFit="0" vertical="center" wrapText="0"/>
    </xf>
    <xf borderId="1" fillId="2" fontId="1" numFmtId="0" xfId="0" applyAlignment="1" applyBorder="1" applyFont="1">
      <alignment horizontal="center" shrinkToFit="0" vertical="center" wrapText="0"/>
    </xf>
    <xf borderId="9" fillId="2" fontId="1" numFmtId="49" xfId="0" applyAlignment="1" applyBorder="1" applyFont="1" applyNumberFormat="1">
      <alignment horizontal="center" shrinkToFit="0" vertical="center" wrapText="0"/>
    </xf>
    <xf borderId="0" fillId="0" fontId="14" numFmtId="0" xfId="0" applyAlignment="1" applyFont="1">
      <alignment shrinkToFit="0" vertical="bottom" wrapText="0"/>
    </xf>
    <xf borderId="0" fillId="0" fontId="12" numFmtId="0" xfId="0" applyAlignment="1" applyFont="1">
      <alignment shrinkToFit="0" vertical="bottom" wrapText="0"/>
    </xf>
    <xf borderId="0" fillId="0" fontId="6" numFmtId="0" xfId="0" applyAlignment="1" applyFont="1">
      <alignment shrinkToFit="0" vertical="bottom" wrapText="0"/>
    </xf>
    <xf borderId="0" fillId="0" fontId="15" numFmtId="0" xfId="0" applyAlignment="1" applyFont="1">
      <alignment shrinkToFit="0" vertical="bottom" wrapText="0"/>
    </xf>
    <xf borderId="1" fillId="0" fontId="15" numFmtId="0" xfId="0" applyAlignment="1" applyBorder="1" applyFont="1">
      <alignment horizontal="center" shrinkToFit="0" vertical="bottom" wrapText="0"/>
    </xf>
    <xf borderId="1" fillId="0" fontId="16" numFmtId="0" xfId="0" applyAlignment="1" applyBorder="1" applyFont="1">
      <alignment horizontal="center" shrinkToFit="0" vertical="center" wrapText="0"/>
    </xf>
    <xf borderId="9" fillId="0" fontId="16" numFmtId="0" xfId="0" applyAlignment="1" applyBorder="1" applyFont="1">
      <alignment horizontal="center" shrinkToFit="0" vertical="center" wrapText="0"/>
    </xf>
    <xf borderId="1" fillId="0" fontId="16" numFmtId="0" xfId="0" applyAlignment="1" applyBorder="1" applyFont="1">
      <alignment horizontal="center" shrinkToFit="0" vertical="center" wrapText="1"/>
    </xf>
    <xf borderId="12" fillId="0" fontId="16" numFmtId="0" xfId="0" applyAlignment="1" applyBorder="1" applyFont="1">
      <alignment horizontal="center" shrinkToFit="0" vertical="center" wrapText="0"/>
    </xf>
    <xf borderId="29" fillId="0" fontId="15" numFmtId="0" xfId="0" applyAlignment="1" applyBorder="1" applyFont="1">
      <alignment shrinkToFit="0" vertical="bottom" wrapText="0"/>
    </xf>
    <xf borderId="30" fillId="0" fontId="15" numFmtId="0" xfId="0" applyAlignment="1" applyBorder="1" applyFont="1">
      <alignment shrinkToFit="0" vertical="bottom" wrapText="0"/>
    </xf>
    <xf borderId="31" fillId="0" fontId="15" numFmtId="0" xfId="0" applyAlignment="1" applyBorder="1" applyFont="1">
      <alignment shrinkToFit="0" vertical="bottom" wrapText="0"/>
    </xf>
    <xf borderId="14" fillId="0" fontId="16" numFmtId="0" xfId="0" applyAlignment="1" applyBorder="1" applyFont="1">
      <alignment horizontal="center" shrinkToFit="0" vertical="bottom" wrapText="0"/>
    </xf>
    <xf borderId="32" fillId="0" fontId="16" numFmtId="0" xfId="0" applyAlignment="1" applyBorder="1" applyFont="1">
      <alignment horizontal="center" shrinkToFit="0" vertical="bottom" wrapText="0"/>
    </xf>
    <xf borderId="32" fillId="0" fontId="15" numFmtId="0" xfId="0" applyAlignment="1" applyBorder="1" applyFont="1">
      <alignment shrinkToFit="0" vertical="bottom" wrapText="0"/>
    </xf>
    <xf borderId="31" fillId="0" fontId="15" numFmtId="0" xfId="0" applyAlignment="1" applyBorder="1" applyFont="1">
      <alignment horizontal="center" shrinkToFit="0" vertical="bottom" wrapText="0"/>
    </xf>
    <xf borderId="0" fillId="0" fontId="15" numFmtId="0" xfId="0" applyAlignment="1" applyFont="1">
      <alignment horizontal="center" shrinkToFit="0" vertical="bottom" wrapText="0"/>
    </xf>
    <xf borderId="33" fillId="0" fontId="15" numFmtId="0" xfId="0" applyAlignment="1" applyBorder="1" applyFont="1">
      <alignment horizontal="center" shrinkToFit="0" vertical="bottom" wrapText="0"/>
    </xf>
    <xf borderId="12" fillId="0" fontId="15" numFmtId="0" xfId="0" applyAlignment="1" applyBorder="1" applyFont="1">
      <alignment horizontal="center" shrinkToFit="0" vertical="bottom" wrapText="0"/>
    </xf>
    <xf borderId="1" fillId="5" fontId="15" numFmtId="0" xfId="0" applyAlignment="1" applyBorder="1" applyFill="1" applyFont="1">
      <alignment horizontal="center" shrinkToFit="0" vertical="center" wrapText="0"/>
    </xf>
    <xf borderId="34" fillId="0" fontId="2" numFmtId="0" xfId="0" applyBorder="1" applyFont="1"/>
    <xf borderId="32" fillId="0" fontId="15" numFmtId="0" xfId="0" applyAlignment="1" applyBorder="1" applyFont="1">
      <alignment horizontal="center" shrinkToFit="0" vertical="bottom" wrapText="0"/>
    </xf>
    <xf borderId="35" fillId="0" fontId="15" numFmtId="0" xfId="0" applyAlignment="1" applyBorder="1" applyFont="1">
      <alignment horizontal="center" shrinkToFit="0" vertical="bottom" wrapText="0"/>
    </xf>
    <xf borderId="36" fillId="0" fontId="15" numFmtId="0" xfId="0" applyAlignment="1" applyBorder="1" applyFont="1">
      <alignment horizontal="center" shrinkToFit="0" vertical="bottom" wrapText="0"/>
    </xf>
    <xf borderId="37" fillId="0" fontId="15" numFmtId="0" xfId="0" applyAlignment="1" applyBorder="1" applyFont="1">
      <alignment shrinkToFit="0" vertical="bottom" wrapText="0"/>
    </xf>
    <xf borderId="36" fillId="0" fontId="15" numFmtId="0" xfId="0" applyAlignment="1" applyBorder="1" applyFont="1">
      <alignment horizontal="center" shrinkToFit="0" vertical="center" wrapText="0"/>
    </xf>
    <xf borderId="38" fillId="0" fontId="2" numFmtId="0" xfId="0" applyBorder="1" applyFont="1"/>
    <xf borderId="39" fillId="0" fontId="2" numFmtId="0" xfId="0" applyBorder="1" applyFont="1"/>
    <xf borderId="40" fillId="4" fontId="12" numFmtId="0" xfId="0" applyAlignment="1" applyBorder="1" applyFont="1">
      <alignment horizontal="center" shrinkToFit="0" vertical="bottom" wrapText="0"/>
    </xf>
    <xf borderId="41" fillId="0" fontId="2" numFmtId="0" xfId="0" applyBorder="1" applyFont="1"/>
    <xf borderId="42" fillId="0" fontId="2" numFmtId="0" xfId="0" applyBorder="1" applyFont="1"/>
    <xf borderId="32" fillId="0" fontId="6" numFmtId="0" xfId="0" applyAlignment="1" applyBorder="1" applyFont="1">
      <alignment shrinkToFit="0" vertical="bottom" wrapText="0"/>
    </xf>
    <xf borderId="18" fillId="5" fontId="15" numFmtId="0" xfId="0" applyAlignment="1" applyBorder="1" applyFont="1">
      <alignment horizontal="center" shrinkToFit="0" vertical="bottom" wrapText="0"/>
    </xf>
    <xf borderId="18" fillId="5" fontId="15" numFmtId="49" xfId="0" applyAlignment="1" applyBorder="1" applyFont="1" applyNumberFormat="1">
      <alignment horizontal="center" shrinkToFit="0" vertical="bottom" wrapText="0"/>
    </xf>
    <xf borderId="0" fillId="0" fontId="15" numFmtId="0" xfId="0" applyAlignment="1" applyFont="1">
      <alignment horizontal="center" shrinkToFit="0" vertical="center" wrapText="0"/>
    </xf>
    <xf borderId="18" fillId="5" fontId="15" numFmtId="0" xfId="0" applyAlignment="1" applyBorder="1" applyFont="1">
      <alignment horizontal="center" shrinkToFit="0" vertical="center" wrapText="0"/>
    </xf>
    <xf borderId="43" fillId="5" fontId="15" numFmtId="0" xfId="0" applyAlignment="1" applyBorder="1" applyFont="1">
      <alignment horizontal="center" shrinkToFit="0" vertical="center" wrapText="0"/>
    </xf>
    <xf borderId="44" fillId="0" fontId="15" numFmtId="0" xfId="0" applyAlignment="1" applyBorder="1" applyFont="1">
      <alignment horizontal="center" shrinkToFit="0" vertical="bottom" wrapText="0"/>
    </xf>
    <xf borderId="18" fillId="4" fontId="12" numFmtId="0" xfId="0" applyAlignment="1" applyBorder="1" applyFont="1">
      <alignment horizontal="center" shrinkToFit="0" vertical="bottom" wrapText="0"/>
    </xf>
    <xf borderId="0" fillId="0" fontId="14" numFmtId="0" xfId="0" applyAlignment="1" applyFont="1">
      <alignment shrinkToFit="0" vertical="center" wrapText="0"/>
    </xf>
    <xf borderId="45" fillId="0" fontId="14" numFmtId="0" xfId="0" applyAlignment="1" applyBorder="1" applyFont="1">
      <alignment shrinkToFit="0" vertical="center" wrapText="0"/>
    </xf>
    <xf borderId="0" fillId="0" fontId="17" numFmtId="0" xfId="0" applyAlignment="1" applyFont="1">
      <alignment horizontal="center" shrinkToFit="0" vertical="center" wrapText="0"/>
    </xf>
    <xf borderId="32" fillId="0" fontId="14" numFmtId="0" xfId="0" applyAlignment="1" applyBorder="1" applyFont="1">
      <alignment shrinkToFit="0" vertical="center" wrapText="0"/>
    </xf>
    <xf borderId="44" fillId="0" fontId="14" numFmtId="0" xfId="0" applyAlignment="1" applyBorder="1" applyFont="1">
      <alignment shrinkToFit="0" vertical="center" wrapText="0"/>
    </xf>
    <xf borderId="2" fillId="0" fontId="18" numFmtId="0" xfId="0" applyAlignment="1" applyBorder="1" applyFont="1">
      <alignment horizontal="center" shrinkToFit="0" vertical="center" wrapText="0"/>
    </xf>
    <xf borderId="9" fillId="0" fontId="18" numFmtId="0" xfId="0" applyAlignment="1" applyBorder="1" applyFont="1">
      <alignment horizontal="center" shrinkToFit="0" vertical="center" wrapText="0"/>
    </xf>
    <xf borderId="46" fillId="0" fontId="18" numFmtId="0" xfId="0" applyAlignment="1" applyBorder="1" applyFont="1">
      <alignment shrinkToFit="0" vertical="center" wrapText="0"/>
    </xf>
    <xf borderId="47" fillId="0" fontId="2" numFmtId="0" xfId="0" applyBorder="1" applyFont="1"/>
    <xf borderId="46" fillId="0" fontId="18" numFmtId="0" xfId="0" applyAlignment="1" applyBorder="1" applyFont="1">
      <alignment shrinkToFit="0" vertical="center" wrapText="1"/>
    </xf>
    <xf borderId="1" fillId="0" fontId="18" numFmtId="0" xfId="0" applyAlignment="1" applyBorder="1" applyFont="1">
      <alignment horizontal="center" shrinkToFit="0" vertical="center" wrapText="1"/>
    </xf>
    <xf borderId="48" fillId="0" fontId="2" numFmtId="0" xfId="0" applyBorder="1" applyFont="1"/>
    <xf borderId="49" fillId="0" fontId="15" numFmtId="0" xfId="0" applyAlignment="1" applyBorder="1" applyFont="1">
      <alignment horizontal="center" shrinkToFit="0" vertical="bottom" wrapText="0"/>
    </xf>
    <xf borderId="9" fillId="0" fontId="15" numFmtId="3" xfId="0" applyAlignment="1" applyBorder="1" applyFont="1" applyNumberFormat="1">
      <alignment horizontal="center" shrinkToFit="0" vertical="bottom" wrapText="0"/>
    </xf>
    <xf borderId="50" fillId="0" fontId="16" numFmtId="0" xfId="0" applyAlignment="1" applyBorder="1" applyFont="1">
      <alignment horizontal="center" shrinkToFit="0" vertical="bottom" wrapText="0"/>
    </xf>
    <xf borderId="51" fillId="0" fontId="15" numFmtId="0" xfId="0" applyAlignment="1" applyBorder="1" applyFont="1">
      <alignment horizontal="center" shrinkToFit="0" vertical="bottom" wrapText="0"/>
    </xf>
    <xf borderId="52" fillId="2" fontId="16" numFmtId="0" xfId="0" applyAlignment="1" applyBorder="1" applyFont="1">
      <alignment horizontal="center" shrinkToFit="0" vertical="bottom" wrapText="0"/>
    </xf>
    <xf borderId="53" fillId="0" fontId="2" numFmtId="0" xfId="0" applyBorder="1" applyFont="1"/>
    <xf borderId="9" fillId="0" fontId="15" numFmtId="164" xfId="0" applyAlignment="1" applyBorder="1" applyFont="1" applyNumberFormat="1">
      <alignment horizontal="center" shrinkToFit="0" vertical="bottom" wrapText="0"/>
    </xf>
    <xf borderId="9" fillId="0" fontId="15" numFmtId="0" xfId="0" applyAlignment="1" applyBorder="1" applyFont="1">
      <alignment horizontal="center" shrinkToFit="0" vertical="bottom" wrapText="0"/>
    </xf>
    <xf borderId="31" fillId="0" fontId="15" numFmtId="0" xfId="0" applyAlignment="1" applyBorder="1" applyFont="1">
      <alignment horizontal="right" shrinkToFit="0" vertical="bottom" wrapText="0"/>
    </xf>
    <xf borderId="4" fillId="0" fontId="15" numFmtId="0" xfId="0" applyAlignment="1" applyBorder="1" applyFont="1">
      <alignment horizontal="left" shrinkToFit="0" vertical="bottom" wrapText="0"/>
    </xf>
    <xf borderId="51" fillId="0" fontId="16" numFmtId="0" xfId="0" applyAlignment="1" applyBorder="1" applyFont="1">
      <alignment horizontal="center" shrinkToFit="0" vertical="center" wrapText="1"/>
    </xf>
    <xf borderId="54" fillId="0" fontId="2" numFmtId="0" xfId="0" applyBorder="1" applyFont="1"/>
    <xf borderId="37" fillId="0" fontId="2" numFmtId="0" xfId="0" applyBorder="1" applyFont="1"/>
    <xf borderId="31" fillId="0" fontId="15" numFmtId="0" xfId="0" applyAlignment="1" applyBorder="1" applyFont="1">
      <alignment horizontal="left" shrinkToFit="0" vertical="bottom" wrapText="0"/>
    </xf>
    <xf borderId="55" fillId="2" fontId="15" numFmtId="164" xfId="0" applyAlignment="1" applyBorder="1" applyFont="1" applyNumberFormat="1">
      <alignment horizontal="center" shrinkToFit="0" vertical="bottom" wrapText="0"/>
    </xf>
    <xf borderId="56" fillId="0" fontId="2" numFmtId="0" xfId="0" applyBorder="1" applyFont="1"/>
    <xf borderId="57" fillId="0" fontId="2" numFmtId="0" xfId="0" applyBorder="1" applyFont="1"/>
    <xf borderId="58" fillId="4" fontId="15" numFmtId="0" xfId="0" applyAlignment="1" applyBorder="1" applyFont="1">
      <alignment shrinkToFit="0" vertical="bottom" wrapText="0"/>
    </xf>
    <xf borderId="36" fillId="2" fontId="15" numFmtId="164" xfId="0" applyAlignment="1" applyBorder="1" applyFont="1" applyNumberFormat="1">
      <alignment horizontal="center" shrinkToFit="0" vertical="bottom" wrapText="0"/>
    </xf>
    <xf borderId="39" fillId="0" fontId="15" numFmtId="0" xfId="0" applyAlignment="1" applyBorder="1" applyFont="1">
      <alignment shrinkToFit="0" vertical="bottom" wrapText="0"/>
    </xf>
    <xf borderId="9" fillId="0" fontId="16" numFmtId="0" xfId="0" applyAlignment="1" applyBorder="1" applyFont="1">
      <alignment horizontal="center" shrinkToFit="0" vertical="bottom" wrapText="0"/>
    </xf>
    <xf borderId="9" fillId="0" fontId="16" numFmtId="0" xfId="0" applyAlignment="1" applyBorder="1" applyFont="1">
      <alignment horizontal="center" shrinkToFit="0" vertical="center" wrapText="1"/>
    </xf>
    <xf borderId="12" fillId="0" fontId="16" numFmtId="0" xfId="0" applyAlignment="1" applyBorder="1" applyFont="1">
      <alignment horizontal="center" shrinkToFit="0" vertical="center" wrapText="1"/>
    </xf>
    <xf borderId="9" fillId="2" fontId="19" numFmtId="0" xfId="0" applyAlignment="1" applyBorder="1" applyFont="1">
      <alignment horizontal="center" shrinkToFit="0" vertical="center" wrapText="1"/>
    </xf>
    <xf borderId="12" fillId="2" fontId="19" numFmtId="1" xfId="0" applyAlignment="1" applyBorder="1" applyFont="1" applyNumberFormat="1">
      <alignment horizontal="center" readingOrder="0" shrinkToFit="0" vertical="center" wrapText="1"/>
    </xf>
    <xf borderId="9" fillId="2" fontId="20" numFmtId="0" xfId="0" applyAlignment="1" applyBorder="1" applyFont="1">
      <alignment horizontal="center" shrinkToFit="0" vertical="center" wrapText="1"/>
    </xf>
    <xf borderId="45" fillId="0" fontId="15" numFmtId="0" xfId="0" applyAlignment="1" applyBorder="1" applyFont="1">
      <alignment horizontal="center" shrinkToFit="0" vertical="bottom" wrapText="0"/>
    </xf>
    <xf borderId="32" fillId="0" fontId="15" numFmtId="0" xfId="0" applyAlignment="1" applyBorder="1" applyFont="1">
      <alignment horizontal="center" shrinkToFit="0" vertical="center" wrapText="0"/>
    </xf>
    <xf borderId="12" fillId="2" fontId="19" numFmtId="1" xfId="0" applyAlignment="1" applyBorder="1" applyFont="1" applyNumberFormat="1">
      <alignment horizontal="center" shrinkToFit="0" vertical="center" wrapText="1"/>
    </xf>
    <xf borderId="0" fillId="0" fontId="20" numFmtId="0" xfId="0" applyAlignment="1" applyFont="1">
      <alignment horizontal="left" shrinkToFit="0" vertical="top" wrapText="1"/>
    </xf>
    <xf borderId="18" fillId="5" fontId="20" numFmtId="1" xfId="0" applyAlignment="1" applyBorder="1" applyFont="1" applyNumberFormat="1">
      <alignment shrinkToFit="0" vertical="center" wrapText="1"/>
    </xf>
    <xf borderId="0" fillId="0" fontId="20" numFmtId="0" xfId="0" applyAlignment="1" applyFont="1">
      <alignment horizontal="center" shrinkToFit="0" vertical="center" wrapText="1"/>
    </xf>
    <xf borderId="59" fillId="5" fontId="21" numFmtId="1" xfId="0" applyAlignment="1" applyBorder="1" applyFont="1" applyNumberFormat="1">
      <alignment shrinkToFit="0" vertical="center" wrapText="1"/>
    </xf>
    <xf borderId="0" fillId="0" fontId="15" numFmtId="0" xfId="0" applyAlignment="1" applyFont="1">
      <alignment horizontal="left" shrinkToFit="0" vertical="top" wrapText="1"/>
    </xf>
    <xf borderId="60" fillId="0" fontId="2" numFmtId="0" xfId="0" applyBorder="1" applyFont="1"/>
    <xf borderId="0" fillId="0" fontId="15" numFmtId="0" xfId="0" applyAlignment="1" applyFont="1">
      <alignment horizontal="center" shrinkToFit="0" vertical="center" wrapText="1"/>
    </xf>
    <xf borderId="0" fillId="0" fontId="22" numFmtId="0" xfId="0" applyAlignment="1" applyFont="1">
      <alignment horizontal="left" shrinkToFit="0" vertical="top" wrapText="1"/>
    </xf>
    <xf borderId="61" fillId="0" fontId="23" numFmtId="0" xfId="0" applyAlignment="1" applyBorder="1" applyFont="1">
      <alignment horizontal="center" shrinkToFit="0" vertical="center" wrapText="1"/>
    </xf>
    <xf borderId="0" fillId="0" fontId="22" numFmtId="0" xfId="0" applyAlignment="1" applyFont="1">
      <alignment horizontal="center" shrinkToFit="0" vertical="center" wrapText="1"/>
    </xf>
    <xf borderId="0" fillId="0" fontId="22" numFmtId="0" xfId="0" applyAlignment="1" applyFont="1">
      <alignment shrinkToFit="0" vertical="bottom" wrapText="0"/>
    </xf>
    <xf borderId="0" fillId="0" fontId="23" numFmtId="0" xfId="0" applyAlignment="1" applyFont="1">
      <alignment shrinkToFit="0" vertical="bottom" wrapText="1"/>
    </xf>
    <xf borderId="0" fillId="0" fontId="23" numFmtId="3" xfId="0" applyAlignment="1" applyFont="1" applyNumberFormat="1">
      <alignment horizontal="center" shrinkToFit="0" vertical="bottom" wrapText="1"/>
    </xf>
    <xf borderId="0" fillId="0" fontId="23" numFmtId="0" xfId="0" applyAlignment="1" applyFont="1">
      <alignment horizontal="center" shrinkToFit="0" vertical="bottom" wrapText="0"/>
    </xf>
    <xf borderId="0" fillId="0" fontId="23" numFmtId="3" xfId="0" applyAlignment="1" applyFont="1" applyNumberFormat="1">
      <alignment horizontal="center" shrinkToFit="0" vertical="bottom" wrapText="0"/>
    </xf>
    <xf borderId="0" fillId="0" fontId="22" numFmtId="0" xfId="0" applyAlignment="1" applyFont="1">
      <alignment horizontal="center" shrinkToFit="0" vertical="bottom" wrapText="0"/>
    </xf>
    <xf borderId="0" fillId="0" fontId="23" numFmtId="0" xfId="0" applyAlignment="1" applyFont="1">
      <alignment horizontal="center" shrinkToFit="0" vertical="center" wrapText="1"/>
    </xf>
    <xf borderId="0" fillId="0" fontId="23" numFmtId="0" xfId="0" applyAlignment="1" applyFont="1">
      <alignment horizontal="center" shrinkToFit="0" vertical="bottom" wrapText="1"/>
    </xf>
    <xf borderId="0" fillId="0" fontId="16" numFmtId="0" xfId="0" applyAlignment="1" applyFont="1">
      <alignment shrinkToFit="0" vertical="bottom" wrapText="1"/>
    </xf>
    <xf borderId="0" fillId="4" fontId="1" numFmtId="0" xfId="0" applyAlignment="1" applyFont="1">
      <alignment horizontal="center" shrinkToFit="0" vertical="center" wrapText="0"/>
    </xf>
    <xf borderId="0" fillId="0" fontId="15" numFmtId="0" xfId="0" applyAlignment="1" applyFont="1">
      <alignment horizontal="left" shrinkToFit="0" vertical="bottom" wrapText="0"/>
    </xf>
    <xf borderId="32" fillId="0" fontId="12" numFmtId="0" xfId="0" applyAlignment="1" applyBorder="1" applyFont="1">
      <alignment shrinkToFit="0" vertical="bottom" wrapText="0"/>
    </xf>
    <xf borderId="54" fillId="0" fontId="12" numFmtId="0" xfId="0" applyAlignment="1" applyBorder="1" applyFont="1">
      <alignment shrinkToFit="0" vertical="bottom" wrapText="0"/>
    </xf>
    <xf borderId="39" fillId="0" fontId="12" numFmtId="0" xfId="0" applyAlignment="1" applyBorder="1" applyFont="1">
      <alignment shrinkToFit="0" vertical="bottom" wrapText="0"/>
    </xf>
    <xf borderId="29" fillId="0" fontId="24" numFmtId="0" xfId="0" applyAlignment="1" applyBorder="1" applyFont="1">
      <alignment shrinkToFit="0" vertical="center" wrapText="0"/>
    </xf>
    <xf borderId="62" fillId="0" fontId="24" numFmtId="0" xfId="0" applyAlignment="1" applyBorder="1" applyFont="1">
      <alignment shrinkToFit="0" vertical="center" wrapText="0"/>
    </xf>
    <xf borderId="30" fillId="0" fontId="24" numFmtId="0" xfId="0" applyAlignment="1" applyBorder="1" applyFont="1">
      <alignment shrinkToFit="0" vertical="center" wrapText="0"/>
    </xf>
    <xf borderId="31" fillId="0" fontId="24" numFmtId="0" xfId="0" applyAlignment="1" applyBorder="1" applyFont="1">
      <alignment shrinkToFit="0" vertical="center" wrapText="0"/>
    </xf>
    <xf borderId="63" fillId="0" fontId="24" numFmtId="0" xfId="0" applyAlignment="1" applyBorder="1" applyFont="1">
      <alignment horizontal="center" shrinkToFit="0" vertical="center" wrapText="0"/>
    </xf>
    <xf borderId="0" fillId="0" fontId="24" numFmtId="0" xfId="0" applyAlignment="1" applyFont="1">
      <alignment shrinkToFit="0" vertical="center" wrapText="0"/>
    </xf>
    <xf borderId="63" fillId="0" fontId="25" numFmtId="0" xfId="0" applyAlignment="1" applyBorder="1" applyFont="1">
      <alignment horizontal="center" shrinkToFit="0" vertical="center" wrapText="0"/>
    </xf>
    <xf borderId="1" fillId="0" fontId="25" numFmtId="0" xfId="0" applyAlignment="1" applyBorder="1" applyFont="1">
      <alignment horizontal="center" shrinkToFit="0" vertical="center" wrapText="0"/>
    </xf>
    <xf borderId="32" fillId="0" fontId="24" numFmtId="0" xfId="0" applyAlignment="1" applyBorder="1" applyFont="1">
      <alignment shrinkToFit="0" vertical="center" wrapText="0"/>
    </xf>
    <xf borderId="46" fillId="0" fontId="2" numFmtId="0" xfId="0" applyBorder="1" applyFont="1"/>
    <xf borderId="64" fillId="0" fontId="2" numFmtId="0" xfId="0" applyBorder="1" applyFont="1"/>
    <xf borderId="63" fillId="0" fontId="25" numFmtId="0" xfId="0" applyAlignment="1" applyBorder="1" applyFont="1">
      <alignment horizontal="center" shrinkToFit="0" vertical="center" wrapText="1"/>
    </xf>
    <xf borderId="9" fillId="0" fontId="25" numFmtId="0" xfId="0" applyAlignment="1" applyBorder="1" applyFont="1">
      <alignment horizontal="center" shrinkToFit="0" vertical="center" wrapText="0"/>
    </xf>
    <xf borderId="12" fillId="0" fontId="25" numFmtId="0" xfId="0" applyAlignment="1" applyBorder="1" applyFont="1">
      <alignment horizontal="center" shrinkToFit="0" vertical="center" wrapText="0"/>
    </xf>
    <xf borderId="37" fillId="0" fontId="25" numFmtId="0" xfId="0" applyAlignment="1" applyBorder="1" applyFont="1">
      <alignment horizontal="center" shrinkToFit="0" vertical="center" wrapText="0"/>
    </xf>
    <xf borderId="65" fillId="0" fontId="26" numFmtId="0" xfId="0" applyAlignment="1" applyBorder="1" applyFont="1">
      <alignment horizontal="center" shrinkToFit="0" vertical="center" wrapText="0"/>
    </xf>
    <xf borderId="66" fillId="0" fontId="2" numFmtId="0" xfId="0" applyBorder="1" applyFont="1"/>
    <xf borderId="67" fillId="0" fontId="2" numFmtId="0" xfId="0" applyBorder="1" applyFont="1"/>
    <xf borderId="32" fillId="0" fontId="26" numFmtId="0" xfId="0" applyAlignment="1" applyBorder="1" applyFont="1">
      <alignment horizontal="center" shrinkToFit="0" vertical="center" wrapText="0"/>
    </xf>
    <xf borderId="31" fillId="0" fontId="24" numFmtId="0" xfId="0" applyAlignment="1" applyBorder="1" applyFont="1">
      <alignment horizontal="center" shrinkToFit="0" vertical="center" wrapText="0"/>
    </xf>
    <xf borderId="0" fillId="0" fontId="24" numFmtId="0" xfId="0" applyAlignment="1" applyFont="1">
      <alignment horizontal="center" shrinkToFit="0" vertical="center" wrapText="0"/>
    </xf>
    <xf borderId="32" fillId="0" fontId="2" numFmtId="0" xfId="0" applyBorder="1" applyFont="1"/>
    <xf borderId="68" fillId="0" fontId="24" numFmtId="0" xfId="0" applyAlignment="1" applyBorder="1" applyFont="1">
      <alignment horizontal="center" shrinkToFit="0" vertical="center" wrapText="0"/>
    </xf>
    <xf borderId="69" fillId="0" fontId="24" numFmtId="0" xfId="0" applyAlignment="1" applyBorder="1" applyFont="1">
      <alignment horizontal="center" shrinkToFit="0" vertical="center" wrapText="0"/>
    </xf>
    <xf borderId="70" fillId="0" fontId="2" numFmtId="0" xfId="0" applyBorder="1" applyFont="1"/>
    <xf borderId="71" fillId="0" fontId="24" numFmtId="0" xfId="0" applyAlignment="1" applyBorder="1" applyFont="1">
      <alignment shrinkToFit="0" vertical="center" wrapText="0"/>
    </xf>
    <xf borderId="71" fillId="0" fontId="26" numFmtId="0" xfId="0" applyAlignment="1" applyBorder="1" applyFont="1">
      <alignment horizontal="center" shrinkToFit="0" vertical="center" wrapText="0"/>
    </xf>
    <xf borderId="72" fillId="2" fontId="24" numFmtId="0" xfId="0" applyAlignment="1" applyBorder="1" applyFont="1">
      <alignment horizontal="center" shrinkToFit="0" vertical="center" wrapText="1"/>
    </xf>
    <xf borderId="73" fillId="0" fontId="2" numFmtId="0" xfId="0" applyBorder="1" applyFont="1"/>
    <xf borderId="32" fillId="0" fontId="24" numFmtId="0" xfId="0" applyAlignment="1" applyBorder="1" applyFont="1">
      <alignment horizontal="center" shrinkToFit="0" vertical="center" wrapText="0"/>
    </xf>
    <xf borderId="74" fillId="0" fontId="19" numFmtId="170" xfId="0" applyAlignment="1" applyBorder="1" applyFont="1" applyNumberFormat="1">
      <alignment horizontal="center" shrinkToFit="0" vertical="center" wrapText="0"/>
    </xf>
    <xf borderId="75" fillId="0" fontId="24" numFmtId="0" xfId="0" applyAlignment="1" applyBorder="1" applyFont="1">
      <alignment horizontal="center" shrinkToFit="0" vertical="center" wrapText="0"/>
    </xf>
    <xf borderId="76" fillId="0" fontId="2" numFmtId="0" xfId="0" applyBorder="1" applyFont="1"/>
    <xf borderId="77" fillId="0" fontId="24" numFmtId="0" xfId="0" applyAlignment="1" applyBorder="1" applyFont="1">
      <alignment shrinkToFit="0" vertical="center" wrapText="0"/>
    </xf>
    <xf borderId="78" fillId="0" fontId="24" numFmtId="0" xfId="0" applyAlignment="1" applyBorder="1" applyFont="1">
      <alignment shrinkToFit="0" vertical="center" wrapText="0"/>
    </xf>
    <xf borderId="77" fillId="0" fontId="26" numFmtId="0" xfId="0" applyAlignment="1" applyBorder="1" applyFont="1">
      <alignment horizontal="center" shrinkToFit="0" vertical="center" wrapText="0"/>
    </xf>
    <xf borderId="79" fillId="0" fontId="2" numFmtId="0" xfId="0" applyBorder="1" applyFont="1"/>
    <xf borderId="80" fillId="0" fontId="2" numFmtId="0" xfId="0" applyBorder="1" applyFont="1"/>
    <xf borderId="81" fillId="0" fontId="24" numFmtId="0" xfId="0" applyAlignment="1" applyBorder="1" applyFont="1">
      <alignment shrinkToFit="0" vertical="center" wrapText="0"/>
    </xf>
    <xf borderId="82" fillId="0" fontId="24" numFmtId="0" xfId="0" applyAlignment="1" applyBorder="1" applyFont="1">
      <alignment horizontal="center" shrinkToFit="0" vertical="center" wrapText="0"/>
    </xf>
    <xf borderId="82" fillId="0" fontId="24" numFmtId="0" xfId="0" applyAlignment="1" applyBorder="1" applyFont="1">
      <alignment shrinkToFit="0" vertical="center" wrapText="0"/>
    </xf>
    <xf borderId="82" fillId="0" fontId="26" numFmtId="0" xfId="0" applyAlignment="1" applyBorder="1" applyFont="1">
      <alignment horizontal="center" shrinkToFit="0" vertical="center" wrapText="0"/>
    </xf>
    <xf borderId="83" fillId="0" fontId="24" numFmtId="0" xfId="0" applyAlignment="1" applyBorder="1" applyFont="1">
      <alignment horizontal="center" shrinkToFit="0" vertical="center" wrapText="1"/>
    </xf>
    <xf borderId="84" fillId="0" fontId="2" numFmtId="0" xfId="0" applyBorder="1" applyFont="1"/>
    <xf borderId="85" fillId="0" fontId="24" numFmtId="0" xfId="0" applyAlignment="1" applyBorder="1" applyFont="1">
      <alignment shrinkToFit="0" vertical="center" wrapText="0"/>
    </xf>
    <xf borderId="86" fillId="0" fontId="24" numFmtId="0" xfId="0" applyAlignment="1" applyBorder="1" applyFont="1">
      <alignment horizontal="center" shrinkToFit="0" vertical="center" wrapText="0"/>
    </xf>
    <xf borderId="86" fillId="0" fontId="24" numFmtId="0" xfId="0" applyAlignment="1" applyBorder="1" applyFont="1">
      <alignment shrinkToFit="0" vertical="center" wrapText="0"/>
    </xf>
    <xf borderId="37" fillId="0" fontId="24" numFmtId="0" xfId="0" applyAlignment="1" applyBorder="1" applyFont="1">
      <alignment shrinkToFit="0" vertical="center" wrapText="0"/>
    </xf>
    <xf borderId="86" fillId="0" fontId="26" numFmtId="0" xfId="0" applyAlignment="1" applyBorder="1" applyFont="1">
      <alignment horizontal="center" shrinkToFit="0" vertical="center" wrapText="0"/>
    </xf>
    <xf borderId="87" fillId="0" fontId="2" numFmtId="0" xfId="0" applyBorder="1" applyFont="1"/>
    <xf borderId="88" fillId="0" fontId="24" numFmtId="0" xfId="0" applyAlignment="1" applyBorder="1" applyFont="1">
      <alignment horizontal="center" shrinkToFit="0" vertical="center" wrapText="0"/>
    </xf>
    <xf borderId="89" fillId="0" fontId="2" numFmtId="0" xfId="0" applyBorder="1" applyFont="1"/>
    <xf borderId="90" fillId="0" fontId="24" numFmtId="0" xfId="0" applyAlignment="1" applyBorder="1" applyFont="1">
      <alignment horizontal="center" shrinkToFit="0" vertical="center" wrapText="0"/>
    </xf>
    <xf borderId="91" fillId="0" fontId="26" numFmtId="0" xfId="0" applyAlignment="1" applyBorder="1" applyFont="1">
      <alignment horizontal="center" shrinkToFit="0" vertical="center" wrapText="0"/>
    </xf>
    <xf borderId="92" fillId="0" fontId="2" numFmtId="0" xfId="0" applyBorder="1" applyFont="1"/>
    <xf borderId="93" fillId="0" fontId="2" numFmtId="0" xfId="0" applyBorder="1" applyFont="1"/>
    <xf borderId="72" fillId="0" fontId="26" numFmtId="3" xfId="0" applyAlignment="1" applyBorder="1" applyFont="1" applyNumberFormat="1">
      <alignment horizontal="center" shrinkToFit="0" vertical="center" wrapText="0"/>
    </xf>
    <xf borderId="14" fillId="0" fontId="26" numFmtId="0" xfId="0" applyAlignment="1" applyBorder="1" applyFont="1">
      <alignment horizontal="center" shrinkToFit="0" vertical="center" wrapText="0"/>
    </xf>
    <xf borderId="0" fillId="0" fontId="26" numFmtId="0" xfId="0" applyAlignment="1" applyFont="1">
      <alignment horizontal="center" shrinkToFit="0" vertical="center" wrapText="0"/>
    </xf>
    <xf borderId="64" fillId="0" fontId="24" numFmtId="0" xfId="0" applyAlignment="1" applyBorder="1" applyFont="1">
      <alignment horizontal="center" shrinkToFit="0" vertical="center" wrapText="0"/>
    </xf>
    <xf borderId="4" fillId="0" fontId="24" numFmtId="0" xfId="0" applyAlignment="1" applyBorder="1" applyFont="1">
      <alignment horizontal="center" shrinkToFit="0" vertical="center" wrapText="0"/>
    </xf>
    <xf borderId="68" fillId="2" fontId="24" numFmtId="0" xfId="0" applyAlignment="1" applyBorder="1" applyFont="1">
      <alignment horizontal="left" shrinkToFit="0" vertical="center" wrapText="0"/>
    </xf>
    <xf borderId="71" fillId="0" fontId="24" numFmtId="0" xfId="0" applyAlignment="1" applyBorder="1" applyFont="1">
      <alignment horizontal="center" shrinkToFit="0" vertical="center" wrapText="0"/>
    </xf>
    <xf borderId="94" fillId="0" fontId="26" numFmtId="171" xfId="0" applyAlignment="1" applyBorder="1" applyFont="1" applyNumberFormat="1">
      <alignment horizontal="center" shrinkToFit="0" vertical="center" wrapText="0"/>
    </xf>
    <xf borderId="9" fillId="0" fontId="26" numFmtId="0" xfId="0" applyAlignment="1" applyBorder="1" applyFont="1">
      <alignment horizontal="center" shrinkToFit="0" vertical="center" wrapText="0"/>
    </xf>
    <xf borderId="91" fillId="0" fontId="24" numFmtId="0" xfId="0" applyAlignment="1" applyBorder="1" applyFont="1">
      <alignment horizontal="center" shrinkToFit="0" vertical="center" wrapText="0"/>
    </xf>
    <xf borderId="92" fillId="0" fontId="24" numFmtId="171" xfId="0" applyAlignment="1" applyBorder="1" applyFont="1" applyNumberFormat="1">
      <alignment horizontal="center" shrinkToFit="0" vertical="center" wrapText="0"/>
    </xf>
    <xf borderId="12" fillId="0" fontId="15" numFmtId="0" xfId="0" applyAlignment="1" applyBorder="1" applyFont="1">
      <alignment horizontal="center" shrinkToFit="0" vertical="center" wrapText="0"/>
    </xf>
    <xf borderId="9" fillId="0" fontId="24" numFmtId="0" xfId="0" applyAlignment="1" applyBorder="1" applyFont="1">
      <alignment horizontal="center" shrinkToFit="0" vertical="center" wrapText="0"/>
    </xf>
    <xf borderId="35" fillId="0" fontId="26" numFmtId="171" xfId="0" applyAlignment="1" applyBorder="1" applyFont="1" applyNumberFormat="1">
      <alignment horizontal="center" shrinkToFit="0" vertical="center" wrapText="0"/>
    </xf>
    <xf borderId="37" fillId="0" fontId="24" numFmtId="0" xfId="0" applyAlignment="1" applyBorder="1" applyFont="1">
      <alignment horizontal="left" shrinkToFit="0" vertical="center" wrapText="0"/>
    </xf>
    <xf borderId="37" fillId="0" fontId="24" numFmtId="171" xfId="0" applyAlignment="1" applyBorder="1" applyFont="1" applyNumberFormat="1">
      <alignment horizontal="center" shrinkToFit="0" vertical="center" wrapText="0"/>
    </xf>
    <xf borderId="36" fillId="0" fontId="16" numFmtId="164" xfId="0" applyAlignment="1" applyBorder="1" applyFont="1" applyNumberFormat="1">
      <alignment horizontal="center" shrinkToFit="0" vertical="center" wrapText="0"/>
    </xf>
    <xf borderId="95" fillId="0" fontId="15" numFmtId="166" xfId="0" applyAlignment="1" applyBorder="1" applyFont="1" applyNumberFormat="1">
      <alignment horizontal="center" shrinkToFit="0" vertical="center" wrapText="0"/>
    </xf>
    <xf borderId="96" fillId="0" fontId="2" numFmtId="0" xfId="0" applyBorder="1" applyFont="1"/>
    <xf borderId="97" fillId="0" fontId="26" numFmtId="0" xfId="0" applyAlignment="1" applyBorder="1" applyFont="1">
      <alignment horizontal="center" shrinkToFit="0" vertical="center" wrapText="1"/>
    </xf>
    <xf borderId="78" fillId="0" fontId="2" numFmtId="0" xfId="0" applyBorder="1" applyFont="1"/>
    <xf borderId="98" fillId="0" fontId="2" numFmtId="0" xfId="0" applyBorder="1" applyFont="1"/>
    <xf borderId="99" fillId="0" fontId="26" numFmtId="0" xfId="0" applyAlignment="1" applyBorder="1" applyFont="1">
      <alignment horizontal="center" shrinkToFit="0" vertical="center" wrapText="0"/>
    </xf>
    <xf borderId="100" fillId="0" fontId="2" numFmtId="0" xfId="0" applyBorder="1" applyFont="1"/>
    <xf borderId="101" fillId="0" fontId="2" numFmtId="0" xfId="0" applyBorder="1" applyFont="1"/>
    <xf borderId="90" fillId="0" fontId="2" numFmtId="0" xfId="0" applyBorder="1" applyFont="1"/>
    <xf borderId="91" fillId="0" fontId="16" numFmtId="171" xfId="0" applyAlignment="1" applyBorder="1" applyFont="1" applyNumberFormat="1">
      <alignment horizontal="center" shrinkToFit="0" vertical="center" wrapText="0"/>
    </xf>
    <xf borderId="0" fillId="0" fontId="15" numFmtId="171" xfId="0" applyAlignment="1" applyFont="1" applyNumberFormat="1">
      <alignment shrinkToFit="0" vertical="center" wrapText="0"/>
    </xf>
    <xf borderId="82" fillId="0" fontId="16" numFmtId="171" xfId="0" applyAlignment="1" applyBorder="1" applyFont="1" applyNumberFormat="1">
      <alignment horizontal="center" shrinkToFit="0" vertical="center" wrapText="0"/>
    </xf>
    <xf borderId="72" fillId="0" fontId="16" numFmtId="0" xfId="0" applyAlignment="1" applyBorder="1" applyFont="1">
      <alignment horizontal="center" shrinkToFit="0" vertical="center" wrapText="0"/>
    </xf>
    <xf borderId="29" fillId="0" fontId="23" numFmtId="0" xfId="0" applyAlignment="1" applyBorder="1" applyFont="1">
      <alignment horizontal="center" shrinkToFit="0" vertical="center" wrapText="0"/>
    </xf>
    <xf borderId="62" fillId="0" fontId="2" numFmtId="0" xfId="0" applyBorder="1" applyFont="1"/>
    <xf borderId="30" fillId="0" fontId="2" numFmtId="0" xfId="0" applyBorder="1" applyFont="1"/>
    <xf borderId="102" fillId="0" fontId="26" numFmtId="0" xfId="0" applyAlignment="1" applyBorder="1" applyFont="1">
      <alignment horizontal="center" shrinkToFit="0" vertical="center" wrapText="1"/>
    </xf>
    <xf borderId="103" fillId="0" fontId="2" numFmtId="0" xfId="0" applyBorder="1" applyFont="1"/>
    <xf borderId="104" fillId="0" fontId="2" numFmtId="0" xfId="0" applyBorder="1" applyFont="1"/>
    <xf borderId="105" fillId="0" fontId="26" numFmtId="0" xfId="0" applyAlignment="1" applyBorder="1" applyFont="1">
      <alignment horizontal="center" shrinkToFit="0" vertical="center" wrapText="1"/>
    </xf>
    <xf borderId="106" fillId="0" fontId="2" numFmtId="0" xfId="0" applyBorder="1" applyFont="1"/>
    <xf borderId="49" fillId="0" fontId="24" numFmtId="1" xfId="0" applyAlignment="1" applyBorder="1" applyFont="1" applyNumberFormat="1">
      <alignment horizontal="left" shrinkToFit="0" vertical="center" wrapText="1"/>
    </xf>
    <xf borderId="1" fillId="2" fontId="24" numFmtId="0" xfId="0" applyAlignment="1" applyBorder="1" applyFont="1">
      <alignment horizontal="center" readingOrder="0" shrinkToFit="0" vertical="center" wrapText="1"/>
    </xf>
    <xf borderId="9" fillId="2" fontId="24" numFmtId="172" xfId="0" applyAlignment="1" applyBorder="1" applyFont="1" applyNumberFormat="1">
      <alignment horizontal="center" shrinkToFit="0" vertical="center" wrapText="1"/>
    </xf>
    <xf borderId="49" fillId="0" fontId="24" numFmtId="0" xfId="0" applyAlignment="1" applyBorder="1" applyFont="1">
      <alignment horizontal="left" shrinkToFit="0" vertical="center" wrapText="1"/>
    </xf>
    <xf borderId="0" fillId="0" fontId="24" numFmtId="0" xfId="0" applyAlignment="1" applyFont="1">
      <alignment horizontal="left" shrinkToFit="0" vertical="center" wrapText="0"/>
    </xf>
    <xf borderId="0" fillId="0" fontId="24" numFmtId="0" xfId="0" applyAlignment="1" applyFont="1">
      <alignment horizontal="center" shrinkToFit="0" vertical="center" wrapText="1"/>
    </xf>
    <xf borderId="61" fillId="0" fontId="24" numFmtId="0" xfId="0" applyAlignment="1" applyBorder="1" applyFont="1">
      <alignment horizontal="center" shrinkToFit="0" vertical="center" wrapText="0"/>
    </xf>
    <xf borderId="54" fillId="0" fontId="24" numFmtId="0" xfId="0" applyAlignment="1" applyBorder="1" applyFont="1">
      <alignment shrinkToFit="0" vertical="center" wrapText="0"/>
    </xf>
    <xf borderId="0" fillId="0" fontId="12" numFmtId="173" xfId="0" applyAlignment="1" applyFont="1" applyNumberFormat="1">
      <alignment shrinkToFit="0" vertical="bottom" wrapText="0"/>
    </xf>
    <xf borderId="0" fillId="0" fontId="1" numFmtId="0" xfId="0" applyAlignment="1" applyFont="1">
      <alignment horizontal="center" shrinkToFit="0" vertical="top" wrapText="0"/>
    </xf>
    <xf borderId="40" fillId="3" fontId="4" numFmtId="0" xfId="0" applyAlignment="1" applyBorder="1" applyFont="1">
      <alignment horizontal="center" shrinkToFit="0" vertical="center" wrapText="0"/>
    </xf>
    <xf borderId="0" fillId="0" fontId="1" numFmtId="0" xfId="0" applyAlignment="1" applyFont="1">
      <alignment horizontal="left" shrinkToFit="0" vertical="center" wrapText="1"/>
    </xf>
    <xf borderId="18" fillId="4" fontId="12" numFmtId="0" xfId="0" applyAlignment="1" applyBorder="1" applyFont="1">
      <alignment shrinkToFit="0" vertical="bottom" wrapText="0"/>
    </xf>
    <xf borderId="9" fillId="2" fontId="1" numFmtId="0" xfId="0" applyAlignment="1" applyBorder="1" applyFont="1">
      <alignment horizontal="center" readingOrder="0" shrinkToFit="0" vertical="center" wrapText="0"/>
    </xf>
    <xf borderId="9" fillId="2" fontId="1" numFmtId="166" xfId="0" applyAlignment="1" applyBorder="1" applyFont="1" applyNumberFormat="1">
      <alignment horizontal="center" readingOrder="0" shrinkToFit="0" vertical="center" wrapText="0"/>
    </xf>
    <xf borderId="14" fillId="3" fontId="27" numFmtId="0" xfId="0" applyAlignment="1" applyBorder="1" applyFont="1">
      <alignment horizontal="center" shrinkToFit="0" vertical="center" wrapText="0"/>
    </xf>
    <xf borderId="0" fillId="0" fontId="12" numFmtId="0" xfId="0" applyAlignment="1" applyFont="1">
      <alignment shrinkToFit="0" vertical="center" wrapText="0"/>
    </xf>
    <xf borderId="0" fillId="0" fontId="1" numFmtId="0" xfId="0" applyAlignment="1" applyFont="1">
      <alignment shrinkToFit="0" vertical="center" wrapText="1"/>
    </xf>
    <xf borderId="18" fillId="4" fontId="1" numFmtId="0" xfId="0" applyAlignment="1" applyBorder="1" applyFont="1">
      <alignment horizontal="left" shrinkToFit="0" vertical="center" wrapText="0"/>
    </xf>
    <xf borderId="0" fillId="0" fontId="1" numFmtId="0" xfId="0" applyAlignment="1" applyFont="1">
      <alignment horizontal="left" shrinkToFit="0" vertical="center" wrapText="0"/>
    </xf>
    <xf borderId="9" fillId="4" fontId="1" numFmtId="0" xfId="0" applyAlignment="1" applyBorder="1" applyFont="1">
      <alignment horizontal="left" shrinkToFit="0" vertical="center" wrapText="1"/>
    </xf>
    <xf borderId="18" fillId="4" fontId="1" numFmtId="0" xfId="0" applyAlignment="1" applyBorder="1" applyFont="1">
      <alignment horizontal="left" shrinkToFit="0" vertical="center" wrapText="1"/>
    </xf>
    <xf borderId="9" fillId="0" fontId="1" numFmtId="0" xfId="0" applyAlignment="1" applyBorder="1" applyFont="1">
      <alignment horizontal="center" shrinkToFit="0" vertical="center" wrapText="1"/>
    </xf>
    <xf borderId="29" fillId="0" fontId="4" numFmtId="0" xfId="0" applyAlignment="1" applyBorder="1" applyFont="1">
      <alignment horizontal="center" shrinkToFit="0" vertical="center" wrapText="0"/>
    </xf>
    <xf borderId="9" fillId="0" fontId="1" numFmtId="3" xfId="0" applyAlignment="1" applyBorder="1" applyFont="1" applyNumberFormat="1">
      <alignment horizontal="center" shrinkToFit="0" vertical="center" wrapText="1"/>
    </xf>
    <xf borderId="31" fillId="0" fontId="2" numFmtId="0" xfId="0" applyBorder="1" applyFont="1"/>
    <xf borderId="9" fillId="2" fontId="28" numFmtId="0" xfId="0" applyAlignment="1" applyBorder="1" applyFont="1">
      <alignment horizontal="center" shrinkToFit="0" vertical="bottom" wrapText="0"/>
    </xf>
    <xf borderId="50" fillId="0" fontId="2" numFmtId="0" xfId="0" applyBorder="1" applyFont="1"/>
    <xf borderId="55" fillId="0" fontId="4" numFmtId="0" xfId="0" applyAlignment="1" applyBorder="1" applyFont="1">
      <alignment horizontal="center" shrinkToFit="0" vertical="center" wrapText="0"/>
    </xf>
    <xf borderId="0" fillId="0" fontId="4" numFmtId="166" xfId="0" applyAlignment="1" applyFont="1" applyNumberFormat="1">
      <alignment shrinkToFit="0" vertical="center" wrapText="0"/>
    </xf>
    <xf borderId="107" fillId="2" fontId="1" numFmtId="174" xfId="0" applyAlignment="1" applyBorder="1" applyFont="1" applyNumberFormat="1">
      <alignment horizontal="center" shrinkToFit="0" vertical="center" wrapText="0"/>
    </xf>
    <xf borderId="108" fillId="0" fontId="2" numFmtId="0" xfId="0" applyBorder="1" applyFont="1"/>
    <xf borderId="18" fillId="4" fontId="3" numFmtId="0" xfId="0" applyAlignment="1" applyBorder="1" applyFont="1">
      <alignment shrinkToFit="0" vertical="bottom" wrapText="0"/>
    </xf>
    <xf borderId="9" fillId="0" fontId="29" numFmtId="0" xfId="0" applyAlignment="1" applyBorder="1" applyFont="1">
      <alignment horizontal="center" shrinkToFit="0" vertical="bottom" wrapText="0"/>
    </xf>
    <xf borderId="12" fillId="0" fontId="4" numFmtId="0" xfId="0" applyAlignment="1" applyBorder="1" applyFont="1">
      <alignment horizontal="center" shrinkToFit="0" vertical="center" wrapText="0"/>
    </xf>
    <xf borderId="9" fillId="0" fontId="4" numFmtId="0" xfId="0" applyAlignment="1" applyBorder="1" applyFont="1">
      <alignment horizontal="left" shrinkToFit="0" vertical="center" wrapText="1"/>
    </xf>
    <xf borderId="9" fillId="2" fontId="4" numFmtId="0" xfId="0" applyAlignment="1" applyBorder="1" applyFont="1">
      <alignment horizontal="left" shrinkToFit="0" vertical="center" wrapText="0"/>
    </xf>
  </cellXfs>
  <cellStyles count="1">
    <cellStyle xfId="0" name="Normal" builtinId="0"/>
  </cellStyles>
  <dxfs count="1">
    <dxf>
      <font>
        <color rgb="FF800080"/>
      </font>
      <fill>
        <patternFill patternType="solid">
          <fgColor rgb="FFFF99CC"/>
          <bgColor rgb="FFFF99CC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<Relationships xmlns="http://schemas.openxmlformats.org/package/2006/relationships"><Relationship Id="rId1" Type="http://customschemas.google.com/relationships/workbookmetadata" Target="commentsmeta2"/></Relationships>
</file>

<file path=xl/_rels/comments4.xml.rels><?xml version="1.0" encoding="UTF-8" standalone="yes"?><Relationships xmlns="http://schemas.openxmlformats.org/package/2006/relationships"><Relationship Id="rId1" Type="http://customschemas.google.com/relationships/workbookmetadata" Target="commentsmeta3"/></Relationships>
</file>

<file path=xl/_rels/comments5.xml.rels><?xml version="1.0" encoding="UTF-8" standalone="yes"?><Relationships xmlns="http://schemas.openxmlformats.org/package/2006/relationships"><Relationship Id="rId1" Type="http://customschemas.google.com/relationships/workbookmetadata" Target="commentsmeta4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06/relationships/vbaProject" Target="vbaProject.bin"/><Relationship Id="rId11" Type="http://customschemas.google.com/relationships/workbookmetadata" Target="metadata"/><Relationship Id="rId10" Type="http://schemas.openxmlformats.org/officeDocument/2006/relationships/worksheet" Target="worksheets/sheet6.xml"/><Relationship Id="rId9" Type="http://schemas.openxmlformats.org/officeDocument/2006/relationships/worksheet" Target="worksheets/sheet5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2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jp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2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19050</xdr:colOff>
      <xdr:row>0</xdr:row>
      <xdr:rowOff>57150</xdr:rowOff>
    </xdr:from>
    <xdr:ext cx="1323975" cy="57150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95250</xdr:colOff>
      <xdr:row>50</xdr:row>
      <xdr:rowOff>19050</xdr:rowOff>
    </xdr:from>
    <xdr:ext cx="1400175" cy="428625"/>
    <xdr:pic>
      <xdr:nvPicPr>
        <xdr:cNvPr id="0" name="image2.png" title="Imagen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5</xdr:col>
      <xdr:colOff>180975</xdr:colOff>
      <xdr:row>84</xdr:row>
      <xdr:rowOff>28575</xdr:rowOff>
    </xdr:from>
    <xdr:ext cx="1400175" cy="428625"/>
    <xdr:pic>
      <xdr:nvPicPr>
        <xdr:cNvPr id="0" name="image2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57150</xdr:colOff>
      <xdr:row>1</xdr:row>
      <xdr:rowOff>19050</xdr:rowOff>
    </xdr:from>
    <xdr:ext cx="933450" cy="428625"/>
    <xdr:pic>
      <xdr:nvPicPr>
        <xdr:cNvPr id="0" name="image1.jpg" title="Imagen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152400</xdr:colOff>
      <xdr:row>4</xdr:row>
      <xdr:rowOff>19050</xdr:rowOff>
    </xdr:from>
    <xdr:ext cx="1104900" cy="52387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466725</xdr:colOff>
      <xdr:row>58</xdr:row>
      <xdr:rowOff>9525</xdr:rowOff>
    </xdr:from>
    <xdr:ext cx="1400175" cy="428625"/>
    <xdr:pic>
      <xdr:nvPicPr>
        <xdr:cNvPr id="0" name="image2.png" title="Imagen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47625" cy="95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171450</xdr:colOff>
      <xdr:row>2</xdr:row>
      <xdr:rowOff>104775</xdr:rowOff>
    </xdr:from>
    <xdr:ext cx="1323975" cy="57150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24</xdr:col>
      <xdr:colOff>171450</xdr:colOff>
      <xdr:row>37</xdr:row>
      <xdr:rowOff>9525</xdr:rowOff>
    </xdr:from>
    <xdr:ext cx="1400175" cy="428625"/>
    <xdr:pic>
      <xdr:nvPicPr>
        <xdr:cNvPr id="0" name="image2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38100</xdr:colOff>
      <xdr:row>3</xdr:row>
      <xdr:rowOff>47625</xdr:rowOff>
    </xdr:from>
    <xdr:ext cx="933450" cy="428625"/>
    <xdr:pic>
      <xdr:nvPicPr>
        <xdr:cNvPr id="0" name="image1.jpg" title="Imagen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hyperlink" Target="mailto:medioambiente@sibate-cundinamarca.gov.co" TargetMode="External"/><Relationship Id="rId3" Type="http://schemas.openxmlformats.org/officeDocument/2006/relationships/drawing" Target="../drawings/drawing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drawing" Target="../drawings/drawing4.xml"/><Relationship Id="rId3" Type="http://schemas.openxmlformats.org/officeDocument/2006/relationships/vmlDrawing" Target="../drawings/vmlDrawing3.v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drawing" Target="../drawings/drawing5.xml"/><Relationship Id="rId3" Type="http://schemas.openxmlformats.org/officeDocument/2006/relationships/vmlDrawing" Target="../drawings/vmlDrawing4.v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hyperlink" Target="mailto:avaluos@ingeacci.com" TargetMode="External"/><Relationship Id="rId3" Type="http://schemas.openxmlformats.org/officeDocument/2006/relationships/drawing" Target="../drawings/drawing6.xml"/><Relationship Id="rId4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Hoja1">
    <pageSetUpPr/>
  </sheetPr>
  <sheetViews>
    <sheetView showGridLines="0" workbookViewId="0"/>
  </sheetViews>
  <sheetFormatPr customHeight="1" defaultColWidth="14.43" defaultRowHeight="15.0"/>
  <cols>
    <col customWidth="1" min="1" max="16" width="3.0"/>
    <col customWidth="1" min="17" max="17" width="0.43"/>
    <col customWidth="1" min="18" max="18" width="1.71"/>
    <col customWidth="1" min="19" max="20" width="3.0"/>
    <col customWidth="1" min="21" max="21" width="0.43"/>
    <col customWidth="1" min="22" max="24" width="3.0"/>
    <col customWidth="1" min="25" max="25" width="4.29"/>
    <col customWidth="1" min="26" max="26" width="3.0"/>
    <col customWidth="1" min="27" max="27" width="0.43"/>
    <col customWidth="1" min="28" max="29" width="6.86"/>
    <col customWidth="1" min="30" max="30" width="4.57"/>
    <col customWidth="1" min="31" max="31" width="3.86"/>
    <col customWidth="1" min="32" max="32" width="1.0"/>
    <col customWidth="1" min="33" max="33" width="0.43"/>
    <col customWidth="1" min="34" max="34" width="0.14"/>
  </cols>
  <sheetData>
    <row r="1" ht="12.0" customHeight="1">
      <c r="A1" s="1"/>
      <c r="B1" s="2"/>
      <c r="C1" s="3"/>
      <c r="D1" s="3"/>
      <c r="E1" s="3"/>
      <c r="F1" s="3"/>
      <c r="G1" s="3"/>
      <c r="H1" s="4"/>
      <c r="I1" s="5" t="s">
        <v>0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2"/>
      <c r="AC1" s="3"/>
      <c r="AD1" s="3"/>
      <c r="AE1" s="3"/>
      <c r="AF1" s="3"/>
      <c r="AG1" s="3"/>
      <c r="AH1" s="4"/>
    </row>
    <row r="2" ht="3.0" customHeight="1">
      <c r="A2" s="1"/>
      <c r="B2" s="6"/>
      <c r="H2" s="7"/>
      <c r="I2" s="8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10"/>
      <c r="AB2" s="8"/>
      <c r="AC2" s="9"/>
      <c r="AD2" s="9"/>
      <c r="AE2" s="9"/>
      <c r="AF2" s="9"/>
      <c r="AG2" s="9"/>
      <c r="AH2" s="10"/>
    </row>
    <row r="3" ht="12.0" customHeight="1">
      <c r="A3" s="1"/>
      <c r="B3" s="6"/>
      <c r="H3" s="7"/>
      <c r="I3" s="11" t="s">
        <v>1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4"/>
      <c r="AB3" s="12" t="s">
        <v>2</v>
      </c>
      <c r="AC3" s="13"/>
      <c r="AD3" s="14"/>
      <c r="AE3" s="2"/>
      <c r="AF3" s="3"/>
      <c r="AG3" s="4"/>
      <c r="AH3" s="15"/>
    </row>
    <row r="4" ht="12.0" customHeight="1">
      <c r="A4" s="1"/>
      <c r="B4" s="6"/>
      <c r="H4" s="7"/>
      <c r="I4" s="6"/>
      <c r="AA4" s="7"/>
      <c r="AB4" s="16" t="s">
        <v>3</v>
      </c>
      <c r="AC4" s="16" t="s">
        <v>4</v>
      </c>
      <c r="AD4" s="16" t="s">
        <v>5</v>
      </c>
      <c r="AE4" s="6"/>
      <c r="AG4" s="7"/>
      <c r="AH4" s="15"/>
    </row>
    <row r="5" ht="12.0" customHeight="1">
      <c r="A5" s="17"/>
      <c r="B5" s="8"/>
      <c r="C5" s="9"/>
      <c r="D5" s="9"/>
      <c r="E5" s="9"/>
      <c r="F5" s="9"/>
      <c r="G5" s="9"/>
      <c r="H5" s="10"/>
      <c r="I5" s="8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10"/>
      <c r="AB5" s="18">
        <v>16.0</v>
      </c>
      <c r="AC5" s="19">
        <v>10.0</v>
      </c>
      <c r="AD5" s="19">
        <v>2025.0</v>
      </c>
      <c r="AE5" s="8"/>
      <c r="AF5" s="9"/>
      <c r="AG5" s="10"/>
      <c r="AH5" s="20"/>
    </row>
    <row r="6" ht="1.5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</row>
    <row r="7" ht="3.0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</row>
    <row r="8" ht="12.0" customHeight="1">
      <c r="A8" s="21"/>
      <c r="B8" s="22" t="s">
        <v>6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4"/>
    </row>
    <row r="9" ht="3.0" customHeight="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ht="12.0" customHeight="1">
      <c r="A10" s="25"/>
      <c r="B10" s="26" t="s">
        <v>7</v>
      </c>
      <c r="C10" s="13"/>
      <c r="D10" s="13"/>
      <c r="E10" s="13"/>
      <c r="F10" s="13"/>
      <c r="G10" s="13"/>
      <c r="H10" s="13"/>
      <c r="I10" s="13"/>
      <c r="J10" s="14"/>
      <c r="K10" s="27" t="s">
        <v>8</v>
      </c>
      <c r="L10" s="13"/>
      <c r="M10" s="13"/>
      <c r="N10" s="13"/>
      <c r="O10" s="13"/>
      <c r="P10" s="13"/>
      <c r="Q10" s="14"/>
      <c r="R10" s="17"/>
      <c r="S10" s="26" t="s">
        <v>9</v>
      </c>
      <c r="T10" s="13"/>
      <c r="U10" s="13"/>
      <c r="V10" s="13"/>
      <c r="W10" s="13"/>
      <c r="X10" s="13"/>
      <c r="Y10" s="14"/>
      <c r="Z10" s="28">
        <v>45925.0</v>
      </c>
      <c r="AA10" s="13"/>
      <c r="AB10" s="13"/>
      <c r="AC10" s="13"/>
      <c r="AD10" s="13"/>
      <c r="AE10" s="13"/>
      <c r="AF10" s="13"/>
      <c r="AG10" s="13"/>
      <c r="AH10" s="14"/>
    </row>
    <row r="11" ht="12.0" customHeight="1">
      <c r="A11" s="21"/>
      <c r="B11" s="29" t="s">
        <v>10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4"/>
      <c r="R11" s="17"/>
      <c r="S11" s="26" t="s">
        <v>11</v>
      </c>
      <c r="T11" s="13"/>
      <c r="U11" s="13"/>
      <c r="V11" s="13"/>
      <c r="W11" s="13"/>
      <c r="X11" s="13"/>
      <c r="Y11" s="14"/>
      <c r="Z11" s="27" t="s">
        <v>12</v>
      </c>
      <c r="AA11" s="13"/>
      <c r="AB11" s="13"/>
      <c r="AC11" s="13"/>
      <c r="AD11" s="13"/>
      <c r="AE11" s="13"/>
      <c r="AF11" s="13"/>
      <c r="AG11" s="13"/>
      <c r="AH11" s="14"/>
    </row>
    <row r="12" ht="12.0" customHeight="1">
      <c r="A12" s="30"/>
      <c r="B12" s="31" t="s">
        <v>13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4"/>
      <c r="R12" s="17"/>
      <c r="S12" s="26" t="s">
        <v>14</v>
      </c>
      <c r="T12" s="13"/>
      <c r="U12" s="13"/>
      <c r="V12" s="13"/>
      <c r="W12" s="13"/>
      <c r="X12" s="13"/>
      <c r="Y12" s="14"/>
      <c r="Z12" s="32">
        <v>45931.0</v>
      </c>
      <c r="AA12" s="13"/>
      <c r="AB12" s="13"/>
      <c r="AC12" s="13"/>
      <c r="AD12" s="13"/>
      <c r="AE12" s="13"/>
      <c r="AF12" s="13"/>
      <c r="AG12" s="13"/>
      <c r="AH12" s="14"/>
    </row>
    <row r="13" ht="12.0" customHeight="1">
      <c r="A13" s="30"/>
      <c r="B13" s="6"/>
      <c r="Q13" s="7"/>
      <c r="R13" s="17"/>
      <c r="S13" s="26" t="s">
        <v>15</v>
      </c>
      <c r="T13" s="13"/>
      <c r="U13" s="13"/>
      <c r="V13" s="13"/>
      <c r="W13" s="13"/>
      <c r="X13" s="13"/>
      <c r="Y13" s="14"/>
      <c r="Z13" s="32">
        <v>45945.0</v>
      </c>
      <c r="AA13" s="13"/>
      <c r="AB13" s="13"/>
      <c r="AC13" s="13"/>
      <c r="AD13" s="13"/>
      <c r="AE13" s="13"/>
      <c r="AF13" s="13"/>
      <c r="AG13" s="13"/>
      <c r="AH13" s="14"/>
    </row>
    <row r="14" ht="12.0" customHeight="1">
      <c r="A14" s="30"/>
      <c r="B14" s="6"/>
      <c r="Q14" s="7"/>
      <c r="R14" s="17"/>
      <c r="S14" s="26" t="s">
        <v>16</v>
      </c>
      <c r="T14" s="13"/>
      <c r="U14" s="13"/>
      <c r="V14" s="13"/>
      <c r="W14" s="13"/>
      <c r="X14" s="13"/>
      <c r="Y14" s="14"/>
      <c r="Z14" s="27" t="s">
        <v>17</v>
      </c>
      <c r="AA14" s="13"/>
      <c r="AB14" s="13"/>
      <c r="AC14" s="13"/>
      <c r="AD14" s="13"/>
      <c r="AE14" s="13"/>
      <c r="AF14" s="13"/>
      <c r="AG14" s="13"/>
      <c r="AH14" s="14"/>
    </row>
    <row r="15" ht="18.0" customHeight="1">
      <c r="A15" s="30"/>
      <c r="B15" s="8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10"/>
      <c r="R15" s="17"/>
      <c r="S15" s="26" t="s">
        <v>18</v>
      </c>
      <c r="T15" s="13"/>
      <c r="U15" s="13"/>
      <c r="V15" s="13"/>
      <c r="W15" s="13"/>
      <c r="X15" s="13"/>
      <c r="Y15" s="14"/>
      <c r="Z15" s="28"/>
      <c r="AA15" s="13"/>
      <c r="AB15" s="13"/>
      <c r="AC15" s="13"/>
      <c r="AD15" s="13"/>
      <c r="AE15" s="13"/>
      <c r="AF15" s="13"/>
      <c r="AG15" s="13"/>
      <c r="AH15" s="14"/>
    </row>
    <row r="16" ht="6.0" customHeight="1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</row>
    <row r="17" ht="12.0" customHeight="1">
      <c r="A17" s="21"/>
      <c r="B17" s="29" t="s">
        <v>19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4"/>
      <c r="R17" s="17"/>
      <c r="S17" s="29" t="s">
        <v>20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4"/>
    </row>
    <row r="18" ht="12.0" customHeight="1">
      <c r="A18" s="30"/>
      <c r="B18" s="33" t="s">
        <v>21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4"/>
      <c r="R18" s="17"/>
      <c r="S18" s="33" t="s">
        <v>22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4"/>
    </row>
    <row r="19" ht="5.25" customHeight="1">
      <c r="A19" s="30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10"/>
      <c r="R19" s="17"/>
      <c r="S19" s="8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0"/>
    </row>
    <row r="20" ht="12.0" customHeight="1">
      <c r="A20" s="25"/>
      <c r="B20" s="26" t="s">
        <v>23</v>
      </c>
      <c r="C20" s="13"/>
      <c r="D20" s="13"/>
      <c r="E20" s="13"/>
      <c r="F20" s="13"/>
      <c r="G20" s="13"/>
      <c r="H20" s="14"/>
      <c r="I20" s="34" t="s">
        <v>24</v>
      </c>
      <c r="J20" s="13"/>
      <c r="K20" s="13"/>
      <c r="L20" s="13"/>
      <c r="M20" s="13"/>
      <c r="N20" s="13"/>
      <c r="O20" s="13"/>
      <c r="P20" s="13"/>
      <c r="Q20" s="14"/>
      <c r="R20" s="17"/>
      <c r="S20" s="35" t="s">
        <v>25</v>
      </c>
      <c r="T20" s="13"/>
      <c r="U20" s="13"/>
      <c r="V20" s="13"/>
      <c r="W20" s="14"/>
      <c r="X20" s="36" t="s">
        <v>26</v>
      </c>
      <c r="Y20" s="13"/>
      <c r="Z20" s="13"/>
      <c r="AA20" s="13"/>
      <c r="AB20" s="13"/>
      <c r="AC20" s="13"/>
      <c r="AD20" s="13"/>
      <c r="AE20" s="13"/>
      <c r="AF20" s="13"/>
      <c r="AG20" s="13"/>
      <c r="AH20" s="14"/>
    </row>
    <row r="21" ht="12.0" customHeight="1">
      <c r="A21" s="25"/>
      <c r="B21" s="37" t="s">
        <v>27</v>
      </c>
      <c r="C21" s="13"/>
      <c r="D21" s="13"/>
      <c r="E21" s="13"/>
      <c r="F21" s="13"/>
      <c r="G21" s="13"/>
      <c r="H21" s="14"/>
      <c r="I21" s="27" t="s">
        <v>28</v>
      </c>
      <c r="J21" s="13"/>
      <c r="K21" s="13"/>
      <c r="L21" s="13"/>
      <c r="M21" s="13"/>
      <c r="N21" s="13"/>
      <c r="O21" s="13"/>
      <c r="P21" s="13"/>
      <c r="Q21" s="14"/>
      <c r="R21" s="17"/>
      <c r="S21" s="35" t="s">
        <v>29</v>
      </c>
      <c r="T21" s="13"/>
      <c r="U21" s="13"/>
      <c r="V21" s="13"/>
      <c r="W21" s="38"/>
      <c r="X21" s="36" t="s">
        <v>30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4"/>
    </row>
    <row r="22" ht="12.0" customHeight="1">
      <c r="A22" s="25"/>
      <c r="B22" s="26" t="s">
        <v>31</v>
      </c>
      <c r="C22" s="13"/>
      <c r="D22" s="13"/>
      <c r="E22" s="13"/>
      <c r="F22" s="13"/>
      <c r="G22" s="13"/>
      <c r="H22" s="14"/>
      <c r="I22" s="27" t="s">
        <v>32</v>
      </c>
      <c r="J22" s="13"/>
      <c r="K22" s="13"/>
      <c r="L22" s="13"/>
      <c r="M22" s="13"/>
      <c r="N22" s="13"/>
      <c r="O22" s="13"/>
      <c r="P22" s="13"/>
      <c r="Q22" s="14"/>
      <c r="R22" s="17"/>
      <c r="S22" s="35" t="s">
        <v>33</v>
      </c>
      <c r="T22" s="13"/>
      <c r="U22" s="13"/>
      <c r="V22" s="13"/>
      <c r="W22" s="38"/>
      <c r="X22" s="39" t="s">
        <v>34</v>
      </c>
      <c r="Y22" s="13"/>
      <c r="Z22" s="13"/>
      <c r="AA22" s="13"/>
      <c r="AB22" s="13"/>
      <c r="AC22" s="13"/>
      <c r="AD22" s="13"/>
      <c r="AE22" s="13"/>
      <c r="AF22" s="13"/>
      <c r="AG22" s="13"/>
      <c r="AH22" s="14"/>
    </row>
    <row r="23" ht="4.5" customHeight="1">
      <c r="A23" s="25"/>
      <c r="B23" s="25"/>
      <c r="C23" s="25"/>
      <c r="D23" s="25"/>
      <c r="E23" s="25"/>
      <c r="F23" s="25"/>
      <c r="G23" s="25"/>
      <c r="H23" s="25"/>
      <c r="I23" s="1"/>
      <c r="J23" s="1"/>
      <c r="K23" s="1"/>
      <c r="L23" s="1"/>
      <c r="M23" s="1"/>
      <c r="N23" s="1"/>
      <c r="O23" s="1"/>
      <c r="P23" s="1"/>
      <c r="Q23" s="1"/>
      <c r="R23" s="17"/>
      <c r="S23" s="40"/>
      <c r="T23" s="40"/>
      <c r="U23" s="40"/>
      <c r="V23" s="40"/>
      <c r="W23" s="40"/>
      <c r="X23" s="41"/>
      <c r="Y23" s="42"/>
      <c r="Z23" s="42"/>
      <c r="AA23" s="42"/>
      <c r="AB23" s="42"/>
      <c r="AC23" s="42"/>
      <c r="AD23" s="42"/>
      <c r="AE23" s="42"/>
      <c r="AF23" s="42"/>
      <c r="AG23" s="42"/>
      <c r="AH23" s="42"/>
    </row>
    <row r="24" ht="12.0" customHeight="1">
      <c r="A24" s="25"/>
      <c r="B24" s="25"/>
      <c r="C24" s="25"/>
      <c r="D24" s="25"/>
      <c r="E24" s="25"/>
      <c r="F24" s="25"/>
      <c r="G24" s="25"/>
      <c r="H24" s="25"/>
      <c r="I24" s="1"/>
      <c r="J24" s="29" t="s">
        <v>35</v>
      </c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4"/>
      <c r="Z24" s="42"/>
      <c r="AA24" s="42"/>
      <c r="AB24" s="42"/>
      <c r="AC24" s="42"/>
      <c r="AD24" s="42"/>
      <c r="AE24" s="42"/>
      <c r="AF24" s="42"/>
      <c r="AG24" s="42"/>
      <c r="AH24" s="42"/>
    </row>
    <row r="25" ht="3.75" hidden="1" customHeight="1">
      <c r="A25" s="25"/>
      <c r="B25" s="25"/>
      <c r="C25" s="25"/>
      <c r="D25" s="25"/>
      <c r="E25" s="25"/>
      <c r="F25" s="25"/>
      <c r="G25" s="25"/>
      <c r="H25" s="25"/>
      <c r="I25" s="1"/>
      <c r="J25" s="33" t="s">
        <v>36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4"/>
      <c r="Z25" s="42"/>
      <c r="AA25" s="42"/>
      <c r="AB25" s="42"/>
      <c r="AC25" s="42"/>
      <c r="AD25" s="42"/>
      <c r="AE25" s="42"/>
      <c r="AF25" s="42"/>
      <c r="AG25" s="42"/>
      <c r="AH25" s="42"/>
    </row>
    <row r="26" ht="12.0" customHeight="1">
      <c r="A26" s="25"/>
      <c r="B26" s="25"/>
      <c r="C26" s="25"/>
      <c r="D26" s="25"/>
      <c r="E26" s="25"/>
      <c r="F26" s="25"/>
      <c r="G26" s="25"/>
      <c r="H26" s="25"/>
      <c r="I26" s="1"/>
      <c r="J26" s="8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10"/>
      <c r="Z26" s="42"/>
      <c r="AA26" s="42"/>
      <c r="AB26" s="42"/>
      <c r="AC26" s="42"/>
      <c r="AD26" s="42"/>
      <c r="AE26" s="42"/>
      <c r="AF26" s="42"/>
      <c r="AG26" s="42"/>
      <c r="AH26" s="42"/>
    </row>
    <row r="27" ht="12.0" customHeight="1">
      <c r="A27" s="25"/>
      <c r="B27" s="25"/>
      <c r="C27" s="25"/>
      <c r="D27" s="25"/>
      <c r="E27" s="25"/>
      <c r="F27" s="25"/>
      <c r="G27" s="25"/>
      <c r="H27" s="25"/>
      <c r="I27" s="1"/>
      <c r="J27" s="35" t="s">
        <v>25</v>
      </c>
      <c r="K27" s="13"/>
      <c r="L27" s="13"/>
      <c r="M27" s="13"/>
      <c r="N27" s="14"/>
      <c r="O27" s="36" t="s">
        <v>37</v>
      </c>
      <c r="P27" s="13"/>
      <c r="Q27" s="13"/>
      <c r="R27" s="13"/>
      <c r="S27" s="13"/>
      <c r="T27" s="13"/>
      <c r="U27" s="13"/>
      <c r="V27" s="13"/>
      <c r="W27" s="13"/>
      <c r="X27" s="13"/>
      <c r="Y27" s="14"/>
      <c r="Z27" s="42"/>
      <c r="AA27" s="42"/>
      <c r="AB27" s="42"/>
      <c r="AC27" s="42"/>
      <c r="AD27" s="42"/>
      <c r="AE27" s="42"/>
      <c r="AF27" s="42"/>
      <c r="AG27" s="42"/>
      <c r="AH27" s="42"/>
    </row>
    <row r="28" ht="12.0" customHeight="1">
      <c r="A28" s="25"/>
      <c r="B28" s="25"/>
      <c r="C28" s="25"/>
      <c r="D28" s="25"/>
      <c r="E28" s="25"/>
      <c r="F28" s="25"/>
      <c r="G28" s="25"/>
      <c r="H28" s="25"/>
      <c r="I28" s="1"/>
      <c r="J28" s="35" t="s">
        <v>29</v>
      </c>
      <c r="K28" s="13"/>
      <c r="L28" s="13"/>
      <c r="M28" s="13"/>
      <c r="N28" s="14"/>
      <c r="O28" s="36" t="s">
        <v>38</v>
      </c>
      <c r="P28" s="13"/>
      <c r="Q28" s="13"/>
      <c r="R28" s="13"/>
      <c r="S28" s="13"/>
      <c r="T28" s="13"/>
      <c r="U28" s="13"/>
      <c r="V28" s="13"/>
      <c r="W28" s="13"/>
      <c r="X28" s="13"/>
      <c r="Y28" s="14"/>
      <c r="Z28" s="42"/>
      <c r="AA28" s="42"/>
      <c r="AB28" s="42"/>
      <c r="AC28" s="42"/>
      <c r="AD28" s="42"/>
      <c r="AE28" s="42"/>
      <c r="AF28" s="42"/>
      <c r="AG28" s="42"/>
      <c r="AH28" s="42"/>
    </row>
    <row r="29" ht="17.25" customHeight="1">
      <c r="A29" s="17"/>
      <c r="B29" s="17"/>
      <c r="C29" s="17"/>
      <c r="D29" s="17"/>
      <c r="E29" s="17"/>
      <c r="F29" s="17"/>
      <c r="G29" s="17"/>
      <c r="H29" s="17"/>
      <c r="I29" s="17"/>
      <c r="J29" s="35" t="s">
        <v>33</v>
      </c>
      <c r="K29" s="13"/>
      <c r="L29" s="13"/>
      <c r="M29" s="13"/>
      <c r="N29" s="14"/>
      <c r="O29" s="43" t="s">
        <v>39</v>
      </c>
      <c r="P29" s="13"/>
      <c r="Q29" s="13"/>
      <c r="R29" s="13"/>
      <c r="S29" s="13"/>
      <c r="T29" s="13"/>
      <c r="U29" s="13"/>
      <c r="V29" s="13"/>
      <c r="W29" s="13"/>
      <c r="X29" s="13"/>
      <c r="Y29" s="14"/>
      <c r="Z29" s="17"/>
      <c r="AA29" s="17"/>
      <c r="AB29" s="17"/>
      <c r="AC29" s="17"/>
      <c r="AD29" s="17"/>
      <c r="AE29" s="17"/>
      <c r="AF29" s="17"/>
      <c r="AG29" s="17"/>
      <c r="AH29" s="17"/>
    </row>
    <row r="30" ht="4.5" customHeight="1">
      <c r="A30" s="17"/>
      <c r="B30" s="17"/>
      <c r="C30" s="17"/>
      <c r="D30" s="17"/>
      <c r="E30" s="17"/>
      <c r="F30" s="17"/>
      <c r="G30" s="17"/>
      <c r="H30" s="17"/>
      <c r="I30" s="17"/>
      <c r="J30" s="40"/>
      <c r="K30" s="40"/>
      <c r="L30" s="40"/>
      <c r="M30" s="40"/>
      <c r="N30" s="40"/>
      <c r="O30" s="41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17"/>
      <c r="AA30" s="17"/>
      <c r="AB30" s="17"/>
      <c r="AC30" s="17"/>
      <c r="AD30" s="17"/>
      <c r="AE30" s="17"/>
      <c r="AF30" s="17"/>
      <c r="AG30" s="17"/>
      <c r="AH30" s="17"/>
    </row>
    <row r="31" ht="12.0" customHeight="1">
      <c r="A31" s="21"/>
      <c r="B31" s="22" t="s">
        <v>40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"/>
    </row>
    <row r="32" ht="3.0" customHeight="1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ht="12.0" customHeight="1">
      <c r="A33" s="21"/>
      <c r="B33" s="29" t="s">
        <v>41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4"/>
      <c r="R33" s="17"/>
      <c r="S33" s="44" t="s">
        <v>42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4"/>
    </row>
    <row r="34" ht="4.5" customHeight="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</row>
    <row r="35" ht="12.0" customHeight="1">
      <c r="A35" s="17"/>
      <c r="B35" s="17"/>
      <c r="C35" s="26" t="s">
        <v>43</v>
      </c>
      <c r="D35" s="13"/>
      <c r="E35" s="13"/>
      <c r="F35" s="13"/>
      <c r="G35" s="14"/>
      <c r="H35" s="45" t="s">
        <v>44</v>
      </c>
      <c r="I35" s="13"/>
      <c r="J35" s="14"/>
      <c r="K35" s="17"/>
      <c r="L35" s="17"/>
      <c r="M35" s="17"/>
      <c r="N35" s="17"/>
      <c r="O35" s="17"/>
      <c r="P35" s="17"/>
      <c r="Q35" s="17"/>
      <c r="R35" s="17"/>
      <c r="S35" s="17"/>
      <c r="T35" s="46" t="s">
        <v>45</v>
      </c>
      <c r="U35" s="13"/>
      <c r="V35" s="13"/>
      <c r="W35" s="13"/>
      <c r="X35" s="14"/>
      <c r="Y35" s="47">
        <f>+I41</f>
        <v>1719550</v>
      </c>
      <c r="Z35" s="13"/>
      <c r="AA35" s="13"/>
      <c r="AB35" s="13"/>
      <c r="AC35" s="13"/>
      <c r="AD35" s="13"/>
      <c r="AE35" s="13"/>
      <c r="AF35" s="13"/>
      <c r="AG35" s="14"/>
      <c r="AH35" s="17"/>
    </row>
    <row r="36" ht="12.0" customHeight="1">
      <c r="A36" s="17"/>
      <c r="B36" s="17"/>
      <c r="C36" s="26" t="s">
        <v>46</v>
      </c>
      <c r="D36" s="13"/>
      <c r="E36" s="13"/>
      <c r="F36" s="13"/>
      <c r="G36" s="14"/>
      <c r="H36" s="45" t="s">
        <v>47</v>
      </c>
      <c r="I36" s="13"/>
      <c r="J36" s="14"/>
      <c r="K36" s="12" t="s">
        <v>48</v>
      </c>
      <c r="L36" s="13"/>
      <c r="M36" s="14"/>
      <c r="N36" s="27">
        <v>1.0</v>
      </c>
      <c r="O36" s="13"/>
      <c r="P36" s="14"/>
      <c r="Q36" s="17"/>
      <c r="R36" s="17"/>
      <c r="S36" s="17"/>
      <c r="T36" s="46" t="s">
        <v>49</v>
      </c>
      <c r="U36" s="13"/>
      <c r="V36" s="13"/>
      <c r="W36" s="13"/>
      <c r="X36" s="14"/>
      <c r="Y36" s="47">
        <v>0.0</v>
      </c>
      <c r="Z36" s="13"/>
      <c r="AA36" s="13"/>
      <c r="AB36" s="13"/>
      <c r="AC36" s="13"/>
      <c r="AD36" s="13"/>
      <c r="AE36" s="13"/>
      <c r="AF36" s="13"/>
      <c r="AG36" s="14"/>
      <c r="AH36" s="17"/>
    </row>
    <row r="37" ht="12.0" customHeight="1">
      <c r="A37" s="17"/>
      <c r="B37" s="17"/>
      <c r="C37" s="26" t="s">
        <v>50</v>
      </c>
      <c r="D37" s="13"/>
      <c r="E37" s="13"/>
      <c r="F37" s="13"/>
      <c r="G37" s="14"/>
      <c r="H37" s="45" t="s">
        <v>44</v>
      </c>
      <c r="I37" s="13"/>
      <c r="J37" s="14"/>
      <c r="K37" s="12" t="s">
        <v>51</v>
      </c>
      <c r="L37" s="13"/>
      <c r="M37" s="14"/>
      <c r="N37" s="27"/>
      <c r="O37" s="13"/>
      <c r="P37" s="14"/>
      <c r="Q37" s="17"/>
      <c r="R37" s="17"/>
      <c r="S37" s="17"/>
      <c r="T37" s="46" t="s">
        <v>52</v>
      </c>
      <c r="U37" s="13"/>
      <c r="V37" s="13"/>
      <c r="W37" s="13"/>
      <c r="X37" s="14"/>
      <c r="Y37" s="47">
        <v>0.0</v>
      </c>
      <c r="Z37" s="13"/>
      <c r="AA37" s="13"/>
      <c r="AB37" s="13"/>
      <c r="AC37" s="13"/>
      <c r="AD37" s="13"/>
      <c r="AE37" s="13"/>
      <c r="AF37" s="13"/>
      <c r="AG37" s="14"/>
      <c r="AH37" s="17"/>
    </row>
    <row r="38" ht="12.0" customHeight="1">
      <c r="A38" s="17"/>
      <c r="B38" s="17"/>
      <c r="C38" s="26" t="s">
        <v>53</v>
      </c>
      <c r="D38" s="13"/>
      <c r="E38" s="13"/>
      <c r="F38" s="13"/>
      <c r="G38" s="14"/>
      <c r="H38" s="45" t="s">
        <v>44</v>
      </c>
      <c r="I38" s="13"/>
      <c r="J38" s="13"/>
      <c r="K38" s="13"/>
      <c r="L38" s="13"/>
      <c r="M38" s="13"/>
      <c r="N38" s="13"/>
      <c r="O38" s="13"/>
      <c r="P38" s="14"/>
      <c r="Q38" s="17"/>
      <c r="R38" s="17"/>
      <c r="S38" s="17"/>
      <c r="T38" s="46" t="s">
        <v>54</v>
      </c>
      <c r="U38" s="13"/>
      <c r="V38" s="13"/>
      <c r="W38" s="13"/>
      <c r="X38" s="14"/>
      <c r="Y38" s="47">
        <v>0.0</v>
      </c>
      <c r="Z38" s="13"/>
      <c r="AA38" s="13"/>
      <c r="AB38" s="13"/>
      <c r="AC38" s="13"/>
      <c r="AD38" s="13"/>
      <c r="AE38" s="13"/>
      <c r="AF38" s="13"/>
      <c r="AG38" s="14"/>
      <c r="AH38" s="17"/>
    </row>
    <row r="39" ht="12.0" customHeight="1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46" t="s">
        <v>55</v>
      </c>
      <c r="U39" s="13"/>
      <c r="V39" s="13"/>
      <c r="W39" s="13"/>
      <c r="X39" s="14"/>
      <c r="Y39" s="47">
        <v>0.0</v>
      </c>
      <c r="Z39" s="13"/>
      <c r="AA39" s="13"/>
      <c r="AB39" s="13"/>
      <c r="AC39" s="13"/>
      <c r="AD39" s="13"/>
      <c r="AE39" s="13"/>
      <c r="AF39" s="13"/>
      <c r="AG39" s="14"/>
      <c r="AH39" s="17"/>
    </row>
    <row r="40" ht="12.0" customHeight="1">
      <c r="A40" s="25"/>
      <c r="B40" s="26" t="s">
        <v>56</v>
      </c>
      <c r="C40" s="13"/>
      <c r="D40" s="13"/>
      <c r="E40" s="13"/>
      <c r="F40" s="13"/>
      <c r="G40" s="13"/>
      <c r="H40" s="14"/>
      <c r="I40" s="27" t="s">
        <v>57</v>
      </c>
      <c r="J40" s="13"/>
      <c r="K40" s="13"/>
      <c r="L40" s="13"/>
      <c r="M40" s="13"/>
      <c r="N40" s="13"/>
      <c r="O40" s="13"/>
      <c r="P40" s="13"/>
      <c r="Q40" s="14"/>
      <c r="R40" s="17"/>
      <c r="S40" s="17"/>
      <c r="T40" s="46" t="s">
        <v>58</v>
      </c>
      <c r="U40" s="13"/>
      <c r="V40" s="13"/>
      <c r="W40" s="13"/>
      <c r="X40" s="14"/>
      <c r="Y40" s="47">
        <v>0.0</v>
      </c>
      <c r="Z40" s="13"/>
      <c r="AA40" s="13"/>
      <c r="AB40" s="13"/>
      <c r="AC40" s="13"/>
      <c r="AD40" s="13"/>
      <c r="AE40" s="13"/>
      <c r="AF40" s="13"/>
      <c r="AG40" s="14"/>
      <c r="AH40" s="17"/>
    </row>
    <row r="41" ht="12.0" customHeight="1">
      <c r="A41" s="25"/>
      <c r="B41" s="26" t="s">
        <v>59</v>
      </c>
      <c r="C41" s="13"/>
      <c r="D41" s="13"/>
      <c r="E41" s="13"/>
      <c r="F41" s="13"/>
      <c r="G41" s="13"/>
      <c r="H41" s="14"/>
      <c r="I41" s="48">
        <v>1719550.0</v>
      </c>
      <c r="J41" s="13"/>
      <c r="K41" s="13"/>
      <c r="L41" s="13"/>
      <c r="M41" s="13"/>
      <c r="N41" s="13"/>
      <c r="O41" s="13"/>
      <c r="P41" s="13"/>
      <c r="Q41" s="14"/>
      <c r="R41" s="17"/>
      <c r="S41" s="17"/>
      <c r="T41" s="46" t="s">
        <v>60</v>
      </c>
      <c r="U41" s="13"/>
      <c r="V41" s="13"/>
      <c r="W41" s="13"/>
      <c r="X41" s="14"/>
      <c r="Y41" s="47">
        <v>0.0</v>
      </c>
      <c r="Z41" s="13"/>
      <c r="AA41" s="13"/>
      <c r="AB41" s="13"/>
      <c r="AC41" s="13"/>
      <c r="AD41" s="13"/>
      <c r="AE41" s="13"/>
      <c r="AF41" s="13"/>
      <c r="AG41" s="14"/>
      <c r="AH41" s="17"/>
    </row>
    <row r="42" ht="12.0" customHeight="1">
      <c r="A42" s="21"/>
      <c r="B42" s="29" t="s">
        <v>61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4"/>
      <c r="R42" s="17"/>
      <c r="S42" s="17"/>
      <c r="T42" s="46" t="s">
        <v>62</v>
      </c>
      <c r="U42" s="13"/>
      <c r="V42" s="13"/>
      <c r="W42" s="13"/>
      <c r="X42" s="14"/>
      <c r="Y42" s="47">
        <v>0.0</v>
      </c>
      <c r="Z42" s="13"/>
      <c r="AA42" s="13"/>
      <c r="AB42" s="13"/>
      <c r="AC42" s="13"/>
      <c r="AD42" s="13"/>
      <c r="AE42" s="13"/>
      <c r="AF42" s="13"/>
      <c r="AG42" s="14"/>
      <c r="AH42" s="17"/>
    </row>
    <row r="43" ht="12.0" customHeight="1">
      <c r="A43" s="30"/>
      <c r="B43" s="49" t="s">
        <v>63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4"/>
      <c r="R43" s="17"/>
      <c r="S43" s="17"/>
      <c r="T43" s="46" t="s">
        <v>64</v>
      </c>
      <c r="U43" s="13"/>
      <c r="V43" s="13"/>
      <c r="W43" s="13"/>
      <c r="X43" s="14"/>
      <c r="Y43" s="47">
        <v>0.0</v>
      </c>
      <c r="Z43" s="13"/>
      <c r="AA43" s="13"/>
      <c r="AB43" s="13"/>
      <c r="AC43" s="13"/>
      <c r="AD43" s="13"/>
      <c r="AE43" s="13"/>
      <c r="AF43" s="13"/>
      <c r="AG43" s="14"/>
      <c r="AH43" s="17"/>
    </row>
    <row r="44" ht="12.0" customHeight="1">
      <c r="A44" s="30"/>
      <c r="B44" s="6"/>
      <c r="Q44" s="7"/>
      <c r="R44" s="17"/>
      <c r="S44" s="17"/>
      <c r="T44" s="46" t="s">
        <v>65</v>
      </c>
      <c r="U44" s="13"/>
      <c r="V44" s="13"/>
      <c r="W44" s="13"/>
      <c r="X44" s="14"/>
      <c r="Y44" s="47">
        <v>0.0</v>
      </c>
      <c r="Z44" s="13"/>
      <c r="AA44" s="13"/>
      <c r="AB44" s="13"/>
      <c r="AC44" s="13"/>
      <c r="AD44" s="13"/>
      <c r="AE44" s="13"/>
      <c r="AF44" s="13"/>
      <c r="AG44" s="14"/>
      <c r="AH44" s="17"/>
    </row>
    <row r="45" ht="12.0" customHeight="1">
      <c r="A45" s="30"/>
      <c r="B45" s="8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10"/>
      <c r="R45" s="17"/>
      <c r="S45" s="17"/>
      <c r="T45" s="46" t="s">
        <v>66</v>
      </c>
      <c r="U45" s="13"/>
      <c r="V45" s="13"/>
      <c r="W45" s="13"/>
      <c r="X45" s="14"/>
      <c r="Y45" s="47">
        <v>0.0</v>
      </c>
      <c r="Z45" s="13"/>
      <c r="AA45" s="13"/>
      <c r="AB45" s="13"/>
      <c r="AC45" s="13"/>
      <c r="AD45" s="13"/>
      <c r="AE45" s="13"/>
      <c r="AF45" s="13"/>
      <c r="AG45" s="14"/>
      <c r="AH45" s="17"/>
    </row>
    <row r="46" ht="12.0" customHeight="1">
      <c r="A46" s="25"/>
      <c r="B46" s="26" t="s">
        <v>67</v>
      </c>
      <c r="C46" s="13"/>
      <c r="D46" s="13"/>
      <c r="E46" s="14"/>
      <c r="F46" s="27" t="s">
        <v>68</v>
      </c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4"/>
      <c r="R46" s="17"/>
      <c r="S46" s="17"/>
      <c r="T46" s="46" t="s">
        <v>69</v>
      </c>
      <c r="U46" s="13"/>
      <c r="V46" s="13"/>
      <c r="W46" s="13"/>
      <c r="X46" s="14"/>
      <c r="Y46" s="47">
        <v>0.0</v>
      </c>
      <c r="Z46" s="13"/>
      <c r="AA46" s="13"/>
      <c r="AB46" s="13"/>
      <c r="AC46" s="13"/>
      <c r="AD46" s="13"/>
      <c r="AE46" s="13"/>
      <c r="AF46" s="13"/>
      <c r="AG46" s="14"/>
      <c r="AH46" s="17"/>
    </row>
    <row r="47" ht="9.7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50" t="s">
        <v>70</v>
      </c>
      <c r="U47" s="13"/>
      <c r="V47" s="13"/>
      <c r="W47" s="13"/>
      <c r="X47" s="14"/>
      <c r="Y47" s="51">
        <v>0.0</v>
      </c>
      <c r="Z47" s="13"/>
      <c r="AA47" s="13"/>
      <c r="AB47" s="13"/>
      <c r="AC47" s="13"/>
      <c r="AD47" s="13"/>
      <c r="AE47" s="13"/>
      <c r="AF47" s="13"/>
      <c r="AG47" s="14"/>
      <c r="AH47" s="17"/>
    </row>
    <row r="48" ht="12.0" customHeight="1">
      <c r="A48" s="21"/>
      <c r="B48" s="52" t="s">
        <v>71</v>
      </c>
      <c r="C48" s="13"/>
      <c r="D48" s="13"/>
      <c r="E48" s="13"/>
      <c r="F48" s="14"/>
      <c r="G48" s="27">
        <v>6.73000013E10</v>
      </c>
      <c r="H48" s="13"/>
      <c r="I48" s="13"/>
      <c r="J48" s="13"/>
      <c r="K48" s="13"/>
      <c r="L48" s="13"/>
      <c r="M48" s="13"/>
      <c r="N48" s="13"/>
      <c r="O48" s="13"/>
      <c r="P48" s="13"/>
      <c r="Q48" s="14"/>
      <c r="R48" s="17"/>
      <c r="S48" s="17"/>
      <c r="T48" s="17"/>
      <c r="U48" s="17"/>
      <c r="V48" s="17"/>
      <c r="W48" s="17"/>
      <c r="X48" s="17"/>
      <c r="Y48" s="53"/>
      <c r="Z48" s="53"/>
      <c r="AA48" s="53"/>
      <c r="AB48" s="53"/>
      <c r="AC48" s="53"/>
      <c r="AD48" s="53"/>
      <c r="AE48" s="53"/>
      <c r="AF48" s="53"/>
      <c r="AG48" s="53"/>
      <c r="AH48" s="17"/>
    </row>
    <row r="49" ht="12.0" customHeight="1">
      <c r="A49" s="21"/>
      <c r="B49" s="52" t="s">
        <v>72</v>
      </c>
      <c r="C49" s="14"/>
      <c r="D49" s="27" t="s">
        <v>73</v>
      </c>
      <c r="E49" s="13"/>
      <c r="F49" s="13"/>
      <c r="G49" s="13"/>
      <c r="H49" s="13"/>
      <c r="I49" s="14"/>
      <c r="J49" s="52" t="s">
        <v>74</v>
      </c>
      <c r="K49" s="14"/>
      <c r="L49" s="27" t="s">
        <v>75</v>
      </c>
      <c r="M49" s="13"/>
      <c r="N49" s="13"/>
      <c r="O49" s="13"/>
      <c r="P49" s="13"/>
      <c r="Q49" s="14"/>
      <c r="R49" s="17"/>
      <c r="S49" s="17"/>
      <c r="T49" s="29" t="s">
        <v>76</v>
      </c>
      <c r="U49" s="13"/>
      <c r="V49" s="13"/>
      <c r="W49" s="13"/>
      <c r="X49" s="14"/>
      <c r="Y49" s="54">
        <f>SUM(Y35:AG48)</f>
        <v>1719550</v>
      </c>
      <c r="Z49" s="13"/>
      <c r="AA49" s="13"/>
      <c r="AB49" s="13"/>
      <c r="AC49" s="13"/>
      <c r="AD49" s="13"/>
      <c r="AE49" s="13"/>
      <c r="AF49" s="13"/>
      <c r="AG49" s="14"/>
      <c r="AH49" s="17"/>
    </row>
    <row r="50" ht="6.0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</row>
    <row r="51" ht="12.0" customHeight="1">
      <c r="A51" s="1"/>
      <c r="B51" s="55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4"/>
      <c r="R51" s="17"/>
      <c r="S51" s="55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4"/>
    </row>
    <row r="52" ht="12.0" customHeight="1">
      <c r="A52" s="1"/>
      <c r="B52" s="6"/>
      <c r="Q52" s="7"/>
      <c r="R52" s="17"/>
      <c r="S52" s="6"/>
      <c r="AH52" s="7"/>
    </row>
    <row r="53" ht="12.0" customHeight="1">
      <c r="A53" s="1"/>
      <c r="B53" s="6"/>
      <c r="Q53" s="7"/>
      <c r="R53" s="17"/>
      <c r="S53" s="6"/>
      <c r="AH53" s="7"/>
    </row>
    <row r="54" ht="2.25" customHeight="1">
      <c r="A54" s="1"/>
      <c r="B54" s="8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10"/>
      <c r="R54" s="17"/>
      <c r="S54" s="8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10"/>
    </row>
    <row r="55" ht="12.0" customHeight="1">
      <c r="A55" s="21"/>
      <c r="B55" s="44" t="s">
        <v>77</v>
      </c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4"/>
      <c r="R55" s="17"/>
      <c r="S55" s="44" t="s">
        <v>78</v>
      </c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4"/>
    </row>
    <row r="56" ht="3.75" customHeight="1">
      <c r="A56" s="1"/>
      <c r="R56" s="17"/>
    </row>
    <row r="57" ht="1.5" customHeight="1">
      <c r="A57" s="21"/>
      <c r="R57" s="17"/>
    </row>
    <row r="58" ht="12.0" customHeight="1">
      <c r="A58" s="17"/>
      <c r="R58" s="17"/>
      <c r="S58" s="55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4"/>
    </row>
    <row r="59" ht="15.75" customHeight="1">
      <c r="S59" s="6"/>
      <c r="AH59" s="7"/>
    </row>
    <row r="60" ht="15.75" customHeight="1">
      <c r="S60" s="6"/>
      <c r="AH60" s="7"/>
    </row>
    <row r="61" ht="9.0" customHeight="1">
      <c r="S61" s="8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10"/>
    </row>
    <row r="62" ht="15.75" customHeight="1">
      <c r="S62" s="44" t="s">
        <v>79</v>
      </c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4"/>
    </row>
    <row r="63" ht="6.0" customHeight="1"/>
    <row r="64" ht="100.5" hidden="1" customHeight="1">
      <c r="A64" s="56"/>
    </row>
    <row r="65" ht="15.75" hidden="1" customHeight="1"/>
    <row r="66" ht="15.75" hidden="1" customHeight="1"/>
    <row r="67" ht="15.75" hidden="1" customHeight="1"/>
    <row r="68" ht="15.75" hidden="1" customHeight="1"/>
    <row r="69" ht="15.75" hidden="1" customHeight="1"/>
    <row r="70" ht="15.75" hidden="1" customHeight="1">
      <c r="A70" s="57" t="s">
        <v>44</v>
      </c>
    </row>
    <row r="71" ht="15.75" hidden="1" customHeight="1">
      <c r="A71" s="57" t="s">
        <v>47</v>
      </c>
    </row>
    <row r="72" ht="15.75" hidden="1" customHeight="1"/>
    <row r="73" ht="15.75" hidden="1" customHeight="1"/>
    <row r="74" ht="15.75" hidden="1" customHeight="1"/>
    <row r="75" ht="15.75" hidden="1" customHeight="1"/>
    <row r="76" ht="15.75" hidden="1" customHeight="1"/>
    <row r="77" ht="15.75" hidden="1" customHeight="1"/>
    <row r="78" ht="15.75" hidden="1" customHeight="1"/>
    <row r="79" ht="15.75" hidden="1" customHeight="1"/>
    <row r="80" ht="15.75" hidden="1" customHeight="1"/>
    <row r="81" ht="15.75" hidden="1" customHeight="1"/>
    <row r="82" ht="15.75" hidden="1" customHeight="1"/>
    <row r="83" ht="15.75" hidden="1" customHeight="1"/>
    <row r="84" ht="15.75" hidden="1" customHeight="1"/>
    <row r="85" ht="15.75" hidden="1" customHeight="1"/>
    <row r="86" ht="15.75" hidden="1" customHeight="1"/>
    <row r="87" ht="15.75" hidden="1" customHeight="1"/>
    <row r="88" ht="15.75" hidden="1" customHeight="1"/>
    <row r="89" ht="15.75" hidden="1" customHeight="1"/>
    <row r="90" ht="15.75" hidden="1" customHeight="1"/>
    <row r="91" ht="15.75" hidden="1" customHeight="1"/>
    <row r="92" ht="15.75" hidden="1" customHeight="1"/>
    <row r="93" ht="15.75" hidden="1" customHeight="1"/>
    <row r="94" ht="15.75" hidden="1" customHeight="1"/>
    <row r="95" ht="15.75" hidden="1" customHeight="1"/>
    <row r="96" ht="15.75" hidden="1" customHeight="1"/>
    <row r="97" ht="15.75" hidden="1" customHeight="1"/>
    <row r="98" ht="15.75" hidden="1" customHeight="1"/>
    <row r="99" ht="15.75" hidden="1" customHeight="1"/>
    <row r="100" ht="15.75" hidden="1" customHeight="1"/>
    <row r="101" ht="15.75" hidden="1" customHeight="1"/>
    <row r="102" ht="15.75" hidden="1" customHeight="1"/>
    <row r="103" ht="15.75" hidden="1" customHeight="1"/>
    <row r="104" ht="15.75" hidden="1" customHeight="1"/>
    <row r="105" ht="15.75" hidden="1" customHeight="1"/>
    <row r="106" ht="15.75" hidden="1" customHeight="1"/>
    <row r="107" ht="15.75" hidden="1" customHeight="1"/>
    <row r="108" ht="15.75" hidden="1" customHeight="1"/>
    <row r="109" ht="15.75" hidden="1" customHeight="1"/>
    <row r="110" ht="15.75" hidden="1" customHeight="1"/>
    <row r="111" ht="15.75" hidden="1" customHeight="1"/>
    <row r="112" ht="15.75" hidden="1" customHeight="1"/>
    <row r="113" ht="15.75" hidden="1" customHeight="1"/>
    <row r="114" ht="15.75" hidden="1" customHeight="1"/>
    <row r="115" ht="15.75" hidden="1" customHeight="1"/>
    <row r="116" ht="15.75" hidden="1" customHeight="1"/>
    <row r="117" ht="15.75" hidden="1" customHeight="1"/>
    <row r="118" ht="15.75" hidden="1" customHeight="1"/>
    <row r="119" ht="15.75" hidden="1" customHeight="1"/>
    <row r="120" ht="15.75" hidden="1" customHeight="1"/>
    <row r="121" ht="15.75" hidden="1" customHeight="1"/>
    <row r="122" ht="15.75" hidden="1" customHeight="1"/>
    <row r="123" ht="15.75" hidden="1" customHeight="1"/>
    <row r="124" ht="15.75" hidden="1" customHeight="1"/>
    <row r="125" ht="15.75" hidden="1" customHeight="1"/>
    <row r="126" ht="15.75" hidden="1" customHeight="1"/>
    <row r="127" ht="15.75" hidden="1" customHeight="1"/>
    <row r="128" ht="15.75" hidden="1" customHeight="1"/>
    <row r="129" ht="15.75" hidden="1" customHeight="1"/>
    <row r="130" ht="15.75" hidden="1" customHeight="1"/>
    <row r="131" ht="15.75" hidden="1" customHeight="1"/>
    <row r="132" ht="15.75" hidden="1" customHeight="1"/>
    <row r="133" ht="15.75" hidden="1" customHeight="1"/>
    <row r="134" ht="15.75" hidden="1" customHeight="1"/>
    <row r="135" ht="15.75" hidden="1" customHeight="1"/>
    <row r="136" ht="15.75" hidden="1" customHeight="1"/>
    <row r="137" ht="15.75" hidden="1" customHeight="1"/>
    <row r="138" ht="15.75" hidden="1" customHeight="1"/>
    <row r="139" ht="15.75" hidden="1" customHeight="1"/>
    <row r="140" ht="15.75" hidden="1" customHeight="1"/>
    <row r="141" ht="15.75" hidden="1" customHeight="1"/>
    <row r="142" ht="15.75" hidden="1" customHeight="1"/>
    <row r="143" ht="15.75" hidden="1" customHeight="1"/>
    <row r="144" ht="15.75" hidden="1" customHeight="1"/>
    <row r="145" ht="15.75" hidden="1" customHeight="1"/>
    <row r="146" ht="15.75" hidden="1" customHeight="1"/>
    <row r="147" ht="15.75" hidden="1" customHeight="1"/>
    <row r="148" ht="15.75" hidden="1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1">
    <mergeCell ref="B17:Q17"/>
    <mergeCell ref="S17:AH17"/>
    <mergeCell ref="B18:Q19"/>
    <mergeCell ref="S18:AH19"/>
    <mergeCell ref="I20:Q20"/>
    <mergeCell ref="S20:W20"/>
    <mergeCell ref="X20:AH20"/>
    <mergeCell ref="B20:H20"/>
    <mergeCell ref="B21:H21"/>
    <mergeCell ref="I21:Q21"/>
    <mergeCell ref="S21:W21"/>
    <mergeCell ref="X21:AH21"/>
    <mergeCell ref="B22:H22"/>
    <mergeCell ref="I22:Q22"/>
    <mergeCell ref="B1:H5"/>
    <mergeCell ref="I1:AA2"/>
    <mergeCell ref="AB1:AH2"/>
    <mergeCell ref="I3:AA5"/>
    <mergeCell ref="AB3:AD3"/>
    <mergeCell ref="AE3:AG5"/>
    <mergeCell ref="B8:AH8"/>
    <mergeCell ref="S11:Y11"/>
    <mergeCell ref="S12:Y12"/>
    <mergeCell ref="S10:Y10"/>
    <mergeCell ref="S13:Y13"/>
    <mergeCell ref="Z13:AH13"/>
    <mergeCell ref="S14:Y14"/>
    <mergeCell ref="Z14:AH14"/>
    <mergeCell ref="S15:Y15"/>
    <mergeCell ref="Z15:AH15"/>
    <mergeCell ref="B10:J10"/>
    <mergeCell ref="K10:Q10"/>
    <mergeCell ref="Z10:AH10"/>
    <mergeCell ref="B11:Q11"/>
    <mergeCell ref="Z11:AH11"/>
    <mergeCell ref="B12:Q15"/>
    <mergeCell ref="Z12:AH12"/>
    <mergeCell ref="S22:W22"/>
    <mergeCell ref="X22:AH22"/>
    <mergeCell ref="J24:Y24"/>
    <mergeCell ref="J25:Y26"/>
    <mergeCell ref="J27:N27"/>
    <mergeCell ref="O27:Y27"/>
    <mergeCell ref="O28:Y28"/>
    <mergeCell ref="B48:F48"/>
    <mergeCell ref="G48:Q48"/>
    <mergeCell ref="B49:C49"/>
    <mergeCell ref="D49:I49"/>
    <mergeCell ref="J49:K49"/>
    <mergeCell ref="L49:Q49"/>
    <mergeCell ref="B51:Q54"/>
    <mergeCell ref="B55:Q55"/>
    <mergeCell ref="B40:H40"/>
    <mergeCell ref="B41:H41"/>
    <mergeCell ref="I41:Q41"/>
    <mergeCell ref="B42:Q42"/>
    <mergeCell ref="B43:Q45"/>
    <mergeCell ref="B46:E46"/>
    <mergeCell ref="F46:Q46"/>
    <mergeCell ref="J28:N28"/>
    <mergeCell ref="J29:N29"/>
    <mergeCell ref="O29:Y29"/>
    <mergeCell ref="B31:AH31"/>
    <mergeCell ref="B33:Q33"/>
    <mergeCell ref="S33:AH33"/>
    <mergeCell ref="C35:G35"/>
    <mergeCell ref="Y35:AG35"/>
    <mergeCell ref="H35:J35"/>
    <mergeCell ref="T35:X35"/>
    <mergeCell ref="H36:J36"/>
    <mergeCell ref="K36:M36"/>
    <mergeCell ref="N36:P36"/>
    <mergeCell ref="T36:X36"/>
    <mergeCell ref="Y36:AG36"/>
    <mergeCell ref="C36:G36"/>
    <mergeCell ref="C37:G37"/>
    <mergeCell ref="H37:J37"/>
    <mergeCell ref="K37:M37"/>
    <mergeCell ref="N37:P37"/>
    <mergeCell ref="T37:X37"/>
    <mergeCell ref="Y37:AG37"/>
    <mergeCell ref="C38:G38"/>
    <mergeCell ref="H38:P38"/>
    <mergeCell ref="T38:X38"/>
    <mergeCell ref="Y38:AG38"/>
    <mergeCell ref="Y39:AG39"/>
    <mergeCell ref="I40:Q40"/>
    <mergeCell ref="Y40:AG40"/>
    <mergeCell ref="T43:X43"/>
    <mergeCell ref="T44:X44"/>
    <mergeCell ref="T45:X45"/>
    <mergeCell ref="T46:X46"/>
    <mergeCell ref="T47:X47"/>
    <mergeCell ref="T49:X49"/>
    <mergeCell ref="T39:X39"/>
    <mergeCell ref="T40:X40"/>
    <mergeCell ref="T41:X41"/>
    <mergeCell ref="Y41:AG41"/>
    <mergeCell ref="T42:X42"/>
    <mergeCell ref="Y42:AG42"/>
    <mergeCell ref="Y43:AG43"/>
    <mergeCell ref="S58:AH61"/>
    <mergeCell ref="S62:AH62"/>
    <mergeCell ref="A64:AG64"/>
    <mergeCell ref="Y44:AG44"/>
    <mergeCell ref="Y45:AG45"/>
    <mergeCell ref="Y46:AG46"/>
    <mergeCell ref="Y47:AG47"/>
    <mergeCell ref="Y49:AG49"/>
    <mergeCell ref="S51:AH54"/>
    <mergeCell ref="S55:AH55"/>
  </mergeCells>
  <dataValidations>
    <dataValidation type="list" allowBlank="1" showInputMessage="1" showErrorMessage="1" prompt=" - " sqref="H35:H38">
      <formula1>$A$70:$A$71</formula1>
    </dataValidation>
    <dataValidation type="list" allowBlank="1" showInputMessage="1" showErrorMessage="1" prompt=" - " sqref="D49">
      <formula1>"AV VILLAS,BANCAMIA,BANCO AGRARIO,BANCO DE BOGOTA,BANCO HSBC,BANCO WWB,BANCOLOMBIA,BBVA,CAJA SOCIAL,CITIBANK,COLPATRIA,COOMEVA,CORPBANCA,DAVIVIENDA,FALABELLA,FINANDINA,GNB SUDAMERIS,HELM BANK,OCCIDENTE,POPULAR,PROCREDITO,SCOTIABANK"</formula1>
    </dataValidation>
    <dataValidation type="list" allowBlank="1" showInputMessage="1" showErrorMessage="1" prompt=" - " sqref="L49">
      <formula1>"AHORRO,CORRIENTE"</formula1>
    </dataValidation>
    <dataValidation type="list" allowBlank="1" showInputMessage="1" showErrorMessage="1" prompt=" - " sqref="I22 I23:Q23 I24:I28">
      <formula1>"NO RESPONSABLE DE IVA,RESPONSABLE DE IVA"</formula1>
    </dataValidation>
  </dataValidations>
  <hyperlinks>
    <hyperlink r:id="rId2" ref="O29"/>
  </hyperlinks>
  <printOptions/>
  <pageMargins bottom="0.75" footer="0.0" header="0.0" left="0.7" right="0.7" top="0.75"/>
  <pageSetup orientation="portrait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Hoja2">
    <pageSetUpPr/>
  </sheetPr>
  <sheetViews>
    <sheetView workbookViewId="0"/>
  </sheetViews>
  <sheetFormatPr customHeight="1" defaultColWidth="14.43" defaultRowHeight="15.0"/>
  <cols>
    <col customWidth="1" min="1" max="4" width="3.0"/>
    <col customWidth="1" min="5" max="5" width="0.43"/>
    <col customWidth="1" min="6" max="6" width="3.0"/>
    <col customWidth="1" min="7" max="7" width="0.43"/>
    <col customWidth="1" min="8" max="9" width="3.0"/>
    <col customWidth="1" min="10" max="10" width="9.29"/>
    <col customWidth="1" min="11" max="11" width="1.57"/>
    <col customWidth="1" min="12" max="12" width="3.0"/>
    <col customWidth="1" min="13" max="13" width="0.43"/>
    <col customWidth="1" min="14" max="16" width="3.0"/>
    <col customWidth="1" min="17" max="17" width="0.43"/>
    <col customWidth="1" min="18" max="18" width="1.0"/>
    <col customWidth="1" min="19" max="23" width="3.0"/>
    <col customWidth="1" min="24" max="24" width="0.43"/>
    <col customWidth="1" min="25" max="26" width="3.0"/>
    <col customWidth="1" min="27" max="27" width="10.57"/>
    <col customWidth="1" min="28" max="28" width="7.43"/>
    <col customWidth="1" min="29" max="29" width="3.14"/>
    <col customWidth="1" min="30" max="30" width="4.0"/>
    <col customWidth="1" min="31" max="34" width="0.43"/>
  </cols>
  <sheetData>
    <row r="1" ht="1.5" customHeight="1">
      <c r="A1" s="1"/>
      <c r="B1" s="2"/>
      <c r="C1" s="3"/>
      <c r="D1" s="3"/>
      <c r="E1" s="3"/>
      <c r="F1" s="3"/>
      <c r="G1" s="3"/>
      <c r="H1" s="4"/>
      <c r="I1" s="5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2"/>
      <c r="AC1" s="3"/>
      <c r="AD1" s="3"/>
      <c r="AE1" s="3"/>
      <c r="AF1" s="3"/>
      <c r="AG1" s="3"/>
      <c r="AH1" s="4"/>
    </row>
    <row r="2" ht="1.5" customHeight="1">
      <c r="A2" s="1"/>
      <c r="B2" s="6"/>
      <c r="H2" s="7"/>
      <c r="I2" s="8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10"/>
      <c r="AB2" s="8"/>
      <c r="AC2" s="9"/>
      <c r="AD2" s="9"/>
      <c r="AE2" s="9"/>
      <c r="AF2" s="9"/>
      <c r="AG2" s="9"/>
      <c r="AH2" s="10"/>
    </row>
    <row r="3" ht="12.0" customHeight="1">
      <c r="A3" s="1"/>
      <c r="B3" s="6"/>
      <c r="H3" s="7"/>
      <c r="I3" s="11" t="s">
        <v>80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4"/>
      <c r="AB3" s="12" t="s">
        <v>2</v>
      </c>
      <c r="AC3" s="13"/>
      <c r="AD3" s="14"/>
      <c r="AE3" s="2"/>
      <c r="AF3" s="3"/>
      <c r="AG3" s="3"/>
      <c r="AH3" s="4"/>
    </row>
    <row r="4" ht="12.0" customHeight="1">
      <c r="A4" s="1"/>
      <c r="B4" s="6"/>
      <c r="H4" s="7"/>
      <c r="I4" s="6"/>
      <c r="AA4" s="7"/>
      <c r="AB4" s="16" t="s">
        <v>3</v>
      </c>
      <c r="AC4" s="16" t="s">
        <v>4</v>
      </c>
      <c r="AD4" s="16" t="s">
        <v>5</v>
      </c>
      <c r="AE4" s="6"/>
      <c r="AH4" s="7"/>
    </row>
    <row r="5" ht="12.0" customHeight="1">
      <c r="A5" s="17"/>
      <c r="B5" s="8"/>
      <c r="C5" s="9"/>
      <c r="D5" s="9"/>
      <c r="E5" s="9"/>
      <c r="F5" s="9"/>
      <c r="G5" s="9"/>
      <c r="H5" s="10"/>
      <c r="I5" s="8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10"/>
      <c r="AB5" s="58">
        <v>16.0</v>
      </c>
      <c r="AC5" s="16">
        <f>+'INFO GENERAL'!AC5</f>
        <v>10</v>
      </c>
      <c r="AD5" s="16">
        <f>+'INFO GENERAL'!AD5</f>
        <v>2025</v>
      </c>
      <c r="AE5" s="8"/>
      <c r="AF5" s="9"/>
      <c r="AG5" s="9"/>
      <c r="AH5" s="10"/>
    </row>
    <row r="6" ht="1.5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</row>
    <row r="7" ht="1.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</row>
    <row r="8" ht="12.0" customHeight="1">
      <c r="A8" s="25"/>
      <c r="B8" s="26" t="s">
        <v>7</v>
      </c>
      <c r="C8" s="13"/>
      <c r="D8" s="13"/>
      <c r="E8" s="13"/>
      <c r="F8" s="13"/>
      <c r="G8" s="13"/>
      <c r="H8" s="13"/>
      <c r="I8" s="13"/>
      <c r="J8" s="14"/>
      <c r="K8" s="12" t="str">
        <f>'INFO GENERAL'!K10</f>
        <v>CPS-338 -2025 </v>
      </c>
      <c r="L8" s="13"/>
      <c r="M8" s="13"/>
      <c r="N8" s="13"/>
      <c r="O8" s="13"/>
      <c r="P8" s="13"/>
      <c r="Q8" s="14"/>
      <c r="R8" s="17"/>
      <c r="S8" s="59" t="s">
        <v>41</v>
      </c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1"/>
    </row>
    <row r="9" ht="12.0" customHeight="1">
      <c r="A9" s="21"/>
      <c r="B9" s="29" t="s">
        <v>10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4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ht="12.0" customHeight="1">
      <c r="A10" s="30"/>
      <c r="B10" s="62" t="str">
        <f>'INFO GENERAL'!B12</f>
        <v>REALIZAR EL AVALUO COMERCIAL DEL PREDIO DEL NARANJAL UBICADO EN LA VEREDA HUNGRIA, MUNICIPIO DE SOACHA.
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4"/>
      <c r="R10" s="17"/>
      <c r="S10" s="17"/>
      <c r="T10" s="26" t="s">
        <v>43</v>
      </c>
      <c r="U10" s="13"/>
      <c r="V10" s="13"/>
      <c r="W10" s="13"/>
      <c r="X10" s="14"/>
      <c r="Y10" s="12" t="str">
        <f>'INFO GENERAL'!H35</f>
        <v>-</v>
      </c>
      <c r="Z10" s="13"/>
      <c r="AA10" s="14"/>
      <c r="AB10" s="17"/>
      <c r="AC10" s="17"/>
      <c r="AD10" s="17"/>
      <c r="AE10" s="17"/>
      <c r="AF10" s="17"/>
      <c r="AG10" s="17"/>
      <c r="AH10" s="17"/>
    </row>
    <row r="11" ht="12.0" customHeight="1">
      <c r="A11" s="30"/>
      <c r="B11" s="6"/>
      <c r="Q11" s="7"/>
      <c r="R11" s="17"/>
      <c r="S11" s="17"/>
      <c r="T11" s="26" t="s">
        <v>81</v>
      </c>
      <c r="U11" s="13"/>
      <c r="V11" s="13"/>
      <c r="W11" s="13"/>
      <c r="X11" s="14"/>
      <c r="Y11" s="12" t="str">
        <f>'INFO GENERAL'!H36</f>
        <v>X</v>
      </c>
      <c r="Z11" s="13"/>
      <c r="AA11" s="14"/>
      <c r="AB11" s="12" t="s">
        <v>48</v>
      </c>
      <c r="AC11" s="13"/>
      <c r="AD11" s="14"/>
      <c r="AE11" s="12">
        <f>'INFO GENERAL'!N36</f>
        <v>1</v>
      </c>
      <c r="AF11" s="13"/>
      <c r="AG11" s="14"/>
      <c r="AH11" s="17"/>
    </row>
    <row r="12" ht="12.0" customHeight="1">
      <c r="A12" s="30"/>
      <c r="B12" s="6"/>
      <c r="Q12" s="7"/>
      <c r="R12" s="17"/>
      <c r="S12" s="17"/>
      <c r="T12" s="26" t="s">
        <v>82</v>
      </c>
      <c r="U12" s="13"/>
      <c r="V12" s="13"/>
      <c r="W12" s="13"/>
      <c r="X12" s="14"/>
      <c r="Y12" s="12" t="str">
        <f>'INFO GENERAL'!H37</f>
        <v>-</v>
      </c>
      <c r="Z12" s="13"/>
      <c r="AA12" s="14"/>
      <c r="AB12" s="12" t="s">
        <v>51</v>
      </c>
      <c r="AC12" s="13"/>
      <c r="AD12" s="14"/>
      <c r="AE12" s="12" t="str">
        <f>'INFO GENERAL'!N37</f>
        <v/>
      </c>
      <c r="AF12" s="13"/>
      <c r="AG12" s="14"/>
      <c r="AH12" s="17"/>
    </row>
    <row r="13" ht="14.25" hidden="1" customHeight="1">
      <c r="A13" s="30"/>
      <c r="B13" s="8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0"/>
      <c r="R13" s="17"/>
      <c r="S13" s="17"/>
      <c r="T13" s="26" t="s">
        <v>53</v>
      </c>
      <c r="U13" s="13"/>
      <c r="V13" s="13"/>
      <c r="W13" s="13"/>
      <c r="X13" s="14"/>
      <c r="Y13" s="12" t="str">
        <f>'INFO GENERAL'!H38</f>
        <v>-</v>
      </c>
      <c r="Z13" s="13"/>
      <c r="AA13" s="13"/>
      <c r="AB13" s="13"/>
      <c r="AC13" s="13"/>
      <c r="AD13" s="13"/>
      <c r="AE13" s="13"/>
      <c r="AF13" s="13"/>
      <c r="AG13" s="14"/>
      <c r="AH13" s="17"/>
    </row>
    <row r="14" ht="1.5" customHeight="1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17"/>
      <c r="S14" s="17"/>
      <c r="T14" s="25"/>
      <c r="U14" s="25"/>
      <c r="V14" s="25"/>
      <c r="W14" s="25"/>
      <c r="X14" s="25"/>
      <c r="Y14" s="1"/>
      <c r="Z14" s="1"/>
      <c r="AA14" s="1"/>
      <c r="AB14" s="1"/>
      <c r="AC14" s="1"/>
      <c r="AD14" s="1"/>
      <c r="AE14" s="1"/>
      <c r="AF14" s="1"/>
      <c r="AG14" s="1"/>
      <c r="AH14" s="17"/>
    </row>
    <row r="15" ht="12.0" customHeight="1">
      <c r="A15" s="21"/>
      <c r="B15" s="22" t="s">
        <v>83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4"/>
    </row>
    <row r="16" ht="12.0" hidden="1" customHeight="1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</row>
    <row r="17" ht="12.0" customHeight="1">
      <c r="A17" s="21"/>
      <c r="B17" s="29" t="s">
        <v>84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4"/>
      <c r="R17" s="17"/>
      <c r="S17" s="29" t="s">
        <v>85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4"/>
    </row>
    <row r="18" ht="12.0" customHeight="1">
      <c r="A18" s="21"/>
      <c r="B18" s="44" t="s">
        <v>86</v>
      </c>
      <c r="C18" s="13"/>
      <c r="D18" s="14"/>
      <c r="E18" s="27">
        <v>2.025000654E9</v>
      </c>
      <c r="F18" s="13"/>
      <c r="G18" s="13"/>
      <c r="H18" s="14"/>
      <c r="I18" s="44" t="s">
        <v>87</v>
      </c>
      <c r="J18" s="13"/>
      <c r="K18" s="14"/>
      <c r="L18" s="63">
        <v>45870.0</v>
      </c>
      <c r="M18" s="13"/>
      <c r="N18" s="13"/>
      <c r="O18" s="13"/>
      <c r="P18" s="13"/>
      <c r="Q18" s="14"/>
      <c r="R18" s="17"/>
      <c r="S18" s="44" t="s">
        <v>86</v>
      </c>
      <c r="T18" s="13"/>
      <c r="U18" s="14"/>
      <c r="V18" s="27">
        <v>2.025001345E9</v>
      </c>
      <c r="W18" s="13"/>
      <c r="X18" s="13"/>
      <c r="Y18" s="14"/>
      <c r="Z18" s="44" t="s">
        <v>87</v>
      </c>
      <c r="AA18" s="13"/>
      <c r="AB18" s="14"/>
      <c r="AC18" s="63">
        <v>45926.0</v>
      </c>
      <c r="AD18" s="13"/>
      <c r="AE18" s="13"/>
      <c r="AF18" s="13"/>
      <c r="AG18" s="13"/>
      <c r="AH18" s="14"/>
    </row>
    <row r="19" ht="12.0" customHeight="1">
      <c r="A19" s="21"/>
      <c r="B19" s="44" t="s">
        <v>88</v>
      </c>
      <c r="C19" s="13"/>
      <c r="D19" s="13"/>
      <c r="E19" s="13"/>
      <c r="F19" s="13"/>
      <c r="G19" s="14"/>
      <c r="H19" s="44" t="s">
        <v>89</v>
      </c>
      <c r="I19" s="13"/>
      <c r="J19" s="14"/>
      <c r="K19" s="44" t="s">
        <v>90</v>
      </c>
      <c r="L19" s="13"/>
      <c r="M19" s="13"/>
      <c r="N19" s="13"/>
      <c r="O19" s="13"/>
      <c r="P19" s="13"/>
      <c r="Q19" s="14"/>
      <c r="R19" s="17"/>
      <c r="S19" s="44" t="s">
        <v>88</v>
      </c>
      <c r="T19" s="13"/>
      <c r="U19" s="13"/>
      <c r="V19" s="13"/>
      <c r="W19" s="13"/>
      <c r="X19" s="14"/>
      <c r="Y19" s="44" t="s">
        <v>89</v>
      </c>
      <c r="Z19" s="13"/>
      <c r="AA19" s="14"/>
      <c r="AB19" s="44" t="s">
        <v>90</v>
      </c>
      <c r="AC19" s="13"/>
      <c r="AD19" s="13"/>
      <c r="AE19" s="13"/>
      <c r="AF19" s="13"/>
      <c r="AG19" s="13"/>
      <c r="AH19" s="14"/>
    </row>
    <row r="20" ht="12.0" customHeight="1">
      <c r="A20" s="21"/>
      <c r="B20" s="64">
        <v>45718.0</v>
      </c>
      <c r="C20" s="3"/>
      <c r="D20" s="3"/>
      <c r="E20" s="3"/>
      <c r="F20" s="3"/>
      <c r="G20" s="4"/>
      <c r="H20" s="49" t="s">
        <v>91</v>
      </c>
      <c r="I20" s="3"/>
      <c r="J20" s="4"/>
      <c r="K20" s="65">
        <v>4000000.0</v>
      </c>
      <c r="L20" s="3"/>
      <c r="M20" s="3"/>
      <c r="N20" s="3"/>
      <c r="O20" s="3"/>
      <c r="P20" s="3"/>
      <c r="Q20" s="4"/>
      <c r="R20" s="17"/>
      <c r="S20" s="64">
        <v>45718.0</v>
      </c>
      <c r="T20" s="3"/>
      <c r="U20" s="3"/>
      <c r="V20" s="3"/>
      <c r="W20" s="3"/>
      <c r="X20" s="4"/>
      <c r="Y20" s="49" t="s">
        <v>91</v>
      </c>
      <c r="Z20" s="3"/>
      <c r="AA20" s="4"/>
      <c r="AB20" s="65">
        <v>1719550.0</v>
      </c>
      <c r="AC20" s="3"/>
      <c r="AD20" s="3"/>
      <c r="AE20" s="3"/>
      <c r="AF20" s="3"/>
      <c r="AG20" s="3"/>
      <c r="AH20" s="4"/>
    </row>
    <row r="21" ht="12.0" customHeight="1">
      <c r="A21" s="21"/>
      <c r="B21" s="6"/>
      <c r="G21" s="7"/>
      <c r="H21" s="6"/>
      <c r="J21" s="7"/>
      <c r="K21" s="6"/>
      <c r="Q21" s="7"/>
      <c r="R21" s="17"/>
      <c r="S21" s="6"/>
      <c r="X21" s="7"/>
      <c r="Y21" s="6"/>
      <c r="AA21" s="7"/>
      <c r="AB21" s="6"/>
      <c r="AH21" s="7"/>
    </row>
    <row r="22" ht="12.0" customHeight="1">
      <c r="A22" s="21"/>
      <c r="B22" s="6"/>
      <c r="G22" s="7"/>
      <c r="H22" s="8"/>
      <c r="I22" s="9"/>
      <c r="J22" s="10"/>
      <c r="K22" s="8"/>
      <c r="L22" s="9"/>
      <c r="M22" s="9"/>
      <c r="N22" s="9"/>
      <c r="O22" s="9"/>
      <c r="P22" s="9"/>
      <c r="Q22" s="10"/>
      <c r="R22" s="17"/>
      <c r="S22" s="6"/>
      <c r="X22" s="7"/>
      <c r="Y22" s="8"/>
      <c r="Z22" s="9"/>
      <c r="AA22" s="10"/>
      <c r="AB22" s="8"/>
      <c r="AC22" s="9"/>
      <c r="AD22" s="9"/>
      <c r="AE22" s="9"/>
      <c r="AF22" s="9"/>
      <c r="AG22" s="9"/>
      <c r="AH22" s="10"/>
    </row>
    <row r="23" ht="12.0" hidden="1" customHeight="1">
      <c r="A23" s="21"/>
      <c r="B23" s="6"/>
      <c r="G23" s="7"/>
      <c r="H23" s="66"/>
      <c r="I23" s="13"/>
      <c r="J23" s="14"/>
      <c r="K23" s="47"/>
      <c r="L23" s="13"/>
      <c r="M23" s="13"/>
      <c r="N23" s="13"/>
      <c r="O23" s="13"/>
      <c r="P23" s="13"/>
      <c r="Q23" s="14"/>
      <c r="R23" s="17"/>
      <c r="S23" s="6"/>
      <c r="X23" s="7"/>
      <c r="Y23" s="66"/>
      <c r="Z23" s="13"/>
      <c r="AA23" s="14"/>
      <c r="AB23" s="47"/>
      <c r="AC23" s="13"/>
      <c r="AD23" s="13"/>
      <c r="AE23" s="13"/>
      <c r="AF23" s="13"/>
      <c r="AG23" s="13"/>
      <c r="AH23" s="14"/>
    </row>
    <row r="24" ht="12.0" hidden="1" customHeight="1">
      <c r="A24" s="21"/>
      <c r="B24" s="6"/>
      <c r="G24" s="7"/>
      <c r="H24" s="66"/>
      <c r="I24" s="13"/>
      <c r="J24" s="14"/>
      <c r="K24" s="47"/>
      <c r="L24" s="13"/>
      <c r="M24" s="13"/>
      <c r="N24" s="13"/>
      <c r="O24" s="13"/>
      <c r="P24" s="13"/>
      <c r="Q24" s="14"/>
      <c r="R24" s="17"/>
      <c r="S24" s="6"/>
      <c r="X24" s="7"/>
      <c r="Y24" s="66"/>
      <c r="Z24" s="13"/>
      <c r="AA24" s="14"/>
      <c r="AB24" s="47"/>
      <c r="AC24" s="13"/>
      <c r="AD24" s="13"/>
      <c r="AE24" s="13"/>
      <c r="AF24" s="13"/>
      <c r="AG24" s="13"/>
      <c r="AH24" s="14"/>
    </row>
    <row r="25" ht="12.0" hidden="1" customHeight="1">
      <c r="A25" s="21"/>
      <c r="B25" s="8"/>
      <c r="C25" s="9"/>
      <c r="D25" s="9"/>
      <c r="E25" s="9"/>
      <c r="F25" s="9"/>
      <c r="G25" s="10"/>
      <c r="H25" s="66"/>
      <c r="I25" s="13"/>
      <c r="J25" s="14"/>
      <c r="K25" s="47"/>
      <c r="L25" s="13"/>
      <c r="M25" s="13"/>
      <c r="N25" s="13"/>
      <c r="O25" s="13"/>
      <c r="P25" s="13"/>
      <c r="Q25" s="14"/>
      <c r="R25" s="17"/>
      <c r="S25" s="8"/>
      <c r="T25" s="9"/>
      <c r="U25" s="9"/>
      <c r="V25" s="9"/>
      <c r="W25" s="9"/>
      <c r="X25" s="10"/>
      <c r="Y25" s="66"/>
      <c r="Z25" s="13"/>
      <c r="AA25" s="14"/>
      <c r="AB25" s="47"/>
      <c r="AC25" s="13"/>
      <c r="AD25" s="13"/>
      <c r="AE25" s="13"/>
      <c r="AF25" s="13"/>
      <c r="AG25" s="13"/>
      <c r="AH25" s="14"/>
    </row>
    <row r="26" ht="12.0" customHeight="1">
      <c r="A26" s="21"/>
      <c r="B26" s="45" t="s">
        <v>92</v>
      </c>
      <c r="C26" s="13"/>
      <c r="D26" s="13"/>
      <c r="E26" s="13"/>
      <c r="F26" s="13"/>
      <c r="G26" s="13"/>
      <c r="H26" s="13"/>
      <c r="I26" s="13"/>
      <c r="J26" s="14"/>
      <c r="K26" s="47">
        <f>SUM(K20:Q25)</f>
        <v>4000000</v>
      </c>
      <c r="L26" s="13"/>
      <c r="M26" s="13"/>
      <c r="N26" s="13"/>
      <c r="O26" s="13"/>
      <c r="P26" s="13"/>
      <c r="Q26" s="14"/>
      <c r="R26" s="17"/>
      <c r="S26" s="45" t="s">
        <v>92</v>
      </c>
      <c r="T26" s="13"/>
      <c r="U26" s="13"/>
      <c r="V26" s="13"/>
      <c r="W26" s="13"/>
      <c r="X26" s="13"/>
      <c r="Y26" s="13"/>
      <c r="Z26" s="13"/>
      <c r="AA26" s="14"/>
      <c r="AB26" s="47">
        <f>SUM(AB20:AH25)</f>
        <v>1719550</v>
      </c>
      <c r="AC26" s="13"/>
      <c r="AD26" s="13"/>
      <c r="AE26" s="13"/>
      <c r="AF26" s="13"/>
      <c r="AG26" s="13"/>
      <c r="AH26" s="14"/>
    </row>
    <row r="27" ht="3.0" customHeight="1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</row>
    <row r="28" ht="12.0" customHeight="1">
      <c r="A28" s="21"/>
      <c r="B28" s="29" t="s">
        <v>93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4"/>
      <c r="R28" s="17"/>
      <c r="S28" s="29" t="s">
        <v>94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4"/>
    </row>
    <row r="29" ht="12.0" customHeight="1">
      <c r="A29" s="21"/>
      <c r="B29" s="44" t="s">
        <v>86</v>
      </c>
      <c r="C29" s="13"/>
      <c r="D29" s="14"/>
      <c r="E29" s="27"/>
      <c r="F29" s="13"/>
      <c r="G29" s="13"/>
      <c r="H29" s="14"/>
      <c r="I29" s="44" t="s">
        <v>87</v>
      </c>
      <c r="J29" s="13"/>
      <c r="K29" s="14"/>
      <c r="L29" s="63"/>
      <c r="M29" s="13"/>
      <c r="N29" s="13"/>
      <c r="O29" s="13"/>
      <c r="P29" s="13"/>
      <c r="Q29" s="14"/>
      <c r="R29" s="17"/>
      <c r="S29" s="44" t="s">
        <v>86</v>
      </c>
      <c r="T29" s="13"/>
      <c r="U29" s="14"/>
      <c r="V29" s="27"/>
      <c r="W29" s="13"/>
      <c r="X29" s="13"/>
      <c r="Y29" s="14"/>
      <c r="Z29" s="44" t="s">
        <v>87</v>
      </c>
      <c r="AA29" s="13"/>
      <c r="AB29" s="14"/>
      <c r="AC29" s="63"/>
      <c r="AD29" s="13"/>
      <c r="AE29" s="13"/>
      <c r="AF29" s="13"/>
      <c r="AG29" s="13"/>
      <c r="AH29" s="14"/>
    </row>
    <row r="30" ht="12.0" customHeight="1">
      <c r="A30" s="21"/>
      <c r="B30" s="44" t="s">
        <v>88</v>
      </c>
      <c r="C30" s="13"/>
      <c r="D30" s="13"/>
      <c r="E30" s="13"/>
      <c r="F30" s="13"/>
      <c r="G30" s="14"/>
      <c r="H30" s="44" t="s">
        <v>89</v>
      </c>
      <c r="I30" s="13"/>
      <c r="J30" s="14"/>
      <c r="K30" s="44" t="s">
        <v>90</v>
      </c>
      <c r="L30" s="13"/>
      <c r="M30" s="13"/>
      <c r="N30" s="13"/>
      <c r="O30" s="13"/>
      <c r="P30" s="13"/>
      <c r="Q30" s="14"/>
      <c r="R30" s="17"/>
      <c r="S30" s="44" t="s">
        <v>88</v>
      </c>
      <c r="T30" s="13"/>
      <c r="U30" s="13"/>
      <c r="V30" s="13"/>
      <c r="W30" s="13"/>
      <c r="X30" s="14"/>
      <c r="Y30" s="44" t="s">
        <v>89</v>
      </c>
      <c r="Z30" s="13"/>
      <c r="AA30" s="14"/>
      <c r="AB30" s="44" t="s">
        <v>90</v>
      </c>
      <c r="AC30" s="13"/>
      <c r="AD30" s="13"/>
      <c r="AE30" s="13"/>
      <c r="AF30" s="13"/>
      <c r="AG30" s="13"/>
      <c r="AH30" s="14"/>
    </row>
    <row r="31" ht="12.0" customHeight="1">
      <c r="A31" s="21"/>
      <c r="B31" s="27"/>
      <c r="C31" s="13"/>
      <c r="D31" s="13"/>
      <c r="E31" s="13"/>
      <c r="F31" s="13"/>
      <c r="G31" s="38"/>
      <c r="H31" s="66"/>
      <c r="I31" s="13"/>
      <c r="J31" s="14"/>
      <c r="K31" s="47"/>
      <c r="L31" s="13"/>
      <c r="M31" s="13"/>
      <c r="N31" s="13"/>
      <c r="O31" s="13"/>
      <c r="P31" s="13"/>
      <c r="Q31" s="14"/>
      <c r="R31" s="17"/>
      <c r="S31" s="27"/>
      <c r="T31" s="13"/>
      <c r="U31" s="13"/>
      <c r="V31" s="13"/>
      <c r="W31" s="13"/>
      <c r="X31" s="38"/>
      <c r="Y31" s="66"/>
      <c r="Z31" s="13"/>
      <c r="AA31" s="14"/>
      <c r="AB31" s="47"/>
      <c r="AC31" s="13"/>
      <c r="AD31" s="13"/>
      <c r="AE31" s="13"/>
      <c r="AF31" s="13"/>
      <c r="AG31" s="13"/>
      <c r="AH31" s="14"/>
    </row>
    <row r="32" ht="12.0" hidden="1" customHeight="1">
      <c r="A32" s="21"/>
      <c r="B32" s="27"/>
      <c r="C32" s="13"/>
      <c r="D32" s="13"/>
      <c r="E32" s="13"/>
      <c r="F32" s="13"/>
      <c r="G32" s="38"/>
      <c r="H32" s="66"/>
      <c r="I32" s="13"/>
      <c r="J32" s="14"/>
      <c r="K32" s="47"/>
      <c r="L32" s="13"/>
      <c r="M32" s="13"/>
      <c r="N32" s="13"/>
      <c r="O32" s="13"/>
      <c r="P32" s="13"/>
      <c r="Q32" s="14"/>
      <c r="R32" s="17"/>
      <c r="S32" s="27"/>
      <c r="T32" s="13"/>
      <c r="U32" s="13"/>
      <c r="V32" s="13"/>
      <c r="W32" s="13"/>
      <c r="X32" s="38"/>
      <c r="Y32" s="66"/>
      <c r="Z32" s="13"/>
      <c r="AA32" s="14"/>
      <c r="AB32" s="47"/>
      <c r="AC32" s="13"/>
      <c r="AD32" s="13"/>
      <c r="AE32" s="13"/>
      <c r="AF32" s="13"/>
      <c r="AG32" s="13"/>
      <c r="AH32" s="14"/>
    </row>
    <row r="33" ht="12.0" hidden="1" customHeight="1">
      <c r="A33" s="21"/>
      <c r="B33" s="27"/>
      <c r="C33" s="13"/>
      <c r="D33" s="13"/>
      <c r="E33" s="13"/>
      <c r="F33" s="13"/>
      <c r="G33" s="38"/>
      <c r="H33" s="66"/>
      <c r="I33" s="13"/>
      <c r="J33" s="14"/>
      <c r="K33" s="47"/>
      <c r="L33" s="13"/>
      <c r="M33" s="13"/>
      <c r="N33" s="13"/>
      <c r="O33" s="13"/>
      <c r="P33" s="13"/>
      <c r="Q33" s="14"/>
      <c r="R33" s="17"/>
      <c r="S33" s="27"/>
      <c r="T33" s="13"/>
      <c r="U33" s="13"/>
      <c r="V33" s="13"/>
      <c r="W33" s="13"/>
      <c r="X33" s="38"/>
      <c r="Y33" s="66"/>
      <c r="Z33" s="13"/>
      <c r="AA33" s="14"/>
      <c r="AB33" s="47"/>
      <c r="AC33" s="13"/>
      <c r="AD33" s="13"/>
      <c r="AE33" s="13"/>
      <c r="AF33" s="13"/>
      <c r="AG33" s="13"/>
      <c r="AH33" s="14"/>
    </row>
    <row r="34" ht="12.0" hidden="1" customHeight="1">
      <c r="A34" s="21"/>
      <c r="B34" s="27"/>
      <c r="C34" s="13"/>
      <c r="D34" s="13"/>
      <c r="E34" s="13"/>
      <c r="F34" s="13"/>
      <c r="G34" s="38"/>
      <c r="H34" s="66"/>
      <c r="I34" s="13"/>
      <c r="J34" s="14"/>
      <c r="K34" s="47"/>
      <c r="L34" s="13"/>
      <c r="M34" s="13"/>
      <c r="N34" s="13"/>
      <c r="O34" s="13"/>
      <c r="P34" s="13"/>
      <c r="Q34" s="14"/>
      <c r="R34" s="17"/>
      <c r="S34" s="27"/>
      <c r="T34" s="13"/>
      <c r="U34" s="13"/>
      <c r="V34" s="13"/>
      <c r="W34" s="13"/>
      <c r="X34" s="38"/>
      <c r="Y34" s="66"/>
      <c r="Z34" s="13"/>
      <c r="AA34" s="14"/>
      <c r="AB34" s="47"/>
      <c r="AC34" s="13"/>
      <c r="AD34" s="13"/>
      <c r="AE34" s="13"/>
      <c r="AF34" s="13"/>
      <c r="AG34" s="13"/>
      <c r="AH34" s="14"/>
    </row>
    <row r="35" ht="12.0" customHeight="1">
      <c r="A35" s="21"/>
      <c r="B35" s="45" t="s">
        <v>92</v>
      </c>
      <c r="C35" s="13"/>
      <c r="D35" s="13"/>
      <c r="E35" s="13"/>
      <c r="F35" s="13"/>
      <c r="G35" s="13"/>
      <c r="H35" s="13"/>
      <c r="I35" s="13"/>
      <c r="J35" s="14"/>
      <c r="K35" s="47">
        <f>SUM(K31:Q34)</f>
        <v>0</v>
      </c>
      <c r="L35" s="13"/>
      <c r="M35" s="13"/>
      <c r="N35" s="13"/>
      <c r="O35" s="13"/>
      <c r="P35" s="13"/>
      <c r="Q35" s="14"/>
      <c r="R35" s="17"/>
      <c r="S35" s="45" t="s">
        <v>92</v>
      </c>
      <c r="T35" s="13"/>
      <c r="U35" s="13"/>
      <c r="V35" s="13"/>
      <c r="W35" s="13"/>
      <c r="X35" s="13"/>
      <c r="Y35" s="13"/>
      <c r="Z35" s="13"/>
      <c r="AA35" s="14"/>
      <c r="AB35" s="47">
        <f>SUM(AB31:AH34)</f>
        <v>0</v>
      </c>
      <c r="AC35" s="13"/>
      <c r="AD35" s="13"/>
      <c r="AE35" s="13"/>
      <c r="AF35" s="13"/>
      <c r="AG35" s="13"/>
      <c r="AH35" s="14"/>
    </row>
    <row r="36" ht="3.0" customHeight="1">
      <c r="A36" s="21"/>
      <c r="B36" s="1"/>
      <c r="C36" s="1"/>
      <c r="D36" s="1"/>
      <c r="E36" s="1"/>
      <c r="F36" s="1"/>
      <c r="G36" s="1"/>
      <c r="H36" s="1"/>
      <c r="I36" s="1"/>
      <c r="J36" s="1"/>
      <c r="K36" s="67"/>
      <c r="L36" s="67"/>
      <c r="M36" s="67"/>
      <c r="N36" s="67"/>
      <c r="O36" s="67"/>
      <c r="P36" s="67"/>
      <c r="Q36" s="67"/>
      <c r="R36" s="17"/>
      <c r="S36" s="1"/>
      <c r="T36" s="1"/>
      <c r="U36" s="1"/>
      <c r="V36" s="1"/>
      <c r="W36" s="1"/>
      <c r="X36" s="1"/>
      <c r="Y36" s="1"/>
      <c r="Z36" s="1"/>
      <c r="AA36" s="1"/>
      <c r="AB36" s="67"/>
      <c r="AC36" s="67"/>
      <c r="AD36" s="67"/>
      <c r="AE36" s="67"/>
      <c r="AF36" s="67"/>
      <c r="AG36" s="67"/>
      <c r="AH36" s="67"/>
    </row>
    <row r="37" ht="12.0" customHeight="1">
      <c r="A37" s="21"/>
      <c r="B37" s="22" t="s">
        <v>83</v>
      </c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"/>
    </row>
    <row r="38" ht="1.5" customHeight="1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</row>
    <row r="39" ht="12.0" hidden="1" customHeight="1">
      <c r="A39" s="21"/>
      <c r="B39" s="68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69"/>
      <c r="R39" s="17"/>
      <c r="S39" s="29" t="s">
        <v>95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4"/>
    </row>
    <row r="40" ht="12.0" hidden="1" customHeight="1">
      <c r="A40" s="21"/>
      <c r="B40" s="70"/>
      <c r="Q40" s="71"/>
      <c r="R40" s="17"/>
      <c r="S40" s="44" t="s">
        <v>86</v>
      </c>
      <c r="T40" s="13"/>
      <c r="U40" s="14"/>
      <c r="V40" s="27"/>
      <c r="W40" s="13"/>
      <c r="X40" s="13"/>
      <c r="Y40" s="14"/>
      <c r="Z40" s="44" t="s">
        <v>87</v>
      </c>
      <c r="AA40" s="13"/>
      <c r="AB40" s="14"/>
      <c r="AC40" s="63"/>
      <c r="AD40" s="13"/>
      <c r="AE40" s="13"/>
      <c r="AF40" s="13"/>
      <c r="AG40" s="13"/>
      <c r="AH40" s="14"/>
    </row>
    <row r="41" ht="12.0" hidden="1" customHeight="1">
      <c r="A41" s="21"/>
      <c r="B41" s="70"/>
      <c r="Q41" s="71"/>
      <c r="R41" s="17"/>
      <c r="S41" s="44" t="s">
        <v>88</v>
      </c>
      <c r="T41" s="13"/>
      <c r="U41" s="13"/>
      <c r="V41" s="13"/>
      <c r="W41" s="13"/>
      <c r="X41" s="13"/>
      <c r="Y41" s="13"/>
      <c r="Z41" s="13"/>
      <c r="AA41" s="14"/>
      <c r="AB41" s="44" t="s">
        <v>90</v>
      </c>
      <c r="AC41" s="13"/>
      <c r="AD41" s="13"/>
      <c r="AE41" s="13"/>
      <c r="AF41" s="13"/>
      <c r="AG41" s="13"/>
      <c r="AH41" s="14"/>
    </row>
    <row r="42" ht="12.0" hidden="1" customHeight="1">
      <c r="A42" s="21"/>
      <c r="B42" s="70"/>
      <c r="Q42" s="71"/>
      <c r="R42" s="17"/>
      <c r="S42" s="27"/>
      <c r="T42" s="13"/>
      <c r="U42" s="13"/>
      <c r="V42" s="13"/>
      <c r="W42" s="13"/>
      <c r="X42" s="38"/>
      <c r="Y42" s="66"/>
      <c r="Z42" s="13"/>
      <c r="AA42" s="14"/>
      <c r="AB42" s="47"/>
      <c r="AC42" s="13"/>
      <c r="AD42" s="13"/>
      <c r="AE42" s="13"/>
      <c r="AF42" s="13"/>
      <c r="AG42" s="13"/>
      <c r="AH42" s="14"/>
    </row>
    <row r="43" ht="12.0" hidden="1" customHeight="1">
      <c r="A43" s="21"/>
      <c r="B43" s="70"/>
      <c r="Q43" s="71"/>
      <c r="R43" s="17"/>
      <c r="S43" s="27"/>
      <c r="T43" s="13"/>
      <c r="U43" s="13"/>
      <c r="V43" s="13"/>
      <c r="W43" s="13"/>
      <c r="X43" s="38"/>
      <c r="Y43" s="66"/>
      <c r="Z43" s="13"/>
      <c r="AA43" s="14"/>
      <c r="AB43" s="47"/>
      <c r="AC43" s="13"/>
      <c r="AD43" s="13"/>
      <c r="AE43" s="13"/>
      <c r="AF43" s="13"/>
      <c r="AG43" s="13"/>
      <c r="AH43" s="14"/>
    </row>
    <row r="44" ht="12.0" hidden="1" customHeight="1">
      <c r="A44" s="21"/>
      <c r="B44" s="70"/>
      <c r="Q44" s="71"/>
      <c r="R44" s="17"/>
      <c r="S44" s="27"/>
      <c r="T44" s="13"/>
      <c r="U44" s="13"/>
      <c r="V44" s="13"/>
      <c r="W44" s="13"/>
      <c r="X44" s="38"/>
      <c r="Y44" s="66"/>
      <c r="Z44" s="13"/>
      <c r="AA44" s="14"/>
      <c r="AB44" s="47"/>
      <c r="AC44" s="13"/>
      <c r="AD44" s="13"/>
      <c r="AE44" s="13"/>
      <c r="AF44" s="13"/>
      <c r="AG44" s="13"/>
      <c r="AH44" s="14"/>
    </row>
    <row r="45" ht="12.0" hidden="1" customHeight="1">
      <c r="A45" s="21"/>
      <c r="B45" s="70"/>
      <c r="Q45" s="71"/>
      <c r="R45" s="17"/>
      <c r="S45" s="27"/>
      <c r="T45" s="13"/>
      <c r="U45" s="13"/>
      <c r="V45" s="13"/>
      <c r="W45" s="13"/>
      <c r="X45" s="38"/>
      <c r="Y45" s="66"/>
      <c r="Z45" s="13"/>
      <c r="AA45" s="14"/>
      <c r="AB45" s="47"/>
      <c r="AC45" s="13"/>
      <c r="AD45" s="13"/>
      <c r="AE45" s="13"/>
      <c r="AF45" s="13"/>
      <c r="AG45" s="13"/>
      <c r="AH45" s="14"/>
    </row>
    <row r="46" ht="12.0" hidden="1" customHeight="1">
      <c r="A46" s="21"/>
      <c r="B46" s="70"/>
      <c r="Q46" s="71"/>
      <c r="R46" s="17"/>
      <c r="S46" s="45" t="s">
        <v>92</v>
      </c>
      <c r="T46" s="13"/>
      <c r="U46" s="13"/>
      <c r="V46" s="13"/>
      <c r="W46" s="13"/>
      <c r="X46" s="13"/>
      <c r="Y46" s="13"/>
      <c r="Z46" s="13"/>
      <c r="AA46" s="14"/>
      <c r="AB46" s="47">
        <f>SUM(AB42:AH45)</f>
        <v>0</v>
      </c>
      <c r="AC46" s="13"/>
      <c r="AD46" s="13"/>
      <c r="AE46" s="13"/>
      <c r="AF46" s="13"/>
      <c r="AG46" s="13"/>
      <c r="AH46" s="14"/>
    </row>
    <row r="47" ht="3.0" customHeight="1">
      <c r="A47" s="72"/>
      <c r="B47" s="70"/>
      <c r="Q47" s="71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</row>
    <row r="48" ht="12.0" customHeight="1">
      <c r="A48" s="21"/>
      <c r="B48" s="70"/>
      <c r="Q48" s="71"/>
      <c r="R48" s="17"/>
      <c r="S48" s="29" t="s">
        <v>96</v>
      </c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4"/>
    </row>
    <row r="49" ht="12.0" customHeight="1">
      <c r="A49" s="21"/>
      <c r="B49" s="70"/>
      <c r="Q49" s="71"/>
      <c r="R49" s="17"/>
      <c r="S49" s="44" t="s">
        <v>86</v>
      </c>
      <c r="T49" s="13"/>
      <c r="U49" s="14"/>
      <c r="V49" s="27">
        <f>V18</f>
        <v>2025001345</v>
      </c>
      <c r="W49" s="13"/>
      <c r="X49" s="13"/>
      <c r="Y49" s="14"/>
      <c r="Z49" s="44" t="s">
        <v>87</v>
      </c>
      <c r="AA49" s="13"/>
      <c r="AB49" s="14"/>
      <c r="AC49" s="63">
        <f>AC18</f>
        <v>45926</v>
      </c>
      <c r="AD49" s="13"/>
      <c r="AE49" s="13"/>
      <c r="AF49" s="13"/>
      <c r="AG49" s="13"/>
      <c r="AH49" s="14"/>
    </row>
    <row r="50" ht="12.0" customHeight="1">
      <c r="A50" s="21"/>
      <c r="B50" s="70"/>
      <c r="Q50" s="71"/>
      <c r="R50" s="17"/>
      <c r="S50" s="44" t="s">
        <v>88</v>
      </c>
      <c r="T50" s="13"/>
      <c r="U50" s="13"/>
      <c r="V50" s="13"/>
      <c r="W50" s="13"/>
      <c r="X50" s="13"/>
      <c r="Y50" s="13"/>
      <c r="Z50" s="13"/>
      <c r="AA50" s="14"/>
      <c r="AB50" s="44" t="s">
        <v>90</v>
      </c>
      <c r="AC50" s="13"/>
      <c r="AD50" s="13"/>
      <c r="AE50" s="13"/>
      <c r="AF50" s="13"/>
      <c r="AG50" s="13"/>
      <c r="AH50" s="14"/>
    </row>
    <row r="51" ht="12.0" customHeight="1">
      <c r="A51" s="21"/>
      <c r="B51" s="70"/>
      <c r="Q51" s="71"/>
      <c r="R51" s="17"/>
      <c r="S51" s="64">
        <v>45718.0</v>
      </c>
      <c r="T51" s="3"/>
      <c r="U51" s="3"/>
      <c r="V51" s="3"/>
      <c r="W51" s="3"/>
      <c r="X51" s="4"/>
      <c r="Y51" s="49" t="s">
        <v>91</v>
      </c>
      <c r="Z51" s="3"/>
      <c r="AA51" s="4"/>
      <c r="AB51" s="65">
        <v>1719550.0</v>
      </c>
      <c r="AC51" s="3"/>
      <c r="AD51" s="3"/>
      <c r="AE51" s="3"/>
      <c r="AF51" s="3"/>
      <c r="AG51" s="3"/>
      <c r="AH51" s="4"/>
    </row>
    <row r="52" ht="12.0" customHeight="1">
      <c r="A52" s="21"/>
      <c r="B52" s="70"/>
      <c r="Q52" s="71"/>
      <c r="R52" s="17"/>
      <c r="S52" s="6"/>
      <c r="X52" s="7"/>
      <c r="Y52" s="6"/>
      <c r="AA52" s="7"/>
      <c r="AB52" s="6"/>
      <c r="AH52" s="7"/>
    </row>
    <row r="53" ht="12.0" customHeight="1">
      <c r="A53" s="21"/>
      <c r="B53" s="70"/>
      <c r="Q53" s="71"/>
      <c r="R53" s="17"/>
      <c r="S53" s="6"/>
      <c r="X53" s="7"/>
      <c r="Y53" s="8"/>
      <c r="Z53" s="9"/>
      <c r="AA53" s="10"/>
      <c r="AB53" s="8"/>
      <c r="AC53" s="9"/>
      <c r="AD53" s="9"/>
      <c r="AE53" s="9"/>
      <c r="AF53" s="9"/>
      <c r="AG53" s="9"/>
      <c r="AH53" s="10"/>
    </row>
    <row r="54" ht="12.0" hidden="1" customHeight="1">
      <c r="A54" s="21"/>
      <c r="B54" s="70"/>
      <c r="Q54" s="71"/>
      <c r="R54" s="17"/>
      <c r="S54" s="6"/>
      <c r="X54" s="7"/>
      <c r="Y54" s="66"/>
      <c r="Z54" s="13"/>
      <c r="AA54" s="14"/>
      <c r="AB54" s="47"/>
      <c r="AC54" s="13"/>
      <c r="AD54" s="13"/>
      <c r="AE54" s="13"/>
      <c r="AF54" s="13"/>
      <c r="AG54" s="13"/>
      <c r="AH54" s="14"/>
    </row>
    <row r="55" ht="12.0" hidden="1" customHeight="1">
      <c r="A55" s="21"/>
      <c r="B55" s="70"/>
      <c r="Q55" s="71"/>
      <c r="R55" s="17"/>
      <c r="S55" s="6"/>
      <c r="X55" s="7"/>
      <c r="Y55" s="66"/>
      <c r="Z55" s="13"/>
      <c r="AA55" s="14"/>
      <c r="AB55" s="47"/>
      <c r="AC55" s="13"/>
      <c r="AD55" s="13"/>
      <c r="AE55" s="13"/>
      <c r="AF55" s="13"/>
      <c r="AG55" s="13"/>
      <c r="AH55" s="14"/>
    </row>
    <row r="56" ht="12.0" hidden="1" customHeight="1">
      <c r="A56" s="21"/>
      <c r="B56" s="70"/>
      <c r="Q56" s="71"/>
      <c r="R56" s="17"/>
      <c r="S56" s="8"/>
      <c r="T56" s="9"/>
      <c r="U56" s="9"/>
      <c r="V56" s="9"/>
      <c r="W56" s="9"/>
      <c r="X56" s="10"/>
      <c r="Y56" s="66"/>
      <c r="Z56" s="13"/>
      <c r="AA56" s="14"/>
      <c r="AB56" s="47"/>
      <c r="AC56" s="13"/>
      <c r="AD56" s="13"/>
      <c r="AE56" s="13"/>
      <c r="AF56" s="13"/>
      <c r="AG56" s="13"/>
      <c r="AH56" s="14"/>
    </row>
    <row r="57" ht="12.0" hidden="1" customHeight="1">
      <c r="A57" s="21"/>
      <c r="B57" s="73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74"/>
      <c r="R57" s="17"/>
      <c r="S57" s="45" t="s">
        <v>97</v>
      </c>
      <c r="T57" s="13"/>
      <c r="U57" s="13"/>
      <c r="V57" s="13"/>
      <c r="W57" s="13"/>
      <c r="X57" s="13"/>
      <c r="Y57" s="13"/>
      <c r="Z57" s="13"/>
      <c r="AA57" s="14"/>
      <c r="AB57" s="47">
        <v>0.0</v>
      </c>
      <c r="AC57" s="13"/>
      <c r="AD57" s="13"/>
      <c r="AE57" s="13"/>
      <c r="AF57" s="13"/>
      <c r="AG57" s="13"/>
      <c r="AH57" s="14"/>
    </row>
    <row r="58" ht="12.0" customHeight="1">
      <c r="A58" s="21"/>
      <c r="B58" s="1"/>
      <c r="C58" s="1"/>
      <c r="D58" s="1"/>
      <c r="E58" s="1"/>
      <c r="F58" s="1"/>
      <c r="G58" s="1"/>
      <c r="H58" s="1"/>
      <c r="I58" s="1"/>
      <c r="J58" s="1"/>
      <c r="K58" s="67"/>
      <c r="L58" s="67"/>
      <c r="M58" s="67"/>
      <c r="N58" s="67"/>
      <c r="O58" s="67"/>
      <c r="P58" s="67"/>
      <c r="Q58" s="67"/>
      <c r="R58" s="17"/>
      <c r="S58" s="44" t="s">
        <v>98</v>
      </c>
      <c r="T58" s="13"/>
      <c r="U58" s="13"/>
      <c r="V58" s="13"/>
      <c r="W58" s="13"/>
      <c r="X58" s="13"/>
      <c r="Y58" s="13"/>
      <c r="Z58" s="13"/>
      <c r="AA58" s="14"/>
      <c r="AB58" s="51">
        <f>SUM(AB51:AH56)</f>
        <v>1719550</v>
      </c>
      <c r="AC58" s="13"/>
      <c r="AD58" s="13"/>
      <c r="AE58" s="13"/>
      <c r="AF58" s="13"/>
      <c r="AG58" s="13"/>
      <c r="AH58" s="14"/>
    </row>
    <row r="59" ht="3.75" customHeight="1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</row>
    <row r="60" ht="12.0" customHeight="1">
      <c r="A60" s="21"/>
      <c r="B60" s="22" t="s">
        <v>99</v>
      </c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4"/>
    </row>
    <row r="61" ht="3.75" customHeight="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</row>
    <row r="62" ht="12.0" customHeight="1">
      <c r="A62" s="25"/>
      <c r="B62" s="26" t="s">
        <v>100</v>
      </c>
      <c r="C62" s="13"/>
      <c r="D62" s="13"/>
      <c r="E62" s="13"/>
      <c r="F62" s="13"/>
      <c r="G62" s="13"/>
      <c r="H62" s="14"/>
      <c r="I62" s="51">
        <f>AB26</f>
        <v>1719550</v>
      </c>
      <c r="J62" s="13"/>
      <c r="K62" s="13"/>
      <c r="L62" s="13"/>
      <c r="M62" s="13"/>
      <c r="N62" s="13"/>
      <c r="O62" s="13"/>
      <c r="P62" s="13"/>
      <c r="Q62" s="14"/>
      <c r="R62" s="17"/>
      <c r="S62" s="75" t="s">
        <v>53</v>
      </c>
      <c r="T62" s="13"/>
      <c r="U62" s="13"/>
      <c r="V62" s="13"/>
      <c r="W62" s="13"/>
      <c r="X62" s="13"/>
      <c r="Y62" s="14"/>
      <c r="Z62" s="76"/>
      <c r="AA62" s="13"/>
      <c r="AB62" s="13"/>
      <c r="AC62" s="13"/>
      <c r="AD62" s="13"/>
      <c r="AE62" s="13"/>
      <c r="AF62" s="13"/>
      <c r="AG62" s="13"/>
      <c r="AH62" s="14"/>
    </row>
    <row r="63" ht="12.0" customHeight="1">
      <c r="A63" s="25"/>
      <c r="B63" s="26" t="s">
        <v>101</v>
      </c>
      <c r="C63" s="13"/>
      <c r="D63" s="13"/>
      <c r="E63" s="13"/>
      <c r="F63" s="13"/>
      <c r="G63" s="13"/>
      <c r="H63" s="14"/>
      <c r="I63" s="47"/>
      <c r="J63" s="13"/>
      <c r="K63" s="13"/>
      <c r="L63" s="13"/>
      <c r="M63" s="13"/>
      <c r="N63" s="13"/>
      <c r="O63" s="13"/>
      <c r="P63" s="13"/>
      <c r="Q63" s="14"/>
      <c r="R63" s="17"/>
      <c r="S63" s="26" t="s">
        <v>102</v>
      </c>
      <c r="T63" s="13"/>
      <c r="U63" s="13"/>
      <c r="V63" s="13"/>
      <c r="W63" s="13"/>
      <c r="X63" s="13"/>
      <c r="Y63" s="14"/>
      <c r="Z63" s="47"/>
      <c r="AA63" s="13"/>
      <c r="AB63" s="13"/>
      <c r="AC63" s="13"/>
      <c r="AD63" s="13"/>
      <c r="AE63" s="13"/>
      <c r="AF63" s="13"/>
      <c r="AG63" s="13"/>
      <c r="AH63" s="14"/>
    </row>
    <row r="64" ht="12.0" hidden="1" customHeight="1">
      <c r="A64" s="25"/>
      <c r="B64" s="26" t="s">
        <v>103</v>
      </c>
      <c r="C64" s="13"/>
      <c r="D64" s="13"/>
      <c r="E64" s="13"/>
      <c r="F64" s="13"/>
      <c r="G64" s="13"/>
      <c r="H64" s="14"/>
      <c r="I64" s="47"/>
      <c r="J64" s="13"/>
      <c r="K64" s="13"/>
      <c r="L64" s="13"/>
      <c r="M64" s="13"/>
      <c r="N64" s="13"/>
      <c r="O64" s="13"/>
      <c r="P64" s="13"/>
      <c r="Q64" s="14"/>
      <c r="R64" s="17"/>
      <c r="S64" s="26" t="s">
        <v>104</v>
      </c>
      <c r="T64" s="13"/>
      <c r="U64" s="13"/>
      <c r="V64" s="13"/>
      <c r="W64" s="13"/>
      <c r="X64" s="13"/>
      <c r="Y64" s="14"/>
      <c r="Z64" s="47"/>
      <c r="AA64" s="13"/>
      <c r="AB64" s="13"/>
      <c r="AC64" s="13"/>
      <c r="AD64" s="13"/>
      <c r="AE64" s="13"/>
      <c r="AF64" s="13"/>
      <c r="AG64" s="13"/>
      <c r="AH64" s="14"/>
    </row>
    <row r="65" ht="12.0" hidden="1" customHeight="1">
      <c r="A65" s="25"/>
      <c r="B65" s="26" t="s">
        <v>105</v>
      </c>
      <c r="C65" s="13"/>
      <c r="D65" s="13"/>
      <c r="E65" s="13"/>
      <c r="F65" s="13"/>
      <c r="G65" s="13"/>
      <c r="H65" s="14"/>
      <c r="I65" s="47"/>
      <c r="J65" s="13"/>
      <c r="K65" s="13"/>
      <c r="L65" s="13"/>
      <c r="M65" s="13"/>
      <c r="N65" s="13"/>
      <c r="O65" s="13"/>
      <c r="P65" s="13"/>
      <c r="Q65" s="14"/>
      <c r="R65" s="17"/>
      <c r="S65" s="26" t="s">
        <v>106</v>
      </c>
      <c r="T65" s="13"/>
      <c r="U65" s="13"/>
      <c r="V65" s="13"/>
      <c r="W65" s="13"/>
      <c r="X65" s="13"/>
      <c r="Y65" s="14"/>
      <c r="Z65" s="47"/>
      <c r="AA65" s="13"/>
      <c r="AB65" s="13"/>
      <c r="AC65" s="13"/>
      <c r="AD65" s="13"/>
      <c r="AE65" s="13"/>
      <c r="AF65" s="13"/>
      <c r="AG65" s="13"/>
      <c r="AH65" s="14"/>
    </row>
    <row r="66" ht="12.0" customHeight="1">
      <c r="A66" s="25"/>
      <c r="B66" s="75" t="s">
        <v>107</v>
      </c>
      <c r="C66" s="13"/>
      <c r="D66" s="13"/>
      <c r="E66" s="13"/>
      <c r="F66" s="13"/>
      <c r="G66" s="13"/>
      <c r="H66" s="14"/>
      <c r="I66" s="77">
        <f>SUM(I62:Q65)</f>
        <v>1719550</v>
      </c>
      <c r="J66" s="13"/>
      <c r="K66" s="13"/>
      <c r="L66" s="13"/>
      <c r="M66" s="13"/>
      <c r="N66" s="13"/>
      <c r="O66" s="13"/>
      <c r="P66" s="13"/>
      <c r="Q66" s="14"/>
      <c r="R66" s="17"/>
      <c r="S66" s="26" t="s">
        <v>108</v>
      </c>
      <c r="T66" s="13"/>
      <c r="U66" s="13"/>
      <c r="V66" s="13"/>
      <c r="W66" s="13"/>
      <c r="X66" s="13"/>
      <c r="Y66" s="14"/>
      <c r="Z66" s="77">
        <f>SUM(Z63:AH65)</f>
        <v>0</v>
      </c>
      <c r="AA66" s="13"/>
      <c r="AB66" s="13"/>
      <c r="AC66" s="13"/>
      <c r="AD66" s="13"/>
      <c r="AE66" s="13"/>
      <c r="AF66" s="13"/>
      <c r="AG66" s="13"/>
      <c r="AH66" s="14"/>
    </row>
    <row r="67" ht="1.5" customHeight="1">
      <c r="A67" s="17"/>
      <c r="B67" s="17"/>
      <c r="C67" s="17"/>
      <c r="D67" s="17"/>
      <c r="E67" s="17"/>
      <c r="F67" s="17"/>
      <c r="G67" s="17"/>
      <c r="H67" s="17"/>
      <c r="I67" s="53"/>
      <c r="J67" s="53"/>
      <c r="K67" s="53"/>
      <c r="L67" s="53"/>
      <c r="M67" s="53"/>
      <c r="N67" s="53"/>
      <c r="O67" s="53"/>
      <c r="P67" s="53"/>
      <c r="Q67" s="53"/>
      <c r="R67" s="17"/>
      <c r="S67" s="17"/>
      <c r="T67" s="17"/>
      <c r="U67" s="17"/>
      <c r="V67" s="17"/>
      <c r="W67" s="17"/>
      <c r="X67" s="17"/>
      <c r="Y67" s="53"/>
      <c r="Z67" s="53"/>
      <c r="AA67" s="53"/>
      <c r="AB67" s="53"/>
      <c r="AC67" s="53"/>
      <c r="AD67" s="53"/>
      <c r="AE67" s="53"/>
      <c r="AF67" s="53"/>
      <c r="AG67" s="53"/>
      <c r="AH67" s="17"/>
    </row>
    <row r="68" ht="12.0" customHeight="1">
      <c r="A68" s="21"/>
      <c r="B68" s="29" t="s">
        <v>109</v>
      </c>
      <c r="C68" s="13"/>
      <c r="D68" s="13"/>
      <c r="E68" s="13"/>
      <c r="F68" s="14"/>
      <c r="G68" s="29" t="s">
        <v>110</v>
      </c>
      <c r="H68" s="13"/>
      <c r="I68" s="13"/>
      <c r="J68" s="13"/>
      <c r="K68" s="14"/>
      <c r="L68" s="29" t="s">
        <v>111</v>
      </c>
      <c r="M68" s="13"/>
      <c r="N68" s="13"/>
      <c r="O68" s="13"/>
      <c r="P68" s="14"/>
      <c r="Q68" s="29" t="s">
        <v>112</v>
      </c>
      <c r="R68" s="13"/>
      <c r="S68" s="13"/>
      <c r="T68" s="13"/>
      <c r="U68" s="14"/>
      <c r="V68" s="17"/>
      <c r="W68" s="44" t="s">
        <v>113</v>
      </c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4"/>
    </row>
    <row r="69" ht="12.0" customHeight="1">
      <c r="A69" s="1"/>
      <c r="B69" s="12" t="s">
        <v>46</v>
      </c>
      <c r="C69" s="13"/>
      <c r="D69" s="13"/>
      <c r="E69" s="13"/>
      <c r="F69" s="78">
        <v>1.0</v>
      </c>
      <c r="G69" s="47">
        <v>1719550.0</v>
      </c>
      <c r="H69" s="13"/>
      <c r="I69" s="13"/>
      <c r="J69" s="13"/>
      <c r="K69" s="14"/>
      <c r="L69" s="51"/>
      <c r="M69" s="13"/>
      <c r="N69" s="13"/>
      <c r="O69" s="13"/>
      <c r="P69" s="14"/>
      <c r="Q69" s="51">
        <f>G69</f>
        <v>1719550</v>
      </c>
      <c r="R69" s="13"/>
      <c r="S69" s="13"/>
      <c r="T69" s="13"/>
      <c r="U69" s="14"/>
      <c r="V69" s="17"/>
      <c r="W69" s="17"/>
      <c r="X69" s="17"/>
      <c r="Y69" s="53"/>
      <c r="Z69" s="53"/>
      <c r="AA69" s="53"/>
      <c r="AB69" s="53"/>
      <c r="AC69" s="53"/>
      <c r="AD69" s="53"/>
      <c r="AE69" s="53"/>
      <c r="AF69" s="53"/>
      <c r="AG69" s="53"/>
      <c r="AH69" s="17"/>
    </row>
    <row r="70" ht="12.0" customHeight="1">
      <c r="A70" s="1"/>
      <c r="B70" s="12" t="s">
        <v>46</v>
      </c>
      <c r="C70" s="13"/>
      <c r="D70" s="13"/>
      <c r="E70" s="13"/>
      <c r="F70" s="78">
        <v>2.0</v>
      </c>
      <c r="G70" s="47">
        <v>0.0</v>
      </c>
      <c r="H70" s="13"/>
      <c r="I70" s="13"/>
      <c r="J70" s="13"/>
      <c r="K70" s="14"/>
      <c r="L70" s="51"/>
      <c r="M70" s="13"/>
      <c r="N70" s="13"/>
      <c r="O70" s="13"/>
      <c r="P70" s="14"/>
      <c r="Q70" s="79">
        <f>+G70</f>
        <v>0</v>
      </c>
      <c r="R70" s="13"/>
      <c r="S70" s="13"/>
      <c r="T70" s="13"/>
      <c r="U70" s="14"/>
      <c r="V70" s="17"/>
      <c r="W70" s="26" t="s">
        <v>114</v>
      </c>
      <c r="X70" s="13"/>
      <c r="Y70" s="13"/>
      <c r="Z70" s="13"/>
      <c r="AA70" s="14"/>
      <c r="AB70" s="51">
        <f>Q81</f>
        <v>1719550</v>
      </c>
      <c r="AC70" s="13"/>
      <c r="AD70" s="13"/>
      <c r="AE70" s="13"/>
      <c r="AF70" s="13"/>
      <c r="AG70" s="13"/>
      <c r="AH70" s="14"/>
    </row>
    <row r="71" ht="12.0" customHeight="1">
      <c r="A71" s="1"/>
      <c r="B71" s="12" t="s">
        <v>46</v>
      </c>
      <c r="C71" s="13"/>
      <c r="D71" s="13"/>
      <c r="E71" s="13"/>
      <c r="F71" s="78">
        <v>3.0</v>
      </c>
      <c r="G71" s="47">
        <v>0.0</v>
      </c>
      <c r="H71" s="13"/>
      <c r="I71" s="13"/>
      <c r="J71" s="13"/>
      <c r="K71" s="14"/>
      <c r="L71" s="51"/>
      <c r="M71" s="13"/>
      <c r="N71" s="13"/>
      <c r="O71" s="13"/>
      <c r="P71" s="14"/>
      <c r="Q71" s="79">
        <f t="shared" ref="Q71:Q74" si="1">G71</f>
        <v>0</v>
      </c>
      <c r="R71" s="13"/>
      <c r="S71" s="13"/>
      <c r="T71" s="13"/>
      <c r="U71" s="14"/>
      <c r="V71" s="17"/>
      <c r="W71" s="26" t="s">
        <v>115</v>
      </c>
      <c r="X71" s="13"/>
      <c r="Y71" s="13"/>
      <c r="Z71" s="13"/>
      <c r="AA71" s="14"/>
      <c r="AB71" s="51">
        <f>L81</f>
        <v>0</v>
      </c>
      <c r="AC71" s="13"/>
      <c r="AD71" s="13"/>
      <c r="AE71" s="13"/>
      <c r="AF71" s="13"/>
      <c r="AG71" s="13"/>
      <c r="AH71" s="14"/>
    </row>
    <row r="72" ht="12.0" customHeight="1">
      <c r="A72" s="1"/>
      <c r="B72" s="12" t="s">
        <v>46</v>
      </c>
      <c r="C72" s="13"/>
      <c r="D72" s="13"/>
      <c r="E72" s="13"/>
      <c r="F72" s="78">
        <v>4.0</v>
      </c>
      <c r="G72" s="47">
        <v>0.0</v>
      </c>
      <c r="H72" s="13"/>
      <c r="I72" s="13"/>
      <c r="J72" s="13"/>
      <c r="K72" s="14"/>
      <c r="L72" s="51"/>
      <c r="M72" s="13"/>
      <c r="N72" s="13"/>
      <c r="O72" s="13"/>
      <c r="P72" s="14"/>
      <c r="Q72" s="79">
        <f t="shared" si="1"/>
        <v>0</v>
      </c>
      <c r="R72" s="13"/>
      <c r="S72" s="13"/>
      <c r="T72" s="13"/>
      <c r="U72" s="14"/>
      <c r="V72" s="17"/>
      <c r="W72" s="26" t="s">
        <v>116</v>
      </c>
      <c r="X72" s="13"/>
      <c r="Y72" s="13"/>
      <c r="Z72" s="13"/>
      <c r="AA72" s="14"/>
      <c r="AB72" s="51">
        <f>SUM(AB70:AH71)</f>
        <v>1719550</v>
      </c>
      <c r="AC72" s="13"/>
      <c r="AD72" s="13"/>
      <c r="AE72" s="13"/>
      <c r="AF72" s="13"/>
      <c r="AG72" s="13"/>
      <c r="AH72" s="14"/>
    </row>
    <row r="73" ht="12.0" customHeight="1">
      <c r="A73" s="1"/>
      <c r="B73" s="12" t="s">
        <v>46</v>
      </c>
      <c r="C73" s="13"/>
      <c r="D73" s="13"/>
      <c r="E73" s="13"/>
      <c r="F73" s="78">
        <v>5.0</v>
      </c>
      <c r="G73" s="47">
        <v>0.0</v>
      </c>
      <c r="H73" s="13"/>
      <c r="I73" s="13"/>
      <c r="J73" s="13"/>
      <c r="K73" s="14"/>
      <c r="L73" s="51"/>
      <c r="M73" s="13"/>
      <c r="N73" s="13"/>
      <c r="O73" s="13"/>
      <c r="P73" s="14"/>
      <c r="Q73" s="79">
        <f t="shared" si="1"/>
        <v>0</v>
      </c>
      <c r="R73" s="13"/>
      <c r="S73" s="13"/>
      <c r="T73" s="13"/>
      <c r="U73" s="14"/>
      <c r="V73" s="17"/>
      <c r="W73" s="25"/>
      <c r="X73" s="25"/>
      <c r="Y73" s="80"/>
      <c r="Z73" s="80"/>
      <c r="AA73" s="80"/>
      <c r="AB73" s="53"/>
      <c r="AC73" s="53"/>
      <c r="AD73" s="53"/>
      <c r="AE73" s="53"/>
      <c r="AF73" s="53"/>
      <c r="AG73" s="53"/>
      <c r="AH73" s="17"/>
    </row>
    <row r="74" ht="12.0" customHeight="1">
      <c r="A74" s="1"/>
      <c r="B74" s="12" t="s">
        <v>46</v>
      </c>
      <c r="C74" s="13"/>
      <c r="D74" s="13"/>
      <c r="E74" s="13"/>
      <c r="F74" s="78">
        <v>6.0</v>
      </c>
      <c r="G74" s="47">
        <v>0.0</v>
      </c>
      <c r="H74" s="13"/>
      <c r="I74" s="13"/>
      <c r="J74" s="13"/>
      <c r="K74" s="14"/>
      <c r="L74" s="51"/>
      <c r="M74" s="13"/>
      <c r="N74" s="13"/>
      <c r="O74" s="13"/>
      <c r="P74" s="14"/>
      <c r="Q74" s="79">
        <f t="shared" si="1"/>
        <v>0</v>
      </c>
      <c r="R74" s="13"/>
      <c r="S74" s="13"/>
      <c r="T74" s="13"/>
      <c r="U74" s="14"/>
      <c r="V74" s="17"/>
      <c r="W74" s="26" t="s">
        <v>117</v>
      </c>
      <c r="X74" s="13"/>
      <c r="Y74" s="13"/>
      <c r="Z74" s="13"/>
      <c r="AA74" s="14"/>
      <c r="AB74" s="51">
        <f>Z66-AB71</f>
        <v>0</v>
      </c>
      <c r="AC74" s="13"/>
      <c r="AD74" s="13"/>
      <c r="AE74" s="13"/>
      <c r="AF74" s="13"/>
      <c r="AG74" s="13"/>
      <c r="AH74" s="14"/>
    </row>
    <row r="75" ht="12.0" customHeight="1">
      <c r="A75" s="1"/>
      <c r="B75" s="12" t="s">
        <v>46</v>
      </c>
      <c r="C75" s="13"/>
      <c r="D75" s="13"/>
      <c r="E75" s="13"/>
      <c r="F75" s="78">
        <v>7.0</v>
      </c>
      <c r="G75" s="47">
        <v>0.0</v>
      </c>
      <c r="H75" s="13"/>
      <c r="I75" s="13"/>
      <c r="J75" s="13"/>
      <c r="K75" s="14"/>
      <c r="L75" s="51"/>
      <c r="M75" s="13"/>
      <c r="N75" s="13"/>
      <c r="O75" s="13"/>
      <c r="P75" s="14"/>
      <c r="Q75" s="79">
        <f t="shared" ref="Q75:Q80" si="2">+G75</f>
        <v>0</v>
      </c>
      <c r="R75" s="13"/>
      <c r="S75" s="13"/>
      <c r="T75" s="13"/>
      <c r="U75" s="14"/>
      <c r="V75" s="17"/>
      <c r="W75" s="26" t="s">
        <v>118</v>
      </c>
      <c r="X75" s="13"/>
      <c r="Y75" s="13"/>
      <c r="Z75" s="13"/>
      <c r="AA75" s="14"/>
      <c r="AB75" s="51">
        <f>I66-AB72</f>
        <v>0</v>
      </c>
      <c r="AC75" s="13"/>
      <c r="AD75" s="13"/>
      <c r="AE75" s="13"/>
      <c r="AF75" s="13"/>
      <c r="AG75" s="13"/>
      <c r="AH75" s="14"/>
    </row>
    <row r="76" ht="12.0" hidden="1" customHeight="1">
      <c r="A76" s="1"/>
      <c r="B76" s="12" t="s">
        <v>46</v>
      </c>
      <c r="C76" s="13"/>
      <c r="D76" s="13"/>
      <c r="E76" s="13"/>
      <c r="F76" s="78">
        <v>8.0</v>
      </c>
      <c r="G76" s="47">
        <v>0.0</v>
      </c>
      <c r="H76" s="13"/>
      <c r="I76" s="13"/>
      <c r="J76" s="13"/>
      <c r="K76" s="14"/>
      <c r="L76" s="51"/>
      <c r="M76" s="13"/>
      <c r="N76" s="13"/>
      <c r="O76" s="13"/>
      <c r="P76" s="14"/>
      <c r="Q76" s="79">
        <f t="shared" si="2"/>
        <v>0</v>
      </c>
      <c r="R76" s="13"/>
      <c r="S76" s="13"/>
      <c r="T76" s="13"/>
      <c r="U76" s="14"/>
      <c r="V76" s="17"/>
      <c r="W76" s="17"/>
      <c r="X76" s="17"/>
      <c r="Y76" s="53"/>
      <c r="Z76" s="53"/>
      <c r="AA76" s="53"/>
      <c r="AB76" s="53"/>
      <c r="AC76" s="53"/>
      <c r="AD76" s="53"/>
      <c r="AE76" s="53"/>
      <c r="AF76" s="53"/>
      <c r="AG76" s="53"/>
      <c r="AH76" s="17"/>
    </row>
    <row r="77" ht="12.0" customHeight="1">
      <c r="A77" s="1"/>
      <c r="B77" s="12" t="s">
        <v>46</v>
      </c>
      <c r="C77" s="13"/>
      <c r="D77" s="13"/>
      <c r="E77" s="13"/>
      <c r="F77" s="81">
        <v>8.0</v>
      </c>
      <c r="G77" s="47">
        <v>0.0</v>
      </c>
      <c r="H77" s="13"/>
      <c r="I77" s="13"/>
      <c r="J77" s="13"/>
      <c r="K77" s="14"/>
      <c r="L77" s="51"/>
      <c r="M77" s="13"/>
      <c r="N77" s="13"/>
      <c r="O77" s="13"/>
      <c r="P77" s="14"/>
      <c r="Q77" s="79">
        <f t="shared" si="2"/>
        <v>0</v>
      </c>
      <c r="R77" s="13"/>
      <c r="S77" s="13"/>
      <c r="T77" s="13"/>
      <c r="U77" s="14"/>
      <c r="V77" s="82"/>
      <c r="W77" s="44" t="s">
        <v>119</v>
      </c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4"/>
    </row>
    <row r="78" ht="12.0" customHeight="1">
      <c r="A78" s="1"/>
      <c r="B78" s="12" t="s">
        <v>46</v>
      </c>
      <c r="C78" s="13"/>
      <c r="D78" s="13"/>
      <c r="E78" s="13"/>
      <c r="F78" s="81">
        <v>9.0</v>
      </c>
      <c r="G78" s="47">
        <v>0.0</v>
      </c>
      <c r="H78" s="13"/>
      <c r="I78" s="13"/>
      <c r="J78" s="13"/>
      <c r="K78" s="14"/>
      <c r="L78" s="51"/>
      <c r="M78" s="13"/>
      <c r="N78" s="13"/>
      <c r="O78" s="13"/>
      <c r="P78" s="14"/>
      <c r="Q78" s="79">
        <f t="shared" si="2"/>
        <v>0</v>
      </c>
      <c r="R78" s="13"/>
      <c r="S78" s="13"/>
      <c r="T78" s="13"/>
      <c r="U78" s="14"/>
      <c r="V78" s="17"/>
      <c r="W78" s="8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4"/>
    </row>
    <row r="79" ht="12.0" hidden="1" customHeight="1">
      <c r="A79" s="1"/>
      <c r="B79" s="12" t="s">
        <v>46</v>
      </c>
      <c r="C79" s="13"/>
      <c r="D79" s="13"/>
      <c r="E79" s="13"/>
      <c r="F79" s="78">
        <v>11.0</v>
      </c>
      <c r="G79" s="47">
        <v>0.0</v>
      </c>
      <c r="H79" s="13"/>
      <c r="I79" s="13"/>
      <c r="J79" s="13"/>
      <c r="K79" s="14"/>
      <c r="L79" s="51"/>
      <c r="M79" s="13"/>
      <c r="N79" s="13"/>
      <c r="O79" s="13"/>
      <c r="P79" s="14"/>
      <c r="Q79" s="79">
        <f t="shared" si="2"/>
        <v>0</v>
      </c>
      <c r="R79" s="13"/>
      <c r="S79" s="13"/>
      <c r="T79" s="13"/>
      <c r="U79" s="14"/>
      <c r="V79" s="82"/>
      <c r="W79" s="6"/>
      <c r="AH79" s="7"/>
    </row>
    <row r="80" ht="12.0" hidden="1" customHeight="1">
      <c r="A80" s="1"/>
      <c r="B80" s="12" t="s">
        <v>46</v>
      </c>
      <c r="C80" s="13"/>
      <c r="D80" s="13"/>
      <c r="E80" s="13"/>
      <c r="F80" s="78">
        <v>12.0</v>
      </c>
      <c r="G80" s="47">
        <v>0.0</v>
      </c>
      <c r="H80" s="13"/>
      <c r="I80" s="13"/>
      <c r="J80" s="13"/>
      <c r="K80" s="14"/>
      <c r="L80" s="51"/>
      <c r="M80" s="13"/>
      <c r="N80" s="13"/>
      <c r="O80" s="13"/>
      <c r="P80" s="14"/>
      <c r="Q80" s="79">
        <f t="shared" si="2"/>
        <v>0</v>
      </c>
      <c r="R80" s="13"/>
      <c r="S80" s="13"/>
      <c r="T80" s="13"/>
      <c r="U80" s="14"/>
      <c r="V80" s="17"/>
      <c r="W80" s="6"/>
      <c r="AH80" s="7"/>
    </row>
    <row r="81" ht="12.0" customHeight="1">
      <c r="A81" s="21"/>
      <c r="B81" s="29" t="s">
        <v>76</v>
      </c>
      <c r="C81" s="13"/>
      <c r="D81" s="13"/>
      <c r="E81" s="13"/>
      <c r="F81" s="14"/>
      <c r="G81" s="77">
        <f>SUM(G69:K80)</f>
        <v>1719550</v>
      </c>
      <c r="H81" s="13"/>
      <c r="I81" s="13"/>
      <c r="J81" s="13"/>
      <c r="K81" s="14"/>
      <c r="L81" s="77">
        <f>SUM(L69:P80)</f>
        <v>0</v>
      </c>
      <c r="M81" s="13"/>
      <c r="N81" s="13"/>
      <c r="O81" s="13"/>
      <c r="P81" s="14"/>
      <c r="Q81" s="77">
        <f>SUM(Q69:U80)</f>
        <v>1719550</v>
      </c>
      <c r="R81" s="13"/>
      <c r="S81" s="13"/>
      <c r="T81" s="13"/>
      <c r="U81" s="14"/>
      <c r="V81" s="82"/>
      <c r="W81" s="8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10"/>
    </row>
    <row r="82" ht="1.5" customHeight="1">
      <c r="A82" s="82"/>
      <c r="B82" s="82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</row>
    <row r="83" ht="12.0" hidden="1" customHeight="1">
      <c r="A83" s="21"/>
      <c r="B83" s="29" t="s">
        <v>120</v>
      </c>
      <c r="C83" s="13"/>
      <c r="D83" s="13"/>
      <c r="E83" s="13"/>
      <c r="F83" s="14"/>
      <c r="G83" s="76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4"/>
      <c r="V83" s="29" t="s">
        <v>121</v>
      </c>
      <c r="W83" s="13"/>
      <c r="X83" s="13"/>
      <c r="Y83" s="13"/>
      <c r="Z83" s="13"/>
      <c r="AA83" s="13"/>
      <c r="AB83" s="14"/>
      <c r="AC83" s="84"/>
      <c r="AD83" s="13"/>
      <c r="AE83" s="13"/>
      <c r="AF83" s="13"/>
      <c r="AG83" s="13"/>
      <c r="AH83" s="14"/>
    </row>
    <row r="84" ht="3.0" customHeight="1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</row>
    <row r="85" ht="12.0" customHeight="1">
      <c r="A85" s="1"/>
      <c r="B85" s="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4"/>
      <c r="R85" s="17"/>
      <c r="S85" s="55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</row>
    <row r="86" ht="12.0" customHeight="1">
      <c r="A86" s="1"/>
      <c r="B86" s="6"/>
      <c r="Q86" s="7"/>
      <c r="R86" s="17"/>
      <c r="S86" s="6"/>
      <c r="AH86" s="7"/>
    </row>
    <row r="87" ht="12.0" customHeight="1">
      <c r="A87" s="1"/>
      <c r="B87" s="6"/>
      <c r="Q87" s="7"/>
      <c r="R87" s="17"/>
      <c r="S87" s="6"/>
      <c r="AH87" s="7"/>
    </row>
    <row r="88" ht="1.5" customHeight="1">
      <c r="A88" s="1"/>
      <c r="B88" s="8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10"/>
      <c r="R88" s="17"/>
      <c r="S88" s="8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10"/>
    </row>
    <row r="89" ht="14.25" customHeight="1">
      <c r="A89" s="21"/>
      <c r="B89" s="44" t="s">
        <v>77</v>
      </c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4"/>
      <c r="R89" s="17"/>
      <c r="S89" s="44" t="s">
        <v>78</v>
      </c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4"/>
    </row>
    <row r="90" ht="2.25" customHeight="1">
      <c r="A90" s="21"/>
      <c r="B90" s="21"/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17"/>
      <c r="S90" s="21"/>
      <c r="T90" s="85"/>
      <c r="U90" s="85"/>
      <c r="V90" s="85"/>
      <c r="W90" s="85"/>
      <c r="X90" s="85"/>
      <c r="Y90" s="85"/>
      <c r="Z90" s="85"/>
      <c r="AA90" s="85"/>
      <c r="AB90" s="85"/>
      <c r="AC90" s="85"/>
      <c r="AD90" s="85"/>
      <c r="AE90" s="85"/>
      <c r="AF90" s="85"/>
      <c r="AG90" s="85"/>
      <c r="AH90" s="85"/>
    </row>
    <row r="91" ht="14.25" hidden="1" customHeight="1">
      <c r="A91" s="21"/>
      <c r="B91" s="21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17"/>
      <c r="S91" s="21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</row>
    <row r="92" ht="1.5" customHeight="1">
      <c r="A92" s="21"/>
      <c r="B92" s="21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17"/>
      <c r="S92" s="21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</row>
    <row r="93" ht="3.75" customHeight="1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</row>
    <row r="94" ht="3.0" customHeight="1">
      <c r="A94" s="17"/>
      <c r="B94" s="17"/>
      <c r="C94" s="17"/>
      <c r="D94" s="17"/>
      <c r="E94" s="17"/>
      <c r="F94" s="17"/>
      <c r="G94" s="17"/>
      <c r="H94" s="17"/>
      <c r="I94" s="17"/>
      <c r="J94" s="55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4"/>
      <c r="Z94" s="17"/>
      <c r="AA94" s="17"/>
      <c r="AB94" s="17"/>
      <c r="AC94" s="17"/>
      <c r="AD94" s="17"/>
      <c r="AE94" s="17"/>
      <c r="AF94" s="17"/>
      <c r="AG94" s="17"/>
      <c r="AH94" s="17"/>
    </row>
    <row r="95" ht="1.5" customHeight="1">
      <c r="J95" s="6"/>
      <c r="Y95" s="7"/>
    </row>
    <row r="96" ht="15.75" customHeight="1">
      <c r="J96" s="6"/>
      <c r="Y96" s="7"/>
    </row>
    <row r="97" ht="15.75" customHeight="1">
      <c r="J97" s="8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10"/>
    </row>
    <row r="98" ht="15.75" customHeight="1">
      <c r="J98" s="44" t="s">
        <v>79</v>
      </c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4"/>
    </row>
    <row r="99" ht="80.25" hidden="1" customHeight="1">
      <c r="B99" s="56"/>
    </row>
    <row r="100" ht="5.25" hidden="1" customHeight="1"/>
    <row r="101" ht="15.75" hidden="1" customHeight="1"/>
    <row r="102" ht="15.75" hidden="1" customHeight="1"/>
    <row r="103" ht="15.75" hidden="1" customHeight="1"/>
    <row r="104" ht="15.75" hidden="1" customHeight="1"/>
    <row r="105" ht="15.75" hidden="1" customHeight="1"/>
    <row r="106" ht="15.75" hidden="1" customHeight="1"/>
    <row r="107" ht="15.75" hidden="1" customHeight="1"/>
    <row r="108" ht="15.75" hidden="1" customHeight="1"/>
    <row r="109" ht="15.75" hidden="1" customHeight="1"/>
    <row r="110" ht="15.75" hidden="1" customHeight="1"/>
    <row r="111" ht="15.75" hidden="1" customHeight="1"/>
    <row r="112" ht="15.75" hidden="1" customHeight="1"/>
    <row r="113" ht="15.75" hidden="1" customHeight="1"/>
    <row r="114" ht="15.75" hidden="1" customHeight="1"/>
    <row r="115" ht="15.75" hidden="1" customHeight="1"/>
    <row r="116" ht="15.75" hidden="1" customHeight="1"/>
    <row r="117" ht="15.75" hidden="1" customHeight="1"/>
    <row r="118" ht="15.75" hidden="1" customHeight="1"/>
    <row r="119" ht="15.75" hidden="1" customHeight="1"/>
    <row r="120" ht="15.75" hidden="1" customHeight="1"/>
    <row r="121" ht="15.75" hidden="1" customHeight="1"/>
    <row r="122" ht="15.75" hidden="1" customHeight="1"/>
    <row r="123" ht="15.75" hidden="1" customHeight="1"/>
    <row r="124" ht="15.75" hidden="1" customHeight="1"/>
    <row r="125" ht="15.75" hidden="1" customHeight="1"/>
    <row r="126" ht="15.75" hidden="1" customHeight="1"/>
    <row r="127" ht="15.75" hidden="1" customHeight="1"/>
    <row r="128" ht="15.75" hidden="1" customHeight="1"/>
    <row r="129" ht="15.75" hidden="1" customHeight="1"/>
    <row r="130" ht="15.75" hidden="1" customHeight="1"/>
    <row r="131" ht="15.75" hidden="1" customHeight="1"/>
    <row r="132" ht="15.75" hidden="1" customHeight="1"/>
    <row r="133" ht="15.75" hidden="1" customHeight="1"/>
    <row r="134" ht="15.75" hidden="1" customHeight="1"/>
    <row r="135" ht="15.75" hidden="1" customHeight="1"/>
    <row r="136" ht="15.75" hidden="1" customHeight="1"/>
    <row r="137" ht="15.75" hidden="1" customHeight="1"/>
    <row r="138" ht="15.75" hidden="1" customHeight="1"/>
    <row r="139" ht="15.75" hidden="1" customHeight="1"/>
    <row r="140" ht="15.75" hidden="1" customHeight="1"/>
    <row r="141" ht="15.75" hidden="1" customHeight="1"/>
    <row r="142" ht="15.75" hidden="1" customHeight="1"/>
    <row r="143" ht="15.75" hidden="1" customHeight="1"/>
    <row r="144" ht="15.75" hidden="1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50">
    <mergeCell ref="L69:P69"/>
    <mergeCell ref="Q69:U69"/>
    <mergeCell ref="G70:K70"/>
    <mergeCell ref="L70:P70"/>
    <mergeCell ref="Q70:U70"/>
    <mergeCell ref="W70:AA70"/>
    <mergeCell ref="AB70:AH70"/>
    <mergeCell ref="W72:AA72"/>
    <mergeCell ref="AB72:AH72"/>
    <mergeCell ref="B70:E70"/>
    <mergeCell ref="B71:E71"/>
    <mergeCell ref="L71:P71"/>
    <mergeCell ref="Q71:U71"/>
    <mergeCell ref="W71:AA71"/>
    <mergeCell ref="AB71:AH71"/>
    <mergeCell ref="B72:E72"/>
    <mergeCell ref="B75:E75"/>
    <mergeCell ref="B76:E76"/>
    <mergeCell ref="L76:P76"/>
    <mergeCell ref="Q76:U76"/>
    <mergeCell ref="L77:P77"/>
    <mergeCell ref="Q77:U77"/>
    <mergeCell ref="B74:E74"/>
    <mergeCell ref="B77:E77"/>
    <mergeCell ref="B78:E78"/>
    <mergeCell ref="G77:K77"/>
    <mergeCell ref="G78:K78"/>
    <mergeCell ref="L78:P78"/>
    <mergeCell ref="Q78:U78"/>
    <mergeCell ref="G71:K71"/>
    <mergeCell ref="G72:K72"/>
    <mergeCell ref="B73:E73"/>
    <mergeCell ref="G73:K73"/>
    <mergeCell ref="G74:K74"/>
    <mergeCell ref="G75:K75"/>
    <mergeCell ref="G76:K76"/>
    <mergeCell ref="L72:P72"/>
    <mergeCell ref="Q72:U72"/>
    <mergeCell ref="L73:P73"/>
    <mergeCell ref="Q73:U73"/>
    <mergeCell ref="Q74:U74"/>
    <mergeCell ref="W74:AA74"/>
    <mergeCell ref="AB74:AH74"/>
    <mergeCell ref="L80:P80"/>
    <mergeCell ref="Q80:U80"/>
    <mergeCell ref="L81:P81"/>
    <mergeCell ref="Q81:U81"/>
    <mergeCell ref="L74:P74"/>
    <mergeCell ref="L75:P75"/>
    <mergeCell ref="Q75:U75"/>
    <mergeCell ref="W75:AA75"/>
    <mergeCell ref="AB75:AH75"/>
    <mergeCell ref="W77:AH77"/>
    <mergeCell ref="W78:AH81"/>
    <mergeCell ref="L79:P79"/>
    <mergeCell ref="Q79:U79"/>
    <mergeCell ref="B79:E79"/>
    <mergeCell ref="G79:K79"/>
    <mergeCell ref="B80:E80"/>
    <mergeCell ref="G80:K80"/>
    <mergeCell ref="B81:F81"/>
    <mergeCell ref="G81:K81"/>
    <mergeCell ref="B83:F83"/>
    <mergeCell ref="S57:AA57"/>
    <mergeCell ref="AB57:AH57"/>
    <mergeCell ref="B60:AH60"/>
    <mergeCell ref="B62:H62"/>
    <mergeCell ref="I62:Q62"/>
    <mergeCell ref="S62:Y62"/>
    <mergeCell ref="Z62:AH62"/>
    <mergeCell ref="B63:H63"/>
    <mergeCell ref="I63:Q63"/>
    <mergeCell ref="S63:Y63"/>
    <mergeCell ref="Z63:AH63"/>
    <mergeCell ref="I64:Q64"/>
    <mergeCell ref="S64:Y64"/>
    <mergeCell ref="Z64:AH64"/>
    <mergeCell ref="S66:Y66"/>
    <mergeCell ref="Z66:AH66"/>
    <mergeCell ref="B64:H64"/>
    <mergeCell ref="B65:H65"/>
    <mergeCell ref="I65:Q65"/>
    <mergeCell ref="S65:Y65"/>
    <mergeCell ref="Z65:AH65"/>
    <mergeCell ref="B66:H66"/>
    <mergeCell ref="I66:Q66"/>
    <mergeCell ref="B68:F68"/>
    <mergeCell ref="G68:K68"/>
    <mergeCell ref="L68:P68"/>
    <mergeCell ref="Q68:U68"/>
    <mergeCell ref="W68:AH68"/>
    <mergeCell ref="B69:E69"/>
    <mergeCell ref="G69:K69"/>
    <mergeCell ref="G83:U83"/>
    <mergeCell ref="V83:AB83"/>
    <mergeCell ref="AC83:AH83"/>
    <mergeCell ref="S85:AH88"/>
    <mergeCell ref="S89:AH89"/>
    <mergeCell ref="J94:Y97"/>
    <mergeCell ref="J98:Y98"/>
    <mergeCell ref="B99:AG99"/>
    <mergeCell ref="B85:Q88"/>
    <mergeCell ref="B89:Q89"/>
    <mergeCell ref="B9:Q9"/>
    <mergeCell ref="B10:Q13"/>
    <mergeCell ref="Y10:AA10"/>
    <mergeCell ref="Y11:AA11"/>
    <mergeCell ref="AB11:AD11"/>
    <mergeCell ref="AE11:AG11"/>
    <mergeCell ref="AE12:AG12"/>
    <mergeCell ref="Y13:AG13"/>
    <mergeCell ref="B15:AH15"/>
    <mergeCell ref="B17:Q17"/>
    <mergeCell ref="S17:AH17"/>
    <mergeCell ref="B18:D18"/>
    <mergeCell ref="E18:H18"/>
    <mergeCell ref="I18:K18"/>
    <mergeCell ref="AC18:AH18"/>
    <mergeCell ref="K8:Q8"/>
    <mergeCell ref="S8:AH8"/>
    <mergeCell ref="B1:H5"/>
    <mergeCell ref="I1:AA2"/>
    <mergeCell ref="AB1:AH2"/>
    <mergeCell ref="I3:AA5"/>
    <mergeCell ref="AB3:AD3"/>
    <mergeCell ref="AE3:AH5"/>
    <mergeCell ref="B8:J8"/>
    <mergeCell ref="T11:X11"/>
    <mergeCell ref="T12:X12"/>
    <mergeCell ref="Y12:AA12"/>
    <mergeCell ref="AB12:AD12"/>
    <mergeCell ref="T10:X10"/>
    <mergeCell ref="T13:X13"/>
    <mergeCell ref="V18:Y18"/>
    <mergeCell ref="Z18:AB18"/>
    <mergeCell ref="H23:J23"/>
    <mergeCell ref="K23:Q23"/>
    <mergeCell ref="H25:J25"/>
    <mergeCell ref="K25:Q25"/>
    <mergeCell ref="B26:J26"/>
    <mergeCell ref="K26:Q26"/>
    <mergeCell ref="S26:AA26"/>
    <mergeCell ref="B28:Q28"/>
    <mergeCell ref="S28:AH28"/>
    <mergeCell ref="E29:H29"/>
    <mergeCell ref="I29:K29"/>
    <mergeCell ref="L29:Q29"/>
    <mergeCell ref="S29:U29"/>
    <mergeCell ref="V29:Y29"/>
    <mergeCell ref="Z29:AB29"/>
    <mergeCell ref="AC29:AH29"/>
    <mergeCell ref="L18:Q18"/>
    <mergeCell ref="S18:U18"/>
    <mergeCell ref="H19:J19"/>
    <mergeCell ref="K19:Q19"/>
    <mergeCell ref="S19:X19"/>
    <mergeCell ref="Y19:AA19"/>
    <mergeCell ref="AB19:AH19"/>
    <mergeCell ref="Y23:AA23"/>
    <mergeCell ref="AB23:AH23"/>
    <mergeCell ref="H24:J24"/>
    <mergeCell ref="K24:Q24"/>
    <mergeCell ref="Y24:AA24"/>
    <mergeCell ref="AB24:AH24"/>
    <mergeCell ref="Y25:AA25"/>
    <mergeCell ref="AB25:AH25"/>
    <mergeCell ref="AB26:AH26"/>
    <mergeCell ref="B19:G19"/>
    <mergeCell ref="B20:G25"/>
    <mergeCell ref="H20:J22"/>
    <mergeCell ref="K20:Q22"/>
    <mergeCell ref="S20:X25"/>
    <mergeCell ref="Y20:AA22"/>
    <mergeCell ref="AB20:AH22"/>
    <mergeCell ref="B29:D29"/>
    <mergeCell ref="B30:G30"/>
    <mergeCell ref="H30:J30"/>
    <mergeCell ref="K30:Q30"/>
    <mergeCell ref="S30:X30"/>
    <mergeCell ref="Y30:AA30"/>
    <mergeCell ref="AB30:AH30"/>
    <mergeCell ref="Y45:AA45"/>
    <mergeCell ref="AB45:AH45"/>
    <mergeCell ref="S43:X43"/>
    <mergeCell ref="Y43:AA43"/>
    <mergeCell ref="AB43:AH43"/>
    <mergeCell ref="S44:X44"/>
    <mergeCell ref="Y44:AA44"/>
    <mergeCell ref="AB44:AH44"/>
    <mergeCell ref="S45:X45"/>
    <mergeCell ref="Y55:AA55"/>
    <mergeCell ref="AB55:AH55"/>
    <mergeCell ref="Y56:AA56"/>
    <mergeCell ref="AB56:AH56"/>
    <mergeCell ref="S58:AA58"/>
    <mergeCell ref="AB58:AH58"/>
    <mergeCell ref="S50:AA50"/>
    <mergeCell ref="AB50:AH50"/>
    <mergeCell ref="S51:X56"/>
    <mergeCell ref="Y51:AA53"/>
    <mergeCell ref="AB51:AH53"/>
    <mergeCell ref="Y54:AA54"/>
    <mergeCell ref="AB54:AH54"/>
    <mergeCell ref="B31:G31"/>
    <mergeCell ref="H31:J31"/>
    <mergeCell ref="K31:Q31"/>
    <mergeCell ref="S31:X31"/>
    <mergeCell ref="Y31:AA31"/>
    <mergeCell ref="AB31:AH31"/>
    <mergeCell ref="B32:G32"/>
    <mergeCell ref="AB32:AH32"/>
    <mergeCell ref="B34:G34"/>
    <mergeCell ref="B35:J35"/>
    <mergeCell ref="K35:Q35"/>
    <mergeCell ref="B39:Q57"/>
    <mergeCell ref="H32:J32"/>
    <mergeCell ref="K32:Q32"/>
    <mergeCell ref="B33:G33"/>
    <mergeCell ref="H33:J33"/>
    <mergeCell ref="K33:Q33"/>
    <mergeCell ref="H34:J34"/>
    <mergeCell ref="K34:Q34"/>
    <mergeCell ref="S32:X32"/>
    <mergeCell ref="Y32:AA32"/>
    <mergeCell ref="S33:X33"/>
    <mergeCell ref="Y33:AA33"/>
    <mergeCell ref="AB33:AH33"/>
    <mergeCell ref="Y34:AA34"/>
    <mergeCell ref="AB34:AH34"/>
    <mergeCell ref="S34:X34"/>
    <mergeCell ref="S35:AA35"/>
    <mergeCell ref="AB35:AH35"/>
    <mergeCell ref="B37:AH37"/>
    <mergeCell ref="S39:AH39"/>
    <mergeCell ref="S40:U40"/>
    <mergeCell ref="V40:Y40"/>
    <mergeCell ref="Z40:AB40"/>
    <mergeCell ref="AC40:AH40"/>
    <mergeCell ref="S41:AA41"/>
    <mergeCell ref="AB41:AH41"/>
    <mergeCell ref="S42:X42"/>
    <mergeCell ref="Y42:AA42"/>
    <mergeCell ref="AB42:AH42"/>
    <mergeCell ref="S46:AA46"/>
    <mergeCell ref="AB46:AH46"/>
    <mergeCell ref="S48:AH48"/>
    <mergeCell ref="S49:U49"/>
    <mergeCell ref="V49:Y49"/>
    <mergeCell ref="Z49:AB49"/>
    <mergeCell ref="AC49:AH49"/>
  </mergeCells>
  <conditionalFormatting sqref="AB75:AH75">
    <cfRule type="cellIs" dxfId="0" priority="1" operator="lessThan">
      <formula>0</formula>
    </cfRule>
  </conditionalFormatting>
  <printOptions/>
  <pageMargins bottom="0.75" footer="0.0" header="0.0" left="0.7" right="0.7" top="0.75"/>
  <pageSetup orientation="portrait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Hoja4">
    <pageSetUpPr/>
  </sheetPr>
  <sheetViews>
    <sheetView showGridLines="0" workbookViewId="0"/>
  </sheetViews>
  <sheetFormatPr customHeight="1" defaultColWidth="14.43" defaultRowHeight="15.0"/>
  <cols>
    <col customWidth="1" min="1" max="3" width="0.43"/>
    <col customWidth="1" min="4" max="4" width="8.43"/>
    <col customWidth="1" min="5" max="5" width="6.14"/>
    <col customWidth="1" min="6" max="6" width="2.43"/>
    <col customWidth="1" min="7" max="7" width="1.86"/>
    <col customWidth="1" min="8" max="8" width="0.43"/>
    <col customWidth="1" min="9" max="9" width="36.43"/>
    <col customWidth="1" min="10" max="10" width="8.43"/>
    <col customWidth="1" min="11" max="11" width="10.0"/>
    <col customWidth="1" min="12" max="12" width="11.14"/>
    <col customWidth="1" min="13" max="13" width="0.14"/>
    <col customWidth="1" hidden="1" min="14" max="14" width="5.43"/>
    <col customWidth="1" hidden="1" min="15" max="19" width="14.43"/>
  </cols>
  <sheetData>
    <row r="1" ht="0.75" hidden="1" customHeight="1"/>
    <row r="2" hidden="1">
      <c r="P2" s="86" t="s">
        <v>122</v>
      </c>
    </row>
    <row r="3" ht="1.5" customHeight="1">
      <c r="A3" s="87"/>
      <c r="B3" s="87"/>
      <c r="C3" s="88"/>
      <c r="D3" s="89"/>
      <c r="E3" s="3"/>
      <c r="F3" s="4"/>
      <c r="G3" s="90" t="s">
        <v>0</v>
      </c>
      <c r="H3" s="3"/>
      <c r="I3" s="4"/>
      <c r="J3" s="90"/>
      <c r="K3" s="3"/>
      <c r="L3" s="4"/>
      <c r="M3" s="88"/>
      <c r="P3" s="86" t="s">
        <v>123</v>
      </c>
    </row>
    <row r="4" ht="1.5" customHeight="1">
      <c r="A4" s="87"/>
      <c r="B4" s="87"/>
      <c r="C4" s="88"/>
      <c r="D4" s="6"/>
      <c r="F4" s="7"/>
      <c r="G4" s="6"/>
      <c r="I4" s="7"/>
      <c r="J4" s="8"/>
      <c r="K4" s="9"/>
      <c r="L4" s="10"/>
      <c r="M4" s="88"/>
      <c r="P4" s="86" t="s">
        <v>124</v>
      </c>
    </row>
    <row r="5" ht="19.5" customHeight="1">
      <c r="A5" s="87"/>
      <c r="B5" s="87"/>
      <c r="C5" s="88"/>
      <c r="D5" s="6"/>
      <c r="F5" s="7"/>
      <c r="G5" s="8"/>
      <c r="H5" s="9"/>
      <c r="I5" s="10"/>
      <c r="J5" s="91" t="s">
        <v>2</v>
      </c>
      <c r="K5" s="13"/>
      <c r="L5" s="14"/>
      <c r="M5" s="88"/>
      <c r="P5" s="86" t="s">
        <v>125</v>
      </c>
    </row>
    <row r="6" ht="19.5" customHeight="1">
      <c r="A6" s="87"/>
      <c r="B6" s="87"/>
      <c r="C6" s="88"/>
      <c r="D6" s="6"/>
      <c r="F6" s="7"/>
      <c r="G6" s="92" t="s">
        <v>126</v>
      </c>
      <c r="H6" s="3"/>
      <c r="I6" s="4"/>
      <c r="J6" s="93" t="s">
        <v>3</v>
      </c>
      <c r="K6" s="93" t="s">
        <v>4</v>
      </c>
      <c r="L6" s="93" t="s">
        <v>5</v>
      </c>
      <c r="M6" s="88"/>
      <c r="P6" s="86" t="s">
        <v>127</v>
      </c>
    </row>
    <row r="7" ht="15.75" customHeight="1">
      <c r="A7" s="87"/>
      <c r="B7" s="87"/>
      <c r="C7" s="88"/>
      <c r="D7" s="8"/>
      <c r="E7" s="9"/>
      <c r="F7" s="10"/>
      <c r="G7" s="8"/>
      <c r="H7" s="9"/>
      <c r="I7" s="10"/>
      <c r="J7" s="93">
        <f>+'INFO FINANCIERA'!AB5</f>
        <v>16</v>
      </c>
      <c r="K7" s="93">
        <f>+'INFO FINANCIERA'!AC5</f>
        <v>10</v>
      </c>
      <c r="L7" s="93">
        <f>+'INFO FINANCIERA'!AD5</f>
        <v>2025</v>
      </c>
      <c r="M7" s="88"/>
      <c r="P7" s="86" t="s">
        <v>128</v>
      </c>
    </row>
    <row r="8" ht="7.5" customHeight="1">
      <c r="A8" s="87"/>
      <c r="B8" s="87"/>
      <c r="C8" s="94"/>
      <c r="D8" s="88"/>
      <c r="E8" s="88"/>
      <c r="F8" s="88"/>
      <c r="G8" s="88"/>
      <c r="H8" s="88"/>
      <c r="I8" s="88"/>
      <c r="J8" s="88"/>
      <c r="K8" s="88"/>
      <c r="L8" s="88"/>
      <c r="M8" s="95"/>
      <c r="P8" s="86" t="s">
        <v>122</v>
      </c>
    </row>
    <row r="9" ht="15.75" customHeight="1">
      <c r="A9" s="87"/>
      <c r="B9" s="87"/>
      <c r="C9" s="96"/>
      <c r="D9" s="97" t="s">
        <v>129</v>
      </c>
      <c r="E9" s="23"/>
      <c r="F9" s="23"/>
      <c r="G9" s="23"/>
      <c r="H9" s="23"/>
      <c r="I9" s="23"/>
      <c r="J9" s="23"/>
      <c r="K9" s="23"/>
      <c r="L9" s="24"/>
      <c r="M9" s="98"/>
    </row>
    <row r="10">
      <c r="A10" s="87"/>
      <c r="B10" s="87"/>
      <c r="C10" s="96"/>
      <c r="D10" s="96"/>
      <c r="E10" s="88"/>
      <c r="F10" s="88"/>
      <c r="G10" s="88"/>
      <c r="H10" s="88"/>
      <c r="I10" s="88"/>
      <c r="J10" s="88"/>
      <c r="K10" s="88"/>
      <c r="L10" s="99"/>
      <c r="M10" s="99"/>
    </row>
    <row r="11">
      <c r="A11" s="87"/>
      <c r="B11" s="87"/>
      <c r="C11" s="96"/>
      <c r="D11" s="100" t="s">
        <v>130</v>
      </c>
      <c r="G11" s="88"/>
      <c r="H11" s="88"/>
      <c r="I11" s="101" t="s">
        <v>131</v>
      </c>
      <c r="J11" s="88"/>
      <c r="K11" s="99" t="s">
        <v>132</v>
      </c>
      <c r="L11" s="99"/>
      <c r="M11" s="99"/>
    </row>
    <row r="12">
      <c r="A12" s="87"/>
      <c r="B12" s="87"/>
      <c r="C12" s="96"/>
      <c r="D12" s="102" t="s">
        <v>3</v>
      </c>
      <c r="E12" s="103" t="s">
        <v>4</v>
      </c>
      <c r="F12" s="103" t="s">
        <v>5</v>
      </c>
      <c r="G12" s="88"/>
      <c r="H12" s="88"/>
      <c r="I12" s="103" t="str">
        <f>+'INFO GENERAL'!S18</f>
        <v>ANA MARIA ORTIZ GUERRA </v>
      </c>
      <c r="J12" s="88"/>
      <c r="K12" s="104" t="str">
        <f>CERTIFICACION!I59</f>
        <v/>
      </c>
      <c r="L12" s="105"/>
      <c r="M12" s="106"/>
    </row>
    <row r="13">
      <c r="A13" s="87"/>
      <c r="B13" s="87"/>
      <c r="C13" s="96"/>
      <c r="D13" s="107">
        <f t="shared" ref="D13:F13" si="1">+J7</f>
        <v>16</v>
      </c>
      <c r="E13" s="107">
        <f t="shared" si="1"/>
        <v>10</v>
      </c>
      <c r="F13" s="108">
        <f t="shared" si="1"/>
        <v>2025</v>
      </c>
      <c r="G13" s="109"/>
      <c r="H13" s="109"/>
      <c r="I13" s="110" t="str">
        <f>+'INFO GENERAL'!X20</f>
        <v>S.AGRICULTURA,DESARROLLO ECONOMICO</v>
      </c>
      <c r="J13" s="109"/>
      <c r="K13" s="111"/>
      <c r="L13" s="112"/>
      <c r="M13" s="106"/>
      <c r="P13" s="113"/>
      <c r="Q13" s="114"/>
      <c r="R13" s="114"/>
      <c r="S13" s="115"/>
    </row>
    <row r="14" hidden="1">
      <c r="A14" s="87"/>
      <c r="B14" s="116"/>
      <c r="C14" s="88"/>
      <c r="D14" s="117"/>
      <c r="E14" s="118"/>
      <c r="F14" s="117"/>
      <c r="G14" s="88"/>
      <c r="H14" s="88"/>
      <c r="I14" s="119"/>
      <c r="J14" s="88"/>
      <c r="K14" s="120"/>
      <c r="L14" s="121"/>
      <c r="M14" s="122"/>
      <c r="P14" s="123"/>
      <c r="Q14" s="123"/>
      <c r="R14" s="123"/>
      <c r="S14" s="123"/>
    </row>
    <row r="15" ht="14.25" customHeight="1">
      <c r="A15" s="124"/>
      <c r="B15" s="125"/>
      <c r="C15" s="126" t="s">
        <v>133</v>
      </c>
      <c r="L15" s="127"/>
      <c r="M15" s="128"/>
    </row>
    <row r="16">
      <c r="A16" s="124"/>
      <c r="B16" s="125"/>
      <c r="C16" s="129"/>
      <c r="D16" s="3"/>
      <c r="E16" s="3"/>
      <c r="F16" s="4"/>
      <c r="G16" s="130" t="s">
        <v>134</v>
      </c>
      <c r="H16" s="13"/>
      <c r="I16" s="14"/>
      <c r="J16" s="131"/>
      <c r="K16" s="130" t="s">
        <v>135</v>
      </c>
      <c r="L16" s="132"/>
      <c r="M16" s="128"/>
    </row>
    <row r="17">
      <c r="A17" s="124"/>
      <c r="B17" s="125"/>
      <c r="F17" s="7"/>
      <c r="G17" s="130" t="str">
        <f>'INFO GENERAL'!J25</f>
        <v>JAMES A. ACUÑA MARTINEZ </v>
      </c>
      <c r="H17" s="13"/>
      <c r="I17" s="14"/>
      <c r="J17" s="133"/>
      <c r="K17" s="134" t="str">
        <f>CERTIFICACION!I65</f>
        <v/>
      </c>
      <c r="L17" s="105"/>
      <c r="M17" s="128"/>
    </row>
    <row r="18">
      <c r="A18" s="124"/>
      <c r="B18" s="125"/>
      <c r="C18" s="9"/>
      <c r="D18" s="9"/>
      <c r="E18" s="9"/>
      <c r="F18" s="10"/>
      <c r="G18" s="130" t="str">
        <f>'INFO GENERAL'!O27</f>
        <v>JEFE OFICINA MEDIO AMBIENTE</v>
      </c>
      <c r="H18" s="13"/>
      <c r="I18" s="14"/>
      <c r="J18" s="133"/>
      <c r="K18" s="8"/>
      <c r="L18" s="135"/>
      <c r="M18" s="128"/>
    </row>
    <row r="19" hidden="1">
      <c r="A19" s="87"/>
      <c r="B19" s="116"/>
      <c r="C19" s="88"/>
      <c r="D19" s="117"/>
      <c r="E19" s="118"/>
      <c r="F19" s="117"/>
      <c r="G19" s="88"/>
      <c r="H19" s="88"/>
      <c r="I19" s="119"/>
      <c r="J19" s="88"/>
      <c r="K19" s="120"/>
      <c r="L19" s="121"/>
      <c r="M19" s="106"/>
      <c r="P19" s="123"/>
      <c r="Q19" s="123"/>
      <c r="R19" s="123"/>
      <c r="S19" s="123"/>
    </row>
    <row r="20" ht="9.0" customHeight="1">
      <c r="A20" s="87"/>
      <c r="B20" s="116"/>
      <c r="C20" s="88"/>
      <c r="D20" s="88"/>
      <c r="E20" s="88"/>
      <c r="F20" s="88"/>
      <c r="G20" s="88"/>
      <c r="H20" s="88"/>
      <c r="I20" s="88"/>
      <c r="J20" s="88"/>
      <c r="K20" s="88"/>
      <c r="L20" s="99"/>
      <c r="M20" s="99"/>
    </row>
    <row r="21" ht="15.75" customHeight="1">
      <c r="A21" s="87"/>
      <c r="B21" s="116"/>
      <c r="C21" s="88"/>
      <c r="D21" s="97" t="s">
        <v>136</v>
      </c>
      <c r="E21" s="23"/>
      <c r="F21" s="23"/>
      <c r="G21" s="23"/>
      <c r="H21" s="23"/>
      <c r="I21" s="23"/>
      <c r="J21" s="23"/>
      <c r="K21" s="23"/>
      <c r="L21" s="24"/>
      <c r="M21" s="98"/>
    </row>
    <row r="22" ht="15.75" customHeight="1">
      <c r="A22" s="87"/>
      <c r="B22" s="87"/>
      <c r="C22" s="96"/>
      <c r="D22" s="100" t="s">
        <v>137</v>
      </c>
      <c r="J22" s="88"/>
      <c r="K22" s="88"/>
      <c r="L22" s="106" t="s">
        <v>138</v>
      </c>
      <c r="M22" s="99"/>
    </row>
    <row r="23" ht="15.75" customHeight="1">
      <c r="A23" s="87"/>
      <c r="B23" s="87"/>
      <c r="C23" s="96"/>
      <c r="D23" s="136" t="str">
        <f>+'INFO GENERAL'!B18</f>
        <v>INGEACCI-AVALUOS E INGENIERIA SAS </v>
      </c>
      <c r="E23" s="13"/>
      <c r="F23" s="13"/>
      <c r="G23" s="13"/>
      <c r="H23" s="13"/>
      <c r="I23" s="14"/>
      <c r="J23" s="88"/>
      <c r="K23" s="137" t="str">
        <f>+'INFO GENERAL'!I20</f>
        <v>901.422.854-2</v>
      </c>
      <c r="L23" s="132"/>
      <c r="M23" s="99"/>
    </row>
    <row r="24" ht="15.75" customHeight="1">
      <c r="A24" s="87"/>
      <c r="B24" s="87"/>
      <c r="C24" s="96"/>
      <c r="D24" s="96"/>
      <c r="E24" s="88"/>
      <c r="F24" s="88"/>
      <c r="G24" s="88"/>
      <c r="H24" s="88"/>
      <c r="I24" s="88"/>
      <c r="J24" s="88"/>
      <c r="K24" s="88"/>
      <c r="L24" s="99"/>
      <c r="M24" s="99"/>
    </row>
    <row r="25" ht="15.75" customHeight="1">
      <c r="A25" s="87"/>
      <c r="B25" s="87"/>
      <c r="C25" s="96"/>
      <c r="D25" s="138" t="s">
        <v>139</v>
      </c>
      <c r="E25" s="9"/>
      <c r="F25" s="9"/>
      <c r="G25" s="9"/>
      <c r="H25" s="9"/>
      <c r="I25" s="9"/>
      <c r="J25" s="9"/>
      <c r="K25" s="9"/>
      <c r="L25" s="135"/>
      <c r="M25" s="99"/>
    </row>
    <row r="26" ht="15.75" customHeight="1">
      <c r="A26" s="87"/>
      <c r="B26" s="87"/>
      <c r="C26" s="96"/>
      <c r="D26" s="139" t="s">
        <v>140</v>
      </c>
      <c r="E26" s="3"/>
      <c r="F26" s="3"/>
      <c r="G26" s="3"/>
      <c r="H26" s="3"/>
      <c r="I26" s="88" t="s">
        <v>141</v>
      </c>
      <c r="J26" s="88"/>
      <c r="K26" s="88"/>
      <c r="L26" s="99" t="s">
        <v>142</v>
      </c>
      <c r="M26" s="99"/>
    </row>
    <row r="27" ht="15.75" customHeight="1">
      <c r="A27" s="87"/>
      <c r="B27" s="87"/>
      <c r="C27" s="96"/>
      <c r="D27" s="140" t="s">
        <v>122</v>
      </c>
      <c r="E27" s="114"/>
      <c r="F27" s="114"/>
      <c r="G27" s="114"/>
      <c r="H27" s="141"/>
      <c r="I27" s="142">
        <f>'INFO GENERAL'!Z10</f>
        <v>45925</v>
      </c>
      <c r="J27" s="143" t="str">
        <f>'INFO GENERAL'!K10</f>
        <v>CPS-338 -2025 </v>
      </c>
      <c r="K27" s="13"/>
      <c r="L27" s="132"/>
      <c r="M27" s="99"/>
    </row>
    <row r="28" ht="15.75" customHeight="1">
      <c r="A28" s="87"/>
      <c r="B28" s="87"/>
      <c r="C28" s="96"/>
      <c r="D28" s="96"/>
      <c r="E28" s="88"/>
      <c r="F28" s="88"/>
      <c r="G28" s="88"/>
      <c r="H28" s="88"/>
      <c r="I28" s="88"/>
      <c r="J28" s="88"/>
      <c r="K28" s="88"/>
      <c r="L28" s="99"/>
      <c r="M28" s="99"/>
    </row>
    <row r="29" ht="15.75" customHeight="1">
      <c r="A29" s="87"/>
      <c r="B29" s="87"/>
      <c r="C29" s="96"/>
      <c r="D29" s="144" t="s">
        <v>143</v>
      </c>
      <c r="E29" s="7"/>
      <c r="F29" s="142">
        <f>'INFO GENERAL'!Z12</f>
        <v>45931</v>
      </c>
      <c r="G29" s="13"/>
      <c r="H29" s="14"/>
      <c r="I29" s="145" t="s">
        <v>144</v>
      </c>
      <c r="J29" s="142" t="str">
        <f>'INFO GENERAL'!Z11</f>
        <v>QUINCE (15) DÍAS</v>
      </c>
      <c r="K29" s="13"/>
      <c r="L29" s="132"/>
      <c r="M29" s="99"/>
    </row>
    <row r="30" ht="15.75" customHeight="1">
      <c r="A30" s="87"/>
      <c r="B30" s="87"/>
      <c r="C30" s="96"/>
      <c r="D30" s="96"/>
      <c r="E30" s="88"/>
      <c r="F30" s="88"/>
      <c r="G30" s="88"/>
      <c r="H30" s="88"/>
      <c r="I30" s="88"/>
      <c r="J30" s="88"/>
      <c r="K30" s="88"/>
      <c r="L30" s="99"/>
      <c r="M30" s="99"/>
    </row>
    <row r="31" ht="15.75" customHeight="1">
      <c r="A31" s="87"/>
      <c r="B31" s="87"/>
      <c r="C31" s="96"/>
      <c r="D31" s="138" t="s">
        <v>145</v>
      </c>
      <c r="E31" s="9"/>
      <c r="F31" s="9"/>
      <c r="G31" s="9"/>
      <c r="H31" s="9"/>
      <c r="I31" s="9"/>
      <c r="J31" s="9"/>
      <c r="K31" s="9"/>
      <c r="L31" s="135"/>
      <c r="M31" s="99"/>
    </row>
    <row r="32" ht="11.25" customHeight="1">
      <c r="A32" s="87"/>
      <c r="B32" s="87"/>
      <c r="C32" s="96"/>
      <c r="D32" s="146" t="str">
        <f>'INFO GENERAL'!B12</f>
        <v>REALIZAR EL AVALUO COMERCIAL DEL PREDIO DEL NARANJAL UBICADO EN LA VEREDA HUNGRIA, MUNICIPIO DE SOACHA.
</v>
      </c>
      <c r="E32" s="3"/>
      <c r="F32" s="3"/>
      <c r="G32" s="3"/>
      <c r="H32" s="3"/>
      <c r="I32" s="3"/>
      <c r="J32" s="3"/>
      <c r="K32" s="3"/>
      <c r="L32" s="105"/>
      <c r="M32" s="99"/>
    </row>
    <row r="33" ht="39.75" customHeight="1">
      <c r="A33" s="87"/>
      <c r="B33" s="87"/>
      <c r="C33" s="96"/>
      <c r="D33" s="147"/>
      <c r="E33" s="148"/>
      <c r="F33" s="148"/>
      <c r="G33" s="148"/>
      <c r="H33" s="148"/>
      <c r="I33" s="148"/>
      <c r="J33" s="148"/>
      <c r="K33" s="148"/>
      <c r="L33" s="112"/>
      <c r="M33" s="99"/>
    </row>
    <row r="34" ht="8.25" customHeight="1">
      <c r="A34" s="87"/>
      <c r="B34" s="87"/>
      <c r="C34" s="96"/>
      <c r="D34" s="88"/>
      <c r="E34" s="88"/>
      <c r="F34" s="88"/>
      <c r="G34" s="88"/>
      <c r="H34" s="88"/>
      <c r="I34" s="88"/>
      <c r="J34" s="88"/>
      <c r="K34" s="88"/>
      <c r="L34" s="88"/>
      <c r="M34" s="99"/>
    </row>
    <row r="35" ht="15.75" customHeight="1">
      <c r="A35" s="87"/>
      <c r="B35" s="87"/>
      <c r="C35" s="96"/>
      <c r="D35" s="97" t="s">
        <v>146</v>
      </c>
      <c r="E35" s="23"/>
      <c r="F35" s="23"/>
      <c r="G35" s="23"/>
      <c r="H35" s="23"/>
      <c r="I35" s="23"/>
      <c r="J35" s="23"/>
      <c r="K35" s="23"/>
      <c r="L35" s="24"/>
      <c r="M35" s="99"/>
    </row>
    <row r="36" ht="15.75" customHeight="1">
      <c r="A36" s="87"/>
      <c r="B36" s="87"/>
      <c r="C36" s="96"/>
      <c r="D36" s="149" t="s">
        <v>147</v>
      </c>
      <c r="H36" s="88"/>
      <c r="I36" s="88" t="s">
        <v>148</v>
      </c>
      <c r="J36" s="88"/>
      <c r="K36" s="88"/>
      <c r="L36" s="99"/>
      <c r="M36" s="99"/>
    </row>
    <row r="37" ht="15.75" customHeight="1">
      <c r="A37" s="87"/>
      <c r="B37" s="87"/>
      <c r="C37" s="96"/>
      <c r="D37" s="150">
        <v>45931.0</v>
      </c>
      <c r="E37" s="151"/>
      <c r="F37" s="151"/>
      <c r="G37" s="152"/>
      <c r="H37" s="153"/>
      <c r="I37" s="154">
        <v>45945.0</v>
      </c>
      <c r="J37" s="109"/>
      <c r="K37" s="109"/>
      <c r="L37" s="155"/>
      <c r="M37" s="99"/>
    </row>
    <row r="38" ht="9.0" customHeight="1">
      <c r="A38" s="87"/>
      <c r="B38" s="87"/>
      <c r="C38" s="96"/>
      <c r="D38" s="88"/>
      <c r="E38" s="88"/>
      <c r="F38" s="88"/>
      <c r="G38" s="88"/>
      <c r="H38" s="88"/>
      <c r="I38" s="88"/>
      <c r="J38" s="88"/>
      <c r="K38" s="88"/>
      <c r="L38" s="88"/>
      <c r="M38" s="99"/>
    </row>
    <row r="39" ht="16.5" customHeight="1">
      <c r="A39" s="87"/>
      <c r="B39" s="87"/>
      <c r="C39" s="96"/>
      <c r="D39" s="156" t="s">
        <v>149</v>
      </c>
      <c r="E39" s="13"/>
      <c r="F39" s="13"/>
      <c r="G39" s="13"/>
      <c r="H39" s="13"/>
      <c r="I39" s="13"/>
      <c r="J39" s="13"/>
      <c r="K39" s="13"/>
      <c r="L39" s="14"/>
      <c r="M39" s="99"/>
    </row>
    <row r="40" ht="26.25" customHeight="1">
      <c r="A40" s="87"/>
      <c r="B40" s="87"/>
      <c r="C40" s="96"/>
      <c r="D40" s="157" t="s">
        <v>150</v>
      </c>
      <c r="E40" s="13"/>
      <c r="F40" s="13"/>
      <c r="G40" s="13"/>
      <c r="H40" s="14"/>
      <c r="I40" s="158" t="s">
        <v>151</v>
      </c>
      <c r="J40" s="157" t="s">
        <v>152</v>
      </c>
      <c r="K40" s="13"/>
      <c r="L40" s="14"/>
      <c r="M40" s="99"/>
    </row>
    <row r="41" ht="125.25" customHeight="1">
      <c r="A41" s="87"/>
      <c r="B41" s="87"/>
      <c r="C41" s="96"/>
      <c r="D41" s="159">
        <v>1.0</v>
      </c>
      <c r="E41" s="13"/>
      <c r="F41" s="13"/>
      <c r="G41" s="13"/>
      <c r="H41" s="14"/>
      <c r="I41" s="160" t="s">
        <v>153</v>
      </c>
      <c r="J41" s="161" t="s">
        <v>154</v>
      </c>
      <c r="K41" s="13"/>
      <c r="L41" s="14"/>
      <c r="M41" s="162"/>
    </row>
    <row r="42" ht="210.0" customHeight="1">
      <c r="A42" s="87"/>
      <c r="B42" s="87"/>
      <c r="C42" s="96"/>
      <c r="D42" s="159">
        <v>2.0</v>
      </c>
      <c r="E42" s="13"/>
      <c r="F42" s="13"/>
      <c r="G42" s="13"/>
      <c r="H42" s="14"/>
      <c r="I42" s="160" t="s">
        <v>155</v>
      </c>
      <c r="J42" s="161" t="s">
        <v>156</v>
      </c>
      <c r="K42" s="13"/>
      <c r="L42" s="14"/>
      <c r="M42" s="106"/>
    </row>
    <row r="43" ht="59.25" customHeight="1">
      <c r="A43" s="87"/>
      <c r="B43" s="87"/>
      <c r="C43" s="96"/>
      <c r="D43" s="159">
        <v>3.0</v>
      </c>
      <c r="E43" s="13"/>
      <c r="F43" s="13"/>
      <c r="G43" s="13"/>
      <c r="H43" s="14"/>
      <c r="I43" s="160" t="s">
        <v>157</v>
      </c>
      <c r="J43" s="161" t="s">
        <v>158</v>
      </c>
      <c r="K43" s="13"/>
      <c r="L43" s="14"/>
      <c r="M43" s="99"/>
    </row>
    <row r="44" ht="120.75" customHeight="1">
      <c r="A44" s="87"/>
      <c r="B44" s="87"/>
      <c r="C44" s="96"/>
      <c r="D44" s="159">
        <v>4.0</v>
      </c>
      <c r="E44" s="13"/>
      <c r="F44" s="13"/>
      <c r="G44" s="13"/>
      <c r="H44" s="14"/>
      <c r="I44" s="160" t="s">
        <v>159</v>
      </c>
      <c r="J44" s="161" t="s">
        <v>160</v>
      </c>
      <c r="K44" s="13"/>
      <c r="L44" s="14"/>
      <c r="M44" s="163"/>
    </row>
    <row r="45" ht="84.0" customHeight="1">
      <c r="A45" s="87"/>
      <c r="B45" s="87"/>
      <c r="C45" s="96"/>
      <c r="D45" s="159">
        <v>5.0</v>
      </c>
      <c r="E45" s="13"/>
      <c r="F45" s="13"/>
      <c r="G45" s="13"/>
      <c r="H45" s="14"/>
      <c r="I45" s="160" t="s">
        <v>161</v>
      </c>
      <c r="J45" s="161" t="s">
        <v>162</v>
      </c>
      <c r="K45" s="13"/>
      <c r="L45" s="14"/>
      <c r="M45" s="163"/>
    </row>
    <row r="46" ht="82.5" customHeight="1">
      <c r="A46" s="87"/>
      <c r="B46" s="87"/>
      <c r="C46" s="96" t="s">
        <v>163</v>
      </c>
      <c r="D46" s="159">
        <v>6.0</v>
      </c>
      <c r="E46" s="13"/>
      <c r="F46" s="13"/>
      <c r="G46" s="13"/>
      <c r="H46" s="14"/>
      <c r="I46" s="160" t="s">
        <v>164</v>
      </c>
      <c r="J46" s="161" t="s">
        <v>165</v>
      </c>
      <c r="K46" s="13"/>
      <c r="L46" s="14"/>
      <c r="M46" s="163"/>
    </row>
    <row r="47" ht="93.0" customHeight="1">
      <c r="A47" s="87"/>
      <c r="B47" s="87"/>
      <c r="C47" s="96"/>
      <c r="D47" s="159">
        <v>7.0</v>
      </c>
      <c r="E47" s="13"/>
      <c r="F47" s="13"/>
      <c r="G47" s="13"/>
      <c r="H47" s="14"/>
      <c r="I47" s="160" t="s">
        <v>166</v>
      </c>
      <c r="J47" s="161" t="s">
        <v>167</v>
      </c>
      <c r="K47" s="13"/>
      <c r="L47" s="14"/>
      <c r="M47" s="99"/>
    </row>
    <row r="48" ht="64.5" customHeight="1">
      <c r="A48" s="87"/>
      <c r="B48" s="87"/>
      <c r="C48" s="96"/>
      <c r="D48" s="159">
        <v>8.0</v>
      </c>
      <c r="E48" s="13"/>
      <c r="F48" s="13"/>
      <c r="G48" s="13"/>
      <c r="H48" s="14"/>
      <c r="I48" s="160" t="s">
        <v>168</v>
      </c>
      <c r="J48" s="161" t="s">
        <v>169</v>
      </c>
      <c r="K48" s="13"/>
      <c r="L48" s="14"/>
      <c r="M48" s="99"/>
    </row>
    <row r="49" ht="99.0" customHeight="1">
      <c r="A49" s="87"/>
      <c r="B49" s="87"/>
      <c r="C49" s="96"/>
      <c r="D49" s="159">
        <v>9.0</v>
      </c>
      <c r="E49" s="13"/>
      <c r="F49" s="13"/>
      <c r="G49" s="13"/>
      <c r="H49" s="14"/>
      <c r="I49" s="160" t="s">
        <v>170</v>
      </c>
      <c r="J49" s="161" t="s">
        <v>171</v>
      </c>
      <c r="K49" s="13"/>
      <c r="L49" s="14"/>
      <c r="M49" s="99"/>
    </row>
    <row r="50" ht="77.25" hidden="1" customHeight="1">
      <c r="A50" s="87"/>
      <c r="B50" s="87"/>
      <c r="C50" s="96"/>
      <c r="D50" s="159">
        <v>10.0</v>
      </c>
      <c r="E50" s="13"/>
      <c r="F50" s="13"/>
      <c r="G50" s="13"/>
      <c r="H50" s="14"/>
      <c r="I50" s="164"/>
      <c r="J50" s="161"/>
      <c r="K50" s="13"/>
      <c r="L50" s="14"/>
      <c r="M50" s="163"/>
    </row>
    <row r="51" ht="77.25" hidden="1" customHeight="1">
      <c r="A51" s="87"/>
      <c r="B51" s="87"/>
      <c r="C51" s="96" t="s">
        <v>163</v>
      </c>
      <c r="D51" s="159">
        <v>11.0</v>
      </c>
      <c r="E51" s="13"/>
      <c r="F51" s="13"/>
      <c r="G51" s="13"/>
      <c r="H51" s="14"/>
      <c r="I51" s="164"/>
      <c r="J51" s="161"/>
      <c r="K51" s="13"/>
      <c r="L51" s="14"/>
      <c r="M51" s="163"/>
    </row>
    <row r="52" ht="77.25" hidden="1" customHeight="1">
      <c r="A52" s="87"/>
      <c r="B52" s="87"/>
      <c r="C52" s="96"/>
      <c r="D52" s="159">
        <v>12.0</v>
      </c>
      <c r="E52" s="13"/>
      <c r="F52" s="13"/>
      <c r="G52" s="13"/>
      <c r="H52" s="14"/>
      <c r="I52" s="164"/>
      <c r="J52" s="161"/>
      <c r="K52" s="13"/>
      <c r="L52" s="14"/>
      <c r="M52" s="99"/>
    </row>
    <row r="53" ht="77.25" hidden="1" customHeight="1">
      <c r="A53" s="87"/>
      <c r="B53" s="87"/>
      <c r="C53" s="96"/>
      <c r="D53" s="159">
        <v>13.0</v>
      </c>
      <c r="E53" s="13"/>
      <c r="F53" s="13"/>
      <c r="G53" s="13"/>
      <c r="H53" s="14"/>
      <c r="I53" s="164"/>
      <c r="J53" s="161"/>
      <c r="K53" s="13"/>
      <c r="L53" s="14"/>
      <c r="M53" s="99"/>
    </row>
    <row r="54" ht="77.25" hidden="1" customHeight="1">
      <c r="A54" s="87"/>
      <c r="B54" s="87"/>
      <c r="C54" s="96"/>
      <c r="D54" s="159">
        <v>14.0</v>
      </c>
      <c r="E54" s="13"/>
      <c r="F54" s="13"/>
      <c r="G54" s="13"/>
      <c r="H54" s="14"/>
      <c r="I54" s="164"/>
      <c r="J54" s="161"/>
      <c r="K54" s="13"/>
      <c r="L54" s="14"/>
      <c r="M54" s="99"/>
    </row>
    <row r="55" ht="87.75" customHeight="1">
      <c r="A55" s="87"/>
      <c r="B55" s="87"/>
      <c r="C55" s="96"/>
      <c r="D55" s="159">
        <v>10.0</v>
      </c>
      <c r="E55" s="13"/>
      <c r="F55" s="13"/>
      <c r="G55" s="13"/>
      <c r="H55" s="14"/>
      <c r="I55" s="160" t="s">
        <v>172</v>
      </c>
      <c r="J55" s="161" t="s">
        <v>173</v>
      </c>
      <c r="K55" s="13"/>
      <c r="L55" s="14"/>
      <c r="M55" s="99"/>
    </row>
    <row r="56" ht="70.5" customHeight="1">
      <c r="A56" s="87"/>
      <c r="B56" s="87"/>
      <c r="C56" s="96"/>
      <c r="D56" s="159">
        <v>11.0</v>
      </c>
      <c r="E56" s="13"/>
      <c r="F56" s="13"/>
      <c r="G56" s="13"/>
      <c r="H56" s="14"/>
      <c r="I56" s="160" t="s">
        <v>174</v>
      </c>
      <c r="J56" s="161" t="s">
        <v>175</v>
      </c>
      <c r="K56" s="13"/>
      <c r="L56" s="14"/>
      <c r="M56" s="99"/>
    </row>
    <row r="57" ht="17.25" customHeight="1">
      <c r="A57" s="87"/>
      <c r="B57" s="87"/>
      <c r="C57" s="96"/>
      <c r="D57" s="165"/>
      <c r="I57" s="166"/>
      <c r="J57" s="167"/>
      <c r="M57" s="99"/>
    </row>
    <row r="58" ht="0.75" customHeight="1">
      <c r="A58" s="87"/>
      <c r="B58" s="87"/>
      <c r="C58" s="96"/>
      <c r="D58" s="165"/>
      <c r="I58" s="166"/>
      <c r="J58" s="167"/>
      <c r="M58" s="99"/>
    </row>
    <row r="59" ht="8.25" customHeight="1">
      <c r="A59" s="87"/>
      <c r="B59" s="87"/>
      <c r="C59" s="96"/>
      <c r="D59" s="165"/>
      <c r="I59" s="168"/>
      <c r="J59" s="167"/>
      <c r="M59" s="99"/>
    </row>
    <row r="60" ht="35.25" customHeight="1">
      <c r="A60" s="87"/>
      <c r="B60" s="87"/>
      <c r="C60" s="96"/>
      <c r="D60" s="169"/>
      <c r="E60" s="169"/>
      <c r="F60" s="169"/>
      <c r="G60" s="169"/>
      <c r="H60" s="169"/>
      <c r="I60" s="170"/>
      <c r="J60" s="171"/>
      <c r="K60" s="171"/>
      <c r="L60" s="171"/>
      <c r="M60" s="99"/>
    </row>
    <row r="61" ht="12.0" customHeight="1">
      <c r="A61" s="87"/>
      <c r="B61" s="87"/>
      <c r="C61" s="96"/>
      <c r="D61" s="172"/>
      <c r="E61" s="172"/>
      <c r="F61" s="172"/>
      <c r="G61" s="172"/>
      <c r="H61" s="172"/>
      <c r="I61" s="173" t="str">
        <f>+D23</f>
        <v>INGEACCI-AVALUOS E INGENIERIA SAS </v>
      </c>
      <c r="J61" s="174"/>
      <c r="K61" s="174"/>
      <c r="L61" s="174"/>
      <c r="M61" s="99"/>
    </row>
    <row r="62" ht="21.0" customHeight="1">
      <c r="A62" s="87"/>
      <c r="B62" s="87"/>
      <c r="C62" s="96"/>
      <c r="D62" s="175"/>
      <c r="E62" s="175"/>
      <c r="F62" s="175"/>
      <c r="G62" s="175"/>
      <c r="H62" s="176"/>
      <c r="I62" s="177" t="str">
        <f>+K23</f>
        <v>901.422.854-2</v>
      </c>
      <c r="J62" s="176"/>
      <c r="K62" s="175"/>
      <c r="L62" s="175"/>
      <c r="M62" s="99"/>
    </row>
    <row r="63" ht="8.25" customHeight="1">
      <c r="A63" s="87"/>
      <c r="B63" s="87"/>
      <c r="C63" s="96"/>
      <c r="D63" s="178"/>
      <c r="E63" s="178"/>
      <c r="F63" s="178"/>
      <c r="G63" s="178"/>
      <c r="H63" s="178"/>
      <c r="I63" s="179"/>
      <c r="J63" s="178"/>
      <c r="K63" s="178"/>
      <c r="L63" s="178"/>
      <c r="M63" s="99"/>
    </row>
    <row r="64" ht="22.5" customHeight="1">
      <c r="A64" s="87"/>
      <c r="B64" s="87"/>
      <c r="C64" s="96"/>
      <c r="D64" s="178" t="s">
        <v>176</v>
      </c>
      <c r="M64" s="99"/>
    </row>
    <row r="65" ht="15.75" customHeight="1">
      <c r="A65" s="87"/>
      <c r="B65" s="87"/>
      <c r="C65" s="96"/>
      <c r="M65" s="99"/>
    </row>
    <row r="66" ht="15.75" customHeight="1">
      <c r="A66" s="87"/>
      <c r="B66" s="87"/>
      <c r="C66" s="96"/>
      <c r="D66" s="178"/>
      <c r="E66" s="86"/>
      <c r="F66" s="86"/>
      <c r="G66" s="86"/>
      <c r="H66" s="86"/>
      <c r="I66" s="86"/>
      <c r="J66" s="86"/>
      <c r="K66" s="86"/>
      <c r="L66" s="86"/>
      <c r="M66" s="99"/>
    </row>
    <row r="67" ht="15.75" customHeight="1">
      <c r="A67" s="87"/>
      <c r="B67" s="87"/>
      <c r="C67" s="96"/>
      <c r="D67" s="180"/>
      <c r="E67" s="180"/>
      <c r="F67" s="180"/>
      <c r="G67" s="180"/>
      <c r="H67" s="180"/>
      <c r="I67" s="180"/>
      <c r="J67" s="180"/>
      <c r="K67" s="180"/>
      <c r="L67" s="180"/>
      <c r="M67" s="99"/>
    </row>
    <row r="68" ht="12.75" customHeight="1">
      <c r="A68" s="87"/>
      <c r="B68" s="87"/>
      <c r="C68" s="96"/>
      <c r="D68" s="175"/>
      <c r="E68" s="175"/>
      <c r="F68" s="175"/>
      <c r="G68" s="175"/>
      <c r="H68" s="175"/>
      <c r="I68" s="173"/>
      <c r="J68" s="174"/>
      <c r="K68" s="174"/>
      <c r="L68" s="175"/>
      <c r="M68" s="99"/>
    </row>
    <row r="69" ht="12.75" customHeight="1">
      <c r="A69" s="87"/>
      <c r="B69" s="87"/>
      <c r="C69" s="96"/>
      <c r="D69" s="175"/>
      <c r="E69" s="175"/>
      <c r="F69" s="175"/>
      <c r="G69" s="175"/>
      <c r="H69" s="175"/>
      <c r="I69" s="181"/>
      <c r="J69" s="174"/>
      <c r="K69" s="174"/>
      <c r="L69" s="175"/>
      <c r="M69" s="99"/>
    </row>
    <row r="70" ht="12.75" customHeight="1">
      <c r="A70" s="87"/>
      <c r="B70" s="87"/>
      <c r="C70" s="96"/>
      <c r="D70" s="175"/>
      <c r="E70" s="175"/>
      <c r="F70" s="175"/>
      <c r="G70" s="175"/>
      <c r="H70" s="176"/>
      <c r="I70" s="182" t="str">
        <f t="shared" ref="I70:I71" si="2">+I12</f>
        <v>ANA MARIA ORTIZ GUERRA </v>
      </c>
      <c r="J70" s="176"/>
      <c r="K70" s="175"/>
      <c r="L70" s="175"/>
      <c r="M70" s="99"/>
    </row>
    <row r="71" ht="12.75" customHeight="1">
      <c r="A71" s="87"/>
      <c r="B71" s="87"/>
      <c r="C71" s="96"/>
      <c r="D71" s="175"/>
      <c r="E71" s="175"/>
      <c r="F71" s="175"/>
      <c r="G71" s="175"/>
      <c r="H71" s="176"/>
      <c r="I71" s="182" t="str">
        <f t="shared" si="2"/>
        <v>S.AGRICULTURA,DESARROLLO ECONOMICO</v>
      </c>
      <c r="J71" s="176"/>
      <c r="K71" s="175"/>
      <c r="L71" s="175"/>
      <c r="M71" s="99"/>
    </row>
    <row r="72" ht="12.75" customHeight="1">
      <c r="A72" s="87"/>
      <c r="B72" s="87"/>
      <c r="C72" s="96"/>
      <c r="D72" s="175"/>
      <c r="E72" s="175"/>
      <c r="F72" s="175"/>
      <c r="G72" s="175"/>
      <c r="H72" s="176"/>
      <c r="I72" s="177"/>
      <c r="J72" s="176"/>
      <c r="K72" s="175"/>
      <c r="L72" s="175"/>
      <c r="M72" s="99"/>
    </row>
    <row r="73" ht="12.75" customHeight="1">
      <c r="A73" s="87"/>
      <c r="B73" s="87"/>
      <c r="C73" s="96"/>
      <c r="D73" s="88"/>
      <c r="E73" s="88"/>
      <c r="F73" s="88"/>
      <c r="G73" s="88"/>
      <c r="H73" s="183"/>
      <c r="I73" s="184"/>
      <c r="J73" s="183"/>
      <c r="K73" s="88"/>
      <c r="L73" s="88"/>
      <c r="M73" s="99"/>
    </row>
    <row r="74" ht="15.75" customHeight="1">
      <c r="A74" s="87"/>
      <c r="B74" s="87"/>
      <c r="C74" s="96"/>
      <c r="D74" s="88"/>
      <c r="E74" s="88"/>
      <c r="F74" s="88"/>
      <c r="G74" s="88"/>
      <c r="H74" s="185"/>
      <c r="J74" s="185"/>
      <c r="K74" s="88"/>
      <c r="L74" s="88"/>
      <c r="M74" s="99"/>
    </row>
    <row r="75" ht="15.75" customHeight="1">
      <c r="A75" s="87"/>
      <c r="B75" s="116"/>
      <c r="C75" s="88"/>
      <c r="D75" s="88"/>
      <c r="E75" s="88"/>
      <c r="F75" s="88"/>
      <c r="G75" s="88"/>
      <c r="H75" s="185"/>
      <c r="J75" s="185"/>
      <c r="K75" s="88"/>
      <c r="L75" s="88"/>
      <c r="M75" s="99"/>
    </row>
    <row r="76" ht="15.75" customHeight="1">
      <c r="B76" s="186"/>
      <c r="M76" s="186"/>
    </row>
    <row r="77" ht="15.75" customHeight="1">
      <c r="B77" s="186"/>
      <c r="I77" s="182"/>
      <c r="M77" s="186"/>
    </row>
    <row r="78" ht="15.75" customHeight="1">
      <c r="B78" s="186"/>
      <c r="I78" s="182"/>
      <c r="M78" s="186"/>
    </row>
    <row r="79" ht="15.75" hidden="1" customHeight="1">
      <c r="B79" s="186"/>
      <c r="M79" s="186"/>
    </row>
    <row r="80" ht="74.25" hidden="1" customHeight="1">
      <c r="B80" s="186"/>
      <c r="C80" s="187"/>
      <c r="D80" s="148"/>
      <c r="E80" s="148"/>
      <c r="F80" s="148"/>
      <c r="G80" s="148"/>
      <c r="H80" s="148"/>
      <c r="I80" s="148"/>
      <c r="J80" s="148"/>
      <c r="K80" s="148"/>
      <c r="L80" s="148"/>
      <c r="M80" s="188"/>
    </row>
    <row r="81" ht="15.75" hidden="1" customHeight="1"/>
    <row r="82" ht="15.75" hidden="1" customHeight="1"/>
    <row r="83" ht="15.75" hidden="1" customHeight="1"/>
    <row r="84" ht="15.75" hidden="1" customHeight="1"/>
    <row r="85" ht="15.75" hidden="1" customHeight="1"/>
    <row r="86" ht="15.75" hidden="1" customHeight="1"/>
    <row r="87" ht="15.75" hidden="1" customHeight="1">
      <c r="C87" s="86"/>
    </row>
    <row r="88" ht="15.75" hidden="1" customHeight="1">
      <c r="C88" s="86"/>
    </row>
    <row r="89" ht="15.75" hidden="1" customHeight="1">
      <c r="C89" s="86"/>
    </row>
    <row r="90" ht="15.75" hidden="1" customHeight="1">
      <c r="C90" s="86"/>
    </row>
    <row r="91" ht="15.75" hidden="1" customHeight="1">
      <c r="C91" s="86"/>
    </row>
    <row r="92" ht="15.75" hidden="1" customHeight="1">
      <c r="C92" s="86"/>
    </row>
    <row r="93" ht="15.75" hidden="1" customHeight="1"/>
    <row r="94" ht="15.75" hidden="1" customHeight="1"/>
    <row r="95" ht="15.75" hidden="1" customHeight="1"/>
    <row r="96" ht="15.75" hidden="1" customHeight="1"/>
    <row r="97" ht="15.75" hidden="1" customHeight="1"/>
    <row r="98" ht="15.75" hidden="1" customHeight="1"/>
    <row r="99" ht="15.75" hidden="1" customHeight="1"/>
    <row r="100" ht="15.75" hidden="1" customHeight="1"/>
    <row r="101" ht="15.75" hidden="1" customHeight="1"/>
    <row r="102" ht="15.75" hidden="1" customHeight="1"/>
    <row r="103" ht="15.75" hidden="1" customHeight="1"/>
    <row r="104" ht="15.75" hidden="1" customHeight="1"/>
    <row r="105" ht="15.75" hidden="1" customHeight="1"/>
    <row r="106" ht="15.75" hidden="1" customHeight="1"/>
    <row r="107" ht="15.75" hidden="1" customHeight="1"/>
    <row r="108" ht="15.75" hidden="1" customHeight="1"/>
    <row r="109" ht="15.75" hidden="1" customHeight="1"/>
    <row r="110" ht="15.75" hidden="1" customHeight="1"/>
    <row r="111" ht="15.75" hidden="1" customHeight="1"/>
    <row r="112" ht="15.75" hidden="1" customHeight="1"/>
    <row r="113" ht="15.75" hidden="1" customHeight="1"/>
    <row r="114" ht="15.75" hidden="1" customHeight="1"/>
    <row r="115" ht="15.75" hidden="1" customHeight="1"/>
    <row r="116" ht="15.75" hidden="1" customHeight="1"/>
    <row r="117" ht="15.75" hidden="1" customHeight="1"/>
    <row r="118" ht="15.75" hidden="1" customHeight="1"/>
    <row r="119" ht="15.75" hidden="1" customHeight="1"/>
    <row r="120" ht="15.75" hidden="1" customHeight="1"/>
    <row r="121" ht="15.75" hidden="1" customHeight="1"/>
    <row r="122" ht="15.75" hidden="1" customHeight="1"/>
    <row r="123" ht="15.75" hidden="1" customHeight="1"/>
    <row r="124" ht="15.75" hidden="1" customHeight="1"/>
    <row r="125" ht="15.75" hidden="1" customHeight="1"/>
    <row r="126" ht="15.75" hidden="1" customHeight="1"/>
    <row r="127" ht="15.75" hidden="1" customHeight="1"/>
    <row r="128" ht="15.75" hidden="1" customHeight="1"/>
    <row r="129" ht="15.75" hidden="1" customHeight="1"/>
    <row r="130" ht="15.75" hidden="1" customHeight="1"/>
    <row r="131" ht="15.75" hidden="1" customHeight="1"/>
    <row r="132" ht="15.75" hidden="1" customHeight="1"/>
    <row r="133" ht="15.75" hidden="1" customHeight="1"/>
    <row r="134" ht="15.75" hidden="1" customHeight="1"/>
    <row r="135" ht="15.75" hidden="1" customHeight="1"/>
    <row r="136" ht="15.75" hidden="1" customHeight="1"/>
    <row r="137" ht="15.75" hidden="1" customHeight="1"/>
    <row r="138" ht="15.75" hidden="1" customHeight="1"/>
    <row r="139" ht="15.75" hidden="1" customHeight="1"/>
    <row r="140" ht="15.75" hidden="1" customHeight="1"/>
    <row r="141" ht="15.75" hidden="1" customHeight="1"/>
    <row r="142" ht="15.75" hidden="1" customHeight="1"/>
    <row r="143" ht="15.75" hidden="1" customHeight="1"/>
    <row r="144" ht="15.75" hidden="1" customHeight="1"/>
    <row r="145" ht="15.75" hidden="1" customHeight="1"/>
    <row r="146" ht="15.75" hidden="1" customHeight="1"/>
    <row r="147" ht="15.75" hidden="1" customHeight="1"/>
    <row r="148" ht="15.75" hidden="1" customHeight="1"/>
    <row r="149" ht="15.75" hidden="1" customHeight="1"/>
    <row r="150" ht="15.75" hidden="1" customHeight="1"/>
    <row r="151" ht="15.75" hidden="1" customHeight="1"/>
    <row r="152" ht="15.75" hidden="1" customHeight="1"/>
    <row r="153" ht="15.75" hidden="1" customHeight="1"/>
    <row r="154" ht="15.75" hidden="1" customHeight="1"/>
    <row r="155" ht="15.75" hidden="1" customHeight="1"/>
    <row r="156" ht="15.75" hidden="1" customHeight="1"/>
    <row r="157" ht="15.75" hidden="1" customHeight="1"/>
    <row r="158" ht="15.75" hidden="1" customHeight="1"/>
    <row r="159" ht="15.75" hidden="1" customHeight="1"/>
    <row r="160" ht="15.75" hidden="1" customHeight="1"/>
    <row r="161" ht="15.75" hidden="1" customHeight="1"/>
    <row r="162" ht="15.75" hidden="1" customHeight="1"/>
    <row r="163" ht="15.75" hidden="1" customHeight="1"/>
    <row r="164" ht="15.75" hidden="1" customHeight="1"/>
    <row r="165" ht="15.75" hidden="1" customHeight="1"/>
    <row r="166" ht="15.75" hidden="1" customHeight="1"/>
    <row r="167" ht="15.75" hidden="1" customHeight="1"/>
    <row r="168" ht="15.75" hidden="1" customHeight="1"/>
    <row r="169" ht="15.75" hidden="1" customHeight="1"/>
    <row r="170" ht="15.75" hidden="1" customHeight="1"/>
    <row r="171" ht="15.75" hidden="1" customHeight="1"/>
    <row r="172" ht="15.75" hidden="1" customHeight="1"/>
    <row r="173" ht="15.75" hidden="1" customHeight="1"/>
    <row r="174" ht="15.75" hidden="1" customHeight="1"/>
    <row r="175" ht="15.75" hidden="1" customHeight="1"/>
    <row r="176" ht="15.75" hidden="1" customHeight="1"/>
    <row r="177" ht="15.75" hidden="1" customHeight="1"/>
    <row r="178" ht="15.75" hidden="1" customHeight="1"/>
    <row r="179" ht="15.75" hidden="1" customHeight="1"/>
    <row r="180" ht="15.75" hidden="1" customHeight="1"/>
    <row r="181" ht="15.75" hidden="1" customHeight="1"/>
    <row r="182" ht="15.75" hidden="1" customHeight="1"/>
    <row r="183" ht="15.75" hidden="1" customHeight="1"/>
    <row r="184" ht="15.75" hidden="1" customHeight="1"/>
    <row r="185" ht="15.75" hidden="1" customHeight="1"/>
    <row r="186" ht="15.75" hidden="1" customHeight="1"/>
    <row r="187" ht="15.75" hidden="1" customHeight="1"/>
    <row r="188" ht="15.75" hidden="1" customHeight="1"/>
    <row r="189" ht="15.75" hidden="1" customHeight="1"/>
    <row r="190" ht="15.75" hidden="1" customHeight="1"/>
    <row r="191" ht="15.75" hidden="1" customHeight="1"/>
    <row r="192" ht="15.75" hidden="1" customHeight="1"/>
    <row r="193" ht="15.75" hidden="1" customHeight="1"/>
    <row r="194" ht="15.75" hidden="1" customHeight="1"/>
    <row r="195" ht="15.75" hidden="1" customHeight="1"/>
    <row r="196" ht="15.75" hidden="1" customHeight="1"/>
    <row r="197" ht="15.75" hidden="1" customHeight="1"/>
    <row r="198" ht="15.75" hidden="1" customHeight="1"/>
    <row r="199" ht="15.75" hidden="1" customHeight="1"/>
    <row r="200" ht="15.75" hidden="1" customHeight="1"/>
    <row r="201" ht="15.75" hidden="1" customHeight="1"/>
    <row r="202" ht="15.75" hidden="1" customHeight="1"/>
    <row r="203" ht="15.75" hidden="1" customHeight="1"/>
    <row r="204" ht="15.75" hidden="1" customHeight="1"/>
    <row r="205" ht="15.75" hidden="1" customHeight="1"/>
    <row r="206" ht="15.75" hidden="1" customHeight="1"/>
    <row r="207" ht="15.75" hidden="1" customHeight="1"/>
    <row r="208" ht="15.75" hidden="1" customHeight="1"/>
    <row r="209" ht="15.75" hidden="1" customHeight="1"/>
    <row r="210" ht="15.75" hidden="1" customHeight="1"/>
    <row r="211" ht="15.75" hidden="1" customHeight="1"/>
    <row r="212" ht="15.75" hidden="1" customHeight="1"/>
    <row r="213" ht="15.75" hidden="1" customHeight="1"/>
    <row r="214" ht="15.75" hidden="1" customHeight="1"/>
    <row r="215" ht="15.75" hidden="1" customHeight="1"/>
    <row r="216" ht="15.75" hidden="1" customHeight="1"/>
    <row r="217" ht="15.75" hidden="1" customHeight="1"/>
    <row r="218" ht="15.75" hidden="1" customHeight="1"/>
    <row r="219" ht="15.75" hidden="1" customHeight="1"/>
    <row r="220" ht="15.75" hidden="1" customHeight="1"/>
    <row r="221" ht="15.75" hidden="1" customHeight="1"/>
    <row r="222" ht="15.75" hidden="1" customHeight="1"/>
    <row r="223" ht="15.75" hidden="1" customHeight="1"/>
    <row r="224" ht="15.75" hidden="1" customHeight="1"/>
    <row r="225" ht="15.75" hidden="1" customHeight="1"/>
    <row r="226" ht="15.75" hidden="1" customHeight="1"/>
    <row r="227" ht="15.75" hidden="1" customHeight="1"/>
    <row r="228" ht="15.75" hidden="1" customHeight="1"/>
    <row r="229" ht="15.75" hidden="1" customHeight="1"/>
    <row r="230" ht="15.75" hidden="1" customHeight="1"/>
    <row r="231" ht="15.75" hidden="1" customHeight="1"/>
    <row r="232" ht="15.75" hidden="1" customHeight="1"/>
    <row r="233" ht="15.75" hidden="1" customHeight="1"/>
    <row r="234" ht="15.75" hidden="1" customHeight="1"/>
    <row r="235" ht="15.75" hidden="1" customHeight="1"/>
    <row r="236" ht="15.75" hidden="1" customHeight="1"/>
    <row r="237" ht="15.75" hidden="1" customHeight="1"/>
    <row r="238" ht="15.75" hidden="1" customHeight="1"/>
    <row r="239" ht="15.75" hidden="1" customHeight="1"/>
    <row r="240" ht="15.75" hidden="1" customHeight="1"/>
    <row r="241" ht="15.75" hidden="1" customHeight="1"/>
    <row r="242" ht="15.75" hidden="1" customHeight="1"/>
    <row r="243" ht="15.75" hidden="1" customHeight="1"/>
    <row r="244" ht="15.75" hidden="1" customHeight="1"/>
    <row r="245" ht="15.75" hidden="1" customHeight="1"/>
    <row r="246" ht="15.75" hidden="1" customHeight="1"/>
    <row r="247" ht="15.75" hidden="1" customHeight="1"/>
    <row r="248" ht="15.75" hidden="1" customHeight="1"/>
    <row r="249" ht="15.75" hidden="1" customHeight="1"/>
    <row r="250" ht="15.75" hidden="1" customHeight="1"/>
    <row r="251" ht="15.75" hidden="1" customHeight="1"/>
    <row r="252" ht="15.75" hidden="1" customHeight="1"/>
    <row r="253" ht="15.75" hidden="1" customHeight="1"/>
    <row r="254" ht="15.75" hidden="1" customHeight="1"/>
    <row r="255" ht="15.75" hidden="1" customHeight="1"/>
    <row r="256" ht="15.75" hidden="1" customHeight="1"/>
    <row r="257" ht="15.75" hidden="1" customHeight="1"/>
    <row r="258" ht="15.75" hidden="1" customHeight="1"/>
    <row r="259" ht="15.75" hidden="1" customHeight="1"/>
    <row r="260" ht="15.75" hidden="1" customHeight="1"/>
    <row r="261" ht="15.75" hidden="1" customHeight="1"/>
    <row r="262" ht="15.75" hidden="1" customHeight="1"/>
    <row r="263" ht="15.75" hidden="1" customHeight="1"/>
    <row r="264" ht="15.75" hidden="1" customHeight="1"/>
    <row r="265" ht="15.75" hidden="1" customHeight="1"/>
    <row r="266" ht="15.75" hidden="1" customHeight="1"/>
    <row r="267" ht="15.75" hidden="1" customHeight="1"/>
    <row r="268" ht="15.75" hidden="1" customHeight="1"/>
    <row r="269" ht="15.75" hidden="1" customHeight="1"/>
    <row r="270" ht="15.75" hidden="1" customHeight="1"/>
    <row r="271" ht="15.75" hidden="1" customHeight="1"/>
    <row r="272" ht="15.75" hidden="1" customHeight="1"/>
    <row r="273" ht="15.75" hidden="1" customHeight="1"/>
    <row r="274" ht="15.75" hidden="1" customHeight="1"/>
    <row r="275" ht="15.75" hidden="1" customHeight="1"/>
    <row r="276" ht="15.75" hidden="1" customHeight="1"/>
    <row r="277" ht="15.75" hidden="1" customHeight="1"/>
    <row r="278" ht="15.75" hidden="1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7">
    <mergeCell ref="D43:H43"/>
    <mergeCell ref="J43:L43"/>
    <mergeCell ref="D44:H44"/>
    <mergeCell ref="J44:L44"/>
    <mergeCell ref="D45:H45"/>
    <mergeCell ref="J45:L45"/>
    <mergeCell ref="J46:L46"/>
    <mergeCell ref="J49:L49"/>
    <mergeCell ref="J50:L50"/>
    <mergeCell ref="D46:H46"/>
    <mergeCell ref="D47:H47"/>
    <mergeCell ref="J47:L47"/>
    <mergeCell ref="D48:H48"/>
    <mergeCell ref="J48:L48"/>
    <mergeCell ref="D49:H49"/>
    <mergeCell ref="D50:H50"/>
    <mergeCell ref="D51:H51"/>
    <mergeCell ref="J51:L51"/>
    <mergeCell ref="D52:H52"/>
    <mergeCell ref="J52:L52"/>
    <mergeCell ref="D53:H53"/>
    <mergeCell ref="J53:L53"/>
    <mergeCell ref="J54:L54"/>
    <mergeCell ref="J57:L57"/>
    <mergeCell ref="J58:L58"/>
    <mergeCell ref="J59:L59"/>
    <mergeCell ref="I73:I76"/>
    <mergeCell ref="D59:H59"/>
    <mergeCell ref="I59:I60"/>
    <mergeCell ref="D64:L65"/>
    <mergeCell ref="C80:L80"/>
    <mergeCell ref="D54:H54"/>
    <mergeCell ref="D55:H55"/>
    <mergeCell ref="J55:L55"/>
    <mergeCell ref="D56:H56"/>
    <mergeCell ref="J56:L56"/>
    <mergeCell ref="D57:H57"/>
    <mergeCell ref="D58:H58"/>
    <mergeCell ref="K12:L13"/>
    <mergeCell ref="P13:S13"/>
    <mergeCell ref="D3:F7"/>
    <mergeCell ref="G3:I5"/>
    <mergeCell ref="J3:L4"/>
    <mergeCell ref="J5:L5"/>
    <mergeCell ref="G6:I7"/>
    <mergeCell ref="D9:L9"/>
    <mergeCell ref="D11:F11"/>
    <mergeCell ref="C15:K15"/>
    <mergeCell ref="C16:F18"/>
    <mergeCell ref="G16:I16"/>
    <mergeCell ref="K16:L16"/>
    <mergeCell ref="G17:I17"/>
    <mergeCell ref="K17:L18"/>
    <mergeCell ref="G18:I18"/>
    <mergeCell ref="D21:L21"/>
    <mergeCell ref="D22:I22"/>
    <mergeCell ref="D23:I23"/>
    <mergeCell ref="K23:L23"/>
    <mergeCell ref="D25:L25"/>
    <mergeCell ref="D26:H26"/>
    <mergeCell ref="J27:L27"/>
    <mergeCell ref="D27:H27"/>
    <mergeCell ref="D29:E29"/>
    <mergeCell ref="F29:H29"/>
    <mergeCell ref="J29:L29"/>
    <mergeCell ref="D31:L31"/>
    <mergeCell ref="D32:L33"/>
    <mergeCell ref="D35:L35"/>
    <mergeCell ref="J41:L41"/>
    <mergeCell ref="J42:L42"/>
    <mergeCell ref="D36:G36"/>
    <mergeCell ref="D37:G37"/>
    <mergeCell ref="D39:L39"/>
    <mergeCell ref="D40:H40"/>
    <mergeCell ref="J40:L40"/>
    <mergeCell ref="D41:H41"/>
    <mergeCell ref="D42:H42"/>
  </mergeCells>
  <dataValidations>
    <dataValidation type="list" allowBlank="1" showInputMessage="1" showErrorMessage="1" prompt=" - " sqref="D27">
      <formula1>$P$3:$P$9</formula1>
    </dataValidation>
  </dataValidations>
  <printOptions/>
  <pageMargins bottom="0.75" footer="0.0" header="0.0" left="0.7" right="0.7" top="0.75"/>
  <pageSetup orientation="portrait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Hoja5">
    <pageSetUpPr/>
  </sheetPr>
  <sheetViews>
    <sheetView showGridLines="0" workbookViewId="0"/>
  </sheetViews>
  <sheetFormatPr customHeight="1" defaultColWidth="14.43" defaultRowHeight="15.0"/>
  <cols>
    <col customWidth="1" min="1" max="1" width="2.86"/>
    <col customWidth="1" min="2" max="2" width="25.29"/>
    <col customWidth="1" hidden="1" min="3" max="6" width="11.43"/>
    <col customWidth="1" min="7" max="7" width="33.0"/>
    <col customWidth="1" min="8" max="8" width="10.71"/>
    <col customWidth="1" min="9" max="9" width="9.71"/>
    <col customWidth="1" min="10" max="10" width="10.71"/>
    <col customWidth="1" min="11" max="11" width="2.71"/>
  </cols>
  <sheetData>
    <row r="1" ht="6.0" customHeight="1">
      <c r="A1" s="189"/>
      <c r="B1" s="190"/>
      <c r="C1" s="190"/>
      <c r="D1" s="190"/>
      <c r="E1" s="190"/>
      <c r="F1" s="190"/>
      <c r="G1" s="190"/>
      <c r="H1" s="190"/>
      <c r="I1" s="190"/>
      <c r="J1" s="190"/>
      <c r="K1" s="191"/>
    </row>
    <row r="2" ht="1.5" customHeight="1">
      <c r="A2" s="192"/>
      <c r="B2" s="193"/>
      <c r="C2" s="194"/>
      <c r="D2" s="194"/>
      <c r="E2" s="194"/>
      <c r="F2" s="194"/>
      <c r="G2" s="195" t="s">
        <v>0</v>
      </c>
      <c r="H2" s="196"/>
      <c r="I2" s="3"/>
      <c r="J2" s="4"/>
      <c r="K2" s="197"/>
    </row>
    <row r="3" ht="22.5" customHeight="1">
      <c r="A3" s="192"/>
      <c r="B3" s="198"/>
      <c r="C3" s="194"/>
      <c r="D3" s="194"/>
      <c r="E3" s="194"/>
      <c r="F3" s="194"/>
      <c r="G3" s="199"/>
      <c r="H3" s="8"/>
      <c r="I3" s="9"/>
      <c r="J3" s="10"/>
      <c r="K3" s="197"/>
    </row>
    <row r="4" ht="12.75" customHeight="1">
      <c r="A4" s="192"/>
      <c r="B4" s="198"/>
      <c r="C4" s="194"/>
      <c r="D4" s="194"/>
      <c r="E4" s="194"/>
      <c r="F4" s="194"/>
      <c r="G4" s="200" t="s">
        <v>177</v>
      </c>
      <c r="H4" s="201" t="s">
        <v>2</v>
      </c>
      <c r="I4" s="13"/>
      <c r="J4" s="14"/>
      <c r="K4" s="197"/>
    </row>
    <row r="5" ht="12.75" customHeight="1">
      <c r="A5" s="192"/>
      <c r="B5" s="198"/>
      <c r="C5" s="194"/>
      <c r="D5" s="194"/>
      <c r="E5" s="194"/>
      <c r="F5" s="194"/>
      <c r="G5" s="198"/>
      <c r="H5" s="202" t="s">
        <v>3</v>
      </c>
      <c r="I5" s="202" t="s">
        <v>4</v>
      </c>
      <c r="J5" s="202" t="s">
        <v>178</v>
      </c>
      <c r="K5" s="197"/>
    </row>
    <row r="6" ht="12.75" customHeight="1">
      <c r="A6" s="192"/>
      <c r="B6" s="199"/>
      <c r="C6" s="194"/>
      <c r="D6" s="194"/>
      <c r="E6" s="194"/>
      <c r="F6" s="194"/>
      <c r="G6" s="199"/>
      <c r="H6" s="93">
        <f>+'INFORME DE ACTIVIDADES '!J7</f>
        <v>16</v>
      </c>
      <c r="I6" s="93">
        <f>+'INFORME DE ACTIVIDADES '!K7</f>
        <v>10</v>
      </c>
      <c r="J6" s="93">
        <f>+'INFORME DE ACTIVIDADES '!L7</f>
        <v>2025</v>
      </c>
      <c r="K6" s="197"/>
    </row>
    <row r="7" ht="5.25" customHeight="1">
      <c r="A7" s="192"/>
      <c r="B7" s="194"/>
      <c r="C7" s="194"/>
      <c r="D7" s="194"/>
      <c r="E7" s="194"/>
      <c r="F7" s="194"/>
      <c r="G7" s="194"/>
      <c r="H7" s="194"/>
      <c r="I7" s="194"/>
      <c r="J7" s="194"/>
      <c r="K7" s="197"/>
    </row>
    <row r="8" ht="3.75" customHeight="1">
      <c r="A8" s="192"/>
      <c r="B8" s="203"/>
      <c r="C8" s="148"/>
      <c r="D8" s="148"/>
      <c r="E8" s="148"/>
      <c r="F8" s="148"/>
      <c r="G8" s="148"/>
      <c r="H8" s="148"/>
      <c r="I8" s="148"/>
      <c r="J8" s="148"/>
      <c r="K8" s="197"/>
    </row>
    <row r="9" ht="12.75" customHeight="1">
      <c r="A9" s="192"/>
      <c r="B9" s="204" t="s">
        <v>179</v>
      </c>
      <c r="C9" s="205"/>
      <c r="D9" s="205"/>
      <c r="E9" s="205"/>
      <c r="F9" s="205"/>
      <c r="G9" s="205"/>
      <c r="H9" s="205"/>
      <c r="I9" s="205"/>
      <c r="J9" s="206"/>
      <c r="K9" s="207"/>
    </row>
    <row r="10" ht="12.75" customHeight="1">
      <c r="A10" s="192"/>
      <c r="B10" s="208" t="s">
        <v>130</v>
      </c>
      <c r="E10" s="194"/>
      <c r="F10" s="194"/>
      <c r="G10" s="209" t="s">
        <v>131</v>
      </c>
      <c r="H10" s="194"/>
      <c r="I10" s="209" t="s">
        <v>135</v>
      </c>
      <c r="J10" s="210"/>
      <c r="K10" s="197"/>
    </row>
    <row r="11" ht="12.75" customHeight="1">
      <c r="A11" s="192"/>
      <c r="B11" s="211" t="s">
        <v>180</v>
      </c>
      <c r="C11" s="212" t="s">
        <v>4</v>
      </c>
      <c r="D11" s="213"/>
      <c r="E11" s="214" t="s">
        <v>5</v>
      </c>
      <c r="F11" s="194"/>
      <c r="G11" s="215" t="str">
        <f>'INFO GENERAL'!S18</f>
        <v>ANA MARIA ORTIZ GUERRA </v>
      </c>
      <c r="H11" s="194"/>
      <c r="I11" s="216"/>
      <c r="J11" s="217"/>
      <c r="K11" s="218"/>
    </row>
    <row r="12" ht="12.75" customHeight="1">
      <c r="A12" s="192"/>
      <c r="B12" s="219" t="str">
        <f>CONCATENATE(H6,"/",I6,"/",J6)</f>
        <v>16/10/2025</v>
      </c>
      <c r="C12" s="220">
        <v>7.0</v>
      </c>
      <c r="D12" s="221"/>
      <c r="E12" s="222">
        <v>2010.0</v>
      </c>
      <c r="F12" s="223"/>
      <c r="G12" s="224" t="str">
        <f>'INFO GENERAL'!X20</f>
        <v>S.AGRICULTURA,DESARROLLO ECONOMICO</v>
      </c>
      <c r="H12" s="194"/>
      <c r="I12" s="225"/>
      <c r="J12" s="226"/>
      <c r="K12" s="218"/>
    </row>
    <row r="13" ht="12.75" customHeight="1">
      <c r="A13" s="192"/>
      <c r="B13" s="204" t="s">
        <v>133</v>
      </c>
      <c r="C13" s="205"/>
      <c r="D13" s="205"/>
      <c r="E13" s="205"/>
      <c r="F13" s="205"/>
      <c r="G13" s="205"/>
      <c r="H13" s="205"/>
      <c r="I13" s="205"/>
      <c r="J13" s="206"/>
      <c r="K13" s="207"/>
    </row>
    <row r="14" ht="12.75" customHeight="1">
      <c r="A14" s="192"/>
      <c r="B14" s="227"/>
      <c r="C14" s="228"/>
      <c r="D14" s="228"/>
      <c r="E14" s="229"/>
      <c r="F14" s="194"/>
      <c r="G14" s="230" t="str">
        <f>'INFO GENERAL'!J25</f>
        <v>JAMES A. ACUÑA MARTINEZ </v>
      </c>
      <c r="H14" s="194"/>
      <c r="I14" s="231">
        <v>1.0</v>
      </c>
      <c r="J14" s="232"/>
      <c r="K14" s="218"/>
    </row>
    <row r="15" ht="12.75" customHeight="1">
      <c r="A15" s="192"/>
      <c r="B15" s="233"/>
      <c r="C15" s="234"/>
      <c r="D15" s="234"/>
      <c r="E15" s="235"/>
      <c r="F15" s="236"/>
      <c r="G15" s="237" t="str">
        <f>'INFO GENERAL'!O27</f>
        <v>JEFE OFICINA MEDIO AMBIENTE</v>
      </c>
      <c r="H15" s="236"/>
      <c r="I15" s="238"/>
      <c r="J15" s="112"/>
      <c r="K15" s="218"/>
    </row>
    <row r="16" ht="12.75" hidden="1" customHeight="1">
      <c r="A16" s="192"/>
      <c r="B16" s="227"/>
      <c r="C16" s="228"/>
      <c r="D16" s="228"/>
      <c r="E16" s="229"/>
      <c r="F16" s="194"/>
      <c r="G16" s="229"/>
      <c r="H16" s="194"/>
      <c r="I16" s="231"/>
      <c r="J16" s="232"/>
      <c r="K16" s="218"/>
    </row>
    <row r="17" ht="12.75" hidden="1" customHeight="1">
      <c r="A17" s="192"/>
      <c r="B17" s="233"/>
      <c r="C17" s="234"/>
      <c r="D17" s="234"/>
      <c r="E17" s="235"/>
      <c r="F17" s="236"/>
      <c r="G17" s="235"/>
      <c r="H17" s="236"/>
      <c r="I17" s="238"/>
      <c r="J17" s="112"/>
      <c r="K17" s="218"/>
    </row>
    <row r="18" ht="8.25" customHeight="1">
      <c r="A18" s="192"/>
      <c r="B18" s="194"/>
      <c r="C18" s="194"/>
      <c r="D18" s="194"/>
      <c r="E18" s="194"/>
      <c r="F18" s="194"/>
      <c r="G18" s="194"/>
      <c r="H18" s="194"/>
      <c r="I18" s="194"/>
      <c r="J18" s="194"/>
      <c r="K18" s="197"/>
    </row>
    <row r="19" ht="12.75" customHeight="1">
      <c r="A19" s="192"/>
      <c r="B19" s="204" t="s">
        <v>181</v>
      </c>
      <c r="C19" s="205"/>
      <c r="D19" s="205"/>
      <c r="E19" s="205"/>
      <c r="F19" s="205"/>
      <c r="G19" s="205"/>
      <c r="H19" s="205"/>
      <c r="I19" s="205"/>
      <c r="J19" s="206"/>
      <c r="K19" s="207"/>
    </row>
    <row r="20" ht="12.75" customHeight="1">
      <c r="A20" s="192"/>
      <c r="B20" s="239" t="s">
        <v>137</v>
      </c>
      <c r="C20" s="240"/>
      <c r="D20" s="240"/>
      <c r="E20" s="240"/>
      <c r="F20" s="240"/>
      <c r="G20" s="240"/>
      <c r="H20" s="194"/>
      <c r="I20" s="241" t="s">
        <v>138</v>
      </c>
      <c r="J20" s="232"/>
      <c r="K20" s="197"/>
    </row>
    <row r="21" ht="12.75" customHeight="1">
      <c r="A21" s="192"/>
      <c r="B21" s="242" t="str">
        <f>'INFO GENERAL'!B18</f>
        <v>INGEACCI-AVALUOS E INGENIERIA SAS </v>
      </c>
      <c r="C21" s="243"/>
      <c r="D21" s="243"/>
      <c r="E21" s="243"/>
      <c r="F21" s="243"/>
      <c r="G21" s="244"/>
      <c r="H21" s="194"/>
      <c r="I21" s="245" t="str">
        <f>'INFO GENERAL'!I20</f>
        <v>901.422.854-2</v>
      </c>
      <c r="J21" s="217"/>
      <c r="K21" s="197"/>
    </row>
    <row r="22" ht="12.75" customHeight="1">
      <c r="A22" s="192"/>
      <c r="B22" s="246" t="s">
        <v>182</v>
      </c>
      <c r="C22" s="23"/>
      <c r="D22" s="23"/>
      <c r="E22" s="23"/>
      <c r="F22" s="23"/>
      <c r="G22" s="23"/>
      <c r="H22" s="23"/>
      <c r="I22" s="23"/>
      <c r="J22" s="24"/>
      <c r="K22" s="197"/>
    </row>
    <row r="23" ht="12.75" customHeight="1">
      <c r="A23" s="192"/>
      <c r="B23" s="208" t="s">
        <v>140</v>
      </c>
      <c r="C23" s="247" t="s">
        <v>183</v>
      </c>
      <c r="D23" s="247" t="s">
        <v>184</v>
      </c>
      <c r="E23" s="247"/>
      <c r="F23" s="247"/>
      <c r="G23" s="248" t="s">
        <v>185</v>
      </c>
      <c r="H23" s="249" t="s">
        <v>186</v>
      </c>
      <c r="J23" s="210"/>
      <c r="K23" s="197"/>
    </row>
    <row r="24" ht="12.75" customHeight="1">
      <c r="A24" s="192"/>
      <c r="B24" s="250" t="s">
        <v>122</v>
      </c>
      <c r="C24" s="251" t="s">
        <v>47</v>
      </c>
      <c r="D24" s="214"/>
      <c r="E24" s="194"/>
      <c r="F24" s="194"/>
      <c r="G24" s="252">
        <f>'INFO GENERAL'!Z10</f>
        <v>45925</v>
      </c>
      <c r="H24" s="253" t="s">
        <v>187</v>
      </c>
      <c r="I24" s="13"/>
      <c r="J24" s="14"/>
      <c r="K24" s="197"/>
    </row>
    <row r="25" ht="12.75" customHeight="1">
      <c r="A25" s="192"/>
      <c r="B25" s="254" t="s">
        <v>188</v>
      </c>
      <c r="C25" s="244"/>
      <c r="D25" s="255">
        <v>40134.0</v>
      </c>
      <c r="E25" s="243"/>
      <c r="F25" s="243"/>
      <c r="G25" s="256" t="s">
        <v>189</v>
      </c>
      <c r="H25" s="257" t="s">
        <v>190</v>
      </c>
      <c r="I25" s="13"/>
      <c r="J25" s="132"/>
      <c r="K25" s="197"/>
    </row>
    <row r="26" ht="12.75" customHeight="1">
      <c r="A26" s="192"/>
      <c r="B26" s="258">
        <f>'INFO GENERAL'!Z12</f>
        <v>45931</v>
      </c>
      <c r="C26" s="259"/>
      <c r="D26" s="260"/>
      <c r="E26" s="260"/>
      <c r="F26" s="260"/>
      <c r="G26" s="261" t="str">
        <f>'INFO GENERAL'!Z11</f>
        <v>QUINCE (15) DÍAS</v>
      </c>
      <c r="H26" s="262">
        <f>SUM('INFO FINANCIERA'!I63:Q65)</f>
        <v>0</v>
      </c>
      <c r="I26" s="151"/>
      <c r="J26" s="263"/>
      <c r="K26" s="197"/>
    </row>
    <row r="27" ht="12.75" customHeight="1">
      <c r="A27" s="192"/>
      <c r="B27" s="246" t="s">
        <v>10</v>
      </c>
      <c r="C27" s="23"/>
      <c r="D27" s="23"/>
      <c r="E27" s="23"/>
      <c r="F27" s="23"/>
      <c r="G27" s="23"/>
      <c r="H27" s="23"/>
      <c r="I27" s="23"/>
      <c r="J27" s="24"/>
      <c r="K27" s="197"/>
    </row>
    <row r="28" ht="44.25" customHeight="1">
      <c r="A28" s="192"/>
      <c r="B28" s="264" t="str">
        <f>'INFO GENERAL'!B12</f>
        <v>REALIZAR EL AVALUO COMERCIAL DEL PREDIO DEL NARANJAL UBICADO EN LA VEREDA HUNGRIA, MUNICIPIO DE SOACHA.
</v>
      </c>
      <c r="C28" s="265"/>
      <c r="D28" s="265"/>
      <c r="E28" s="265"/>
      <c r="F28" s="265"/>
      <c r="G28" s="265"/>
      <c r="H28" s="265"/>
      <c r="I28" s="265"/>
      <c r="J28" s="266"/>
      <c r="K28" s="197"/>
    </row>
    <row r="29" ht="12.75" customHeight="1">
      <c r="A29" s="192"/>
      <c r="B29" s="267" t="s">
        <v>191</v>
      </c>
      <c r="C29" s="268"/>
      <c r="D29" s="268"/>
      <c r="E29" s="268"/>
      <c r="F29" s="268"/>
      <c r="G29" s="268"/>
      <c r="H29" s="268"/>
      <c r="I29" s="268"/>
      <c r="J29" s="269"/>
      <c r="K29" s="197"/>
    </row>
    <row r="30" ht="12.75" customHeight="1">
      <c r="A30" s="192"/>
      <c r="B30" s="239" t="s">
        <v>192</v>
      </c>
      <c r="C30" s="240"/>
      <c r="D30" s="240"/>
      <c r="E30" s="240"/>
      <c r="F30" s="194"/>
      <c r="G30" s="209" t="s">
        <v>193</v>
      </c>
      <c r="H30" s="241" t="s">
        <v>194</v>
      </c>
      <c r="I30" s="270"/>
      <c r="J30" s="232"/>
      <c r="K30" s="197"/>
    </row>
    <row r="31" ht="12.75" customHeight="1">
      <c r="A31" s="192"/>
      <c r="B31" s="271">
        <f>'INFORME DE ACTIVIDADES '!D37</f>
        <v>45931</v>
      </c>
      <c r="C31" s="243"/>
      <c r="D31" s="243"/>
      <c r="E31" s="244"/>
      <c r="F31" s="272"/>
      <c r="G31" s="273">
        <f>'INFORME DE ACTIVIDADES '!I37</f>
        <v>45945</v>
      </c>
      <c r="H31" s="274">
        <f>'INFO GENERAL'!N36</f>
        <v>1</v>
      </c>
      <c r="I31" s="243"/>
      <c r="J31" s="217"/>
      <c r="K31" s="197"/>
    </row>
    <row r="32" ht="21.0" customHeight="1">
      <c r="A32" s="192"/>
      <c r="B32" s="275" t="s">
        <v>195</v>
      </c>
      <c r="C32" s="276"/>
      <c r="D32" s="276"/>
      <c r="E32" s="276"/>
      <c r="F32" s="276"/>
      <c r="G32" s="276"/>
      <c r="H32" s="276"/>
      <c r="I32" s="276"/>
      <c r="J32" s="277"/>
      <c r="K32" s="197"/>
    </row>
    <row r="33" ht="16.5" customHeight="1">
      <c r="A33" s="192"/>
      <c r="B33" s="278" t="s">
        <v>196</v>
      </c>
      <c r="C33" s="279"/>
      <c r="D33" s="279"/>
      <c r="E33" s="279"/>
      <c r="F33" s="279"/>
      <c r="G33" s="280"/>
      <c r="H33" s="281" t="s">
        <v>197</v>
      </c>
      <c r="I33" s="279"/>
      <c r="J33" s="282"/>
      <c r="K33" s="197"/>
    </row>
    <row r="34" ht="80.25" customHeight="1">
      <c r="A34" s="192"/>
      <c r="B34" s="283" t="str">
        <f>'INFORME DE ACTIVIDADES '!I41</f>
        <v>Realizar avaluó por el cual se determina el valor comercial del bien inmueble, incluyendo el componente indemnizatorio al que se refieren los artículos 23 y 37 de la Ley 1682 de 2013 y la Resolución IGAC 898 de 2014, así como en la Resolución IGAC 620 de 2008 y en el capítulo IV del Decreto 1420 de 1998, hoy compilado en  l Decreto Nacional 1170 de 2015.</v>
      </c>
      <c r="C34" s="13"/>
      <c r="D34" s="13"/>
      <c r="E34" s="13"/>
      <c r="F34" s="13"/>
      <c r="G34" s="14"/>
      <c r="H34" s="284" t="s">
        <v>198</v>
      </c>
      <c r="I34" s="3"/>
      <c r="J34" s="4"/>
      <c r="K34" s="197"/>
    </row>
    <row r="35" ht="107.25" customHeight="1">
      <c r="A35" s="192"/>
      <c r="B35" s="283" t="str">
        <f>'INFORME DE ACTIVIDADES '!I42</f>
        <v>Entregar informe técnico del avaluó comercial del predio de importancia ambiental denominado "El Naranjal", ubicado en la vereda Hungría, jurisdicción del municipio de Soacha, con una extensión de 31 hectáreas y 6.657 m2, identificado con la cédula catastral No. 00-00-00-00-0006-0057-0-00-00-00000, en el  ormato previamente aprobado por el contratante, los cuales contendrán resumen de la naturaleza jurídica del bien, análisis económico del sector y del mismo inmueble, normativa urbanística, metodología de avalúo y consideraciones especiales, material cartográfico, registro fotográfico de la propiedad.</v>
      </c>
      <c r="C35" s="13"/>
      <c r="D35" s="13"/>
      <c r="E35" s="13"/>
      <c r="F35" s="13"/>
      <c r="G35" s="14"/>
      <c r="H35" s="6"/>
      <c r="J35" s="7"/>
      <c r="K35" s="197"/>
    </row>
    <row r="36" ht="45.75" customHeight="1">
      <c r="A36" s="192"/>
      <c r="B36" s="283" t="str">
        <f>'INFORME DE ACTIVIDADES '!I43</f>
        <v>Identificar y describir el inmueble sujeto de avaluó, precisando calidad, cantidad y estado de sus componentes.</v>
      </c>
      <c r="C36" s="13"/>
      <c r="D36" s="13"/>
      <c r="E36" s="13"/>
      <c r="F36" s="13"/>
      <c r="G36" s="14"/>
      <c r="H36" s="6"/>
      <c r="J36" s="7"/>
      <c r="K36" s="197"/>
    </row>
    <row r="37" ht="36.0" customHeight="1">
      <c r="A37" s="192"/>
      <c r="B37" s="283" t="str">
        <f>'INFORME DE ACTIVIDADES '!I44</f>
        <v>Disponer de personal idóneo para la realización del avaluó. Dicho personal deberá encontrarse uniformado o con prendas de identificación institucional, y carnetizado, durante la elaboración de los avalúos en sitio.</v>
      </c>
      <c r="C37" s="13"/>
      <c r="D37" s="13"/>
      <c r="E37" s="13"/>
      <c r="F37" s="13"/>
      <c r="G37" s="14"/>
      <c r="H37" s="6"/>
      <c r="J37" s="7"/>
      <c r="K37" s="197"/>
    </row>
    <row r="38" ht="36.0" customHeight="1">
      <c r="A38" s="192"/>
      <c r="B38" s="283" t="str">
        <f>'INFORME DE ACTIVIDADES '!I45</f>
        <v>Disponer por su nombre, cuenta y riesgos de los equipos, herramientas y elementos necesarios para la realización del avalúo.</v>
      </c>
      <c r="C38" s="13"/>
      <c r="D38" s="13"/>
      <c r="E38" s="13"/>
      <c r="F38" s="13"/>
      <c r="G38" s="14"/>
      <c r="H38" s="6"/>
      <c r="J38" s="7"/>
      <c r="K38" s="197"/>
    </row>
    <row r="39" ht="54.0" customHeight="1">
      <c r="A39" s="192"/>
      <c r="B39" s="283" t="str">
        <f>'INFORME DE ACTIVIDADES '!I46</f>
        <v>Disponer por su nombre, cuenta y riesgo del transporte hacia y desde el lugar del avalúo, tanto para su personal como para sus equipos, herramientas y demás elementos necesarios para la realización del avalúo.</v>
      </c>
      <c r="C39" s="13"/>
      <c r="D39" s="13"/>
      <c r="E39" s="13"/>
      <c r="F39" s="13"/>
      <c r="G39" s="14"/>
      <c r="H39" s="6"/>
      <c r="J39" s="7"/>
      <c r="K39" s="197"/>
    </row>
    <row r="40" ht="52.5" customHeight="1">
      <c r="A40" s="192"/>
      <c r="B40" s="283" t="str">
        <f>'INFORME DE ACTIVIDADES '!I47</f>
        <v>Cuando la metodología del avaluó utilice proyecciones, se debe señalar todos y cada uno de los supuestos y el procedimiento usado para proyectar. Para predios de reserva hídrica anexar copia del estudio técnico correspondiente.</v>
      </c>
      <c r="C40" s="13"/>
      <c r="D40" s="13"/>
      <c r="E40" s="13"/>
      <c r="F40" s="13"/>
      <c r="G40" s="14"/>
      <c r="H40" s="6"/>
      <c r="J40" s="7"/>
      <c r="K40" s="197"/>
    </row>
    <row r="41" ht="36.0" customHeight="1">
      <c r="A41" s="192"/>
      <c r="B41" s="283" t="str">
        <f>'INFORME DE ACTIVIDADES '!I48</f>
        <v>Entrega de los documentos a los que se refiere el artículo 5 de la Resolución IGAC 898 de 2014, modificados por la Resolución IGAC 1044 DE 2014.</v>
      </c>
      <c r="C41" s="13"/>
      <c r="D41" s="13"/>
      <c r="E41" s="13"/>
      <c r="F41" s="13"/>
      <c r="G41" s="14"/>
      <c r="H41" s="6"/>
      <c r="J41" s="7"/>
      <c r="K41" s="197"/>
    </row>
    <row r="42" ht="57.75" customHeight="1">
      <c r="A42" s="192"/>
      <c r="B42" s="283" t="str">
        <f>+'INFORME DE ACTIVIDADES '!I49</f>
        <v>Acompañar y asesorar al municipio de Sibaté – Cundinamarca, en reuniones con organismos de control, entidades y personas públicas y privadas, cuando deban verificarse, discutirse o analizarse los avalúos a realizar o realizados. Para esto, la supervisión del contrato dará previo aviso.</v>
      </c>
      <c r="C42" s="13"/>
      <c r="D42" s="13"/>
      <c r="E42" s="13"/>
      <c r="F42" s="13"/>
      <c r="G42" s="14"/>
      <c r="H42" s="6"/>
      <c r="J42" s="7"/>
      <c r="K42" s="197"/>
    </row>
    <row r="43" ht="57.75" customHeight="1">
      <c r="A43" s="192"/>
      <c r="B43" s="283" t="str">
        <f>+'INFORME DE ACTIVIDADES '!I55</f>
        <v>Tramitar en nombre del municipio, pero por su cuenta y riesgo, los permisos y/o autorizaciones necesarias para el ingreso al predio "El Naranjal" y/o realización del avalúo. Para esto, se coordinará previamente con la entidad contratante.</v>
      </c>
      <c r="C43" s="13"/>
      <c r="D43" s="13"/>
      <c r="E43" s="13"/>
      <c r="F43" s="13"/>
      <c r="G43" s="14"/>
      <c r="H43" s="6"/>
      <c r="J43" s="7"/>
      <c r="K43" s="197"/>
    </row>
    <row r="44" ht="36.0" customHeight="1">
      <c r="A44" s="192"/>
      <c r="B44" s="283" t="str">
        <f>+'INFORME DE ACTIVIDADES '!I56</f>
        <v>Entregar documentación, informe técnico direccionado por EL CONTRATANTE y evidencias de la ejecución de la ejecución de visitas a campo para realizar el Avaluó Predial.</v>
      </c>
      <c r="C44" s="13"/>
      <c r="D44" s="13"/>
      <c r="E44" s="13"/>
      <c r="F44" s="13"/>
      <c r="G44" s="14"/>
      <c r="H44" s="8"/>
      <c r="I44" s="9"/>
      <c r="J44" s="10"/>
      <c r="K44" s="197"/>
    </row>
    <row r="45" ht="36.0" hidden="1" customHeight="1">
      <c r="A45" s="192"/>
      <c r="B45" s="283" t="str">
        <f>+'INFORME DE ACTIVIDADES '!I57</f>
        <v/>
      </c>
      <c r="C45" s="13"/>
      <c r="D45" s="13"/>
      <c r="E45" s="13"/>
      <c r="F45" s="13"/>
      <c r="G45" s="14"/>
      <c r="H45" s="285"/>
      <c r="I45" s="13"/>
      <c r="J45" s="14"/>
      <c r="K45" s="197"/>
    </row>
    <row r="46" ht="36.0" hidden="1" customHeight="1">
      <c r="A46" s="192"/>
      <c r="B46" s="286">
        <f>'INFORME DE ACTIVIDADES '!D52</f>
        <v>12</v>
      </c>
      <c r="C46" s="13"/>
      <c r="D46" s="13"/>
      <c r="E46" s="13"/>
      <c r="F46" s="13"/>
      <c r="G46" s="14"/>
      <c r="H46" s="285"/>
      <c r="I46" s="13"/>
      <c r="J46" s="14"/>
      <c r="K46" s="197"/>
    </row>
    <row r="47" ht="36.0" hidden="1" customHeight="1">
      <c r="A47" s="192"/>
      <c r="B47" s="286">
        <f>'INFORME DE ACTIVIDADES '!D53</f>
        <v>13</v>
      </c>
      <c r="C47" s="13"/>
      <c r="D47" s="13"/>
      <c r="E47" s="13"/>
      <c r="F47" s="13"/>
      <c r="G47" s="14"/>
      <c r="H47" s="285"/>
      <c r="I47" s="13"/>
      <c r="J47" s="14"/>
      <c r="K47" s="197"/>
    </row>
    <row r="48" ht="36.0" hidden="1" customHeight="1">
      <c r="A48" s="192"/>
      <c r="B48" s="286">
        <f>'INFORME DE ACTIVIDADES '!D54</f>
        <v>14</v>
      </c>
      <c r="C48" s="13"/>
      <c r="D48" s="13"/>
      <c r="E48" s="13"/>
      <c r="F48" s="13"/>
      <c r="G48" s="14"/>
      <c r="H48" s="285"/>
      <c r="I48" s="13"/>
      <c r="J48" s="14"/>
      <c r="K48" s="197"/>
    </row>
    <row r="49" ht="36.0" hidden="1" customHeight="1">
      <c r="A49" s="192"/>
      <c r="B49" s="286">
        <f>'INFORME DE ACTIVIDADES '!D56</f>
        <v>11</v>
      </c>
      <c r="C49" s="13"/>
      <c r="D49" s="13"/>
      <c r="E49" s="13"/>
      <c r="F49" s="13"/>
      <c r="G49" s="14"/>
      <c r="H49" s="285"/>
      <c r="I49" s="13"/>
      <c r="J49" s="14"/>
      <c r="K49" s="197"/>
    </row>
    <row r="50" ht="3.0" customHeight="1">
      <c r="A50" s="192"/>
      <c r="B50" s="194"/>
      <c r="C50" s="194"/>
      <c r="D50" s="194"/>
      <c r="E50" s="194"/>
      <c r="F50" s="287"/>
      <c r="G50" s="287"/>
      <c r="H50" s="287"/>
      <c r="I50" s="194"/>
      <c r="J50" s="194"/>
      <c r="K50" s="197"/>
    </row>
    <row r="51" ht="31.5" customHeight="1">
      <c r="A51" s="192"/>
      <c r="B51" s="288" t="s">
        <v>199</v>
      </c>
      <c r="K51" s="197"/>
    </row>
    <row r="52" ht="1.5" customHeight="1">
      <c r="A52" s="192"/>
      <c r="B52" s="209"/>
      <c r="C52" s="209"/>
      <c r="D52" s="209"/>
      <c r="E52" s="209"/>
      <c r="F52" s="209"/>
      <c r="G52" s="209"/>
      <c r="H52" s="209"/>
      <c r="I52" s="209"/>
      <c r="J52" s="209"/>
      <c r="K52" s="197"/>
    </row>
    <row r="53" ht="30.75" customHeight="1">
      <c r="A53" s="192"/>
      <c r="B53" s="288" t="s">
        <v>200</v>
      </c>
      <c r="K53" s="197"/>
    </row>
    <row r="54" ht="14.25" customHeight="1">
      <c r="A54" s="192"/>
      <c r="B54" s="194"/>
      <c r="C54" s="209"/>
      <c r="D54" s="209"/>
      <c r="E54" s="209"/>
      <c r="F54" s="209"/>
      <c r="G54" s="247"/>
      <c r="H54" s="247"/>
      <c r="I54" s="209"/>
      <c r="J54" s="209"/>
      <c r="K54" s="197"/>
    </row>
    <row r="55" ht="14.25" customHeight="1">
      <c r="A55" s="192"/>
      <c r="B55" s="209"/>
      <c r="C55" s="209"/>
      <c r="D55" s="209"/>
      <c r="E55" s="209"/>
      <c r="F55" s="209"/>
      <c r="G55" s="194"/>
      <c r="H55" s="247"/>
      <c r="I55" s="209"/>
      <c r="J55" s="209"/>
      <c r="K55" s="197"/>
    </row>
    <row r="56" ht="14.25" customHeight="1">
      <c r="A56" s="192"/>
      <c r="B56" s="209"/>
      <c r="C56" s="209"/>
      <c r="D56" s="209"/>
      <c r="E56" s="209"/>
      <c r="F56" s="209"/>
      <c r="G56" s="289"/>
      <c r="H56" s="247"/>
      <c r="I56" s="209"/>
      <c r="J56" s="209"/>
      <c r="K56" s="197"/>
    </row>
    <row r="57" ht="14.25" customHeight="1">
      <c r="A57" s="192"/>
      <c r="B57" s="209"/>
      <c r="C57" s="209"/>
      <c r="D57" s="209"/>
      <c r="E57" s="209"/>
      <c r="F57" s="209"/>
      <c r="G57" s="247" t="str">
        <f t="shared" ref="G57:G58" si="1">G11</f>
        <v>ANA MARIA ORTIZ GUERRA </v>
      </c>
      <c r="H57" s="247"/>
      <c r="I57" s="209"/>
      <c r="J57" s="209"/>
      <c r="K57" s="197"/>
    </row>
    <row r="58" ht="14.25" customHeight="1">
      <c r="A58" s="192"/>
      <c r="B58" s="209"/>
      <c r="C58" s="209"/>
      <c r="D58" s="209"/>
      <c r="E58" s="209"/>
      <c r="F58" s="209"/>
      <c r="G58" s="247" t="str">
        <f t="shared" si="1"/>
        <v>S.AGRICULTURA,DESARROLLO ECONOMICO</v>
      </c>
      <c r="H58" s="247"/>
      <c r="I58" s="209"/>
      <c r="J58" s="209"/>
      <c r="K58" s="197"/>
    </row>
    <row r="59" ht="14.25" customHeight="1">
      <c r="A59" s="192"/>
      <c r="B59" s="194"/>
      <c r="C59" s="209"/>
      <c r="D59" s="209"/>
      <c r="E59" s="209"/>
      <c r="F59" s="209"/>
      <c r="G59" s="184"/>
      <c r="H59" s="247"/>
      <c r="I59" s="209"/>
      <c r="J59" s="209"/>
      <c r="K59" s="197"/>
    </row>
    <row r="60" ht="14.25" customHeight="1">
      <c r="A60" s="192"/>
      <c r="B60" s="209"/>
      <c r="C60" s="209"/>
      <c r="D60" s="209"/>
      <c r="E60" s="209"/>
      <c r="F60" s="209"/>
      <c r="H60" s="247"/>
      <c r="I60" s="209"/>
      <c r="J60" s="209"/>
      <c r="K60" s="197"/>
    </row>
    <row r="61" ht="1.5" customHeight="1">
      <c r="A61" s="192"/>
      <c r="B61" s="209"/>
      <c r="C61" s="209"/>
      <c r="D61" s="209"/>
      <c r="E61" s="209"/>
      <c r="F61" s="209"/>
      <c r="H61" s="247"/>
      <c r="I61" s="209"/>
      <c r="J61" s="209"/>
      <c r="K61" s="197"/>
    </row>
    <row r="62" ht="14.25" customHeight="1">
      <c r="A62" s="192"/>
      <c r="B62" s="209"/>
      <c r="C62" s="209"/>
      <c r="D62" s="209"/>
      <c r="E62" s="209"/>
      <c r="F62" s="209"/>
      <c r="H62" s="247"/>
      <c r="I62" s="209"/>
      <c r="J62" s="209"/>
      <c r="K62" s="197"/>
    </row>
    <row r="63" ht="14.25" customHeight="1">
      <c r="A63" s="192"/>
      <c r="B63" s="209"/>
      <c r="C63" s="209"/>
      <c r="D63" s="209"/>
      <c r="E63" s="209"/>
      <c r="F63" s="209"/>
      <c r="G63" s="247"/>
      <c r="H63" s="247"/>
      <c r="I63" s="209"/>
      <c r="J63" s="209"/>
      <c r="K63" s="197"/>
    </row>
    <row r="64" ht="14.25" customHeight="1">
      <c r="A64" s="192"/>
      <c r="B64" s="209"/>
      <c r="C64" s="209"/>
      <c r="D64" s="209"/>
      <c r="E64" s="209"/>
      <c r="F64" s="209"/>
      <c r="G64" s="247"/>
      <c r="H64" s="247"/>
      <c r="I64" s="209"/>
      <c r="J64" s="209"/>
      <c r="K64" s="197"/>
    </row>
    <row r="65" ht="14.25" hidden="1" customHeight="1">
      <c r="A65" s="192"/>
      <c r="B65" s="209"/>
      <c r="C65" s="209"/>
      <c r="D65" s="209"/>
      <c r="E65" s="209"/>
      <c r="F65" s="209"/>
      <c r="G65" s="247"/>
      <c r="H65" s="247"/>
      <c r="I65" s="209"/>
      <c r="J65" s="209"/>
      <c r="K65" s="197"/>
    </row>
    <row r="66" ht="85.5" hidden="1" customHeight="1">
      <c r="A66" s="290"/>
      <c r="B66" s="148"/>
      <c r="C66" s="148"/>
      <c r="D66" s="148"/>
      <c r="E66" s="148"/>
      <c r="F66" s="148"/>
      <c r="G66" s="148"/>
      <c r="H66" s="148"/>
      <c r="I66" s="148"/>
      <c r="J66" s="148"/>
      <c r="K66" s="112"/>
    </row>
    <row r="67" ht="14.25" hidden="1" customHeight="1">
      <c r="A67" s="194"/>
      <c r="B67" s="209"/>
      <c r="C67" s="209"/>
      <c r="D67" s="209"/>
      <c r="E67" s="209"/>
      <c r="F67" s="209"/>
      <c r="H67" s="247"/>
      <c r="I67" s="209"/>
      <c r="J67" s="209"/>
      <c r="K67" s="194"/>
    </row>
    <row r="68" ht="14.25" hidden="1" customHeight="1">
      <c r="A68" s="194"/>
      <c r="B68" s="209"/>
      <c r="C68" s="209"/>
      <c r="D68" s="209"/>
      <c r="E68" s="209"/>
      <c r="F68" s="209"/>
      <c r="G68" s="247"/>
      <c r="H68" s="247"/>
      <c r="I68" s="209"/>
      <c r="J68" s="209"/>
      <c r="K68" s="194"/>
    </row>
    <row r="69" ht="14.25" hidden="1" customHeight="1">
      <c r="A69" s="194"/>
      <c r="B69" s="194"/>
      <c r="C69" s="194"/>
      <c r="D69" s="194"/>
      <c r="E69" s="194"/>
      <c r="F69" s="194"/>
      <c r="G69" s="194"/>
      <c r="H69" s="194"/>
      <c r="I69" s="194"/>
      <c r="J69" s="194"/>
      <c r="K69" s="194"/>
    </row>
    <row r="70" ht="12.75" hidden="1" customHeight="1">
      <c r="A70" s="194"/>
      <c r="B70" s="194"/>
      <c r="C70" s="194"/>
      <c r="D70" s="194"/>
      <c r="E70" s="194"/>
      <c r="F70" s="194"/>
      <c r="G70" s="194"/>
      <c r="H70" s="194"/>
      <c r="I70" s="194"/>
      <c r="J70" s="194"/>
      <c r="K70" s="194"/>
    </row>
    <row r="71" ht="12.75" hidden="1" customHeight="1">
      <c r="A71" s="194"/>
      <c r="B71" s="194"/>
      <c r="C71" s="194"/>
      <c r="D71" s="194"/>
      <c r="E71" s="194"/>
      <c r="F71" s="194"/>
      <c r="G71" s="194"/>
      <c r="H71" s="194"/>
      <c r="I71" s="194"/>
      <c r="J71" s="194"/>
      <c r="K71" s="194"/>
    </row>
    <row r="72" ht="12.75" hidden="1" customHeight="1">
      <c r="A72" s="194"/>
      <c r="B72" s="194"/>
      <c r="C72" s="194"/>
      <c r="D72" s="194"/>
      <c r="E72" s="194"/>
      <c r="F72" s="194"/>
      <c r="G72" s="194"/>
      <c r="H72" s="194"/>
      <c r="I72" s="194"/>
      <c r="J72" s="194"/>
      <c r="K72" s="194"/>
    </row>
    <row r="73" ht="12.75" hidden="1" customHeight="1">
      <c r="A73" s="194"/>
      <c r="B73" s="194"/>
      <c r="C73" s="194"/>
      <c r="D73" s="194"/>
      <c r="E73" s="194"/>
      <c r="F73" s="194"/>
      <c r="G73" s="194"/>
      <c r="H73" s="194"/>
      <c r="I73" s="194"/>
      <c r="J73" s="194"/>
      <c r="K73" s="194"/>
    </row>
    <row r="74" ht="12.75" hidden="1" customHeight="1">
      <c r="A74" s="194"/>
      <c r="B74" s="194"/>
      <c r="C74" s="194"/>
      <c r="D74" s="194"/>
      <c r="E74" s="194"/>
      <c r="F74" s="194"/>
      <c r="G74" s="194"/>
      <c r="H74" s="194"/>
      <c r="I74" s="194"/>
      <c r="J74" s="194"/>
      <c r="K74" s="194"/>
    </row>
    <row r="75" ht="12.75" hidden="1" customHeight="1">
      <c r="A75" s="194"/>
      <c r="B75" s="194"/>
      <c r="C75" s="194"/>
      <c r="D75" s="194"/>
      <c r="E75" s="194"/>
      <c r="F75" s="194"/>
      <c r="G75" s="194"/>
      <c r="H75" s="194"/>
      <c r="I75" s="194"/>
      <c r="J75" s="194"/>
      <c r="K75" s="194"/>
    </row>
    <row r="76" ht="12.75" hidden="1" customHeight="1">
      <c r="A76" s="194"/>
      <c r="B76" s="194"/>
      <c r="C76" s="194"/>
      <c r="D76" s="194"/>
      <c r="E76" s="194"/>
      <c r="F76" s="194"/>
      <c r="G76" s="194"/>
      <c r="H76" s="194"/>
      <c r="I76" s="194"/>
      <c r="J76" s="194"/>
      <c r="K76" s="194"/>
    </row>
    <row r="77" ht="12.75" hidden="1" customHeight="1">
      <c r="A77" s="194"/>
      <c r="B77" s="194"/>
      <c r="C77" s="194"/>
      <c r="D77" s="194"/>
      <c r="E77" s="194"/>
      <c r="F77" s="194"/>
      <c r="G77" s="194"/>
      <c r="H77" s="194"/>
      <c r="I77" s="194"/>
      <c r="J77" s="194"/>
      <c r="K77" s="194"/>
    </row>
    <row r="78" ht="12.75" hidden="1" customHeight="1">
      <c r="A78" s="194"/>
      <c r="B78" s="194"/>
      <c r="C78" s="194"/>
      <c r="D78" s="194"/>
      <c r="E78" s="194"/>
      <c r="F78" s="194"/>
      <c r="G78" s="194"/>
      <c r="H78" s="194"/>
      <c r="I78" s="194"/>
      <c r="J78" s="194"/>
      <c r="K78" s="194"/>
    </row>
    <row r="79" ht="12.75" hidden="1" customHeight="1">
      <c r="A79" s="194"/>
      <c r="B79" s="194"/>
      <c r="C79" s="194"/>
      <c r="D79" s="194"/>
      <c r="E79" s="194"/>
      <c r="F79" s="194"/>
      <c r="G79" s="194"/>
      <c r="H79" s="194"/>
      <c r="I79" s="194"/>
      <c r="J79" s="194"/>
      <c r="K79" s="194"/>
    </row>
    <row r="80" ht="12.75" hidden="1" customHeight="1">
      <c r="A80" s="194"/>
      <c r="B80" s="194"/>
      <c r="C80" s="194"/>
      <c r="D80" s="194"/>
      <c r="E80" s="194"/>
      <c r="F80" s="194"/>
      <c r="G80" s="194"/>
      <c r="H80" s="194"/>
      <c r="I80" s="194"/>
      <c r="J80" s="194"/>
      <c r="K80" s="194"/>
    </row>
    <row r="81" ht="12.75" hidden="1" customHeight="1">
      <c r="A81" s="194"/>
      <c r="B81" s="194"/>
      <c r="C81" s="194"/>
      <c r="D81" s="194"/>
      <c r="E81" s="194"/>
      <c r="F81" s="194"/>
      <c r="G81" s="194"/>
      <c r="H81" s="194"/>
      <c r="I81" s="194"/>
      <c r="J81" s="194"/>
      <c r="K81" s="194"/>
    </row>
    <row r="82" ht="12.75" hidden="1" customHeight="1">
      <c r="A82" s="194"/>
      <c r="B82" s="194"/>
      <c r="C82" s="194"/>
      <c r="D82" s="194"/>
      <c r="E82" s="194"/>
      <c r="F82" s="194"/>
      <c r="G82" s="194"/>
      <c r="H82" s="194"/>
      <c r="I82" s="194"/>
      <c r="J82" s="194"/>
      <c r="K82" s="194"/>
    </row>
    <row r="83" ht="12.75" hidden="1" customHeight="1">
      <c r="A83" s="194"/>
      <c r="B83" s="194"/>
      <c r="C83" s="194"/>
      <c r="D83" s="194"/>
      <c r="E83" s="194"/>
      <c r="F83" s="194"/>
      <c r="G83" s="194"/>
      <c r="H83" s="194"/>
      <c r="I83" s="194"/>
      <c r="J83" s="194"/>
      <c r="K83" s="194"/>
    </row>
    <row r="84" ht="12.75" hidden="1" customHeight="1">
      <c r="A84" s="194"/>
      <c r="B84" s="194"/>
      <c r="C84" s="194"/>
      <c r="D84" s="194"/>
      <c r="E84" s="194"/>
      <c r="F84" s="194"/>
      <c r="G84" s="194"/>
      <c r="H84" s="194"/>
      <c r="I84" s="194"/>
      <c r="J84" s="194"/>
      <c r="K84" s="194"/>
    </row>
    <row r="85" ht="12.75" hidden="1" customHeight="1">
      <c r="A85" s="194"/>
      <c r="B85" s="194"/>
      <c r="C85" s="194"/>
      <c r="D85" s="194"/>
      <c r="E85" s="194"/>
      <c r="F85" s="194"/>
      <c r="G85" s="194"/>
      <c r="H85" s="194"/>
      <c r="I85" s="194"/>
      <c r="J85" s="194"/>
      <c r="K85" s="194"/>
    </row>
    <row r="86" ht="12.75" hidden="1" customHeight="1">
      <c r="A86" s="194"/>
      <c r="B86" s="194"/>
      <c r="C86" s="194"/>
      <c r="D86" s="194"/>
      <c r="E86" s="194"/>
      <c r="F86" s="194"/>
      <c r="G86" s="194"/>
      <c r="H86" s="194"/>
      <c r="I86" s="194"/>
      <c r="J86" s="194"/>
      <c r="K86" s="194"/>
    </row>
    <row r="87" ht="12.75" hidden="1" customHeight="1">
      <c r="A87" s="194"/>
      <c r="B87" s="194"/>
      <c r="C87" s="194"/>
      <c r="D87" s="194"/>
      <c r="E87" s="194"/>
      <c r="F87" s="194"/>
      <c r="G87" s="194"/>
      <c r="H87" s="194"/>
      <c r="I87" s="194"/>
      <c r="J87" s="194"/>
      <c r="K87" s="194"/>
    </row>
    <row r="88" ht="12.75" hidden="1" customHeight="1">
      <c r="A88" s="194"/>
      <c r="B88" s="194"/>
      <c r="C88" s="194"/>
      <c r="D88" s="194"/>
      <c r="E88" s="194"/>
      <c r="F88" s="194"/>
      <c r="G88" s="194"/>
      <c r="H88" s="194"/>
      <c r="I88" s="194"/>
      <c r="J88" s="194"/>
      <c r="K88" s="194"/>
    </row>
    <row r="89" ht="12.75" hidden="1" customHeight="1">
      <c r="A89" s="194"/>
      <c r="B89" s="194"/>
      <c r="C89" s="194"/>
      <c r="D89" s="194"/>
      <c r="E89" s="194"/>
      <c r="F89" s="194"/>
      <c r="G89" s="194"/>
      <c r="H89" s="194"/>
      <c r="I89" s="194"/>
      <c r="J89" s="194"/>
      <c r="K89" s="194"/>
    </row>
    <row r="90" ht="12.75" hidden="1" customHeight="1">
      <c r="A90" s="194"/>
      <c r="B90" s="194"/>
      <c r="C90" s="194"/>
      <c r="D90" s="194"/>
      <c r="E90" s="194"/>
      <c r="F90" s="194"/>
      <c r="G90" s="194"/>
      <c r="H90" s="194"/>
      <c r="I90" s="194"/>
      <c r="J90" s="194"/>
      <c r="K90" s="194"/>
    </row>
    <row r="91" ht="12.75" hidden="1" customHeight="1">
      <c r="A91" s="194"/>
      <c r="B91" s="194"/>
      <c r="C91" s="194"/>
      <c r="D91" s="194"/>
      <c r="E91" s="194"/>
      <c r="F91" s="194"/>
      <c r="G91" s="194"/>
      <c r="H91" s="194"/>
      <c r="I91" s="194"/>
      <c r="J91" s="194"/>
      <c r="K91" s="194"/>
    </row>
    <row r="92" ht="12.75" hidden="1" customHeight="1">
      <c r="A92" s="194"/>
      <c r="B92" s="194"/>
      <c r="C92" s="194"/>
      <c r="D92" s="194"/>
      <c r="E92" s="194"/>
      <c r="F92" s="194"/>
      <c r="G92" s="194"/>
      <c r="H92" s="194"/>
      <c r="I92" s="194"/>
      <c r="J92" s="194"/>
      <c r="K92" s="194"/>
    </row>
    <row r="93" ht="12.75" hidden="1" customHeight="1">
      <c r="A93" s="194"/>
      <c r="B93" s="194"/>
      <c r="C93" s="194"/>
      <c r="D93" s="194"/>
      <c r="E93" s="194"/>
      <c r="F93" s="194"/>
      <c r="G93" s="194"/>
      <c r="H93" s="194"/>
      <c r="I93" s="194"/>
      <c r="J93" s="194"/>
      <c r="K93" s="194"/>
    </row>
    <row r="94" ht="12.75" hidden="1" customHeight="1">
      <c r="A94" s="194"/>
      <c r="B94" s="194"/>
      <c r="C94" s="194"/>
      <c r="D94" s="194"/>
      <c r="E94" s="194"/>
      <c r="F94" s="194"/>
      <c r="G94" s="194"/>
      <c r="H94" s="194"/>
      <c r="I94" s="194"/>
      <c r="J94" s="194"/>
      <c r="K94" s="194"/>
    </row>
    <row r="95" ht="12.75" hidden="1" customHeight="1">
      <c r="A95" s="194"/>
      <c r="B95" s="194"/>
      <c r="C95" s="194"/>
      <c r="D95" s="194"/>
      <c r="E95" s="194"/>
      <c r="F95" s="194"/>
      <c r="G95" s="194"/>
      <c r="H95" s="194"/>
      <c r="I95" s="194"/>
      <c r="J95" s="194"/>
      <c r="K95" s="194"/>
    </row>
    <row r="96" ht="12.75" hidden="1" customHeight="1">
      <c r="A96" s="194"/>
      <c r="B96" s="194"/>
      <c r="C96" s="194"/>
      <c r="D96" s="194"/>
      <c r="E96" s="194"/>
      <c r="F96" s="194"/>
      <c r="G96" s="194"/>
      <c r="H96" s="194"/>
      <c r="I96" s="194"/>
      <c r="J96" s="194"/>
      <c r="K96" s="194"/>
    </row>
    <row r="97" ht="12.75" hidden="1" customHeight="1">
      <c r="A97" s="194"/>
      <c r="B97" s="194"/>
      <c r="C97" s="194"/>
      <c r="D97" s="194"/>
      <c r="E97" s="194"/>
      <c r="F97" s="194"/>
      <c r="G97" s="194"/>
      <c r="H97" s="194"/>
      <c r="I97" s="194"/>
      <c r="J97" s="194"/>
      <c r="K97" s="194"/>
    </row>
    <row r="98" ht="12.75" hidden="1" customHeight="1">
      <c r="A98" s="194"/>
      <c r="B98" s="194"/>
      <c r="C98" s="194"/>
      <c r="D98" s="194"/>
      <c r="E98" s="194"/>
      <c r="F98" s="194"/>
      <c r="G98" s="194"/>
      <c r="H98" s="194"/>
      <c r="I98" s="194"/>
      <c r="J98" s="194"/>
      <c r="K98" s="194"/>
    </row>
    <row r="99" ht="12.75" hidden="1" customHeight="1">
      <c r="A99" s="194"/>
      <c r="B99" s="194"/>
      <c r="C99" s="194"/>
      <c r="D99" s="194"/>
      <c r="E99" s="194"/>
      <c r="F99" s="194"/>
      <c r="G99" s="194"/>
      <c r="H99" s="194"/>
      <c r="I99" s="194"/>
      <c r="J99" s="194"/>
      <c r="K99" s="194"/>
    </row>
    <row r="100" ht="12.75" hidden="1" customHeight="1">
      <c r="A100" s="194"/>
      <c r="B100" s="194"/>
      <c r="C100" s="194"/>
      <c r="D100" s="194"/>
      <c r="E100" s="194"/>
      <c r="F100" s="194"/>
      <c r="G100" s="194"/>
      <c r="H100" s="194"/>
      <c r="I100" s="194"/>
      <c r="J100" s="194"/>
      <c r="K100" s="194"/>
    </row>
    <row r="101" ht="12.75" hidden="1" customHeight="1">
      <c r="A101" s="194"/>
      <c r="B101" s="194"/>
      <c r="C101" s="194"/>
      <c r="D101" s="194"/>
      <c r="E101" s="194"/>
      <c r="F101" s="194"/>
      <c r="G101" s="194"/>
      <c r="H101" s="194"/>
      <c r="I101" s="194"/>
      <c r="J101" s="194"/>
      <c r="K101" s="194"/>
    </row>
    <row r="102" ht="12.75" hidden="1" customHeight="1">
      <c r="A102" s="194"/>
      <c r="B102" s="194"/>
      <c r="C102" s="194"/>
      <c r="D102" s="194"/>
      <c r="E102" s="194"/>
      <c r="F102" s="194"/>
      <c r="G102" s="194"/>
      <c r="H102" s="194"/>
      <c r="I102" s="194"/>
      <c r="J102" s="194"/>
      <c r="K102" s="194"/>
    </row>
    <row r="103" ht="12.75" hidden="1" customHeight="1">
      <c r="A103" s="194"/>
      <c r="B103" s="194"/>
      <c r="C103" s="194"/>
      <c r="D103" s="194"/>
      <c r="E103" s="194"/>
      <c r="F103" s="194"/>
      <c r="G103" s="194"/>
      <c r="H103" s="194"/>
      <c r="I103" s="194"/>
      <c r="J103" s="194"/>
      <c r="K103" s="194"/>
    </row>
    <row r="104" ht="12.75" hidden="1" customHeight="1">
      <c r="A104" s="194"/>
      <c r="B104" s="194"/>
      <c r="C104" s="194"/>
      <c r="D104" s="194"/>
      <c r="E104" s="194"/>
      <c r="F104" s="194"/>
      <c r="G104" s="194"/>
      <c r="H104" s="194"/>
      <c r="I104" s="194"/>
      <c r="J104" s="194"/>
      <c r="K104" s="194"/>
    </row>
    <row r="105" ht="12.75" hidden="1" customHeight="1">
      <c r="A105" s="194"/>
      <c r="B105" s="194"/>
      <c r="C105" s="194"/>
      <c r="D105" s="194"/>
      <c r="E105" s="194"/>
      <c r="F105" s="194"/>
      <c r="G105" s="194"/>
      <c r="H105" s="194"/>
      <c r="I105" s="194"/>
      <c r="J105" s="194"/>
      <c r="K105" s="194"/>
    </row>
    <row r="106" ht="12.75" hidden="1" customHeight="1">
      <c r="A106" s="194"/>
      <c r="B106" s="194"/>
      <c r="C106" s="194"/>
      <c r="D106" s="194"/>
      <c r="E106" s="194"/>
      <c r="F106" s="194"/>
      <c r="G106" s="194"/>
      <c r="H106" s="194"/>
      <c r="I106" s="194"/>
      <c r="J106" s="194"/>
      <c r="K106" s="194"/>
    </row>
    <row r="107" ht="12.75" hidden="1" customHeight="1">
      <c r="A107" s="194"/>
      <c r="B107" s="194"/>
      <c r="C107" s="194"/>
      <c r="D107" s="194"/>
      <c r="E107" s="194"/>
      <c r="F107" s="194"/>
      <c r="G107" s="194"/>
      <c r="H107" s="194"/>
      <c r="I107" s="194"/>
      <c r="J107" s="194"/>
      <c r="K107" s="194"/>
    </row>
    <row r="108" ht="12.75" hidden="1" customHeight="1">
      <c r="A108" s="194"/>
      <c r="B108" s="194"/>
      <c r="C108" s="194"/>
      <c r="D108" s="194"/>
      <c r="E108" s="194"/>
      <c r="F108" s="194"/>
      <c r="G108" s="194"/>
      <c r="H108" s="194"/>
      <c r="I108" s="194"/>
      <c r="J108" s="194"/>
      <c r="K108" s="194"/>
    </row>
    <row r="109" ht="12.75" hidden="1" customHeight="1">
      <c r="A109" s="194"/>
      <c r="B109" s="194"/>
      <c r="C109" s="194"/>
      <c r="D109" s="194"/>
      <c r="E109" s="194"/>
      <c r="F109" s="194"/>
      <c r="G109" s="194"/>
      <c r="H109" s="194"/>
      <c r="I109" s="194"/>
      <c r="J109" s="194"/>
      <c r="K109" s="194"/>
    </row>
    <row r="110" ht="12.75" hidden="1" customHeight="1">
      <c r="A110" s="194"/>
      <c r="B110" s="194"/>
      <c r="C110" s="194"/>
      <c r="D110" s="194"/>
      <c r="E110" s="194"/>
      <c r="F110" s="194"/>
      <c r="G110" s="194"/>
      <c r="H110" s="194"/>
      <c r="I110" s="194"/>
      <c r="J110" s="194"/>
      <c r="K110" s="194"/>
    </row>
    <row r="111" ht="12.75" hidden="1" customHeight="1">
      <c r="A111" s="194"/>
      <c r="B111" s="194"/>
      <c r="C111" s="194"/>
      <c r="D111" s="194"/>
      <c r="E111" s="194"/>
      <c r="F111" s="194"/>
      <c r="G111" s="194"/>
      <c r="H111" s="194"/>
      <c r="I111" s="194"/>
      <c r="J111" s="194"/>
      <c r="K111" s="194"/>
    </row>
    <row r="112" ht="12.75" hidden="1" customHeight="1">
      <c r="A112" s="194"/>
      <c r="B112" s="194"/>
      <c r="C112" s="194"/>
      <c r="D112" s="194"/>
      <c r="E112" s="194"/>
      <c r="F112" s="194"/>
      <c r="G112" s="194"/>
      <c r="H112" s="194"/>
      <c r="I112" s="194"/>
      <c r="J112" s="194"/>
      <c r="K112" s="194"/>
    </row>
    <row r="113" ht="12.75" hidden="1" customHeight="1">
      <c r="A113" s="194"/>
      <c r="B113" s="194"/>
      <c r="C113" s="194"/>
      <c r="D113" s="194"/>
      <c r="E113" s="194"/>
      <c r="F113" s="194"/>
      <c r="G113" s="194"/>
      <c r="H113" s="194"/>
      <c r="I113" s="194"/>
      <c r="J113" s="194"/>
      <c r="K113" s="194"/>
    </row>
    <row r="114" ht="12.75" hidden="1" customHeight="1">
      <c r="A114" s="194"/>
      <c r="B114" s="194"/>
      <c r="C114" s="194"/>
      <c r="D114" s="194"/>
      <c r="E114" s="194"/>
      <c r="F114" s="194"/>
      <c r="G114" s="194"/>
      <c r="H114" s="194"/>
      <c r="I114" s="194"/>
      <c r="J114" s="194"/>
      <c r="K114" s="194"/>
    </row>
    <row r="115" ht="12.75" hidden="1" customHeight="1">
      <c r="A115" s="194"/>
      <c r="B115" s="194"/>
      <c r="C115" s="194"/>
      <c r="D115" s="194"/>
      <c r="E115" s="194"/>
      <c r="F115" s="194"/>
      <c r="G115" s="194"/>
      <c r="H115" s="194"/>
      <c r="I115" s="194"/>
      <c r="J115" s="194"/>
      <c r="K115" s="194"/>
    </row>
    <row r="116" ht="12.75" hidden="1" customHeight="1">
      <c r="A116" s="194"/>
      <c r="B116" s="194"/>
      <c r="C116" s="194"/>
      <c r="D116" s="194"/>
      <c r="E116" s="194"/>
      <c r="F116" s="194"/>
      <c r="G116" s="194"/>
      <c r="H116" s="194"/>
      <c r="I116" s="194"/>
      <c r="J116" s="194"/>
      <c r="K116" s="194"/>
    </row>
    <row r="117" ht="12.75" hidden="1" customHeight="1">
      <c r="A117" s="194"/>
      <c r="B117" s="194"/>
      <c r="C117" s="194"/>
      <c r="D117" s="194"/>
      <c r="E117" s="194"/>
      <c r="F117" s="194"/>
      <c r="G117" s="194"/>
      <c r="H117" s="194"/>
      <c r="I117" s="194"/>
      <c r="J117" s="194"/>
      <c r="K117" s="194"/>
    </row>
    <row r="118" ht="12.75" hidden="1" customHeight="1">
      <c r="A118" s="194"/>
      <c r="B118" s="194"/>
      <c r="C118" s="194"/>
      <c r="D118" s="194"/>
      <c r="E118" s="194"/>
      <c r="F118" s="194"/>
      <c r="G118" s="194"/>
      <c r="H118" s="194"/>
      <c r="I118" s="194"/>
      <c r="J118" s="194"/>
      <c r="K118" s="194"/>
    </row>
    <row r="119" ht="12.75" hidden="1" customHeight="1">
      <c r="A119" s="194"/>
      <c r="B119" s="194"/>
      <c r="C119" s="194"/>
      <c r="D119" s="194"/>
      <c r="E119" s="194"/>
      <c r="F119" s="194"/>
      <c r="G119" s="194"/>
      <c r="H119" s="194"/>
      <c r="I119" s="194"/>
      <c r="J119" s="194"/>
      <c r="K119" s="194"/>
    </row>
    <row r="120" ht="12.75" hidden="1" customHeight="1">
      <c r="A120" s="194"/>
      <c r="B120" s="194"/>
      <c r="C120" s="194"/>
      <c r="D120" s="194"/>
      <c r="E120" s="194"/>
      <c r="F120" s="194"/>
      <c r="G120" s="194"/>
      <c r="H120" s="194"/>
      <c r="I120" s="194"/>
      <c r="J120" s="194"/>
      <c r="K120" s="194"/>
    </row>
    <row r="121" ht="12.75" hidden="1" customHeight="1">
      <c r="A121" s="194"/>
      <c r="B121" s="194"/>
      <c r="C121" s="194"/>
      <c r="D121" s="194"/>
      <c r="E121" s="194"/>
      <c r="F121" s="194"/>
      <c r="G121" s="194"/>
      <c r="H121" s="194"/>
      <c r="I121" s="194"/>
      <c r="J121" s="194"/>
      <c r="K121" s="194"/>
    </row>
    <row r="122" ht="12.75" hidden="1" customHeight="1">
      <c r="A122" s="194"/>
      <c r="B122" s="194"/>
      <c r="C122" s="194"/>
      <c r="D122" s="194"/>
      <c r="E122" s="194"/>
      <c r="F122" s="194"/>
      <c r="G122" s="194"/>
      <c r="H122" s="194"/>
      <c r="I122" s="194"/>
      <c r="J122" s="194"/>
      <c r="K122" s="194"/>
    </row>
    <row r="123" ht="12.75" hidden="1" customHeight="1">
      <c r="A123" s="194"/>
      <c r="B123" s="194"/>
      <c r="C123" s="194"/>
      <c r="D123" s="194"/>
      <c r="E123" s="194"/>
      <c r="F123" s="194"/>
      <c r="G123" s="194"/>
      <c r="H123" s="194"/>
      <c r="I123" s="194"/>
      <c r="J123" s="194"/>
      <c r="K123" s="194"/>
    </row>
    <row r="124" ht="12.75" hidden="1" customHeight="1">
      <c r="A124" s="194"/>
      <c r="B124" s="194"/>
      <c r="C124" s="194"/>
      <c r="D124" s="194"/>
      <c r="E124" s="194"/>
      <c r="F124" s="194"/>
      <c r="G124" s="194"/>
      <c r="H124" s="194"/>
      <c r="I124" s="194"/>
      <c r="J124" s="194"/>
      <c r="K124" s="194"/>
    </row>
    <row r="125" ht="12.75" hidden="1" customHeight="1">
      <c r="A125" s="194"/>
      <c r="B125" s="194"/>
      <c r="C125" s="194"/>
      <c r="D125" s="194"/>
      <c r="E125" s="194"/>
      <c r="F125" s="194"/>
      <c r="G125" s="194"/>
      <c r="H125" s="194"/>
      <c r="I125" s="194"/>
      <c r="J125" s="194"/>
      <c r="K125" s="194"/>
    </row>
    <row r="126" ht="12.75" hidden="1" customHeight="1">
      <c r="A126" s="194"/>
      <c r="B126" s="194"/>
      <c r="C126" s="194"/>
      <c r="D126" s="194"/>
      <c r="E126" s="194"/>
      <c r="F126" s="194"/>
      <c r="G126" s="194"/>
      <c r="H126" s="194"/>
      <c r="I126" s="194"/>
      <c r="J126" s="194"/>
      <c r="K126" s="194"/>
    </row>
    <row r="127" ht="12.75" hidden="1" customHeight="1">
      <c r="A127" s="194"/>
      <c r="B127" s="194"/>
      <c r="C127" s="194"/>
      <c r="D127" s="194"/>
      <c r="E127" s="194"/>
      <c r="F127" s="194"/>
      <c r="G127" s="194"/>
      <c r="H127" s="194"/>
      <c r="I127" s="194"/>
      <c r="J127" s="194"/>
      <c r="K127" s="194"/>
    </row>
    <row r="128" ht="12.75" hidden="1" customHeight="1">
      <c r="A128" s="194"/>
      <c r="B128" s="194"/>
      <c r="C128" s="194"/>
      <c r="D128" s="194"/>
      <c r="E128" s="194"/>
      <c r="F128" s="194"/>
      <c r="G128" s="194"/>
      <c r="H128" s="194"/>
      <c r="I128" s="194"/>
      <c r="J128" s="194"/>
      <c r="K128" s="194"/>
    </row>
    <row r="129" ht="12.75" hidden="1" customHeight="1">
      <c r="A129" s="194"/>
      <c r="B129" s="194"/>
      <c r="C129" s="194"/>
      <c r="D129" s="194"/>
      <c r="E129" s="194"/>
      <c r="F129" s="194"/>
      <c r="G129" s="194"/>
      <c r="H129" s="194"/>
      <c r="I129" s="194"/>
      <c r="J129" s="194"/>
      <c r="K129" s="194"/>
    </row>
    <row r="130" ht="12.75" hidden="1" customHeight="1">
      <c r="A130" s="194"/>
      <c r="B130" s="194"/>
      <c r="C130" s="194"/>
      <c r="D130" s="194"/>
      <c r="E130" s="194"/>
      <c r="F130" s="194"/>
      <c r="G130" s="194"/>
      <c r="H130" s="194"/>
      <c r="I130" s="194"/>
      <c r="J130" s="194"/>
      <c r="K130" s="194"/>
    </row>
    <row r="131" ht="12.75" hidden="1" customHeight="1">
      <c r="A131" s="194"/>
      <c r="B131" s="194"/>
      <c r="C131" s="194"/>
      <c r="D131" s="194"/>
      <c r="E131" s="194"/>
      <c r="F131" s="194"/>
      <c r="G131" s="194"/>
      <c r="H131" s="194"/>
      <c r="I131" s="194"/>
      <c r="J131" s="194"/>
      <c r="K131" s="194"/>
    </row>
    <row r="132" ht="12.75" hidden="1" customHeight="1">
      <c r="A132" s="194"/>
      <c r="B132" s="194"/>
      <c r="C132" s="194"/>
      <c r="D132" s="194"/>
      <c r="E132" s="194"/>
      <c r="F132" s="194"/>
      <c r="G132" s="194"/>
      <c r="H132" s="194"/>
      <c r="I132" s="194"/>
      <c r="J132" s="194"/>
      <c r="K132" s="194"/>
    </row>
    <row r="133" ht="12.75" hidden="1" customHeight="1">
      <c r="A133" s="194"/>
      <c r="B133" s="194"/>
      <c r="C133" s="194"/>
      <c r="D133" s="194"/>
      <c r="E133" s="194"/>
      <c r="F133" s="194"/>
      <c r="G133" s="194"/>
      <c r="H133" s="194"/>
      <c r="I133" s="194"/>
      <c r="J133" s="194"/>
      <c r="K133" s="194"/>
    </row>
    <row r="134" ht="12.75" hidden="1" customHeight="1">
      <c r="A134" s="194"/>
      <c r="B134" s="194"/>
      <c r="C134" s="194"/>
      <c r="D134" s="194"/>
      <c r="E134" s="194"/>
      <c r="F134" s="194"/>
      <c r="G134" s="194"/>
      <c r="H134" s="194"/>
      <c r="I134" s="194"/>
      <c r="J134" s="194"/>
      <c r="K134" s="194"/>
    </row>
    <row r="135" ht="12.75" hidden="1" customHeight="1">
      <c r="A135" s="194"/>
      <c r="B135" s="194"/>
      <c r="C135" s="194"/>
      <c r="D135" s="194"/>
      <c r="E135" s="194"/>
      <c r="F135" s="194"/>
      <c r="G135" s="194"/>
      <c r="H135" s="194"/>
      <c r="I135" s="194"/>
      <c r="J135" s="194"/>
      <c r="K135" s="194"/>
    </row>
    <row r="136" ht="12.75" hidden="1" customHeight="1">
      <c r="A136" s="194"/>
      <c r="B136" s="194"/>
      <c r="C136" s="194"/>
      <c r="D136" s="194"/>
      <c r="E136" s="194"/>
      <c r="F136" s="194"/>
      <c r="G136" s="194"/>
      <c r="H136" s="194"/>
      <c r="I136" s="194"/>
      <c r="J136" s="194"/>
      <c r="K136" s="194"/>
    </row>
    <row r="137" ht="12.75" hidden="1" customHeight="1">
      <c r="A137" s="194"/>
      <c r="B137" s="194"/>
      <c r="C137" s="194"/>
      <c r="D137" s="194"/>
      <c r="E137" s="194"/>
      <c r="F137" s="194"/>
      <c r="G137" s="194"/>
      <c r="H137" s="194"/>
      <c r="I137" s="194"/>
      <c r="J137" s="194"/>
      <c r="K137" s="194"/>
    </row>
    <row r="138" ht="12.75" hidden="1" customHeight="1">
      <c r="A138" s="194"/>
      <c r="B138" s="194"/>
      <c r="C138" s="194"/>
      <c r="D138" s="194"/>
      <c r="E138" s="194"/>
      <c r="F138" s="194"/>
      <c r="G138" s="194"/>
      <c r="H138" s="194"/>
      <c r="I138" s="194"/>
      <c r="J138" s="194"/>
      <c r="K138" s="194"/>
    </row>
    <row r="139" ht="12.75" hidden="1" customHeight="1">
      <c r="A139" s="194"/>
      <c r="B139" s="194"/>
      <c r="C139" s="194"/>
      <c r="D139" s="194"/>
      <c r="E139" s="194"/>
      <c r="F139" s="194"/>
      <c r="G139" s="194"/>
      <c r="H139" s="194"/>
      <c r="I139" s="194"/>
      <c r="J139" s="194"/>
      <c r="K139" s="194"/>
    </row>
    <row r="140" ht="12.75" hidden="1" customHeight="1">
      <c r="A140" s="194"/>
      <c r="B140" s="194"/>
      <c r="C140" s="194"/>
      <c r="D140" s="194"/>
      <c r="E140" s="194"/>
      <c r="F140" s="194"/>
      <c r="G140" s="194"/>
      <c r="H140" s="194"/>
      <c r="I140" s="194"/>
      <c r="J140" s="194"/>
      <c r="K140" s="194"/>
    </row>
    <row r="141" ht="12.75" hidden="1" customHeight="1">
      <c r="A141" s="194"/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</row>
    <row r="142" ht="12.75" hidden="1" customHeight="1">
      <c r="A142" s="194"/>
      <c r="B142" s="194"/>
      <c r="C142" s="194"/>
      <c r="D142" s="194"/>
      <c r="E142" s="194"/>
      <c r="F142" s="194"/>
      <c r="G142" s="194"/>
      <c r="H142" s="194"/>
      <c r="I142" s="194"/>
      <c r="J142" s="194"/>
      <c r="K142" s="194"/>
    </row>
    <row r="143" ht="12.75" hidden="1" customHeight="1">
      <c r="A143" s="194"/>
      <c r="B143" s="194"/>
      <c r="C143" s="194"/>
      <c r="D143" s="194"/>
      <c r="E143" s="194"/>
      <c r="F143" s="194"/>
      <c r="G143" s="194"/>
      <c r="H143" s="194"/>
      <c r="I143" s="194"/>
      <c r="J143" s="194"/>
      <c r="K143" s="194"/>
    </row>
    <row r="144" ht="12.75" hidden="1" customHeight="1">
      <c r="A144" s="194"/>
      <c r="B144" s="194"/>
      <c r="C144" s="194"/>
      <c r="D144" s="194"/>
      <c r="E144" s="194"/>
      <c r="F144" s="194"/>
      <c r="G144" s="194"/>
      <c r="H144" s="194"/>
      <c r="I144" s="194"/>
      <c r="J144" s="194"/>
      <c r="K144" s="194"/>
    </row>
    <row r="145" ht="12.75" hidden="1" customHeight="1">
      <c r="A145" s="194"/>
      <c r="B145" s="194"/>
      <c r="C145" s="194"/>
      <c r="D145" s="194"/>
      <c r="E145" s="194"/>
      <c r="F145" s="194"/>
      <c r="G145" s="194"/>
      <c r="H145" s="194"/>
      <c r="I145" s="194"/>
      <c r="J145" s="194"/>
      <c r="K145" s="194"/>
    </row>
    <row r="146" ht="12.75" hidden="1" customHeight="1">
      <c r="A146" s="194"/>
      <c r="B146" s="194"/>
      <c r="C146" s="194"/>
      <c r="D146" s="194"/>
      <c r="E146" s="194"/>
      <c r="F146" s="194"/>
      <c r="G146" s="194"/>
      <c r="H146" s="194"/>
      <c r="I146" s="194"/>
      <c r="J146" s="194"/>
      <c r="K146" s="194"/>
    </row>
    <row r="147" ht="12.75" hidden="1" customHeight="1">
      <c r="A147" s="194"/>
      <c r="B147" s="194"/>
      <c r="C147" s="194"/>
      <c r="D147" s="194"/>
      <c r="E147" s="194"/>
      <c r="F147" s="194"/>
      <c r="G147" s="194"/>
      <c r="H147" s="194"/>
      <c r="I147" s="194"/>
      <c r="J147" s="194"/>
      <c r="K147" s="194"/>
    </row>
    <row r="148" ht="12.75" hidden="1" customHeight="1">
      <c r="A148" s="194"/>
      <c r="B148" s="194"/>
      <c r="C148" s="194"/>
      <c r="D148" s="194"/>
      <c r="E148" s="194"/>
      <c r="F148" s="194"/>
      <c r="G148" s="194"/>
      <c r="H148" s="194"/>
      <c r="I148" s="194"/>
      <c r="J148" s="194"/>
      <c r="K148" s="194"/>
    </row>
    <row r="149" ht="12.75" hidden="1" customHeight="1">
      <c r="A149" s="194"/>
      <c r="B149" s="194"/>
      <c r="C149" s="194"/>
      <c r="D149" s="194"/>
      <c r="E149" s="194"/>
      <c r="F149" s="194"/>
      <c r="G149" s="194"/>
      <c r="H149" s="194"/>
      <c r="I149" s="194"/>
      <c r="J149" s="194"/>
      <c r="K149" s="194"/>
    </row>
    <row r="150" ht="12.75" hidden="1" customHeight="1">
      <c r="A150" s="194"/>
      <c r="B150" s="194"/>
      <c r="C150" s="194"/>
      <c r="D150" s="194"/>
      <c r="E150" s="194"/>
      <c r="F150" s="194"/>
      <c r="G150" s="194"/>
      <c r="H150" s="194"/>
      <c r="I150" s="194"/>
      <c r="J150" s="194"/>
      <c r="K150" s="194"/>
    </row>
    <row r="151" ht="12.75" hidden="1" customHeight="1">
      <c r="A151" s="194"/>
      <c r="B151" s="194"/>
      <c r="C151" s="194"/>
      <c r="D151" s="194"/>
      <c r="E151" s="194"/>
      <c r="F151" s="194"/>
      <c r="G151" s="194"/>
      <c r="H151" s="194"/>
      <c r="I151" s="194"/>
      <c r="J151" s="194"/>
      <c r="K151" s="194"/>
    </row>
    <row r="152" ht="12.75" hidden="1" customHeight="1">
      <c r="A152" s="194"/>
      <c r="B152" s="194"/>
      <c r="C152" s="194"/>
      <c r="D152" s="194"/>
      <c r="E152" s="194"/>
      <c r="F152" s="194"/>
      <c r="G152" s="194"/>
      <c r="H152" s="194"/>
      <c r="I152" s="194"/>
      <c r="J152" s="194"/>
      <c r="K152" s="194"/>
    </row>
    <row r="153" ht="12.75" hidden="1" customHeight="1">
      <c r="A153" s="194"/>
      <c r="B153" s="194"/>
      <c r="C153" s="194"/>
      <c r="D153" s="194"/>
      <c r="E153" s="194"/>
      <c r="F153" s="194"/>
      <c r="G153" s="194"/>
      <c r="H153" s="194"/>
      <c r="I153" s="194"/>
      <c r="J153" s="194"/>
      <c r="K153" s="194"/>
    </row>
    <row r="154" ht="12.75" hidden="1" customHeight="1">
      <c r="A154" s="194"/>
      <c r="B154" s="194"/>
      <c r="C154" s="194"/>
      <c r="D154" s="194"/>
      <c r="E154" s="194"/>
      <c r="F154" s="194"/>
      <c r="G154" s="194"/>
      <c r="H154" s="194"/>
      <c r="I154" s="194"/>
      <c r="J154" s="194"/>
      <c r="K154" s="194"/>
    </row>
    <row r="155" ht="12.75" hidden="1" customHeight="1">
      <c r="A155" s="194"/>
      <c r="B155" s="194"/>
      <c r="C155" s="194"/>
      <c r="D155" s="194"/>
      <c r="E155" s="194"/>
      <c r="F155" s="194"/>
      <c r="G155" s="194"/>
      <c r="H155" s="194"/>
      <c r="I155" s="194"/>
      <c r="J155" s="194"/>
      <c r="K155" s="194"/>
    </row>
    <row r="156" ht="12.75" hidden="1" customHeight="1">
      <c r="A156" s="194"/>
      <c r="B156" s="194"/>
      <c r="C156" s="194"/>
      <c r="D156" s="194"/>
      <c r="E156" s="194"/>
      <c r="F156" s="194"/>
      <c r="G156" s="194"/>
      <c r="H156" s="194"/>
      <c r="I156" s="194"/>
      <c r="J156" s="194"/>
      <c r="K156" s="194"/>
    </row>
    <row r="157" ht="12.75" hidden="1" customHeight="1">
      <c r="A157" s="194"/>
      <c r="B157" s="194"/>
      <c r="C157" s="194"/>
      <c r="D157" s="194"/>
      <c r="E157" s="194"/>
      <c r="F157" s="194"/>
      <c r="G157" s="194"/>
      <c r="H157" s="194"/>
      <c r="I157" s="194"/>
      <c r="J157" s="194"/>
      <c r="K157" s="194"/>
    </row>
    <row r="158" ht="12.75" hidden="1" customHeight="1">
      <c r="A158" s="194"/>
      <c r="B158" s="194"/>
      <c r="C158" s="194"/>
      <c r="D158" s="194"/>
      <c r="E158" s="194"/>
      <c r="F158" s="194"/>
      <c r="G158" s="194"/>
      <c r="H158" s="194"/>
      <c r="I158" s="194"/>
      <c r="J158" s="194"/>
      <c r="K158" s="194"/>
    </row>
    <row r="159" ht="12.75" hidden="1" customHeight="1">
      <c r="A159" s="194"/>
      <c r="B159" s="194"/>
      <c r="C159" s="194"/>
      <c r="D159" s="194"/>
      <c r="E159" s="194"/>
      <c r="F159" s="194"/>
      <c r="G159" s="194"/>
      <c r="H159" s="194"/>
      <c r="I159" s="194"/>
      <c r="J159" s="194"/>
      <c r="K159" s="194"/>
    </row>
    <row r="160" ht="12.75" hidden="1" customHeight="1">
      <c r="A160" s="194"/>
      <c r="B160" s="194"/>
      <c r="C160" s="194"/>
      <c r="D160" s="194"/>
      <c r="E160" s="194"/>
      <c r="F160" s="194"/>
      <c r="G160" s="194"/>
      <c r="H160" s="194"/>
      <c r="I160" s="194"/>
      <c r="J160" s="194"/>
      <c r="K160" s="194"/>
    </row>
    <row r="161" ht="12.75" hidden="1" customHeight="1">
      <c r="A161" s="194"/>
      <c r="B161" s="194"/>
      <c r="C161" s="194"/>
      <c r="D161" s="194"/>
      <c r="E161" s="194"/>
      <c r="F161" s="194"/>
      <c r="G161" s="194"/>
      <c r="H161" s="194"/>
      <c r="I161" s="194"/>
      <c r="J161" s="194"/>
      <c r="K161" s="194"/>
    </row>
    <row r="162" ht="12.75" hidden="1" customHeight="1">
      <c r="A162" s="194"/>
      <c r="B162" s="194"/>
      <c r="C162" s="194"/>
      <c r="D162" s="194"/>
      <c r="E162" s="194"/>
      <c r="F162" s="194"/>
      <c r="G162" s="194"/>
      <c r="H162" s="194"/>
      <c r="I162" s="194"/>
      <c r="J162" s="194"/>
      <c r="K162" s="194"/>
    </row>
    <row r="163" ht="12.75" hidden="1" customHeight="1">
      <c r="A163" s="194"/>
      <c r="B163" s="194"/>
      <c r="C163" s="194"/>
      <c r="D163" s="194"/>
      <c r="E163" s="194"/>
      <c r="F163" s="194"/>
      <c r="G163" s="194"/>
      <c r="H163" s="194"/>
      <c r="I163" s="194"/>
      <c r="J163" s="194"/>
      <c r="K163" s="194"/>
    </row>
    <row r="164" ht="12.75" hidden="1" customHeight="1">
      <c r="A164" s="194"/>
      <c r="B164" s="194"/>
      <c r="C164" s="194"/>
      <c r="D164" s="194"/>
      <c r="E164" s="194"/>
      <c r="F164" s="194"/>
      <c r="G164" s="194"/>
      <c r="H164" s="194"/>
      <c r="I164" s="194"/>
      <c r="J164" s="194"/>
      <c r="K164" s="194"/>
    </row>
    <row r="165" ht="12.75" hidden="1" customHeight="1">
      <c r="A165" s="194"/>
      <c r="B165" s="194"/>
      <c r="C165" s="194"/>
      <c r="D165" s="194"/>
      <c r="E165" s="194"/>
      <c r="F165" s="194"/>
      <c r="G165" s="194"/>
      <c r="H165" s="194"/>
      <c r="I165" s="194"/>
      <c r="J165" s="194"/>
      <c r="K165" s="194"/>
    </row>
    <row r="166" ht="12.75" hidden="1" customHeight="1">
      <c r="A166" s="194"/>
      <c r="B166" s="194"/>
      <c r="C166" s="194"/>
      <c r="D166" s="194"/>
      <c r="E166" s="194"/>
      <c r="F166" s="194"/>
      <c r="G166" s="194"/>
      <c r="H166" s="194"/>
      <c r="I166" s="194"/>
      <c r="J166" s="194"/>
      <c r="K166" s="194"/>
    </row>
    <row r="167" ht="12.75" hidden="1" customHeight="1">
      <c r="A167" s="194"/>
      <c r="B167" s="194"/>
      <c r="C167" s="194"/>
      <c r="D167" s="194"/>
      <c r="E167" s="194"/>
      <c r="F167" s="194"/>
      <c r="G167" s="194"/>
      <c r="H167" s="194"/>
      <c r="I167" s="194"/>
      <c r="J167" s="194"/>
      <c r="K167" s="194"/>
    </row>
    <row r="168" ht="12.75" hidden="1" customHeight="1">
      <c r="A168" s="194"/>
      <c r="B168" s="194"/>
      <c r="C168" s="194"/>
      <c r="D168" s="194"/>
      <c r="E168" s="194"/>
      <c r="F168" s="194"/>
      <c r="G168" s="194"/>
      <c r="H168" s="194"/>
      <c r="I168" s="194"/>
      <c r="J168" s="194"/>
      <c r="K168" s="194"/>
    </row>
    <row r="169" ht="12.75" hidden="1" customHeight="1">
      <c r="A169" s="194"/>
      <c r="B169" s="194"/>
      <c r="C169" s="194"/>
      <c r="D169" s="194"/>
      <c r="E169" s="194"/>
      <c r="F169" s="194"/>
      <c r="G169" s="194"/>
      <c r="H169" s="194"/>
      <c r="I169" s="194"/>
      <c r="J169" s="194"/>
      <c r="K169" s="194"/>
    </row>
    <row r="170" ht="12.75" hidden="1" customHeight="1">
      <c r="A170" s="194"/>
      <c r="B170" s="194"/>
      <c r="C170" s="194"/>
      <c r="D170" s="194"/>
      <c r="E170" s="194"/>
      <c r="F170" s="194"/>
      <c r="G170" s="194"/>
      <c r="H170" s="194"/>
      <c r="I170" s="194"/>
      <c r="J170" s="194"/>
      <c r="K170" s="194"/>
    </row>
    <row r="171" ht="12.75" hidden="1" customHeight="1">
      <c r="A171" s="194"/>
      <c r="B171" s="194"/>
      <c r="C171" s="194"/>
      <c r="D171" s="194"/>
      <c r="E171" s="194"/>
      <c r="F171" s="194"/>
      <c r="G171" s="194"/>
      <c r="H171" s="194"/>
      <c r="I171" s="194"/>
      <c r="J171" s="194"/>
      <c r="K171" s="194"/>
    </row>
    <row r="172" ht="12.75" customHeight="1">
      <c r="A172" s="194"/>
      <c r="B172" s="194"/>
      <c r="C172" s="194"/>
      <c r="D172" s="194"/>
      <c r="E172" s="194"/>
      <c r="F172" s="194"/>
      <c r="G172" s="194"/>
      <c r="H172" s="194"/>
      <c r="I172" s="194"/>
      <c r="J172" s="194"/>
      <c r="K172" s="194"/>
    </row>
    <row r="173" ht="12.75" customHeight="1">
      <c r="A173" s="194"/>
      <c r="B173" s="194"/>
      <c r="C173" s="194"/>
      <c r="D173" s="194"/>
      <c r="E173" s="194"/>
      <c r="F173" s="194"/>
      <c r="G173" s="194"/>
      <c r="H173" s="194"/>
      <c r="I173" s="194"/>
      <c r="J173" s="194"/>
      <c r="K173" s="194"/>
    </row>
    <row r="174" ht="12.75" customHeight="1">
      <c r="A174" s="194"/>
      <c r="B174" s="194"/>
      <c r="C174" s="194"/>
      <c r="D174" s="194"/>
      <c r="E174" s="194"/>
      <c r="F174" s="194"/>
      <c r="G174" s="194"/>
      <c r="H174" s="194"/>
      <c r="I174" s="194"/>
      <c r="J174" s="194"/>
      <c r="K174" s="194"/>
    </row>
    <row r="175" ht="12.75" customHeight="1">
      <c r="A175" s="194"/>
      <c r="B175" s="194"/>
      <c r="C175" s="194"/>
      <c r="D175" s="194"/>
      <c r="E175" s="194"/>
      <c r="F175" s="194"/>
      <c r="G175" s="194"/>
      <c r="H175" s="194"/>
      <c r="I175" s="194"/>
      <c r="J175" s="194"/>
      <c r="K175" s="194"/>
    </row>
    <row r="176" ht="12.75" customHeight="1">
      <c r="A176" s="194"/>
      <c r="B176" s="194"/>
      <c r="C176" s="194"/>
      <c r="D176" s="194"/>
      <c r="E176" s="194"/>
      <c r="F176" s="194"/>
      <c r="G176" s="194"/>
      <c r="H176" s="194"/>
      <c r="I176" s="194"/>
      <c r="J176" s="194"/>
      <c r="K176" s="194"/>
    </row>
    <row r="177" ht="12.75" customHeight="1">
      <c r="A177" s="194"/>
      <c r="B177" s="194"/>
      <c r="C177" s="194"/>
      <c r="D177" s="194"/>
      <c r="E177" s="194"/>
      <c r="F177" s="194"/>
      <c r="G177" s="194"/>
      <c r="H177" s="194"/>
      <c r="I177" s="194"/>
      <c r="J177" s="194"/>
      <c r="K177" s="194"/>
    </row>
    <row r="178" ht="12.75" customHeight="1">
      <c r="A178" s="194"/>
      <c r="B178" s="194"/>
      <c r="C178" s="194"/>
      <c r="D178" s="194"/>
      <c r="E178" s="194"/>
      <c r="F178" s="194"/>
      <c r="G178" s="194"/>
      <c r="H178" s="194"/>
      <c r="I178" s="194"/>
      <c r="J178" s="194"/>
      <c r="K178" s="194"/>
    </row>
    <row r="179" ht="12.75" customHeight="1">
      <c r="A179" s="194"/>
      <c r="B179" s="194"/>
      <c r="C179" s="194"/>
      <c r="D179" s="194"/>
      <c r="E179" s="194"/>
      <c r="F179" s="194"/>
      <c r="G179" s="194"/>
      <c r="H179" s="194"/>
      <c r="I179" s="194"/>
      <c r="J179" s="194"/>
      <c r="K179" s="194"/>
    </row>
    <row r="180" ht="12.75" customHeight="1">
      <c r="A180" s="194"/>
      <c r="B180" s="194"/>
      <c r="C180" s="194"/>
      <c r="D180" s="194"/>
      <c r="E180" s="194"/>
      <c r="F180" s="194"/>
      <c r="G180" s="194"/>
      <c r="H180" s="194"/>
      <c r="I180" s="194"/>
      <c r="J180" s="194"/>
      <c r="K180" s="194"/>
    </row>
    <row r="181" ht="12.75" customHeight="1">
      <c r="A181" s="194"/>
      <c r="B181" s="194"/>
      <c r="C181" s="194"/>
      <c r="D181" s="194"/>
      <c r="E181" s="194"/>
      <c r="F181" s="194"/>
      <c r="G181" s="194"/>
      <c r="H181" s="194"/>
      <c r="I181" s="194"/>
      <c r="J181" s="194"/>
      <c r="K181" s="194"/>
    </row>
    <row r="182" ht="12.75" customHeight="1">
      <c r="A182" s="194"/>
      <c r="B182" s="194"/>
      <c r="C182" s="194"/>
      <c r="D182" s="194"/>
      <c r="E182" s="194"/>
      <c r="F182" s="194"/>
      <c r="G182" s="194"/>
      <c r="H182" s="194"/>
      <c r="I182" s="194"/>
      <c r="J182" s="194"/>
      <c r="K182" s="194"/>
    </row>
    <row r="183" ht="12.75" customHeight="1">
      <c r="A183" s="194"/>
      <c r="B183" s="194"/>
      <c r="C183" s="194"/>
      <c r="D183" s="194"/>
      <c r="E183" s="194"/>
      <c r="F183" s="194"/>
      <c r="G183" s="194"/>
      <c r="H183" s="194"/>
      <c r="I183" s="194"/>
      <c r="J183" s="194"/>
      <c r="K183" s="194"/>
    </row>
    <row r="184" ht="12.75" customHeight="1">
      <c r="A184" s="194"/>
      <c r="B184" s="194"/>
      <c r="C184" s="194"/>
      <c r="D184" s="194"/>
      <c r="E184" s="194"/>
      <c r="F184" s="194"/>
      <c r="G184" s="194"/>
      <c r="H184" s="194"/>
      <c r="I184" s="194"/>
      <c r="J184" s="194"/>
      <c r="K184" s="194"/>
    </row>
    <row r="185" ht="12.75" customHeight="1">
      <c r="A185" s="194"/>
      <c r="B185" s="194"/>
      <c r="C185" s="194"/>
      <c r="D185" s="194"/>
      <c r="E185" s="194"/>
      <c r="F185" s="194"/>
      <c r="G185" s="194"/>
      <c r="H185" s="194"/>
      <c r="I185" s="194"/>
      <c r="J185" s="194"/>
      <c r="K185" s="194"/>
    </row>
    <row r="186" ht="12.75" customHeight="1">
      <c r="A186" s="194"/>
      <c r="B186" s="194"/>
      <c r="C186" s="194"/>
      <c r="D186" s="194"/>
      <c r="E186" s="194"/>
      <c r="F186" s="194"/>
      <c r="G186" s="194"/>
      <c r="H186" s="194"/>
      <c r="I186" s="194"/>
      <c r="J186" s="194"/>
      <c r="K186" s="194"/>
    </row>
    <row r="187" ht="12.75" customHeight="1">
      <c r="A187" s="194"/>
      <c r="B187" s="194"/>
      <c r="C187" s="194"/>
      <c r="D187" s="194"/>
      <c r="E187" s="194"/>
      <c r="F187" s="194"/>
      <c r="G187" s="194"/>
      <c r="H187" s="194"/>
      <c r="I187" s="194"/>
      <c r="J187" s="194"/>
      <c r="K187" s="194"/>
    </row>
    <row r="188" ht="12.75" customHeight="1">
      <c r="A188" s="194"/>
      <c r="B188" s="194"/>
      <c r="C188" s="194"/>
      <c r="D188" s="194"/>
      <c r="E188" s="194"/>
      <c r="F188" s="194"/>
      <c r="G188" s="194"/>
      <c r="H188" s="194"/>
      <c r="I188" s="194"/>
      <c r="J188" s="194"/>
      <c r="K188" s="194"/>
    </row>
    <row r="189" ht="12.75" customHeight="1">
      <c r="A189" s="194"/>
      <c r="B189" s="194"/>
      <c r="C189" s="194"/>
      <c r="D189" s="194"/>
      <c r="E189" s="194"/>
      <c r="F189" s="194"/>
      <c r="G189" s="194"/>
      <c r="H189" s="194"/>
      <c r="I189" s="194"/>
      <c r="J189" s="194"/>
      <c r="K189" s="194"/>
    </row>
    <row r="190" ht="12.75" customHeight="1">
      <c r="A190" s="194"/>
      <c r="B190" s="194"/>
      <c r="C190" s="194"/>
      <c r="D190" s="194"/>
      <c r="E190" s="194"/>
      <c r="F190" s="194"/>
      <c r="G190" s="194"/>
      <c r="H190" s="194"/>
      <c r="I190" s="194"/>
      <c r="J190" s="194"/>
      <c r="K190" s="194"/>
    </row>
    <row r="191" ht="12.75" customHeight="1">
      <c r="A191" s="194"/>
      <c r="B191" s="194"/>
      <c r="C191" s="194"/>
      <c r="D191" s="194"/>
      <c r="E191" s="194"/>
      <c r="F191" s="194"/>
      <c r="G191" s="194"/>
      <c r="H191" s="194"/>
      <c r="I191" s="194"/>
      <c r="J191" s="194"/>
      <c r="K191" s="194"/>
    </row>
    <row r="192" ht="12.75" customHeight="1">
      <c r="A192" s="194"/>
      <c r="B192" s="194"/>
      <c r="C192" s="194"/>
      <c r="D192" s="194"/>
      <c r="E192" s="194"/>
      <c r="F192" s="194"/>
      <c r="G192" s="194"/>
      <c r="H192" s="194"/>
      <c r="I192" s="194"/>
      <c r="J192" s="194"/>
      <c r="K192" s="194"/>
    </row>
    <row r="193" ht="12.75" customHeight="1">
      <c r="A193" s="194"/>
      <c r="B193" s="194"/>
      <c r="C193" s="194"/>
      <c r="D193" s="194"/>
      <c r="E193" s="194"/>
      <c r="F193" s="194"/>
      <c r="G193" s="194"/>
      <c r="H193" s="194"/>
      <c r="I193" s="194"/>
      <c r="J193" s="194"/>
      <c r="K193" s="194"/>
    </row>
    <row r="194" ht="12.75" customHeight="1">
      <c r="A194" s="194"/>
      <c r="B194" s="194"/>
      <c r="C194" s="194"/>
      <c r="D194" s="194"/>
      <c r="E194" s="194"/>
      <c r="F194" s="194"/>
      <c r="G194" s="194"/>
      <c r="H194" s="194"/>
      <c r="I194" s="194"/>
      <c r="J194" s="194"/>
      <c r="K194" s="194"/>
    </row>
    <row r="195" ht="12.75" customHeight="1">
      <c r="A195" s="194"/>
      <c r="B195" s="194"/>
      <c r="C195" s="194"/>
      <c r="D195" s="194"/>
      <c r="E195" s="194"/>
      <c r="F195" s="194"/>
      <c r="G195" s="194"/>
      <c r="H195" s="194"/>
      <c r="I195" s="194"/>
      <c r="J195" s="194"/>
      <c r="K195" s="194"/>
    </row>
    <row r="196" ht="12.75" customHeight="1">
      <c r="A196" s="194"/>
      <c r="B196" s="194"/>
      <c r="C196" s="194"/>
      <c r="D196" s="194"/>
      <c r="E196" s="194"/>
      <c r="F196" s="194"/>
      <c r="G196" s="194"/>
      <c r="H196" s="194"/>
      <c r="I196" s="194"/>
      <c r="J196" s="194"/>
      <c r="K196" s="194"/>
    </row>
    <row r="197" ht="12.75" customHeight="1">
      <c r="A197" s="194"/>
      <c r="B197" s="194"/>
      <c r="C197" s="194"/>
      <c r="D197" s="194"/>
      <c r="E197" s="194"/>
      <c r="F197" s="194"/>
      <c r="G197" s="194"/>
      <c r="H197" s="194"/>
      <c r="I197" s="194"/>
      <c r="J197" s="194"/>
      <c r="K197" s="194"/>
    </row>
    <row r="198" ht="12.75" customHeight="1">
      <c r="A198" s="194"/>
      <c r="B198" s="194"/>
      <c r="C198" s="194"/>
      <c r="D198" s="194"/>
      <c r="E198" s="194"/>
      <c r="F198" s="194"/>
      <c r="G198" s="194"/>
      <c r="H198" s="194"/>
      <c r="I198" s="194"/>
      <c r="J198" s="194"/>
      <c r="K198" s="194"/>
    </row>
    <row r="199" ht="12.75" customHeight="1">
      <c r="A199" s="194"/>
      <c r="B199" s="194"/>
      <c r="C199" s="194"/>
      <c r="D199" s="194"/>
      <c r="E199" s="194"/>
      <c r="F199" s="194"/>
      <c r="G199" s="194"/>
      <c r="H199" s="194"/>
      <c r="I199" s="194"/>
      <c r="J199" s="194"/>
      <c r="K199" s="194"/>
    </row>
    <row r="200" ht="12.75" customHeight="1">
      <c r="A200" s="194"/>
      <c r="B200" s="194"/>
      <c r="C200" s="194"/>
      <c r="D200" s="194"/>
      <c r="E200" s="194"/>
      <c r="F200" s="194"/>
      <c r="G200" s="194"/>
      <c r="H200" s="194"/>
      <c r="I200" s="194"/>
      <c r="J200" s="194"/>
      <c r="K200" s="194"/>
    </row>
    <row r="201" ht="12.75" customHeight="1">
      <c r="A201" s="194"/>
      <c r="B201" s="194"/>
      <c r="C201" s="194"/>
      <c r="D201" s="194"/>
      <c r="E201" s="194"/>
      <c r="F201" s="194"/>
      <c r="G201" s="194"/>
      <c r="H201" s="194"/>
      <c r="I201" s="194"/>
      <c r="J201" s="194"/>
      <c r="K201" s="194"/>
    </row>
    <row r="202" ht="12.75" customHeight="1">
      <c r="A202" s="194"/>
      <c r="B202" s="194"/>
      <c r="C202" s="194"/>
      <c r="D202" s="194"/>
      <c r="E202" s="194"/>
      <c r="F202" s="194"/>
      <c r="G202" s="194"/>
      <c r="H202" s="194"/>
      <c r="I202" s="194"/>
      <c r="J202" s="194"/>
      <c r="K202" s="194"/>
    </row>
    <row r="203" ht="12.75" customHeight="1">
      <c r="A203" s="194"/>
      <c r="B203" s="194"/>
      <c r="C203" s="194"/>
      <c r="D203" s="194"/>
      <c r="E203" s="194"/>
      <c r="F203" s="194"/>
      <c r="G203" s="194"/>
      <c r="H203" s="194"/>
      <c r="I203" s="194"/>
      <c r="J203" s="194"/>
      <c r="K203" s="194"/>
    </row>
    <row r="204" ht="12.75" customHeight="1">
      <c r="A204" s="194"/>
      <c r="B204" s="194"/>
      <c r="C204" s="194"/>
      <c r="D204" s="194"/>
      <c r="E204" s="194"/>
      <c r="F204" s="194"/>
      <c r="G204" s="194"/>
      <c r="H204" s="194"/>
      <c r="I204" s="194"/>
      <c r="J204" s="194"/>
      <c r="K204" s="194"/>
    </row>
    <row r="205" ht="12.75" customHeight="1">
      <c r="A205" s="194"/>
      <c r="B205" s="194"/>
      <c r="C205" s="194"/>
      <c r="D205" s="194"/>
      <c r="E205" s="194"/>
      <c r="F205" s="194"/>
      <c r="G205" s="194"/>
      <c r="H205" s="194"/>
      <c r="I205" s="194"/>
      <c r="J205" s="194"/>
      <c r="K205" s="194"/>
    </row>
    <row r="206" ht="12.75" customHeight="1">
      <c r="A206" s="194"/>
      <c r="B206" s="194"/>
      <c r="C206" s="194"/>
      <c r="D206" s="194"/>
      <c r="E206" s="194"/>
      <c r="F206" s="194"/>
      <c r="G206" s="194"/>
      <c r="H206" s="194"/>
      <c r="I206" s="194"/>
      <c r="J206" s="194"/>
      <c r="K206" s="194"/>
    </row>
    <row r="207" ht="12.75" customHeight="1">
      <c r="A207" s="194"/>
      <c r="B207" s="194"/>
      <c r="C207" s="194"/>
      <c r="D207" s="194"/>
      <c r="E207" s="194"/>
      <c r="F207" s="194"/>
      <c r="G207" s="194"/>
      <c r="H207" s="194"/>
      <c r="I207" s="194"/>
      <c r="J207" s="194"/>
      <c r="K207" s="194"/>
    </row>
    <row r="208" ht="12.75" customHeight="1">
      <c r="A208" s="194"/>
      <c r="B208" s="194"/>
      <c r="C208" s="194"/>
      <c r="D208" s="194"/>
      <c r="E208" s="194"/>
      <c r="F208" s="194"/>
      <c r="G208" s="194"/>
      <c r="H208" s="194"/>
      <c r="I208" s="194"/>
      <c r="J208" s="194"/>
      <c r="K208" s="194"/>
    </row>
    <row r="209" ht="12.75" customHeight="1">
      <c r="A209" s="194"/>
      <c r="B209" s="194"/>
      <c r="C209" s="194"/>
      <c r="D209" s="194"/>
      <c r="E209" s="194"/>
      <c r="F209" s="194"/>
      <c r="G209" s="194"/>
      <c r="H209" s="194"/>
      <c r="I209" s="194"/>
      <c r="J209" s="194"/>
      <c r="K209" s="194"/>
    </row>
    <row r="210" ht="12.75" customHeight="1">
      <c r="A210" s="194"/>
      <c r="B210" s="194"/>
      <c r="C210" s="194"/>
      <c r="D210" s="194"/>
      <c r="E210" s="194"/>
      <c r="F210" s="194"/>
      <c r="G210" s="194"/>
      <c r="H210" s="194"/>
      <c r="I210" s="194"/>
      <c r="J210" s="194"/>
      <c r="K210" s="194"/>
    </row>
    <row r="211" ht="12.75" customHeight="1">
      <c r="A211" s="194"/>
      <c r="B211" s="194"/>
      <c r="C211" s="194"/>
      <c r="D211" s="194"/>
      <c r="E211" s="194"/>
      <c r="F211" s="194"/>
      <c r="G211" s="194"/>
      <c r="H211" s="194"/>
      <c r="I211" s="194"/>
      <c r="J211" s="194"/>
      <c r="K211" s="194"/>
    </row>
    <row r="212" ht="12.75" customHeight="1">
      <c r="A212" s="194"/>
      <c r="B212" s="194"/>
      <c r="C212" s="194"/>
      <c r="D212" s="194"/>
      <c r="E212" s="194"/>
      <c r="F212" s="194"/>
      <c r="G212" s="194"/>
      <c r="H212" s="194"/>
      <c r="I212" s="194"/>
      <c r="J212" s="194"/>
      <c r="K212" s="194"/>
    </row>
    <row r="213" ht="12.75" customHeight="1">
      <c r="A213" s="194"/>
      <c r="B213" s="194"/>
      <c r="C213" s="194"/>
      <c r="D213" s="194"/>
      <c r="E213" s="194"/>
      <c r="F213" s="194"/>
      <c r="G213" s="194"/>
      <c r="H213" s="194"/>
      <c r="I213" s="194"/>
      <c r="J213" s="194"/>
      <c r="K213" s="194"/>
    </row>
    <row r="214" ht="12.75" customHeight="1">
      <c r="A214" s="194"/>
      <c r="B214" s="194"/>
      <c r="C214" s="194"/>
      <c r="D214" s="194"/>
      <c r="E214" s="194"/>
      <c r="F214" s="194"/>
      <c r="G214" s="194"/>
      <c r="H214" s="194"/>
      <c r="I214" s="194"/>
      <c r="J214" s="194"/>
      <c r="K214" s="194"/>
    </row>
    <row r="215" ht="12.75" customHeight="1">
      <c r="A215" s="194"/>
      <c r="B215" s="194"/>
      <c r="C215" s="194"/>
      <c r="D215" s="194"/>
      <c r="E215" s="194"/>
      <c r="F215" s="194"/>
      <c r="G215" s="194"/>
      <c r="H215" s="194"/>
      <c r="I215" s="194"/>
      <c r="J215" s="194"/>
      <c r="K215" s="194"/>
    </row>
    <row r="216" ht="12.75" customHeight="1">
      <c r="A216" s="194"/>
      <c r="B216" s="194"/>
      <c r="C216" s="194"/>
      <c r="D216" s="194"/>
      <c r="E216" s="194"/>
      <c r="F216" s="194"/>
      <c r="G216" s="194"/>
      <c r="H216" s="194"/>
      <c r="I216" s="194"/>
      <c r="J216" s="194"/>
      <c r="K216" s="194"/>
    </row>
    <row r="217" ht="12.75" customHeight="1">
      <c r="A217" s="194"/>
      <c r="B217" s="194"/>
      <c r="C217" s="194"/>
      <c r="D217" s="194"/>
      <c r="E217" s="194"/>
      <c r="F217" s="194"/>
      <c r="G217" s="194"/>
      <c r="H217" s="194"/>
      <c r="I217" s="194"/>
      <c r="J217" s="194"/>
      <c r="K217" s="194"/>
    </row>
    <row r="218" ht="12.75" customHeight="1">
      <c r="A218" s="194"/>
      <c r="B218" s="194"/>
      <c r="C218" s="194"/>
      <c r="D218" s="194"/>
      <c r="E218" s="194"/>
      <c r="F218" s="194"/>
      <c r="G218" s="194"/>
      <c r="H218" s="194"/>
      <c r="I218" s="194"/>
      <c r="J218" s="194"/>
      <c r="K218" s="194"/>
    </row>
    <row r="219" ht="12.75" customHeight="1">
      <c r="A219" s="194"/>
      <c r="B219" s="194"/>
      <c r="C219" s="194"/>
      <c r="D219" s="194"/>
      <c r="E219" s="194"/>
      <c r="F219" s="194"/>
      <c r="G219" s="194"/>
      <c r="H219" s="194"/>
      <c r="I219" s="194"/>
      <c r="J219" s="194"/>
      <c r="K219" s="194"/>
    </row>
    <row r="220" ht="12.75" customHeight="1">
      <c r="A220" s="194"/>
      <c r="B220" s="194"/>
      <c r="C220" s="194"/>
      <c r="D220" s="194"/>
      <c r="E220" s="194"/>
      <c r="F220" s="194"/>
      <c r="G220" s="194"/>
      <c r="H220" s="194"/>
      <c r="I220" s="194"/>
      <c r="J220" s="194"/>
      <c r="K220" s="194"/>
    </row>
    <row r="221" ht="12.75" customHeight="1">
      <c r="A221" s="194"/>
      <c r="B221" s="194"/>
      <c r="C221" s="194"/>
      <c r="D221" s="194"/>
      <c r="E221" s="194"/>
      <c r="F221" s="194"/>
      <c r="G221" s="194"/>
      <c r="H221" s="194"/>
      <c r="I221" s="194"/>
      <c r="J221" s="194"/>
      <c r="K221" s="194"/>
    </row>
    <row r="222" ht="12.75" customHeight="1">
      <c r="A222" s="194"/>
      <c r="B222" s="194"/>
      <c r="C222" s="194"/>
      <c r="D222" s="194"/>
      <c r="E222" s="194"/>
      <c r="F222" s="194"/>
      <c r="G222" s="194"/>
      <c r="H222" s="194"/>
      <c r="I222" s="194"/>
      <c r="J222" s="194"/>
      <c r="K222" s="194"/>
    </row>
    <row r="223" ht="12.75" customHeight="1">
      <c r="A223" s="194"/>
      <c r="B223" s="194"/>
      <c r="C223" s="194"/>
      <c r="D223" s="194"/>
      <c r="E223" s="194"/>
      <c r="F223" s="194"/>
      <c r="G223" s="194"/>
      <c r="H223" s="194"/>
      <c r="I223" s="194"/>
      <c r="J223" s="194"/>
      <c r="K223" s="194"/>
    </row>
    <row r="224" ht="12.75" customHeight="1">
      <c r="A224" s="194"/>
      <c r="B224" s="194"/>
      <c r="C224" s="194"/>
      <c r="D224" s="194"/>
      <c r="E224" s="194"/>
      <c r="F224" s="194"/>
      <c r="G224" s="194"/>
      <c r="H224" s="194"/>
      <c r="I224" s="194"/>
      <c r="J224" s="194"/>
      <c r="K224" s="194"/>
    </row>
    <row r="225" ht="12.75" customHeight="1">
      <c r="A225" s="194"/>
      <c r="B225" s="194"/>
      <c r="C225" s="194"/>
      <c r="D225" s="194"/>
      <c r="E225" s="194"/>
      <c r="F225" s="194"/>
      <c r="G225" s="194"/>
      <c r="H225" s="194"/>
      <c r="I225" s="194"/>
      <c r="J225" s="194"/>
      <c r="K225" s="194"/>
    </row>
    <row r="226" ht="12.75" customHeight="1">
      <c r="A226" s="194"/>
      <c r="B226" s="194"/>
      <c r="C226" s="194"/>
      <c r="D226" s="194"/>
      <c r="E226" s="194"/>
      <c r="F226" s="194"/>
      <c r="G226" s="194"/>
      <c r="H226" s="194"/>
      <c r="I226" s="194"/>
      <c r="J226" s="194"/>
      <c r="K226" s="194"/>
    </row>
    <row r="227" ht="12.75" customHeight="1">
      <c r="A227" s="194"/>
      <c r="B227" s="194"/>
      <c r="C227" s="194"/>
      <c r="D227" s="194"/>
      <c r="E227" s="194"/>
      <c r="F227" s="194"/>
      <c r="G227" s="194"/>
      <c r="H227" s="194"/>
      <c r="I227" s="194"/>
      <c r="J227" s="194"/>
      <c r="K227" s="194"/>
    </row>
    <row r="228" ht="12.75" customHeight="1">
      <c r="A228" s="194"/>
      <c r="B228" s="194"/>
      <c r="C228" s="194"/>
      <c r="D228" s="194"/>
      <c r="E228" s="194"/>
      <c r="F228" s="194"/>
      <c r="G228" s="194"/>
      <c r="H228" s="194"/>
      <c r="I228" s="194"/>
      <c r="J228" s="194"/>
      <c r="K228" s="194"/>
    </row>
    <row r="229" ht="12.75" customHeight="1">
      <c r="A229" s="194"/>
      <c r="B229" s="194"/>
      <c r="C229" s="194"/>
      <c r="D229" s="194"/>
      <c r="E229" s="194"/>
      <c r="F229" s="194"/>
      <c r="G229" s="194"/>
      <c r="H229" s="194"/>
      <c r="I229" s="194"/>
      <c r="J229" s="194"/>
      <c r="K229" s="194"/>
    </row>
    <row r="230" ht="12.75" customHeight="1">
      <c r="A230" s="194"/>
      <c r="B230" s="194"/>
      <c r="C230" s="194"/>
      <c r="D230" s="194"/>
      <c r="E230" s="194"/>
      <c r="F230" s="194"/>
      <c r="G230" s="194"/>
      <c r="H230" s="194"/>
      <c r="I230" s="194"/>
      <c r="J230" s="194"/>
      <c r="K230" s="194"/>
    </row>
    <row r="231" ht="12.75" customHeight="1">
      <c r="A231" s="194"/>
      <c r="B231" s="194"/>
      <c r="C231" s="194"/>
      <c r="D231" s="194"/>
      <c r="E231" s="194"/>
      <c r="F231" s="194"/>
      <c r="G231" s="194"/>
      <c r="H231" s="194"/>
      <c r="I231" s="194"/>
      <c r="J231" s="194"/>
      <c r="K231" s="194"/>
    </row>
    <row r="232" ht="12.75" customHeight="1">
      <c r="A232" s="194"/>
      <c r="B232" s="194"/>
      <c r="C232" s="194"/>
      <c r="D232" s="194"/>
      <c r="E232" s="194"/>
      <c r="F232" s="194"/>
      <c r="G232" s="194"/>
      <c r="H232" s="194"/>
      <c r="I232" s="194"/>
      <c r="J232" s="194"/>
      <c r="K232" s="194"/>
    </row>
    <row r="233" ht="12.75" customHeight="1">
      <c r="A233" s="194"/>
      <c r="B233" s="194"/>
      <c r="C233" s="194"/>
      <c r="D233" s="194"/>
      <c r="E233" s="194"/>
      <c r="F233" s="194"/>
      <c r="G233" s="194"/>
      <c r="H233" s="194"/>
      <c r="I233" s="194"/>
      <c r="J233" s="194"/>
      <c r="K233" s="194"/>
    </row>
    <row r="234" ht="12.75" customHeight="1">
      <c r="A234" s="194"/>
      <c r="B234" s="194"/>
      <c r="C234" s="194"/>
      <c r="D234" s="194"/>
      <c r="E234" s="194"/>
      <c r="F234" s="194"/>
      <c r="G234" s="194"/>
      <c r="H234" s="194"/>
      <c r="I234" s="194"/>
      <c r="J234" s="194"/>
      <c r="K234" s="194"/>
    </row>
    <row r="235" ht="12.75" customHeight="1">
      <c r="A235" s="194"/>
      <c r="B235" s="194"/>
      <c r="C235" s="194"/>
      <c r="D235" s="194"/>
      <c r="E235" s="194"/>
      <c r="F235" s="194"/>
      <c r="G235" s="194"/>
      <c r="H235" s="194"/>
      <c r="I235" s="194"/>
      <c r="J235" s="194"/>
      <c r="K235" s="194"/>
    </row>
    <row r="236" ht="12.75" customHeight="1">
      <c r="A236" s="194"/>
      <c r="B236" s="194"/>
      <c r="C236" s="194"/>
      <c r="D236" s="194"/>
      <c r="E236" s="194"/>
      <c r="F236" s="194"/>
      <c r="G236" s="194"/>
      <c r="H236" s="194"/>
      <c r="I236" s="194"/>
      <c r="J236" s="194"/>
      <c r="K236" s="194"/>
    </row>
    <row r="237" ht="12.75" customHeight="1">
      <c r="A237" s="194"/>
      <c r="B237" s="194"/>
      <c r="C237" s="194"/>
      <c r="D237" s="194"/>
      <c r="E237" s="194"/>
      <c r="F237" s="194"/>
      <c r="G237" s="194"/>
      <c r="H237" s="194"/>
      <c r="I237" s="194"/>
      <c r="J237" s="194"/>
      <c r="K237" s="194"/>
    </row>
    <row r="238" ht="12.75" customHeight="1">
      <c r="A238" s="194"/>
      <c r="B238" s="194"/>
      <c r="C238" s="194"/>
      <c r="D238" s="194"/>
      <c r="E238" s="194"/>
      <c r="F238" s="194"/>
      <c r="G238" s="194"/>
      <c r="H238" s="194"/>
      <c r="I238" s="194"/>
      <c r="J238" s="194"/>
      <c r="K238" s="194"/>
    </row>
    <row r="239" ht="12.75" customHeight="1">
      <c r="A239" s="194"/>
      <c r="B239" s="194"/>
      <c r="C239" s="194"/>
      <c r="D239" s="194"/>
      <c r="E239" s="194"/>
      <c r="F239" s="194"/>
      <c r="G239" s="194"/>
      <c r="H239" s="194"/>
      <c r="I239" s="194"/>
      <c r="J239" s="194"/>
      <c r="K239" s="194"/>
    </row>
    <row r="240" ht="12.75" customHeight="1">
      <c r="A240" s="194"/>
      <c r="B240" s="194"/>
      <c r="C240" s="194"/>
      <c r="D240" s="194"/>
      <c r="E240" s="194"/>
      <c r="F240" s="194"/>
      <c r="G240" s="194"/>
      <c r="H240" s="194"/>
      <c r="I240" s="194"/>
      <c r="J240" s="194"/>
      <c r="K240" s="194"/>
    </row>
    <row r="241" ht="12.75" customHeight="1">
      <c r="A241" s="194"/>
      <c r="B241" s="194"/>
      <c r="C241" s="194"/>
      <c r="D241" s="194"/>
      <c r="E241" s="194"/>
      <c r="F241" s="194"/>
      <c r="G241" s="194"/>
      <c r="H241" s="194"/>
      <c r="I241" s="194"/>
      <c r="J241" s="194"/>
      <c r="K241" s="194"/>
    </row>
    <row r="242" ht="12.75" customHeight="1">
      <c r="A242" s="194"/>
      <c r="B242" s="194"/>
      <c r="C242" s="194"/>
      <c r="D242" s="194"/>
      <c r="E242" s="194"/>
      <c r="F242" s="194"/>
      <c r="G242" s="194"/>
      <c r="H242" s="194"/>
      <c r="I242" s="194"/>
      <c r="J242" s="194"/>
      <c r="K242" s="194"/>
    </row>
    <row r="243" ht="12.75" customHeight="1">
      <c r="A243" s="194"/>
      <c r="B243" s="194"/>
      <c r="C243" s="194"/>
      <c r="D243" s="194"/>
      <c r="E243" s="194"/>
      <c r="F243" s="194"/>
      <c r="G243" s="194"/>
      <c r="H243" s="194"/>
      <c r="I243" s="194"/>
      <c r="J243" s="194"/>
      <c r="K243" s="194"/>
    </row>
    <row r="244" ht="12.75" customHeight="1">
      <c r="A244" s="194"/>
      <c r="B244" s="194"/>
      <c r="C244" s="194"/>
      <c r="D244" s="194"/>
      <c r="E244" s="194"/>
      <c r="F244" s="194"/>
      <c r="G244" s="194"/>
      <c r="H244" s="194"/>
      <c r="I244" s="194"/>
      <c r="J244" s="194"/>
      <c r="K244" s="194"/>
    </row>
    <row r="245" ht="12.75" customHeight="1">
      <c r="A245" s="194"/>
      <c r="B245" s="194"/>
      <c r="C245" s="194"/>
      <c r="D245" s="194"/>
      <c r="E245" s="194"/>
      <c r="F245" s="194"/>
      <c r="G245" s="194"/>
      <c r="H245" s="194"/>
      <c r="I245" s="194"/>
      <c r="J245" s="194"/>
      <c r="K245" s="194"/>
    </row>
    <row r="246" ht="12.75" customHeight="1">
      <c r="A246" s="194"/>
      <c r="B246" s="194"/>
      <c r="C246" s="194"/>
      <c r="D246" s="194"/>
      <c r="E246" s="194"/>
      <c r="F246" s="194"/>
      <c r="G246" s="194"/>
      <c r="H246" s="194"/>
      <c r="I246" s="194"/>
      <c r="J246" s="194"/>
      <c r="K246" s="194"/>
    </row>
    <row r="247" ht="12.75" customHeight="1">
      <c r="A247" s="194"/>
      <c r="B247" s="194"/>
      <c r="C247" s="194"/>
      <c r="D247" s="194"/>
      <c r="E247" s="194"/>
      <c r="F247" s="194"/>
      <c r="G247" s="194"/>
      <c r="H247" s="194"/>
      <c r="I247" s="194"/>
      <c r="J247" s="194"/>
      <c r="K247" s="194"/>
    </row>
    <row r="248" ht="12.75" customHeight="1">
      <c r="A248" s="194"/>
      <c r="B248" s="194"/>
      <c r="C248" s="194"/>
      <c r="D248" s="194"/>
      <c r="E248" s="194"/>
      <c r="F248" s="194"/>
      <c r="G248" s="194"/>
      <c r="H248" s="194"/>
      <c r="I248" s="194"/>
      <c r="J248" s="194"/>
      <c r="K248" s="194"/>
    </row>
    <row r="249" ht="12.75" customHeight="1">
      <c r="A249" s="194"/>
      <c r="B249" s="194"/>
      <c r="C249" s="194"/>
      <c r="D249" s="194"/>
      <c r="E249" s="194"/>
      <c r="F249" s="194"/>
      <c r="G249" s="194"/>
      <c r="H249" s="194"/>
      <c r="I249" s="194"/>
      <c r="J249" s="194"/>
      <c r="K249" s="194"/>
    </row>
    <row r="250" ht="12.75" customHeight="1">
      <c r="A250" s="194"/>
      <c r="B250" s="194"/>
      <c r="C250" s="194"/>
      <c r="D250" s="194"/>
      <c r="E250" s="194"/>
      <c r="F250" s="194"/>
      <c r="G250" s="194"/>
      <c r="H250" s="194"/>
      <c r="I250" s="194"/>
      <c r="J250" s="194"/>
      <c r="K250" s="194"/>
    </row>
    <row r="251" ht="12.75" customHeight="1">
      <c r="A251" s="194"/>
      <c r="B251" s="194"/>
      <c r="C251" s="194"/>
      <c r="D251" s="194"/>
      <c r="E251" s="194"/>
      <c r="F251" s="194"/>
      <c r="G251" s="194"/>
      <c r="H251" s="194"/>
      <c r="I251" s="194"/>
      <c r="J251" s="194"/>
      <c r="K251" s="194"/>
    </row>
    <row r="252" ht="12.75" customHeight="1">
      <c r="A252" s="194"/>
      <c r="B252" s="194"/>
      <c r="C252" s="194"/>
      <c r="D252" s="194"/>
      <c r="E252" s="194"/>
      <c r="F252" s="194"/>
      <c r="G252" s="194"/>
      <c r="H252" s="194"/>
      <c r="I252" s="194"/>
      <c r="J252" s="194"/>
      <c r="K252" s="194"/>
    </row>
    <row r="253" ht="12.75" customHeight="1">
      <c r="A253" s="194"/>
      <c r="B253" s="194"/>
      <c r="C253" s="194"/>
      <c r="D253" s="194"/>
      <c r="E253" s="194"/>
      <c r="F253" s="194"/>
      <c r="G253" s="194"/>
      <c r="H253" s="194"/>
      <c r="I253" s="194"/>
      <c r="J253" s="194"/>
      <c r="K253" s="194"/>
    </row>
    <row r="254" ht="12.75" customHeight="1">
      <c r="A254" s="194"/>
      <c r="B254" s="194"/>
      <c r="C254" s="194"/>
      <c r="D254" s="194"/>
      <c r="E254" s="194"/>
      <c r="F254" s="194"/>
      <c r="G254" s="194"/>
      <c r="H254" s="194"/>
      <c r="I254" s="194"/>
      <c r="J254" s="194"/>
      <c r="K254" s="194"/>
    </row>
    <row r="255" ht="12.75" customHeight="1">
      <c r="A255" s="194"/>
      <c r="B255" s="194"/>
      <c r="C255" s="194"/>
      <c r="D255" s="194"/>
      <c r="E255" s="194"/>
      <c r="F255" s="194"/>
      <c r="G255" s="194"/>
      <c r="H255" s="194"/>
      <c r="I255" s="194"/>
      <c r="J255" s="194"/>
      <c r="K255" s="194"/>
    </row>
    <row r="256" ht="12.75" customHeight="1">
      <c r="A256" s="194"/>
      <c r="B256" s="194"/>
      <c r="C256" s="194"/>
      <c r="D256" s="194"/>
      <c r="E256" s="194"/>
      <c r="F256" s="194"/>
      <c r="G256" s="194"/>
      <c r="H256" s="194"/>
      <c r="I256" s="194"/>
      <c r="J256" s="194"/>
      <c r="K256" s="194"/>
    </row>
    <row r="257" ht="12.75" customHeight="1">
      <c r="A257" s="194"/>
      <c r="B257" s="194"/>
      <c r="C257" s="194"/>
      <c r="D257" s="194"/>
      <c r="E257" s="194"/>
      <c r="F257" s="194"/>
      <c r="G257" s="194"/>
      <c r="H257" s="194"/>
      <c r="I257" s="194"/>
      <c r="J257" s="194"/>
      <c r="K257" s="194"/>
    </row>
    <row r="258" ht="12.75" customHeight="1">
      <c r="A258" s="194"/>
      <c r="B258" s="194"/>
      <c r="C258" s="194"/>
      <c r="D258" s="194"/>
      <c r="E258" s="194"/>
      <c r="F258" s="194"/>
      <c r="G258" s="194"/>
      <c r="H258" s="194"/>
      <c r="I258" s="194"/>
      <c r="J258" s="194"/>
      <c r="K258" s="194"/>
    </row>
    <row r="259" ht="12.75" customHeight="1">
      <c r="A259" s="194"/>
      <c r="B259" s="194"/>
      <c r="C259" s="194"/>
      <c r="D259" s="194"/>
      <c r="E259" s="194"/>
      <c r="F259" s="194"/>
      <c r="G259" s="194"/>
      <c r="H259" s="194"/>
      <c r="I259" s="194"/>
      <c r="J259" s="194"/>
      <c r="K259" s="194"/>
    </row>
    <row r="260" ht="12.75" customHeight="1">
      <c r="A260" s="194"/>
      <c r="B260" s="194"/>
      <c r="C260" s="194"/>
      <c r="D260" s="194"/>
      <c r="E260" s="194"/>
      <c r="F260" s="194"/>
      <c r="G260" s="194"/>
      <c r="H260" s="194"/>
      <c r="I260" s="194"/>
      <c r="J260" s="194"/>
      <c r="K260" s="194"/>
    </row>
    <row r="261" ht="12.75" customHeight="1">
      <c r="A261" s="194"/>
      <c r="B261" s="194"/>
      <c r="C261" s="194"/>
      <c r="D261" s="194"/>
      <c r="E261" s="194"/>
      <c r="F261" s="194"/>
      <c r="G261" s="194"/>
      <c r="H261" s="194"/>
      <c r="I261" s="194"/>
      <c r="J261" s="194"/>
      <c r="K261" s="194"/>
    </row>
    <row r="262" ht="12.75" customHeight="1">
      <c r="A262" s="194"/>
      <c r="B262" s="194"/>
      <c r="C262" s="194"/>
      <c r="D262" s="194"/>
      <c r="E262" s="194"/>
      <c r="F262" s="194"/>
      <c r="G262" s="194"/>
      <c r="H262" s="194"/>
      <c r="I262" s="194"/>
      <c r="J262" s="194"/>
      <c r="K262" s="194"/>
    </row>
    <row r="263" ht="12.75" customHeight="1">
      <c r="A263" s="194"/>
      <c r="B263" s="194"/>
      <c r="C263" s="194"/>
      <c r="D263" s="194"/>
      <c r="E263" s="194"/>
      <c r="F263" s="194"/>
      <c r="G263" s="194"/>
      <c r="H263" s="194"/>
      <c r="I263" s="194"/>
      <c r="J263" s="194"/>
      <c r="K263" s="194"/>
    </row>
    <row r="264" ht="12.75" customHeight="1">
      <c r="A264" s="194"/>
      <c r="B264" s="194"/>
      <c r="C264" s="194"/>
      <c r="D264" s="194"/>
      <c r="E264" s="194"/>
      <c r="F264" s="194"/>
      <c r="G264" s="194"/>
      <c r="H264" s="194"/>
      <c r="I264" s="194"/>
      <c r="J264" s="194"/>
      <c r="K264" s="194"/>
    </row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3">
    <mergeCell ref="B40:G40"/>
    <mergeCell ref="B41:G41"/>
    <mergeCell ref="B33:G33"/>
    <mergeCell ref="H33:J33"/>
    <mergeCell ref="B34:G34"/>
    <mergeCell ref="B35:G35"/>
    <mergeCell ref="B36:G36"/>
    <mergeCell ref="B37:G37"/>
    <mergeCell ref="B49:G49"/>
    <mergeCell ref="B51:J51"/>
    <mergeCell ref="B53:J53"/>
    <mergeCell ref="G59:G62"/>
    <mergeCell ref="A66:K66"/>
    <mergeCell ref="B46:G46"/>
    <mergeCell ref="H46:J46"/>
    <mergeCell ref="B47:G47"/>
    <mergeCell ref="H47:J47"/>
    <mergeCell ref="B48:G48"/>
    <mergeCell ref="H48:J48"/>
    <mergeCell ref="H49:J49"/>
    <mergeCell ref="B2:B6"/>
    <mergeCell ref="G2:G3"/>
    <mergeCell ref="H2:J3"/>
    <mergeCell ref="G4:G6"/>
    <mergeCell ref="H4:J4"/>
    <mergeCell ref="B8:J8"/>
    <mergeCell ref="B9:J9"/>
    <mergeCell ref="B10:D10"/>
    <mergeCell ref="I10:J10"/>
    <mergeCell ref="C11:D11"/>
    <mergeCell ref="I11:J12"/>
    <mergeCell ref="C12:D12"/>
    <mergeCell ref="B13:J13"/>
    <mergeCell ref="I14:J15"/>
    <mergeCell ref="I16:J17"/>
    <mergeCell ref="B19:J19"/>
    <mergeCell ref="B20:G20"/>
    <mergeCell ref="I20:J20"/>
    <mergeCell ref="B21:G21"/>
    <mergeCell ref="I21:J21"/>
    <mergeCell ref="B22:J22"/>
    <mergeCell ref="H23:J23"/>
    <mergeCell ref="H24:J24"/>
    <mergeCell ref="B25:C25"/>
    <mergeCell ref="D25:F25"/>
    <mergeCell ref="H25:J25"/>
    <mergeCell ref="H26:J26"/>
    <mergeCell ref="B27:J27"/>
    <mergeCell ref="B28:J28"/>
    <mergeCell ref="B29:J29"/>
    <mergeCell ref="B30:E30"/>
    <mergeCell ref="H30:J30"/>
    <mergeCell ref="B31:E31"/>
    <mergeCell ref="H31:J31"/>
    <mergeCell ref="B32:J32"/>
    <mergeCell ref="B38:G38"/>
    <mergeCell ref="B39:G39"/>
    <mergeCell ref="B42:G42"/>
    <mergeCell ref="B43:G43"/>
    <mergeCell ref="B44:G44"/>
    <mergeCell ref="B45:G45"/>
    <mergeCell ref="H45:J45"/>
    <mergeCell ref="H34:J44"/>
  </mergeCells>
  <printOptions/>
  <pageMargins bottom="0.75" footer="0.0" header="0.0" left="0.7" right="0.7" top="0.75"/>
  <pageSetup orientation="portrait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Hoja3">
    <pageSetUpPr/>
  </sheetPr>
  <sheetViews>
    <sheetView showGridLines="0" workbookViewId="0"/>
  </sheetViews>
  <sheetFormatPr customHeight="1" defaultColWidth="14.43" defaultRowHeight="15.0"/>
  <cols>
    <col customWidth="1" min="1" max="1" width="3.0"/>
    <col customWidth="1" min="2" max="2" width="0.14"/>
    <col customWidth="1" hidden="1" min="3" max="3" width="1.29"/>
    <col customWidth="1" min="4" max="7" width="3.0"/>
    <col customWidth="1" min="8" max="8" width="4.71"/>
    <col customWidth="1" min="9" max="11" width="3.0"/>
    <col customWidth="1" min="12" max="12" width="2.71"/>
    <col customWidth="1" min="13" max="13" width="0.71"/>
    <col customWidth="1" min="14" max="14" width="10.43"/>
    <col customWidth="1" min="15" max="15" width="3.0"/>
    <col customWidth="1" min="16" max="16" width="0.43"/>
    <col customWidth="1" min="17" max="17" width="4.43"/>
    <col customWidth="1" min="18" max="18" width="0.71"/>
    <col customWidth="1" min="19" max="19" width="2.71"/>
    <col customWidth="1" min="20" max="21" width="3.0"/>
    <col customWidth="1" min="22" max="22" width="1.0"/>
    <col customWidth="1" min="23" max="23" width="0.86"/>
    <col customWidth="1" min="24" max="26" width="3.0"/>
    <col customWidth="1" min="27" max="27" width="2.71"/>
    <col customWidth="1" min="28" max="29" width="6.0"/>
    <col customWidth="1" min="30" max="30" width="4.86"/>
    <col customWidth="1" min="31" max="32" width="3.0"/>
    <col customWidth="1" hidden="1" min="33" max="35" width="3.0"/>
    <col customWidth="1" hidden="1" min="36" max="41" width="14.43"/>
  </cols>
  <sheetData>
    <row r="1" ht="4.5" hidden="1" customHeight="1">
      <c r="AM1" s="291"/>
    </row>
    <row r="2" ht="44.25" hidden="1" customHeight="1">
      <c r="AM2" s="291"/>
    </row>
    <row r="3" ht="1.5" customHeight="1">
      <c r="A3" s="1"/>
      <c r="B3" s="2"/>
      <c r="C3" s="3"/>
      <c r="D3" s="3"/>
      <c r="E3" s="3"/>
      <c r="F3" s="3"/>
      <c r="G3" s="3"/>
      <c r="H3" s="4"/>
      <c r="I3" s="5" t="s">
        <v>0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4"/>
      <c r="AB3" s="2"/>
      <c r="AC3" s="3"/>
      <c r="AD3" s="3"/>
      <c r="AE3" s="3"/>
      <c r="AF3" s="3"/>
      <c r="AG3" s="3"/>
      <c r="AH3" s="4"/>
      <c r="AI3" s="292"/>
      <c r="AJ3" s="292"/>
      <c r="AK3" s="292"/>
      <c r="AM3" s="291"/>
    </row>
    <row r="4" ht="6.75" customHeight="1">
      <c r="A4" s="1"/>
      <c r="B4" s="6"/>
      <c r="H4" s="7"/>
      <c r="I4" s="8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10"/>
      <c r="AB4" s="8"/>
      <c r="AC4" s="9"/>
      <c r="AD4" s="9"/>
      <c r="AE4" s="9"/>
      <c r="AF4" s="9"/>
      <c r="AG4" s="9"/>
      <c r="AH4" s="10"/>
      <c r="AI4" s="292"/>
      <c r="AJ4" s="292"/>
      <c r="AK4" s="292"/>
      <c r="AM4" s="291"/>
    </row>
    <row r="5" ht="12.75" customHeight="1">
      <c r="A5" s="1"/>
      <c r="B5" s="6"/>
      <c r="H5" s="7"/>
      <c r="I5" s="11" t="s">
        <v>201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4"/>
      <c r="AB5" s="12" t="s">
        <v>2</v>
      </c>
      <c r="AC5" s="13"/>
      <c r="AD5" s="14"/>
      <c r="AE5" s="2"/>
      <c r="AF5" s="3"/>
      <c r="AG5" s="3"/>
      <c r="AH5" s="4"/>
      <c r="AI5" s="292"/>
      <c r="AJ5" s="292"/>
      <c r="AK5" s="292"/>
      <c r="AM5" s="291"/>
    </row>
    <row r="6" ht="2.25" customHeight="1">
      <c r="A6" s="1"/>
      <c r="B6" s="6"/>
      <c r="H6" s="7"/>
      <c r="I6" s="6"/>
      <c r="AA6" s="7"/>
      <c r="AB6" s="16" t="s">
        <v>3</v>
      </c>
      <c r="AC6" s="16" t="s">
        <v>4</v>
      </c>
      <c r="AD6" s="16" t="s">
        <v>5</v>
      </c>
      <c r="AE6" s="6"/>
      <c r="AH6" s="7"/>
      <c r="AI6" s="292"/>
      <c r="AJ6" s="292"/>
      <c r="AK6" s="292"/>
      <c r="AM6" s="291"/>
    </row>
    <row r="7" ht="15.75" customHeight="1">
      <c r="A7" s="17"/>
      <c r="B7" s="8"/>
      <c r="C7" s="9"/>
      <c r="D7" s="9"/>
      <c r="E7" s="9"/>
      <c r="F7" s="9"/>
      <c r="G7" s="9"/>
      <c r="H7" s="10"/>
      <c r="I7" s="8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10"/>
      <c r="AB7" s="58">
        <f>+'INF. SUPERVISIÓN'!H6</f>
        <v>16</v>
      </c>
      <c r="AC7" s="16">
        <f>+'INF. SUPERVISIÓN'!I6</f>
        <v>10</v>
      </c>
      <c r="AD7" s="16">
        <f>+'INF. SUPERVISIÓN'!J6</f>
        <v>2025</v>
      </c>
      <c r="AE7" s="8"/>
      <c r="AF7" s="9"/>
      <c r="AG7" s="9"/>
      <c r="AH7" s="10"/>
      <c r="AI7" s="17"/>
      <c r="AJ7" s="17"/>
      <c r="AK7" s="17"/>
      <c r="AM7" s="291"/>
    </row>
    <row r="8" ht="1.5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M8" s="291"/>
    </row>
    <row r="9" ht="12.0" customHeight="1">
      <c r="A9" s="25"/>
      <c r="B9" s="26" t="s">
        <v>7</v>
      </c>
      <c r="C9" s="13"/>
      <c r="D9" s="13"/>
      <c r="E9" s="13"/>
      <c r="F9" s="13"/>
      <c r="G9" s="13"/>
      <c r="H9" s="13"/>
      <c r="I9" s="13"/>
      <c r="J9" s="14"/>
      <c r="K9" s="12" t="str">
        <f>'INFO GENERAL'!K10:Q10</f>
        <v>CPS-338 -2025 </v>
      </c>
      <c r="L9" s="13"/>
      <c r="M9" s="13"/>
      <c r="N9" s="13"/>
      <c r="O9" s="13"/>
      <c r="P9" s="13"/>
      <c r="Q9" s="14"/>
      <c r="R9" s="17"/>
      <c r="S9" s="29" t="s">
        <v>41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4"/>
      <c r="AI9" s="21"/>
    </row>
    <row r="10" ht="9.0" customHeight="1">
      <c r="A10" s="21"/>
      <c r="B10" s="29" t="s">
        <v>10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4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ht="12.0" customHeight="1">
      <c r="A11" s="30"/>
      <c r="B11" s="62" t="s">
        <v>202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4"/>
      <c r="R11" s="17"/>
      <c r="S11" s="17"/>
      <c r="T11" s="26" t="s">
        <v>43</v>
      </c>
      <c r="U11" s="13"/>
      <c r="V11" s="13"/>
      <c r="W11" s="13"/>
      <c r="X11" s="14"/>
      <c r="Y11" s="12" t="str">
        <f>'INFO GENERAL'!H35</f>
        <v>-</v>
      </c>
      <c r="Z11" s="13"/>
      <c r="AA11" s="14"/>
      <c r="AB11" s="17"/>
      <c r="AC11" s="17"/>
      <c r="AD11" s="17"/>
      <c r="AE11" s="17"/>
      <c r="AF11" s="17"/>
      <c r="AG11" s="17"/>
      <c r="AH11" s="17"/>
      <c r="AI11" s="17"/>
    </row>
    <row r="12" ht="12.0" customHeight="1">
      <c r="A12" s="30"/>
      <c r="B12" s="6"/>
      <c r="Q12" s="7"/>
      <c r="R12" s="17"/>
      <c r="S12" s="17"/>
      <c r="T12" s="26" t="s">
        <v>81</v>
      </c>
      <c r="U12" s="13"/>
      <c r="V12" s="13"/>
      <c r="W12" s="13"/>
      <c r="X12" s="14"/>
      <c r="Y12" s="12" t="str">
        <f>'INFO GENERAL'!H36</f>
        <v>X</v>
      </c>
      <c r="Z12" s="13"/>
      <c r="AA12" s="14"/>
      <c r="AB12" s="12" t="s">
        <v>48</v>
      </c>
      <c r="AC12" s="13"/>
      <c r="AD12" s="14"/>
      <c r="AE12" s="12">
        <f>'INFO GENERAL'!N36</f>
        <v>1</v>
      </c>
      <c r="AF12" s="13"/>
      <c r="AG12" s="14"/>
      <c r="AH12" s="17"/>
      <c r="AI12" s="17"/>
    </row>
    <row r="13" ht="9.0" customHeight="1">
      <c r="A13" s="30"/>
      <c r="B13" s="6"/>
      <c r="Q13" s="7"/>
      <c r="R13" s="17"/>
      <c r="S13" s="17"/>
      <c r="T13" s="26" t="s">
        <v>50</v>
      </c>
      <c r="U13" s="13"/>
      <c r="V13" s="13"/>
      <c r="W13" s="13"/>
      <c r="X13" s="14"/>
      <c r="Y13" s="12" t="str">
        <f>'INFO GENERAL'!H37</f>
        <v>-</v>
      </c>
      <c r="Z13" s="13"/>
      <c r="AA13" s="14"/>
      <c r="AB13" s="12" t="s">
        <v>51</v>
      </c>
      <c r="AC13" s="13"/>
      <c r="AD13" s="14"/>
      <c r="AE13" s="12" t="str">
        <f>'INFO GENERAL'!N37</f>
        <v/>
      </c>
      <c r="AF13" s="13"/>
      <c r="AG13" s="14"/>
      <c r="AH13" s="17"/>
      <c r="AI13" s="17"/>
    </row>
    <row r="14" ht="9.75" hidden="1" customHeight="1">
      <c r="A14" s="30"/>
      <c r="B14" s="8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10"/>
      <c r="R14" s="17"/>
      <c r="S14" s="17"/>
      <c r="T14" s="37" t="s">
        <v>53</v>
      </c>
      <c r="U14" s="13"/>
      <c r="V14" s="13"/>
      <c r="W14" s="13"/>
      <c r="X14" s="14"/>
      <c r="Y14" s="12" t="str">
        <f>'INFO GENERAL'!H38</f>
        <v>-</v>
      </c>
      <c r="Z14" s="13"/>
      <c r="AA14" s="14"/>
      <c r="AB14" s="12" t="s">
        <v>51</v>
      </c>
      <c r="AC14" s="13"/>
      <c r="AD14" s="14"/>
      <c r="AE14" s="12" t="str">
        <f>'INFO GENERAL'!N38</f>
        <v/>
      </c>
      <c r="AF14" s="13"/>
      <c r="AG14" s="14"/>
      <c r="AH14" s="17"/>
      <c r="AI14" s="17"/>
    </row>
    <row r="15" ht="4.5" customHeight="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ht="12.0" customHeight="1">
      <c r="A16" s="21"/>
      <c r="B16" s="22" t="s">
        <v>203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4"/>
      <c r="AI16" s="21"/>
    </row>
    <row r="17" ht="3.75" hidden="1" customHeight="1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ht="8.25" customHeight="1">
      <c r="A18" s="82"/>
      <c r="B18" s="82"/>
      <c r="C18" s="293" t="s">
        <v>204</v>
      </c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/>
      <c r="AG18" s="115"/>
      <c r="AH18" s="82"/>
      <c r="AI18" s="82"/>
    </row>
    <row r="19" ht="12.0" customHeight="1">
      <c r="A19" s="82"/>
      <c r="B19" s="82"/>
      <c r="C19" s="294" t="s">
        <v>205</v>
      </c>
      <c r="AH19" s="82"/>
      <c r="AI19" s="82"/>
    </row>
    <row r="20" ht="12.0" customHeight="1">
      <c r="A20" s="82"/>
      <c r="B20" s="82"/>
      <c r="AH20" s="82"/>
      <c r="AI20" s="82"/>
    </row>
    <row r="21" ht="1.5" customHeight="1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17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</row>
    <row r="22" ht="12.0" customHeight="1">
      <c r="A22" s="82"/>
      <c r="B22" s="82"/>
      <c r="C22" s="82"/>
      <c r="D22" s="29" t="s">
        <v>206</v>
      </c>
      <c r="E22" s="13"/>
      <c r="F22" s="13"/>
      <c r="G22" s="13"/>
      <c r="H22" s="13"/>
      <c r="I22" s="13"/>
      <c r="J22" s="13"/>
      <c r="K22" s="13"/>
      <c r="L22" s="14"/>
      <c r="M22" s="82"/>
      <c r="N22" s="29" t="s">
        <v>207</v>
      </c>
      <c r="O22" s="13"/>
      <c r="P22" s="13"/>
      <c r="Q22" s="13"/>
      <c r="R22" s="13"/>
      <c r="S22" s="13"/>
      <c r="T22" s="13"/>
      <c r="U22" s="13"/>
      <c r="V22" s="14"/>
      <c r="W22" s="82"/>
      <c r="X22" s="29" t="s">
        <v>208</v>
      </c>
      <c r="Y22" s="13"/>
      <c r="Z22" s="13"/>
      <c r="AA22" s="13"/>
      <c r="AB22" s="13"/>
      <c r="AC22" s="13"/>
      <c r="AD22" s="13"/>
      <c r="AE22" s="13"/>
      <c r="AF22" s="14"/>
      <c r="AG22" s="82"/>
      <c r="AH22" s="82"/>
      <c r="AI22" s="82"/>
    </row>
    <row r="23" ht="12.0" customHeight="1">
      <c r="A23" s="82"/>
      <c r="B23" s="82"/>
      <c r="C23" s="82"/>
      <c r="D23" s="26" t="s">
        <v>209</v>
      </c>
      <c r="E23" s="13"/>
      <c r="F23" s="14"/>
      <c r="G23" s="27" t="s">
        <v>210</v>
      </c>
      <c r="H23" s="13"/>
      <c r="I23" s="13"/>
      <c r="J23" s="13"/>
      <c r="K23" s="13"/>
      <c r="L23" s="14"/>
      <c r="M23" s="82"/>
      <c r="N23" s="26" t="s">
        <v>209</v>
      </c>
      <c r="O23" s="13"/>
      <c r="P23" s="14"/>
      <c r="Q23" s="27" t="str">
        <f t="shared" ref="Q23:Q26" si="1">G23</f>
        <v>VARIAS </v>
      </c>
      <c r="R23" s="13"/>
      <c r="S23" s="13"/>
      <c r="T23" s="13"/>
      <c r="U23" s="13"/>
      <c r="V23" s="14"/>
      <c r="W23" s="82"/>
      <c r="X23" s="26" t="s">
        <v>209</v>
      </c>
      <c r="Y23" s="13"/>
      <c r="Z23" s="14"/>
      <c r="AA23" s="27" t="s">
        <v>211</v>
      </c>
      <c r="AB23" s="13"/>
      <c r="AC23" s="13"/>
      <c r="AD23" s="13"/>
      <c r="AE23" s="13"/>
      <c r="AF23" s="14"/>
      <c r="AG23" s="82"/>
      <c r="AH23" s="82"/>
      <c r="AI23" s="82"/>
      <c r="AJ23" s="295"/>
      <c r="AK23" s="295"/>
      <c r="AL23" s="295"/>
      <c r="AM23" s="295"/>
      <c r="AN23" s="295"/>
      <c r="AO23" s="295"/>
    </row>
    <row r="24" ht="12.0" customHeight="1">
      <c r="A24" s="82"/>
      <c r="B24" s="82"/>
      <c r="C24" s="82"/>
      <c r="D24" s="26" t="s">
        <v>56</v>
      </c>
      <c r="E24" s="13"/>
      <c r="F24" s="14"/>
      <c r="G24" s="27" t="s">
        <v>212</v>
      </c>
      <c r="H24" s="13"/>
      <c r="I24" s="13"/>
      <c r="J24" s="13"/>
      <c r="K24" s="13"/>
      <c r="L24" s="14"/>
      <c r="M24" s="82"/>
      <c r="N24" s="26" t="s">
        <v>56</v>
      </c>
      <c r="O24" s="13"/>
      <c r="P24" s="14"/>
      <c r="Q24" s="27" t="str">
        <f t="shared" si="1"/>
        <v>OCTUBRE </v>
      </c>
      <c r="R24" s="13"/>
      <c r="S24" s="13"/>
      <c r="T24" s="13"/>
      <c r="U24" s="13"/>
      <c r="V24" s="14"/>
      <c r="W24" s="82"/>
      <c r="X24" s="26" t="s">
        <v>56</v>
      </c>
      <c r="Y24" s="13"/>
      <c r="Z24" s="14"/>
      <c r="AA24" s="27" t="str">
        <f t="shared" ref="AA24:AA25" si="2">Q24</f>
        <v>OCTUBRE </v>
      </c>
      <c r="AB24" s="13"/>
      <c r="AC24" s="13"/>
      <c r="AD24" s="13"/>
      <c r="AE24" s="13"/>
      <c r="AF24" s="14"/>
      <c r="AG24" s="82"/>
      <c r="AH24" s="82"/>
      <c r="AI24" s="82"/>
    </row>
    <row r="25" ht="12.0" customHeight="1">
      <c r="A25" s="17"/>
      <c r="B25" s="17"/>
      <c r="C25" s="17"/>
      <c r="D25" s="26" t="s">
        <v>213</v>
      </c>
      <c r="E25" s="13"/>
      <c r="F25" s="14"/>
      <c r="G25" s="296">
        <v>9.493197211E9</v>
      </c>
      <c r="H25" s="13"/>
      <c r="I25" s="13"/>
      <c r="J25" s="13"/>
      <c r="K25" s="13"/>
      <c r="L25" s="14"/>
      <c r="M25" s="17"/>
      <c r="N25" s="26" t="s">
        <v>213</v>
      </c>
      <c r="O25" s="13"/>
      <c r="P25" s="14"/>
      <c r="Q25" s="27">
        <f t="shared" si="1"/>
        <v>9493197211</v>
      </c>
      <c r="R25" s="13"/>
      <c r="S25" s="13"/>
      <c r="T25" s="13"/>
      <c r="U25" s="13"/>
      <c r="V25" s="14"/>
      <c r="W25" s="17"/>
      <c r="X25" s="26" t="s">
        <v>213</v>
      </c>
      <c r="Y25" s="13"/>
      <c r="Z25" s="14"/>
      <c r="AA25" s="84">
        <f t="shared" si="2"/>
        <v>9493197211</v>
      </c>
      <c r="AB25" s="13"/>
      <c r="AC25" s="13"/>
      <c r="AD25" s="13"/>
      <c r="AE25" s="13"/>
      <c r="AF25" s="14"/>
      <c r="AG25" s="17"/>
      <c r="AH25" s="17"/>
      <c r="AI25" s="17"/>
    </row>
    <row r="26" ht="12.0" customHeight="1">
      <c r="A26" s="82"/>
      <c r="B26" s="82"/>
      <c r="C26" s="82"/>
      <c r="D26" s="26" t="s">
        <v>214</v>
      </c>
      <c r="E26" s="13"/>
      <c r="F26" s="14"/>
      <c r="G26" s="297">
        <v>7183500.0</v>
      </c>
      <c r="H26" s="13"/>
      <c r="I26" s="13"/>
      <c r="J26" s="13"/>
      <c r="K26" s="13"/>
      <c r="L26" s="14"/>
      <c r="M26" s="82"/>
      <c r="N26" s="26" t="s">
        <v>214</v>
      </c>
      <c r="O26" s="13"/>
      <c r="P26" s="14"/>
      <c r="Q26" s="47">
        <f t="shared" si="1"/>
        <v>7183500</v>
      </c>
      <c r="R26" s="13"/>
      <c r="S26" s="13"/>
      <c r="T26" s="13"/>
      <c r="U26" s="13"/>
      <c r="V26" s="14"/>
      <c r="W26" s="82"/>
      <c r="X26" s="26" t="s">
        <v>214</v>
      </c>
      <c r="Y26" s="13"/>
      <c r="Z26" s="14"/>
      <c r="AA26" s="47">
        <f>G26</f>
        <v>7183500</v>
      </c>
      <c r="AB26" s="13"/>
      <c r="AC26" s="13"/>
      <c r="AD26" s="13"/>
      <c r="AE26" s="13"/>
      <c r="AF26" s="14"/>
      <c r="AG26" s="82"/>
      <c r="AH26" s="82"/>
      <c r="AI26" s="82"/>
    </row>
    <row r="27" ht="12.0" customHeight="1">
      <c r="A27" s="82"/>
      <c r="B27" s="82"/>
      <c r="C27" s="82"/>
      <c r="D27" s="26" t="s">
        <v>215</v>
      </c>
      <c r="E27" s="13"/>
      <c r="F27" s="14"/>
      <c r="G27" s="297">
        <f>119400+168000</f>
        <v>287400</v>
      </c>
      <c r="H27" s="13"/>
      <c r="I27" s="13"/>
      <c r="J27" s="13"/>
      <c r="K27" s="13"/>
      <c r="L27" s="14"/>
      <c r="M27" s="17"/>
      <c r="N27" s="26" t="s">
        <v>215</v>
      </c>
      <c r="O27" s="13"/>
      <c r="P27" s="14"/>
      <c r="Q27" s="297">
        <v>1149400.0</v>
      </c>
      <c r="R27" s="13"/>
      <c r="S27" s="13"/>
      <c r="T27" s="13"/>
      <c r="U27" s="13"/>
      <c r="V27" s="14"/>
      <c r="W27" s="17"/>
      <c r="X27" s="26" t="s">
        <v>215</v>
      </c>
      <c r="Y27" s="13"/>
      <c r="Z27" s="14"/>
      <c r="AA27" s="297">
        <v>209300.0</v>
      </c>
      <c r="AB27" s="13"/>
      <c r="AC27" s="13"/>
      <c r="AD27" s="13"/>
      <c r="AE27" s="13"/>
      <c r="AF27" s="14"/>
      <c r="AG27" s="17"/>
      <c r="AH27" s="17"/>
      <c r="AI27" s="17"/>
    </row>
    <row r="28" ht="5.25" customHeight="1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17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</row>
    <row r="29" ht="13.5" customHeight="1">
      <c r="D29" s="298" t="s">
        <v>216</v>
      </c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"/>
    </row>
    <row r="30" ht="9.0" customHeight="1">
      <c r="A30" s="299"/>
      <c r="B30" s="299"/>
      <c r="C30" s="299"/>
      <c r="D30" s="30" t="s">
        <v>217</v>
      </c>
      <c r="AG30" s="300"/>
      <c r="AH30" s="300"/>
      <c r="AI30" s="299"/>
      <c r="AJ30" s="299"/>
      <c r="AK30" s="299"/>
      <c r="AL30" s="299"/>
      <c r="AM30" s="299"/>
      <c r="AN30" s="299"/>
      <c r="AO30" s="299"/>
    </row>
    <row r="31" ht="4.5" hidden="1" customHeight="1"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0"/>
      <c r="T31" s="300"/>
      <c r="U31" s="300"/>
      <c r="V31" s="300"/>
      <c r="W31" s="300"/>
      <c r="X31" s="300"/>
      <c r="Y31" s="300"/>
      <c r="Z31" s="300"/>
      <c r="AA31" s="300"/>
      <c r="AB31" s="300"/>
      <c r="AC31" s="300"/>
      <c r="AD31" s="300"/>
      <c r="AE31" s="300"/>
      <c r="AF31" s="300"/>
      <c r="AG31" s="300"/>
      <c r="AH31" s="300"/>
    </row>
    <row r="32" ht="9.0" customHeight="1"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1"/>
      <c r="T32" s="301"/>
      <c r="U32" s="301"/>
      <c r="V32" s="302"/>
      <c r="W32" s="302"/>
      <c r="X32" s="302"/>
      <c r="Y32" s="17"/>
      <c r="Z32" s="17"/>
      <c r="AA32" s="12" t="s">
        <v>218</v>
      </c>
      <c r="AB32" s="13"/>
      <c r="AC32" s="14"/>
      <c r="AD32" s="12" t="s">
        <v>219</v>
      </c>
      <c r="AE32" s="13"/>
      <c r="AF32" s="14"/>
    </row>
    <row r="33" ht="13.5" customHeight="1">
      <c r="D33" s="303" t="s">
        <v>220</v>
      </c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4"/>
      <c r="AA33" s="45" t="s">
        <v>47</v>
      </c>
      <c r="AB33" s="13"/>
      <c r="AC33" s="14"/>
      <c r="AD33" s="27"/>
      <c r="AE33" s="13"/>
      <c r="AF33" s="14"/>
    </row>
    <row r="34" ht="13.5" customHeight="1">
      <c r="D34" s="303" t="s">
        <v>221</v>
      </c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4"/>
      <c r="AA34" s="45" t="s">
        <v>47</v>
      </c>
      <c r="AB34" s="13"/>
      <c r="AC34" s="14"/>
      <c r="AD34" s="27"/>
      <c r="AE34" s="13"/>
      <c r="AF34" s="14"/>
    </row>
    <row r="35" ht="12.75" customHeight="1">
      <c r="D35" s="303" t="s">
        <v>222</v>
      </c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4"/>
      <c r="AA35" s="45" t="s">
        <v>47</v>
      </c>
      <c r="AB35" s="13"/>
      <c r="AC35" s="14"/>
      <c r="AD35" s="27"/>
      <c r="AE35" s="13"/>
      <c r="AF35" s="14"/>
    </row>
    <row r="36" ht="75.0" customHeight="1">
      <c r="D36" s="303" t="s">
        <v>223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4"/>
      <c r="AA36" s="45" t="s">
        <v>47</v>
      </c>
      <c r="AB36" s="13"/>
      <c r="AC36" s="14"/>
      <c r="AD36" s="27"/>
      <c r="AE36" s="13"/>
      <c r="AF36" s="14"/>
    </row>
    <row r="37" ht="1.5" customHeight="1">
      <c r="D37" s="304"/>
      <c r="E37" s="304"/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04"/>
      <c r="X37" s="304"/>
      <c r="Y37" s="304"/>
      <c r="Z37" s="304"/>
      <c r="AA37" s="302"/>
      <c r="AB37" s="302"/>
      <c r="AC37" s="302"/>
      <c r="AD37" s="302"/>
      <c r="AE37" s="302"/>
      <c r="AF37" s="302"/>
    </row>
    <row r="38" ht="12.0" customHeight="1">
      <c r="A38" s="82"/>
      <c r="B38" s="82"/>
      <c r="C38" s="25" t="s">
        <v>19</v>
      </c>
      <c r="I38" s="305" t="str">
        <f>+'INFO GENERAL'!B18</f>
        <v>INGEACCI-AVALUOS E INGENIERIA SAS </v>
      </c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4"/>
      <c r="W38" s="306"/>
      <c r="X38" s="276"/>
      <c r="Y38" s="276"/>
      <c r="Z38" s="276"/>
      <c r="AA38" s="276"/>
      <c r="AB38" s="276"/>
      <c r="AC38" s="276"/>
      <c r="AD38" s="276"/>
      <c r="AE38" s="276"/>
      <c r="AF38" s="276"/>
      <c r="AG38" s="277"/>
      <c r="AH38" s="82"/>
      <c r="AI38" s="82"/>
    </row>
    <row r="39" ht="12.0" customHeight="1">
      <c r="A39" s="82"/>
      <c r="B39" s="82"/>
      <c r="C39" s="25" t="s">
        <v>224</v>
      </c>
      <c r="I39" s="307" t="str">
        <f>'INFO GENERAL'!I20</f>
        <v>901.422.854-2</v>
      </c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4"/>
      <c r="W39" s="308"/>
      <c r="AG39" s="210"/>
      <c r="AH39" s="82"/>
      <c r="AI39" s="82"/>
    </row>
    <row r="40" ht="12.0" customHeight="1">
      <c r="A40" s="82"/>
      <c r="B40" s="82"/>
      <c r="C40" s="25" t="s">
        <v>225</v>
      </c>
      <c r="I40" s="309" t="s">
        <v>226</v>
      </c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4"/>
      <c r="W40" s="310"/>
      <c r="X40" s="9"/>
      <c r="Y40" s="9"/>
      <c r="Z40" s="9"/>
      <c r="AA40" s="9"/>
      <c r="AB40" s="9"/>
      <c r="AC40" s="9"/>
      <c r="AD40" s="9"/>
      <c r="AE40" s="9"/>
      <c r="AF40" s="9"/>
      <c r="AG40" s="135"/>
      <c r="AH40" s="82"/>
      <c r="AI40" s="82"/>
    </row>
    <row r="41" ht="12.0" customHeight="1">
      <c r="A41" s="82"/>
      <c r="B41" s="82"/>
      <c r="C41" s="25" t="s">
        <v>227</v>
      </c>
      <c r="I41" s="27" t="s">
        <v>228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4"/>
      <c r="W41" s="311" t="s">
        <v>229</v>
      </c>
      <c r="X41" s="151"/>
      <c r="Y41" s="151"/>
      <c r="Z41" s="151"/>
      <c r="AA41" s="151"/>
      <c r="AB41" s="151"/>
      <c r="AC41" s="151"/>
      <c r="AD41" s="151"/>
      <c r="AE41" s="151"/>
      <c r="AF41" s="151"/>
      <c r="AG41" s="263"/>
      <c r="AH41" s="82"/>
      <c r="AI41" s="82"/>
    </row>
    <row r="42" ht="2.25" customHeight="1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17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ht="12.0" customHeight="1">
      <c r="A43" s="17"/>
      <c r="B43" s="17"/>
      <c r="C43" s="22" t="s">
        <v>230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4"/>
      <c r="AH43" s="17"/>
      <c r="AI43" s="17"/>
    </row>
    <row r="44" ht="0.75" customHeight="1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</row>
    <row r="45" ht="6.75" customHeight="1">
      <c r="A45" s="17"/>
      <c r="B45" s="17"/>
      <c r="C45" s="294" t="s">
        <v>231</v>
      </c>
      <c r="AH45" s="17"/>
      <c r="AI45" s="17"/>
    </row>
    <row r="46" ht="12.0" customHeight="1">
      <c r="A46" s="82"/>
      <c r="B46" s="82"/>
      <c r="AH46" s="312"/>
      <c r="AI46" s="312"/>
    </row>
    <row r="47" ht="12.0" customHeight="1">
      <c r="A47" s="82"/>
      <c r="B47" s="82"/>
      <c r="C47" s="294" t="s">
        <v>232</v>
      </c>
      <c r="AH47" s="53"/>
      <c r="AI47" s="53"/>
    </row>
    <row r="48" ht="12.0" customHeight="1">
      <c r="A48" s="82"/>
      <c r="B48" s="82"/>
      <c r="AH48" s="53"/>
      <c r="AI48" s="53"/>
    </row>
    <row r="49" ht="12.0" customHeight="1">
      <c r="A49" s="82"/>
      <c r="B49" s="82"/>
      <c r="C49" s="294" t="s">
        <v>233</v>
      </c>
      <c r="AH49" s="53"/>
      <c r="AI49" s="53"/>
    </row>
    <row r="50" ht="12.0" customHeight="1">
      <c r="A50" s="82"/>
      <c r="B50" s="82"/>
      <c r="AH50" s="53"/>
      <c r="AI50" s="53"/>
    </row>
    <row r="51" ht="12.0" customHeight="1">
      <c r="A51" s="17"/>
      <c r="B51" s="17"/>
      <c r="C51" s="302" t="s">
        <v>234</v>
      </c>
      <c r="AH51" s="17"/>
      <c r="AI51" s="17"/>
    </row>
    <row r="52" ht="8.25" hidden="1" customHeight="1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17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</row>
    <row r="53" ht="12.0" customHeight="1">
      <c r="A53" s="17"/>
      <c r="B53" s="17"/>
      <c r="C53" s="302" t="s">
        <v>235</v>
      </c>
      <c r="N53" s="313">
        <v>45946.0</v>
      </c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314"/>
      <c r="AH53" s="17"/>
      <c r="AI53" s="17"/>
      <c r="AJ53" s="295"/>
      <c r="AK53" s="315"/>
    </row>
    <row r="54" ht="1.5" customHeight="1">
      <c r="A54" s="17"/>
      <c r="B54" s="17"/>
      <c r="C54" s="17"/>
      <c r="D54" s="17"/>
      <c r="E54" s="17"/>
      <c r="F54" s="17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312"/>
      <c r="R54" s="312"/>
      <c r="S54" s="312"/>
      <c r="T54" s="312"/>
      <c r="U54" s="312"/>
      <c r="V54" s="17"/>
      <c r="W54" s="82"/>
      <c r="X54" s="82"/>
      <c r="Y54" s="82"/>
      <c r="Z54" s="82"/>
      <c r="AA54" s="82"/>
      <c r="AB54" s="53"/>
      <c r="AC54" s="53"/>
      <c r="AD54" s="53"/>
      <c r="AE54" s="53"/>
      <c r="AF54" s="53"/>
      <c r="AG54" s="53"/>
      <c r="AH54" s="53"/>
      <c r="AI54" s="53"/>
    </row>
    <row r="55" ht="12.0" customHeight="1">
      <c r="A55" s="17"/>
      <c r="B55" s="17"/>
      <c r="C55" s="25" t="s">
        <v>20</v>
      </c>
      <c r="I55" s="12" t="str">
        <f>'INFO GENERAL'!S18</f>
        <v>ANA MARIA ORTIZ GUERRA </v>
      </c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  <c r="W55" s="306"/>
      <c r="X55" s="276"/>
      <c r="Y55" s="276"/>
      <c r="Z55" s="276"/>
      <c r="AA55" s="276"/>
      <c r="AB55" s="276"/>
      <c r="AC55" s="276"/>
      <c r="AD55" s="276"/>
      <c r="AE55" s="276"/>
      <c r="AF55" s="276"/>
      <c r="AG55" s="277"/>
      <c r="AH55" s="53"/>
      <c r="AI55" s="53"/>
    </row>
    <row r="56" ht="12.0" customHeight="1">
      <c r="A56" s="17"/>
      <c r="B56" s="17"/>
      <c r="C56" s="25" t="s">
        <v>25</v>
      </c>
      <c r="I56" s="12" t="str">
        <f>'INFO GENERAL'!X20</f>
        <v>S.AGRICULTURA,DESARROLLO ECONOMICO</v>
      </c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  <c r="W56" s="308"/>
      <c r="AG56" s="210"/>
      <c r="AH56" s="53"/>
      <c r="AI56" s="53"/>
    </row>
    <row r="57" ht="12.0" customHeight="1">
      <c r="A57" s="17"/>
      <c r="B57" s="17"/>
      <c r="C57" s="25" t="s">
        <v>29</v>
      </c>
      <c r="H57" s="7"/>
      <c r="I57" s="12" t="str">
        <f>'INFO GENERAL'!X21</f>
        <v>SECRETARIA DE AGRICULTURA</v>
      </c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2"/>
      <c r="W57" s="308"/>
      <c r="AG57" s="210"/>
      <c r="AH57" s="53"/>
      <c r="AI57" s="53"/>
    </row>
    <row r="58" ht="12.0" customHeight="1">
      <c r="A58" s="17"/>
      <c r="B58" s="17"/>
      <c r="C58" s="25" t="s">
        <v>225</v>
      </c>
      <c r="I58" s="12" t="str">
        <f>'INFO GENERAL'!X22</f>
        <v>agricultura@sibate-cundinamarca.gov.co</v>
      </c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2"/>
      <c r="W58" s="310"/>
      <c r="X58" s="9"/>
      <c r="Y58" s="9"/>
      <c r="Z58" s="9"/>
      <c r="AA58" s="9"/>
      <c r="AB58" s="9"/>
      <c r="AC58" s="9"/>
      <c r="AD58" s="9"/>
      <c r="AE58" s="9"/>
      <c r="AF58" s="9"/>
      <c r="AG58" s="135"/>
      <c r="AH58" s="17"/>
      <c r="AI58" s="17"/>
    </row>
    <row r="59" ht="9.75" customHeight="1">
      <c r="A59" s="17"/>
      <c r="B59" s="17"/>
      <c r="C59" s="25" t="s">
        <v>227</v>
      </c>
      <c r="I59" s="27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4"/>
      <c r="W59" s="311" t="s">
        <v>229</v>
      </c>
      <c r="X59" s="151"/>
      <c r="Y59" s="151"/>
      <c r="Z59" s="151"/>
      <c r="AA59" s="151"/>
      <c r="AB59" s="151"/>
      <c r="AC59" s="151"/>
      <c r="AD59" s="151"/>
      <c r="AE59" s="151"/>
      <c r="AF59" s="151"/>
      <c r="AG59" s="263"/>
      <c r="AH59" s="53"/>
      <c r="AI59" s="53"/>
    </row>
    <row r="60" ht="3.0" customHeight="1">
      <c r="A60" s="17"/>
      <c r="B60" s="17"/>
      <c r="C60" s="25"/>
      <c r="D60" s="25"/>
      <c r="E60" s="25"/>
      <c r="F60" s="25"/>
      <c r="G60" s="25"/>
      <c r="H60" s="25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53"/>
      <c r="AI60" s="53"/>
    </row>
    <row r="61" ht="12.0" customHeight="1">
      <c r="A61" s="17"/>
      <c r="B61" s="17"/>
      <c r="C61" s="25" t="s">
        <v>35</v>
      </c>
      <c r="I61" s="12" t="str">
        <f>'INFO GENERAL'!J25</f>
        <v>JAMES A. ACUÑA MARTINEZ </v>
      </c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4"/>
      <c r="W61" s="55"/>
      <c r="X61" s="3"/>
      <c r="Y61" s="3"/>
      <c r="Z61" s="3"/>
      <c r="AA61" s="3"/>
      <c r="AB61" s="3"/>
      <c r="AC61" s="3"/>
      <c r="AD61" s="3"/>
      <c r="AE61" s="3"/>
      <c r="AF61" s="3"/>
      <c r="AG61" s="4"/>
      <c r="AH61" s="53"/>
      <c r="AI61" s="53"/>
    </row>
    <row r="62" ht="12.0" customHeight="1">
      <c r="A62" s="17"/>
      <c r="B62" s="17"/>
      <c r="C62" s="25" t="s">
        <v>25</v>
      </c>
      <c r="I62" s="12" t="str">
        <f>'INFO GENERAL'!O27</f>
        <v>JEFE OFICINA MEDIO AMBIENTE</v>
      </c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4"/>
      <c r="W62" s="6"/>
      <c r="AG62" s="7"/>
      <c r="AH62" s="53"/>
      <c r="AI62" s="53"/>
    </row>
    <row r="63" ht="12.0" customHeight="1">
      <c r="A63" s="17"/>
      <c r="B63" s="17"/>
      <c r="C63" s="25" t="s">
        <v>29</v>
      </c>
      <c r="H63" s="7"/>
      <c r="I63" s="12" t="str">
        <f>'INFO GENERAL'!O28</f>
        <v>S.AGRICULTURA, DESARROLLO ECONOMICO Y AMBIENTE</v>
      </c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2"/>
      <c r="W63" s="6"/>
      <c r="AG63" s="7"/>
      <c r="AH63" s="53"/>
      <c r="AI63" s="53"/>
    </row>
    <row r="64" ht="15.75" hidden="1" customHeight="1">
      <c r="A64" s="17"/>
      <c r="B64" s="17"/>
      <c r="C64" s="25" t="s">
        <v>225</v>
      </c>
      <c r="I64" s="316" t="str">
        <f>'INFO GENERAL'!O29</f>
        <v>medioambiente@sibate-cundinamarca.gov.co</v>
      </c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2"/>
      <c r="W64" s="8"/>
      <c r="X64" s="9"/>
      <c r="Y64" s="9"/>
      <c r="Z64" s="9"/>
      <c r="AA64" s="9"/>
      <c r="AB64" s="9"/>
      <c r="AC64" s="9"/>
      <c r="AD64" s="9"/>
      <c r="AE64" s="9"/>
      <c r="AF64" s="9"/>
      <c r="AG64" s="10"/>
      <c r="AH64" s="53"/>
      <c r="AI64" s="53"/>
    </row>
    <row r="65" ht="10.5" hidden="1" customHeight="1">
      <c r="A65" s="17"/>
      <c r="B65" s="17"/>
      <c r="C65" s="25" t="s">
        <v>227</v>
      </c>
      <c r="I65" s="27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4"/>
      <c r="W65" s="311" t="s">
        <v>229</v>
      </c>
      <c r="X65" s="151"/>
      <c r="Y65" s="151"/>
      <c r="Z65" s="151"/>
      <c r="AA65" s="151"/>
      <c r="AB65" s="151"/>
      <c r="AC65" s="151"/>
      <c r="AD65" s="151"/>
      <c r="AE65" s="151"/>
      <c r="AF65" s="151"/>
      <c r="AG65" s="263"/>
      <c r="AH65" s="17"/>
      <c r="AI65" s="17"/>
    </row>
    <row r="66" ht="2.25" customHeight="1">
      <c r="A66" s="17"/>
      <c r="B66" s="17"/>
      <c r="C66" s="25"/>
      <c r="D66" s="25"/>
      <c r="E66" s="25"/>
      <c r="F66" s="25"/>
      <c r="G66" s="25"/>
      <c r="H66" s="25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17"/>
      <c r="AI66" s="17"/>
    </row>
    <row r="67" ht="12.0" customHeight="1">
      <c r="A67" s="21"/>
      <c r="B67" s="22" t="s">
        <v>236</v>
      </c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4"/>
      <c r="AI67" s="21"/>
    </row>
    <row r="68" ht="3.0" customHeight="1">
      <c r="A68" s="17"/>
      <c r="B68" s="17"/>
      <c r="C68" s="17"/>
      <c r="D68" s="17"/>
      <c r="E68" s="17"/>
      <c r="F68" s="17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312"/>
      <c r="R68" s="312"/>
      <c r="S68" s="312"/>
      <c r="T68" s="312"/>
      <c r="U68" s="312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</row>
    <row r="69" ht="12.0" customHeight="1">
      <c r="A69" s="17"/>
      <c r="B69" s="17"/>
      <c r="C69" s="317" t="s">
        <v>237</v>
      </c>
      <c r="D69" s="44" t="s">
        <v>238</v>
      </c>
      <c r="E69" s="13"/>
      <c r="F69" s="13"/>
      <c r="G69" s="13"/>
      <c r="H69" s="13"/>
      <c r="I69" s="13"/>
      <c r="J69" s="13"/>
      <c r="K69" s="13"/>
      <c r="L69" s="13"/>
      <c r="M69" s="13"/>
      <c r="N69" s="14"/>
      <c r="O69" s="54" t="s">
        <v>239</v>
      </c>
      <c r="P69" s="13"/>
      <c r="Q69" s="14"/>
      <c r="R69" s="312"/>
      <c r="S69" s="317" t="s">
        <v>237</v>
      </c>
      <c r="T69" s="44" t="s">
        <v>238</v>
      </c>
      <c r="U69" s="13"/>
      <c r="V69" s="13"/>
      <c r="W69" s="13"/>
      <c r="X69" s="13"/>
      <c r="Y69" s="13"/>
      <c r="Z69" s="13"/>
      <c r="AA69" s="13"/>
      <c r="AB69" s="13"/>
      <c r="AC69" s="13"/>
      <c r="AD69" s="14"/>
      <c r="AE69" s="54" t="s">
        <v>239</v>
      </c>
      <c r="AF69" s="13"/>
      <c r="AG69" s="14"/>
      <c r="AH69" s="17"/>
      <c r="AI69" s="17"/>
    </row>
    <row r="70" ht="21.75" customHeight="1">
      <c r="A70" s="17"/>
      <c r="B70" s="17"/>
      <c r="C70" s="317">
        <v>1.0</v>
      </c>
      <c r="D70" s="318" t="s">
        <v>240</v>
      </c>
      <c r="E70" s="13"/>
      <c r="F70" s="13"/>
      <c r="G70" s="13"/>
      <c r="H70" s="13"/>
      <c r="I70" s="13"/>
      <c r="J70" s="13"/>
      <c r="K70" s="13"/>
      <c r="L70" s="13"/>
      <c r="M70" s="13"/>
      <c r="N70" s="14"/>
      <c r="O70" s="45" t="s">
        <v>218</v>
      </c>
      <c r="P70" s="13"/>
      <c r="Q70" s="14"/>
      <c r="R70" s="312"/>
      <c r="S70" s="317">
        <v>5.0</v>
      </c>
      <c r="T70" s="26" t="s">
        <v>241</v>
      </c>
      <c r="U70" s="13"/>
      <c r="V70" s="13"/>
      <c r="W70" s="13"/>
      <c r="X70" s="13"/>
      <c r="Y70" s="13"/>
      <c r="Z70" s="13"/>
      <c r="AA70" s="13"/>
      <c r="AB70" s="13"/>
      <c r="AC70" s="13"/>
      <c r="AD70" s="14"/>
      <c r="AE70" s="45" t="s">
        <v>218</v>
      </c>
      <c r="AF70" s="13"/>
      <c r="AG70" s="14"/>
      <c r="AH70" s="17"/>
      <c r="AI70" s="17"/>
    </row>
    <row r="71" ht="13.5" customHeight="1">
      <c r="A71" s="17"/>
      <c r="B71" s="17"/>
      <c r="C71" s="317">
        <v>2.0</v>
      </c>
      <c r="D71" s="26" t="s">
        <v>242</v>
      </c>
      <c r="E71" s="13"/>
      <c r="F71" s="13"/>
      <c r="G71" s="13"/>
      <c r="H71" s="13"/>
      <c r="I71" s="13"/>
      <c r="J71" s="13"/>
      <c r="K71" s="13"/>
      <c r="L71" s="13"/>
      <c r="M71" s="13"/>
      <c r="N71" s="14"/>
      <c r="O71" s="45" t="s">
        <v>218</v>
      </c>
      <c r="P71" s="13"/>
      <c r="Q71" s="14"/>
      <c r="R71" s="312"/>
      <c r="S71" s="317">
        <v>6.0</v>
      </c>
      <c r="T71" s="318" t="s">
        <v>243</v>
      </c>
      <c r="U71" s="13"/>
      <c r="V71" s="13"/>
      <c r="W71" s="13"/>
      <c r="X71" s="13"/>
      <c r="Y71" s="13"/>
      <c r="Z71" s="13"/>
      <c r="AA71" s="13"/>
      <c r="AB71" s="13"/>
      <c r="AC71" s="13"/>
      <c r="AD71" s="14"/>
      <c r="AE71" s="45" t="s">
        <v>219</v>
      </c>
      <c r="AF71" s="13"/>
      <c r="AG71" s="14"/>
      <c r="AH71" s="17"/>
      <c r="AI71" s="17"/>
    </row>
    <row r="72" ht="15.0" customHeight="1">
      <c r="A72" s="17"/>
      <c r="B72" s="17"/>
      <c r="C72" s="317">
        <v>3.0</v>
      </c>
      <c r="D72" s="26" t="s">
        <v>244</v>
      </c>
      <c r="E72" s="13"/>
      <c r="F72" s="13"/>
      <c r="G72" s="13"/>
      <c r="H72" s="13"/>
      <c r="I72" s="13"/>
      <c r="J72" s="13"/>
      <c r="K72" s="13"/>
      <c r="L72" s="13"/>
      <c r="M72" s="13"/>
      <c r="N72" s="14"/>
      <c r="O72" s="45" t="s">
        <v>218</v>
      </c>
      <c r="P72" s="13"/>
      <c r="Q72" s="14"/>
      <c r="R72" s="312"/>
      <c r="S72" s="317">
        <v>7.0</v>
      </c>
      <c r="T72" s="319" t="s">
        <v>245</v>
      </c>
      <c r="U72" s="13"/>
      <c r="V72" s="13"/>
      <c r="W72" s="13"/>
      <c r="X72" s="13"/>
      <c r="Y72" s="13"/>
      <c r="Z72" s="13"/>
      <c r="AA72" s="13"/>
      <c r="AB72" s="13"/>
      <c r="AC72" s="13"/>
      <c r="AD72" s="14"/>
      <c r="AE72" s="45" t="s">
        <v>218</v>
      </c>
      <c r="AF72" s="13"/>
      <c r="AG72" s="14"/>
      <c r="AH72" s="17"/>
      <c r="AI72" s="17"/>
    </row>
    <row r="73" ht="12.0" hidden="1" customHeight="1">
      <c r="A73" s="82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17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</row>
    <row r="74" ht="12.0" hidden="1" customHeight="1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</row>
    <row r="75" ht="15.75" hidden="1" customHeight="1"/>
    <row r="76" ht="15.75" hidden="1" customHeight="1"/>
    <row r="77" ht="15.75" hidden="1" customHeight="1"/>
    <row r="78" ht="15.75" hidden="1" customHeight="1"/>
    <row r="79" ht="15.75" hidden="1" customHeight="1">
      <c r="A79" s="86" t="s">
        <v>218</v>
      </c>
    </row>
    <row r="80" ht="15.75" hidden="1" customHeight="1">
      <c r="A80" s="86" t="s">
        <v>219</v>
      </c>
    </row>
    <row r="81" ht="15.75" hidden="1" customHeight="1"/>
    <row r="82" ht="15.75" hidden="1" customHeight="1"/>
    <row r="83" ht="15.75" hidden="1" customHeight="1"/>
    <row r="84" ht="15.75" hidden="1" customHeight="1"/>
    <row r="85" ht="15.75" hidden="1" customHeight="1"/>
    <row r="86" ht="15.75" hidden="1" customHeight="1"/>
    <row r="87" ht="15.75" hidden="1" customHeight="1"/>
    <row r="88" ht="15.75" hidden="1" customHeight="1"/>
    <row r="89" ht="15.75" hidden="1" customHeight="1"/>
    <row r="90" ht="15.75" hidden="1" customHeight="1"/>
    <row r="91" ht="15.75" hidden="1" customHeight="1"/>
    <row r="92" ht="15.75" hidden="1" customHeight="1"/>
    <row r="93" ht="15.75" hidden="1" customHeight="1"/>
    <row r="94" ht="15.75" hidden="1" customHeight="1"/>
    <row r="95" ht="15.75" hidden="1" customHeight="1"/>
    <row r="96" ht="15.75" hidden="1" customHeight="1"/>
    <row r="97" ht="15.75" hidden="1" customHeight="1"/>
    <row r="98" ht="15.75" hidden="1" customHeight="1"/>
    <row r="99" ht="15.75" hidden="1" customHeight="1"/>
    <row r="100" ht="15.75" hidden="1" customHeight="1"/>
    <row r="101" ht="15.75" hidden="1" customHeight="1"/>
    <row r="102" ht="15.75" hidden="1" customHeight="1"/>
    <row r="103" ht="15.75" hidden="1" customHeight="1"/>
    <row r="104" ht="15.75" hidden="1" customHeight="1"/>
    <row r="105" ht="15.75" hidden="1" customHeight="1"/>
    <row r="106" ht="15.75" hidden="1" customHeight="1"/>
    <row r="107" ht="15.75" hidden="1" customHeight="1"/>
    <row r="108" ht="15.75" hidden="1" customHeight="1"/>
    <row r="109" ht="15.75" hidden="1" customHeight="1"/>
    <row r="110" ht="15.75" hidden="1" customHeight="1"/>
    <row r="111" ht="15.75" hidden="1" customHeight="1"/>
    <row r="112" ht="15.75" hidden="1" customHeight="1"/>
    <row r="113" ht="15.75" hidden="1" customHeight="1"/>
    <row r="114" ht="15.75" hidden="1" customHeight="1"/>
    <row r="115" ht="15.75" hidden="1" customHeight="1"/>
    <row r="116" ht="15.75" hidden="1" customHeight="1"/>
    <row r="117" ht="15.75" hidden="1" customHeight="1"/>
    <row r="118" ht="15.75" hidden="1" customHeight="1"/>
    <row r="119" ht="15.75" hidden="1" customHeight="1"/>
    <row r="120" ht="15.75" hidden="1" customHeight="1"/>
    <row r="121" ht="15.75" hidden="1" customHeight="1"/>
    <row r="122" ht="15.75" hidden="1" customHeight="1"/>
    <row r="123" ht="15.75" hidden="1" customHeight="1"/>
    <row r="124" ht="15.75" hidden="1" customHeight="1"/>
    <row r="125" ht="15.75" hidden="1" customHeight="1"/>
    <row r="126" ht="15.75" hidden="1" customHeight="1"/>
    <row r="127" ht="15.75" hidden="1" customHeight="1"/>
    <row r="128" ht="15.75" hidden="1" customHeight="1"/>
    <row r="129" ht="15.75" hidden="1" customHeight="1"/>
    <row r="130" ht="15.75" hidden="1" customHeight="1"/>
    <row r="131" ht="15.75" hidden="1" customHeight="1"/>
    <row r="132" ht="15.75" hidden="1" customHeight="1"/>
    <row r="133" ht="15.75" hidden="1" customHeight="1"/>
    <row r="134" ht="15.75" hidden="1" customHeight="1"/>
    <row r="135" ht="15.75" hidden="1" customHeight="1"/>
    <row r="136" ht="15.75" hidden="1" customHeight="1"/>
    <row r="137" ht="15.75" hidden="1" customHeight="1"/>
    <row r="138" ht="15.75" hidden="1" customHeight="1"/>
    <row r="139" ht="15.75" hidden="1" customHeight="1"/>
    <row r="140" ht="15.75" hidden="1" customHeight="1"/>
    <row r="141" ht="15.75" hidden="1" customHeight="1"/>
    <row r="142" ht="15.75" hidden="1" customHeight="1"/>
    <row r="143" ht="15.75" hidden="1" customHeight="1"/>
    <row r="144" ht="15.75" hidden="1" customHeight="1"/>
    <row r="145" ht="15.75" hidden="1" customHeight="1"/>
    <row r="146" ht="15.75" hidden="1" customHeight="1"/>
    <row r="147" ht="15.75" hidden="1" customHeight="1"/>
    <row r="148" ht="15.75" hidden="1" customHeight="1"/>
    <row r="149" ht="15.75" hidden="1" customHeight="1"/>
    <row r="150" ht="15.75" hidden="1" customHeight="1"/>
    <row r="151" ht="15.75" hidden="1" customHeight="1"/>
    <row r="152" ht="15.75" hidden="1" customHeight="1"/>
    <row r="153" ht="15.75" hidden="1" customHeight="1"/>
    <row r="154" ht="15.75" hidden="1" customHeight="1"/>
    <row r="155" ht="15.75" hidden="1" customHeight="1"/>
    <row r="156" ht="15.75" hidden="1" customHeight="1"/>
    <row r="157" ht="15.75" hidden="1" customHeight="1"/>
    <row r="158" ht="15.75" hidden="1" customHeight="1"/>
    <row r="159" ht="15.75" hidden="1" customHeight="1"/>
    <row r="160" ht="15.75" hidden="1" customHeight="1"/>
    <row r="161" ht="15.75" hidden="1" customHeight="1"/>
    <row r="162" ht="15.75" hidden="1" customHeight="1"/>
    <row r="163" ht="15.75" hidden="1" customHeight="1"/>
    <row r="164" ht="15.75" hidden="1" customHeight="1"/>
    <row r="165" ht="15.75" hidden="1" customHeight="1"/>
    <row r="166" ht="15.75" hidden="1" customHeight="1"/>
    <row r="167" ht="15.75" hidden="1" customHeight="1"/>
    <row r="168" ht="15.75" hidden="1" customHeight="1"/>
    <row r="169" ht="15.75" hidden="1" customHeight="1"/>
    <row r="170" ht="15.75" hidden="1" customHeight="1"/>
    <row r="171" ht="15.75" hidden="1" customHeight="1"/>
    <row r="172" ht="15.75" hidden="1" customHeight="1"/>
    <row r="173" ht="15.75" hidden="1" customHeight="1"/>
    <row r="174" ht="15.75" hidden="1" customHeight="1"/>
    <row r="175" ht="15.75" hidden="1" customHeight="1"/>
    <row r="176" ht="15.75" hidden="1" customHeight="1"/>
    <row r="177" ht="15.75" hidden="1" customHeight="1"/>
    <row r="178" ht="15.75" hidden="1" customHeight="1"/>
    <row r="179" ht="15.75" hidden="1" customHeight="1"/>
    <row r="180" ht="15.75" hidden="1" customHeight="1"/>
    <row r="181" ht="15.75" hidden="1" customHeight="1"/>
    <row r="182" ht="15.75" hidden="1" customHeight="1"/>
    <row r="183" ht="15.75" hidden="1" customHeight="1"/>
    <row r="184" ht="15.75" hidden="1" customHeight="1"/>
    <row r="185" ht="15.75" hidden="1" customHeight="1"/>
    <row r="186" ht="15.75" hidden="1" customHeight="1"/>
    <row r="187" ht="15.75" hidden="1" customHeight="1"/>
    <row r="188" ht="15.75" hidden="1" customHeight="1"/>
    <row r="189" ht="15.75" hidden="1" customHeight="1"/>
    <row r="190" ht="15.75" hidden="1" customHeight="1"/>
    <row r="191" ht="15.75" hidden="1" customHeight="1"/>
    <row r="192" ht="15.75" hidden="1" customHeight="1"/>
    <row r="193" ht="15.75" hidden="1" customHeight="1"/>
    <row r="194" ht="15.75" hidden="1" customHeight="1"/>
    <row r="195" ht="15.75" hidden="1" customHeight="1"/>
    <row r="196" ht="15.75" hidden="1" customHeight="1"/>
    <row r="197" ht="15.75" hidden="1" customHeight="1"/>
    <row r="198" ht="15.75" hidden="1" customHeight="1"/>
    <row r="199" ht="15.75" hidden="1" customHeight="1"/>
    <row r="200" ht="15.75" hidden="1" customHeight="1"/>
    <row r="201" ht="15.75" hidden="1" customHeight="1"/>
    <row r="202" ht="15.75" hidden="1" customHeight="1"/>
    <row r="203" ht="15.75" hidden="1" customHeight="1"/>
    <row r="204" ht="15.75" hidden="1" customHeight="1"/>
    <row r="205" ht="15.75" hidden="1" customHeight="1"/>
    <row r="206" ht="15.75" hidden="1" customHeight="1"/>
    <row r="207" ht="15.75" hidden="1" customHeight="1"/>
    <row r="208" ht="15.75" hidden="1" customHeight="1"/>
    <row r="209" ht="15.75" hidden="1" customHeight="1"/>
    <row r="210" ht="15.75" hidden="1" customHeight="1"/>
    <row r="211" ht="15.75" hidden="1" customHeight="1"/>
    <row r="212" ht="15.75" hidden="1" customHeight="1"/>
    <row r="213" ht="15.75" hidden="1" customHeight="1"/>
    <row r="214" ht="15.75" hidden="1" customHeight="1"/>
    <row r="215" ht="15.75" hidden="1" customHeight="1"/>
    <row r="216" ht="15.75" hidden="1" customHeight="1"/>
    <row r="217" ht="15.75" hidden="1" customHeight="1"/>
    <row r="218" ht="15.75" hidden="1" customHeight="1"/>
    <row r="219" ht="15.75" hidden="1" customHeight="1"/>
    <row r="220" ht="15.75" hidden="1" customHeight="1"/>
    <row r="221" ht="15.75" hidden="1" customHeight="1"/>
    <row r="222" ht="15.75" hidden="1" customHeight="1"/>
    <row r="223" ht="15.75" hidden="1" customHeight="1"/>
    <row r="224" ht="15.75" hidden="1" customHeight="1"/>
    <row r="225" ht="15.75" hidden="1" customHeight="1"/>
    <row r="226" ht="15.75" hidden="1" customHeight="1"/>
    <row r="227" ht="15.75" hidden="1" customHeight="1"/>
    <row r="228" ht="15.75" hidden="1" customHeight="1"/>
    <row r="229" ht="15.75" hidden="1" customHeight="1"/>
    <row r="230" ht="15.75" hidden="1" customHeight="1"/>
    <row r="231" ht="15.75" hidden="1" customHeight="1"/>
    <row r="232" ht="15.75" hidden="1" customHeight="1"/>
    <row r="233" ht="15.75" hidden="1" customHeight="1"/>
    <row r="234" ht="15.75" hidden="1" customHeight="1"/>
    <row r="235" ht="15.75" hidden="1" customHeight="1"/>
    <row r="236" ht="15.75" hidden="1" customHeight="1"/>
    <row r="237" ht="15.75" hidden="1" customHeight="1"/>
    <row r="238" ht="15.75" hidden="1" customHeight="1"/>
    <row r="239" ht="15.75" hidden="1" customHeight="1"/>
    <row r="240" ht="15.75" hidden="1" customHeight="1"/>
    <row r="241" ht="15.75" hidden="1" customHeight="1"/>
    <row r="242" ht="15.75" hidden="1" customHeight="1"/>
    <row r="243" ht="15.75" hidden="1" customHeight="1"/>
    <row r="244" ht="15.75" hidden="1" customHeight="1"/>
    <row r="245" ht="15.75" hidden="1" customHeight="1"/>
    <row r="246" ht="15.75" hidden="1" customHeight="1"/>
    <row r="247" ht="15.75" hidden="1" customHeight="1"/>
    <row r="248" ht="15.75" hidden="1" customHeight="1"/>
    <row r="249" ht="15.75" hidden="1" customHeight="1"/>
    <row r="250" ht="15.75" hidden="1" customHeight="1"/>
    <row r="251" ht="15.75" hidden="1" customHeight="1"/>
    <row r="252" ht="15.75" hidden="1" customHeight="1"/>
    <row r="253" ht="15.75" hidden="1" customHeight="1"/>
    <row r="254" ht="15.75" hidden="1" customHeight="1"/>
    <row r="255" ht="15.75" hidden="1" customHeight="1"/>
    <row r="256" ht="15.75" hidden="1" customHeight="1"/>
    <row r="257" ht="15.75" hidden="1" customHeight="1"/>
    <row r="258" ht="15.75" hidden="1" customHeight="1"/>
    <row r="259" ht="15.75" hidden="1" customHeight="1"/>
    <row r="260" ht="15.75" hidden="1" customHeight="1"/>
    <row r="261" ht="15.75" hidden="1" customHeight="1"/>
    <row r="262" ht="15.75" hidden="1" customHeight="1"/>
    <row r="263" ht="15.75" hidden="1" customHeight="1"/>
    <row r="264" ht="15.75" hidden="1" customHeight="1"/>
    <row r="265" ht="15.75" hidden="1" customHeight="1"/>
    <row r="266" ht="15.75" hidden="1" customHeight="1"/>
    <row r="267" ht="15.75" hidden="1" customHeight="1"/>
    <row r="268" ht="15.75" hidden="1" customHeight="1"/>
    <row r="269" ht="15.75" hidden="1" customHeight="1"/>
    <row r="270" ht="15.75" hidden="1" customHeight="1"/>
    <row r="271" ht="15.75" hidden="1" customHeight="1"/>
    <row r="272" ht="15.75" hidden="1" customHeight="1"/>
    <row r="273" ht="15.75" hidden="1" customHeight="1"/>
    <row r="274" ht="15.75" hidden="1" customHeight="1"/>
    <row r="275" ht="15.75" hidden="1" customHeight="1"/>
    <row r="276" ht="15.75" hidden="1" customHeight="1"/>
    <row r="277" ht="15.75" hidden="1" customHeight="1"/>
    <row r="278" ht="15.75" hidden="1" customHeight="1"/>
    <row r="279" ht="15.75" hidden="1" customHeight="1"/>
    <row r="280" ht="15.75" hidden="1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5">
    <mergeCell ref="B10:Q10"/>
    <mergeCell ref="B11:Q14"/>
    <mergeCell ref="Y11:AA11"/>
    <mergeCell ref="Y12:AA12"/>
    <mergeCell ref="AB12:AD12"/>
    <mergeCell ref="AE12:AG12"/>
    <mergeCell ref="AE13:AG13"/>
    <mergeCell ref="AE14:AG14"/>
    <mergeCell ref="B16:AH16"/>
    <mergeCell ref="C18:AG18"/>
    <mergeCell ref="C19:AG20"/>
    <mergeCell ref="D22:L22"/>
    <mergeCell ref="N22:V22"/>
    <mergeCell ref="X22:AF22"/>
    <mergeCell ref="K9:Q9"/>
    <mergeCell ref="S9:AH9"/>
    <mergeCell ref="B3:H7"/>
    <mergeCell ref="I3:AA4"/>
    <mergeCell ref="AB3:AH4"/>
    <mergeCell ref="I5:AA7"/>
    <mergeCell ref="AB5:AD5"/>
    <mergeCell ref="AE5:AH7"/>
    <mergeCell ref="B9:J9"/>
    <mergeCell ref="T12:X12"/>
    <mergeCell ref="T13:X13"/>
    <mergeCell ref="Y13:AA13"/>
    <mergeCell ref="AB13:AD13"/>
    <mergeCell ref="T11:X11"/>
    <mergeCell ref="T14:X14"/>
    <mergeCell ref="Y14:AA14"/>
    <mergeCell ref="AB14:AD14"/>
    <mergeCell ref="N23:P23"/>
    <mergeCell ref="N24:P24"/>
    <mergeCell ref="AA35:AC35"/>
    <mergeCell ref="AD35:AF35"/>
    <mergeCell ref="D33:Z33"/>
    <mergeCell ref="AA33:AC33"/>
    <mergeCell ref="AD33:AF33"/>
    <mergeCell ref="D34:Z34"/>
    <mergeCell ref="AA34:AC34"/>
    <mergeCell ref="AD34:AF34"/>
    <mergeCell ref="D35:Z35"/>
    <mergeCell ref="X23:Z23"/>
    <mergeCell ref="X24:Z24"/>
    <mergeCell ref="X25:Z25"/>
    <mergeCell ref="AA25:AF25"/>
    <mergeCell ref="D23:F23"/>
    <mergeCell ref="G23:L23"/>
    <mergeCell ref="Q23:V23"/>
    <mergeCell ref="AA23:AF23"/>
    <mergeCell ref="G24:L24"/>
    <mergeCell ref="Q24:V24"/>
    <mergeCell ref="AA24:AF24"/>
    <mergeCell ref="N26:P26"/>
    <mergeCell ref="Q26:V26"/>
    <mergeCell ref="X26:Z26"/>
    <mergeCell ref="AA26:AF26"/>
    <mergeCell ref="D24:F24"/>
    <mergeCell ref="D25:F25"/>
    <mergeCell ref="G25:L25"/>
    <mergeCell ref="N25:P25"/>
    <mergeCell ref="Q25:V25"/>
    <mergeCell ref="D26:F26"/>
    <mergeCell ref="G26:L26"/>
    <mergeCell ref="AA27:AF27"/>
    <mergeCell ref="AA32:AC32"/>
    <mergeCell ref="AD32:AF32"/>
    <mergeCell ref="D27:F27"/>
    <mergeCell ref="G27:L27"/>
    <mergeCell ref="N27:P27"/>
    <mergeCell ref="Q27:V27"/>
    <mergeCell ref="X27:Z27"/>
    <mergeCell ref="D29:AH29"/>
    <mergeCell ref="D30:AF30"/>
    <mergeCell ref="C39:H39"/>
    <mergeCell ref="C40:H40"/>
    <mergeCell ref="C41:H41"/>
    <mergeCell ref="I64:V64"/>
    <mergeCell ref="I65:V65"/>
    <mergeCell ref="W65:AG65"/>
    <mergeCell ref="B67:AH67"/>
    <mergeCell ref="O69:Q69"/>
    <mergeCell ref="T69:AD69"/>
    <mergeCell ref="AE69:AG69"/>
    <mergeCell ref="D69:N69"/>
    <mergeCell ref="D70:N70"/>
    <mergeCell ref="O70:Q70"/>
    <mergeCell ref="T70:AD70"/>
    <mergeCell ref="AE70:AG70"/>
    <mergeCell ref="D71:N71"/>
    <mergeCell ref="O71:Q71"/>
    <mergeCell ref="D36:Z36"/>
    <mergeCell ref="AA36:AC36"/>
    <mergeCell ref="AD36:AF36"/>
    <mergeCell ref="C38:H38"/>
    <mergeCell ref="I38:V38"/>
    <mergeCell ref="W38:AG40"/>
    <mergeCell ref="I39:V39"/>
    <mergeCell ref="I40:V40"/>
    <mergeCell ref="I41:V41"/>
    <mergeCell ref="W41:AG41"/>
    <mergeCell ref="C43:AG43"/>
    <mergeCell ref="C45:AG46"/>
    <mergeCell ref="C47:AG48"/>
    <mergeCell ref="C49:AG50"/>
    <mergeCell ref="C56:H56"/>
    <mergeCell ref="C57:H57"/>
    <mergeCell ref="C55:H55"/>
    <mergeCell ref="C58:H58"/>
    <mergeCell ref="C59:H59"/>
    <mergeCell ref="C61:H61"/>
    <mergeCell ref="C62:H62"/>
    <mergeCell ref="C63:H63"/>
    <mergeCell ref="C64:H64"/>
    <mergeCell ref="C65:H65"/>
    <mergeCell ref="C51:AG51"/>
    <mergeCell ref="C53:M53"/>
    <mergeCell ref="N53:AG53"/>
    <mergeCell ref="I55:V55"/>
    <mergeCell ref="W55:AG58"/>
    <mergeCell ref="I56:V56"/>
    <mergeCell ref="I57:V57"/>
    <mergeCell ref="I58:V58"/>
    <mergeCell ref="I59:V59"/>
    <mergeCell ref="W59:AG59"/>
    <mergeCell ref="I61:V61"/>
    <mergeCell ref="W61:AG64"/>
    <mergeCell ref="I62:V62"/>
    <mergeCell ref="I63:V63"/>
    <mergeCell ref="T71:AD71"/>
    <mergeCell ref="AE71:AG71"/>
    <mergeCell ref="D72:N72"/>
    <mergeCell ref="O72:Q72"/>
    <mergeCell ref="T72:AD72"/>
    <mergeCell ref="AE72:AG72"/>
  </mergeCells>
  <dataValidations>
    <dataValidation type="list" allowBlank="1" showInputMessage="1" showErrorMessage="1" prompt=" - " sqref="O70:O72 AE70:AE72">
      <formula1>$A$79:$A$80</formula1>
    </dataValidation>
  </dataValidations>
  <hyperlinks>
    <hyperlink r:id="rId2" ref="I40"/>
  </hyperlinks>
  <printOptions/>
  <pageMargins bottom="0.75" footer="0.0" header="0.0" left="0.7" right="0.7" top="0.75"/>
  <pageSetup scale="95" orientation="portrait"/>
  <drawing r:id="rId3"/>
  <legacyDrawing r:id="rId4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2020-03-17T15:36:20Z</dcterms:created>
  <dc:creator>Lider SAC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3" name="AppVersion">
    <vt:lpstr>14.0300</vt:lp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