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SANTA ROSA\PUENTE CANEY\"/>
    </mc:Choice>
  </mc:AlternateContent>
  <xr:revisionPtr revIDLastSave="0" documentId="13_ncr:1_{9C81247F-D804-4115-AC92-87751DFA101C}" xr6:coauthVersionLast="47" xr6:coauthVersionMax="47" xr10:uidLastSave="{00000000-0000-0000-0000-000000000000}"/>
  <bookViews>
    <workbookView xWindow="28680" yWindow="-120" windowWidth="29040" windowHeight="15720" tabRatio="777" xr2:uid="{DAABC9FB-A1B6-4246-BD91-1DE5E8E83302}"/>
  </bookViews>
  <sheets>
    <sheet name="PRESUPUESTO" sheetId="1" r:id="rId1"/>
    <sheet name="AU" sheetId="99" r:id="rId2"/>
    <sheet name="APUS" sheetId="98" r:id="rId3"/>
    <sheet name="1,1" sheetId="85" r:id="rId4"/>
    <sheet name="1,2" sheetId="80" r:id="rId5"/>
  </sheets>
  <definedNames>
    <definedName name="\0" localSheetId="2">#REF!</definedName>
    <definedName name="\0">#REF!</definedName>
    <definedName name="\a">#REF!</definedName>
    <definedName name="\b" localSheetId="2">#REF!</definedName>
    <definedName name="\b">#REF!</definedName>
    <definedName name="\c" localSheetId="2">#REF!</definedName>
    <definedName name="\c">#REF!</definedName>
    <definedName name="\e" localSheetId="2">#REF!</definedName>
    <definedName name="\e">#REF!</definedName>
    <definedName name="\f">#REF!</definedName>
    <definedName name="\i" localSheetId="2">#REF!</definedName>
    <definedName name="\i">#REF!</definedName>
    <definedName name="\m" localSheetId="2">#REF!</definedName>
    <definedName name="\m">#REF!</definedName>
    <definedName name="\r" localSheetId="2">#REF!</definedName>
    <definedName name="\r">#REF!</definedName>
    <definedName name="\s">#REF!</definedName>
    <definedName name="\t" localSheetId="2">#REF!</definedName>
    <definedName name="\t">#REF!</definedName>
    <definedName name="\x" localSheetId="2">#REF!</definedName>
    <definedName name="\x">#REF!</definedName>
    <definedName name="\z" localSheetId="2">#REF!</definedName>
    <definedName name="\z">#REF!</definedName>
    <definedName name="_">#REF!</definedName>
    <definedName name="__________________________________________________i1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i1">#REF!</definedName>
    <definedName name="__________________________rc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i1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9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_rc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i1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9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_rc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i1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4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_rc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i1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_rc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i1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_rc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i1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_rc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i1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_rc">#REF!</definedName>
    <definedName name="___________________SBC1">#REF!</definedName>
    <definedName name="___________________SBC3">#REF!</definedName>
    <definedName name="___________________SBC5">#REF!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2">#REF!</definedName>
    <definedName name="__________________AFC1">#REF!</definedName>
    <definedName name="__________________AFC3" localSheetId="2">#REF!</definedName>
    <definedName name="__________________AFC3">#REF!</definedName>
    <definedName name="__________________AFC5" localSheetId="2">#REF!</definedName>
    <definedName name="__________________AFC5">#REF!</definedName>
    <definedName name="__________________BGC1" localSheetId="2">#REF!</definedName>
    <definedName name="__________________BGC1">#REF!</definedName>
    <definedName name="__________________BGC3" localSheetId="2">#REF!</definedName>
    <definedName name="__________________BGC3">#REF!</definedName>
    <definedName name="__________________BGC5" localSheetId="2">#REF!</definedName>
    <definedName name="__________________BGC5">#REF!</definedName>
    <definedName name="__________________CAC1" localSheetId="2">#REF!</definedName>
    <definedName name="__________________CAC1">#REF!</definedName>
    <definedName name="__________________CAC3" localSheetId="2">#REF!</definedName>
    <definedName name="__________________CAC3">#REF!</definedName>
    <definedName name="__________________CAC5" localSheetId="2">#REF!</definedName>
    <definedName name="__________________CAC5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G1">#REF!</definedName>
    <definedName name="__________________i1">#REF!</definedName>
    <definedName name="__________________INF1">#REF!</definedName>
    <definedName name="__________________MA2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J50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rc">#REF!</definedName>
    <definedName name="__________________SBC1" localSheetId="2">#REF!</definedName>
    <definedName name="__________________SBC1">#REF!</definedName>
    <definedName name="__________________SBC3" localSheetId="2">#REF!</definedName>
    <definedName name="__________________SBC3">#REF!</definedName>
    <definedName name="__________________SBC5" localSheetId="2">#REF!</definedName>
    <definedName name="__________________SBC5">#REF!</definedName>
    <definedName name="__________________v4">#REF!</definedName>
    <definedName name="__________________v5">#REF!</definedName>
    <definedName name="__________________v6">#REF!</definedName>
    <definedName name="__________________w3">#REF!</definedName>
    <definedName name="__________________w4">#REF!</definedName>
    <definedName name="__________________w5">#REF!</definedName>
    <definedName name="__________________w7">#REF!</definedName>
    <definedName name="__________________X3">#REF!</definedName>
    <definedName name="__________________X4">#REF!</definedName>
    <definedName name="__________________X5">#REF!</definedName>
    <definedName name="__________________X7">#REF!</definedName>
    <definedName name="__________________y3">#REF!</definedName>
    <definedName name="__________________y4">#REF!</definedName>
    <definedName name="__________________y5">#REF!</definedName>
    <definedName name="__________________y7">#REF!</definedName>
    <definedName name="__________________z3">#REF!</definedName>
    <definedName name="__________________z4">#REF!</definedName>
    <definedName name="__________________z5">#REF!</definedName>
    <definedName name="__________________z7">#REF!</definedName>
    <definedName name="_________________AFC1" localSheetId="2">#REF!</definedName>
    <definedName name="_________________AFC1">#REF!</definedName>
    <definedName name="_________________AFC3" localSheetId="2">#REF!</definedName>
    <definedName name="_________________AFC3">#REF!</definedName>
    <definedName name="_________________AFC5" localSheetId="2">#REF!</definedName>
    <definedName name="_________________AFC5">#REF!</definedName>
    <definedName name="_________________BGC1" localSheetId="2">#REF!</definedName>
    <definedName name="_________________BGC1">#REF!</definedName>
    <definedName name="_________________BGC3" localSheetId="2">#REF!</definedName>
    <definedName name="_________________BGC3">#REF!</definedName>
    <definedName name="_________________BGC5" localSheetId="2">#REF!</definedName>
    <definedName name="_________________BGC5">#REF!</definedName>
    <definedName name="_________________CAC1" localSheetId="2">#REF!</definedName>
    <definedName name="_________________CAC1">#REF!</definedName>
    <definedName name="_________________CAC3" localSheetId="2">#REF!</definedName>
    <definedName name="_________________CAC3">#REF!</definedName>
    <definedName name="_________________CAC5" localSheetId="2">#REF!</definedName>
    <definedName name="_________________CAC5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i1">#REF!</definedName>
    <definedName name="_________________INF1">#REF!</definedName>
    <definedName name="_________________IPC2002">#REF!</definedName>
    <definedName name="_________________MA2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_rc">#REF!</definedName>
    <definedName name="_________________SBC1" localSheetId="2">#REF!</definedName>
    <definedName name="_________________SBC1">#REF!</definedName>
    <definedName name="_________________SBC3" localSheetId="2">#REF!</definedName>
    <definedName name="_________________SBC3">#REF!</definedName>
    <definedName name="_________________SBC5" localSheetId="2">#REF!</definedName>
    <definedName name="_________________SBC5">#REF!</definedName>
    <definedName name="________________A17000">#REF!</definedName>
    <definedName name="________________A20000">#REF!</definedName>
    <definedName name="________________A30000">#REF!</definedName>
    <definedName name="________________AFC1" localSheetId="2">#REF!</definedName>
    <definedName name="________________AFC1">#REF!</definedName>
    <definedName name="________________AFC3" localSheetId="2">#REF!</definedName>
    <definedName name="________________AFC3">#REF!</definedName>
    <definedName name="________________AFC5" localSheetId="2">#REF!</definedName>
    <definedName name="________________AFC5">#REF!</definedName>
    <definedName name="________________BGC1" localSheetId="2">#REF!</definedName>
    <definedName name="________________BGC1">#REF!</definedName>
    <definedName name="________________BGC3" localSheetId="2">#REF!</definedName>
    <definedName name="________________BGC3">#REF!</definedName>
    <definedName name="________________BGC5" localSheetId="2">#REF!</definedName>
    <definedName name="________________BGC5">#REF!</definedName>
    <definedName name="________________CAC1" localSheetId="2">#REF!</definedName>
    <definedName name="________________CAC1">#REF!</definedName>
    <definedName name="________________CAC3" localSheetId="2">#REF!</definedName>
    <definedName name="________________CAC3">#REF!</definedName>
    <definedName name="________________CAC5" localSheetId="2">#REF!</definedName>
    <definedName name="________________CAC5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G1">#REF!</definedName>
    <definedName name="________________i1">#REF!</definedName>
    <definedName name="________________INF1">#REF!</definedName>
    <definedName name="________________MA2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J50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_rc">#REF!</definedName>
    <definedName name="________________SBC1" localSheetId="2">#REF!</definedName>
    <definedName name="________________SBC1">#REF!</definedName>
    <definedName name="________________SBC3" localSheetId="2">#REF!</definedName>
    <definedName name="________________SBC3">#REF!</definedName>
    <definedName name="________________SBC5" localSheetId="2">#REF!</definedName>
    <definedName name="________________SBC5">#REF!</definedName>
    <definedName name="________________v4">#REF!</definedName>
    <definedName name="________________v5">#REF!</definedName>
    <definedName name="________________v6">#REF!</definedName>
    <definedName name="________________v8">#REF!</definedName>
    <definedName name="________________w3">#REF!</definedName>
    <definedName name="________________w4">#REF!</definedName>
    <definedName name="________________w5">#REF!</definedName>
    <definedName name="________________w7">#REF!</definedName>
    <definedName name="________________X3">#REF!</definedName>
    <definedName name="________________X4">#REF!</definedName>
    <definedName name="________________X5">#REF!</definedName>
    <definedName name="________________X7">#REF!</definedName>
    <definedName name="________________y3">#REF!</definedName>
    <definedName name="________________y4">#REF!</definedName>
    <definedName name="________________y5">#REF!</definedName>
    <definedName name="________________y7">#REF!</definedName>
    <definedName name="________________z3">#REF!</definedName>
    <definedName name="________________z4">#REF!</definedName>
    <definedName name="________________z5">#REF!</definedName>
    <definedName name="________________z7">#REF!</definedName>
    <definedName name="_______________AFC1" localSheetId="2">#REF!</definedName>
    <definedName name="_______________AFC1">#REF!</definedName>
    <definedName name="_______________AFC3" localSheetId="2">#REF!</definedName>
    <definedName name="_______________AFC3">#REF!</definedName>
    <definedName name="_______________AFC5" localSheetId="2">#REF!</definedName>
    <definedName name="_______________AFC5">#REF!</definedName>
    <definedName name="_______________BGC1" localSheetId="2">#REF!</definedName>
    <definedName name="_______________BGC1">#REF!</definedName>
    <definedName name="_______________BGC3" localSheetId="2">#REF!</definedName>
    <definedName name="_______________BGC3">#REF!</definedName>
    <definedName name="_______________BGC5" localSheetId="2">#REF!</definedName>
    <definedName name="_______________BGC5">#REF!</definedName>
    <definedName name="_______________CAC1" localSheetId="2">#REF!</definedName>
    <definedName name="_______________CAC1">#REF!</definedName>
    <definedName name="_______________CAC3" localSheetId="2">#REF!</definedName>
    <definedName name="_______________CAC3">#REF!</definedName>
    <definedName name="_______________CAC5" localSheetId="2">#REF!</definedName>
    <definedName name="_______________CAC5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i1">#REF!</definedName>
    <definedName name="_______________INF1">#REF!</definedName>
    <definedName name="_______________IPC2002">#REF!</definedName>
    <definedName name="_______________MA2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oa55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_rc">#REF!</definedName>
    <definedName name="_______________SBC1" localSheetId="2">#REF!</definedName>
    <definedName name="_______________SBC1">#REF!</definedName>
    <definedName name="_______________SBC3" localSheetId="2">#REF!</definedName>
    <definedName name="_______________SBC3">#REF!</definedName>
    <definedName name="_______________SBC5" localSheetId="2">#REF!</definedName>
    <definedName name="_______________SBC5">#REF!</definedName>
    <definedName name="______________A17000">#REF!</definedName>
    <definedName name="______________A20000">#REF!</definedName>
    <definedName name="______________A30000">#REF!</definedName>
    <definedName name="______________AFC1" localSheetId="2">#REF!</definedName>
    <definedName name="______________AFC1">#REF!</definedName>
    <definedName name="______________AFC3" localSheetId="2">#REF!</definedName>
    <definedName name="______________AFC3">#REF!</definedName>
    <definedName name="______________AFC5" localSheetId="2">#REF!</definedName>
    <definedName name="______________AFC5">#REF!</definedName>
    <definedName name="______________BGC1" localSheetId="2">#REF!</definedName>
    <definedName name="______________BGC1">#REF!</definedName>
    <definedName name="______________BGC3" localSheetId="2">#REF!</definedName>
    <definedName name="______________BGC3">#REF!</definedName>
    <definedName name="______________BGC5" localSheetId="2">#REF!</definedName>
    <definedName name="______________BGC5">#REF!</definedName>
    <definedName name="______________CAC1" localSheetId="2">#REF!</definedName>
    <definedName name="______________CAC1">#REF!</definedName>
    <definedName name="______________CAC3" localSheetId="2">#REF!</definedName>
    <definedName name="______________CAC3">#REF!</definedName>
    <definedName name="______________CAC5" localSheetId="2">#REF!</definedName>
    <definedName name="______________CAC5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G1">#REF!</definedName>
    <definedName name="______________i1">#REF!</definedName>
    <definedName name="______________INF1">#REF!</definedName>
    <definedName name="______________MA2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oa55">#REF!</definedName>
    <definedName name="______________PJ50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_rc">#REF!</definedName>
    <definedName name="______________SBC1" localSheetId="2">#REF!</definedName>
    <definedName name="______________SBC1">#REF!</definedName>
    <definedName name="______________SBC3" localSheetId="2">#REF!</definedName>
    <definedName name="______________SBC3">#REF!</definedName>
    <definedName name="______________SBC5" localSheetId="2">#REF!</definedName>
    <definedName name="______________SBC5">#REF!</definedName>
    <definedName name="______________v4">#REF!</definedName>
    <definedName name="______________v5">#REF!</definedName>
    <definedName name="______________v6">#REF!</definedName>
    <definedName name="______________v8">#REF!</definedName>
    <definedName name="______________w3">#REF!</definedName>
    <definedName name="______________w4">#REF!</definedName>
    <definedName name="______________w5">#REF!</definedName>
    <definedName name="______________w7">#REF!</definedName>
    <definedName name="______________X3">#REF!</definedName>
    <definedName name="______________X4">#REF!</definedName>
    <definedName name="______________X5">#REF!</definedName>
    <definedName name="______________X7">#REF!</definedName>
    <definedName name="______________y3">#REF!</definedName>
    <definedName name="______________y4">#REF!</definedName>
    <definedName name="______________y5">#REF!</definedName>
    <definedName name="______________y7">#REF!</definedName>
    <definedName name="______________z3">#REF!</definedName>
    <definedName name="______________z4">#REF!</definedName>
    <definedName name="______________z5">#REF!</definedName>
    <definedName name="______________z7">#REF!</definedName>
    <definedName name="_____________AFC1" localSheetId="2">#REF!</definedName>
    <definedName name="_____________AFC1">#REF!</definedName>
    <definedName name="_____________AFC3" localSheetId="2">#REF!</definedName>
    <definedName name="_____________AFC3">#REF!</definedName>
    <definedName name="_____________AFC5" localSheetId="2">#REF!</definedName>
    <definedName name="_____________AFC5">#REF!</definedName>
    <definedName name="_____________BGC1" localSheetId="2">#REF!</definedName>
    <definedName name="_____________BGC1">#REF!</definedName>
    <definedName name="_____________BGC3" localSheetId="2">#REF!</definedName>
    <definedName name="_____________BGC3">#REF!</definedName>
    <definedName name="_____________BGC5" localSheetId="2">#REF!</definedName>
    <definedName name="_____________BGC5">#REF!</definedName>
    <definedName name="_____________CAC1" localSheetId="2">#REF!</definedName>
    <definedName name="_____________CAC1">#REF!</definedName>
    <definedName name="_____________CAC3" localSheetId="2">#REF!</definedName>
    <definedName name="_____________CAC3">#REF!</definedName>
    <definedName name="_____________CAC5" localSheetId="2">#REF!</definedName>
    <definedName name="_____________CAC5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i1">#REF!</definedName>
    <definedName name="_____________INF1">#REF!</definedName>
    <definedName name="_____________IPC2002">#REF!</definedName>
    <definedName name="_____________MA2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a55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_rc">#REF!</definedName>
    <definedName name="_____________SBC1" localSheetId="2">#REF!</definedName>
    <definedName name="_____________SBC1">#REF!</definedName>
    <definedName name="_____________SBC3" localSheetId="2">#REF!</definedName>
    <definedName name="_____________SBC3">#REF!</definedName>
    <definedName name="_____________SBC5" localSheetId="2">#REF!</definedName>
    <definedName name="_____________SBC5">#REF!</definedName>
    <definedName name="____________A17000">#REF!</definedName>
    <definedName name="____________A20000">#REF!</definedName>
    <definedName name="____________A30000">#REF!</definedName>
    <definedName name="____________AFC1" localSheetId="2">#REF!</definedName>
    <definedName name="____________AFC1">#REF!</definedName>
    <definedName name="____________AFC3" localSheetId="2">#REF!</definedName>
    <definedName name="____________AFC3">#REF!</definedName>
    <definedName name="____________AFC5" localSheetId="2">#REF!</definedName>
    <definedName name="____________AFC5">#REF!</definedName>
    <definedName name="____________BGC1" localSheetId="2">#REF!</definedName>
    <definedName name="____________BGC1">#REF!</definedName>
    <definedName name="____________BGC3" localSheetId="2">#REF!</definedName>
    <definedName name="____________BGC3">#REF!</definedName>
    <definedName name="____________BGC5" localSheetId="2">#REF!</definedName>
    <definedName name="____________BGC5">#REF!</definedName>
    <definedName name="____________CAC1" localSheetId="2">#REF!</definedName>
    <definedName name="____________CAC1">#REF!</definedName>
    <definedName name="____________CAC3" localSheetId="2">#REF!</definedName>
    <definedName name="____________CAC3">#REF!</definedName>
    <definedName name="____________CAC5" localSheetId="2">#REF!</definedName>
    <definedName name="____________CAC5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G1">#REF!</definedName>
    <definedName name="____________i1">#REF!</definedName>
    <definedName name="____________INF1">#REF!</definedName>
    <definedName name="____________MA2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oa55">#REF!</definedName>
    <definedName name="____________PJ50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_rc">#REF!</definedName>
    <definedName name="____________SBC1" localSheetId="2">#REF!</definedName>
    <definedName name="____________SBC1">#REF!</definedName>
    <definedName name="____________SBC3" localSheetId="2">#REF!</definedName>
    <definedName name="____________SBC3">#REF!</definedName>
    <definedName name="____________SBC5" localSheetId="2">#REF!</definedName>
    <definedName name="____________SBC5">#REF!</definedName>
    <definedName name="____________v4">#REF!</definedName>
    <definedName name="____________v5">#REF!</definedName>
    <definedName name="____________v6">#REF!</definedName>
    <definedName name="____________v8">#REF!</definedName>
    <definedName name="____________w3">#REF!</definedName>
    <definedName name="____________w4">#REF!</definedName>
    <definedName name="____________w5">#REF!</definedName>
    <definedName name="____________w7">#REF!</definedName>
    <definedName name="____________X3">#REF!</definedName>
    <definedName name="____________X4">#REF!</definedName>
    <definedName name="____________X5">#REF!</definedName>
    <definedName name="____________X7">#REF!</definedName>
    <definedName name="____________y3">#REF!</definedName>
    <definedName name="____________y4">#REF!</definedName>
    <definedName name="____________y5">#REF!</definedName>
    <definedName name="____________y7">#REF!</definedName>
    <definedName name="____________z3">#REF!</definedName>
    <definedName name="____________z4">#REF!</definedName>
    <definedName name="____________z5">#REF!</definedName>
    <definedName name="____________z7">#REF!</definedName>
    <definedName name="___________AFC1" localSheetId="2">#REF!</definedName>
    <definedName name="___________AFC1">#REF!</definedName>
    <definedName name="___________AFC3" localSheetId="2">#REF!</definedName>
    <definedName name="___________AFC3">#REF!</definedName>
    <definedName name="___________AFC5" localSheetId="2">#REF!</definedName>
    <definedName name="___________AFC5">#REF!</definedName>
    <definedName name="___________BGC1" localSheetId="2">#REF!</definedName>
    <definedName name="___________BGC1">#REF!</definedName>
    <definedName name="___________BGC3" localSheetId="2">#REF!</definedName>
    <definedName name="___________BGC3">#REF!</definedName>
    <definedName name="___________BGC5" localSheetId="2">#REF!</definedName>
    <definedName name="___________BGC5">#REF!</definedName>
    <definedName name="___________CAC1" localSheetId="2">#REF!</definedName>
    <definedName name="___________CAC1">#REF!</definedName>
    <definedName name="___________CAC3" localSheetId="2">#REF!</definedName>
    <definedName name="___________CAC3">#REF!</definedName>
    <definedName name="___________CAC5" localSheetId="2">#REF!</definedName>
    <definedName name="___________CAC5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i1">#REF!</definedName>
    <definedName name="___________INF1">#REF!</definedName>
    <definedName name="___________IPC2002">#REF!</definedName>
    <definedName name="___________MA2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oa55">#REF!</definedName>
    <definedName name="___________PJ50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_rc">#REF!</definedName>
    <definedName name="___________SBC1" localSheetId="2">#REF!</definedName>
    <definedName name="___________SBC1">#REF!</definedName>
    <definedName name="___________SBC3" localSheetId="2">#REF!</definedName>
    <definedName name="___________SBC3">#REF!</definedName>
    <definedName name="___________SBC5" localSheetId="2">#REF!</definedName>
    <definedName name="___________SBC5">#REF!</definedName>
    <definedName name="__________A1">#REF!</definedName>
    <definedName name="__________A17000">#REF!</definedName>
    <definedName name="__________A20000">#REF!</definedName>
    <definedName name="__________A30000">#REF!</definedName>
    <definedName name="__________AFC1" localSheetId="2">#REF!</definedName>
    <definedName name="__________AFC1">#REF!</definedName>
    <definedName name="__________AFC3" localSheetId="2">#REF!</definedName>
    <definedName name="__________AFC3">#REF!</definedName>
    <definedName name="__________AFC5" localSheetId="2">#REF!</definedName>
    <definedName name="__________AFC5">#REF!</definedName>
    <definedName name="__________AIU1">#REF!</definedName>
    <definedName name="__________AIU2" localSheetId="2">#REF!</definedName>
    <definedName name="__________AIU2">#REF!</definedName>
    <definedName name="__________APU221">#REF!</definedName>
    <definedName name="__________BGC1" localSheetId="2">#REF!</definedName>
    <definedName name="__________BGC1">#REF!</definedName>
    <definedName name="__________BGC3" localSheetId="2">#REF!</definedName>
    <definedName name="__________BGC3">#REF!</definedName>
    <definedName name="__________BGC5" localSheetId="2">#REF!</definedName>
    <definedName name="__________BGC5">#REF!</definedName>
    <definedName name="__________CAC1" localSheetId="2">#REF!</definedName>
    <definedName name="__________CAC1">#REF!</definedName>
    <definedName name="__________CAC3" localSheetId="2">#REF!</definedName>
    <definedName name="__________CAC3">#REF!</definedName>
    <definedName name="__________CAC5" localSheetId="2">#REF!</definedName>
    <definedName name="__________CAC5">#REF!</definedName>
    <definedName name="__________Cod1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fei10">#REF!</definedName>
    <definedName name="__________fei3">#REF!</definedName>
    <definedName name="__________fei4">#REF!</definedName>
    <definedName name="__________G1">#REF!</definedName>
    <definedName name="__________i1">#REF!</definedName>
    <definedName name="__________INF1">#REF!</definedName>
    <definedName name="__________MA2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a55">#REF!</definedName>
    <definedName name="__________Pa2" localSheetId="2">#REF!</definedName>
    <definedName name="__________Pa2">#REF!</definedName>
    <definedName name="__________Pa3" localSheetId="2">#REF!</definedName>
    <definedName name="__________Pa3">#REF!</definedName>
    <definedName name="__________Pa4" localSheetId="2">#REF!</definedName>
    <definedName name="__________Pa4">#REF!</definedName>
    <definedName name="__________PJ50">#REF!</definedName>
    <definedName name="__________pj51">#REF!</definedName>
    <definedName name="__________Po2" localSheetId="2">#REF!</definedName>
    <definedName name="__________Po2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_rc">#REF!</definedName>
    <definedName name="__________SBC1" localSheetId="2">#REF!</definedName>
    <definedName name="__________SBC1">#REF!</definedName>
    <definedName name="__________SBC3" localSheetId="2">#REF!</definedName>
    <definedName name="__________SBC3">#REF!</definedName>
    <definedName name="__________SBC5" localSheetId="2">#REF!</definedName>
    <definedName name="__________SBC5">#REF!</definedName>
    <definedName name="__________ST166" localSheetId="2">#REF!</definedName>
    <definedName name="__________ST166">#REF!</definedName>
    <definedName name="__________TPE8016" localSheetId="2">#REF!</definedName>
    <definedName name="__________TPE8016">#REF!</definedName>
    <definedName name="__________TPE8020" localSheetId="2">#REF!</definedName>
    <definedName name="__________TPE8020">#REF!</definedName>
    <definedName name="__________TPE8025" localSheetId="2">#REF!</definedName>
    <definedName name="__________TPE8025">#REF!</definedName>
    <definedName name="__________TPN1002" localSheetId="2">#REF!</definedName>
    <definedName name="__________TPN1002">#REF!</definedName>
    <definedName name="__________TPN1003" localSheetId="2">#REF!</definedName>
    <definedName name="__________TPN1003">#REF!</definedName>
    <definedName name="__________TPN1004" localSheetId="2">#REF!</definedName>
    <definedName name="__________TPN1004">#REF!</definedName>
    <definedName name="__________TPN1006" localSheetId="2">#REF!</definedName>
    <definedName name="__________TPN1006">#REF!</definedName>
    <definedName name="__________TPN1008" localSheetId="2">#REF!</definedName>
    <definedName name="__________TPN1008">#REF!</definedName>
    <definedName name="__________TPN1202" localSheetId="2">#REF!</definedName>
    <definedName name="__________TPN1202">#REF!</definedName>
    <definedName name="__________TPN1203" localSheetId="2">#REF!</definedName>
    <definedName name="__________TPN1203">#REF!</definedName>
    <definedName name="__________TPN1204" localSheetId="2">#REF!</definedName>
    <definedName name="__________TPN1204">#REF!</definedName>
    <definedName name="__________TPN1206" localSheetId="2">#REF!</definedName>
    <definedName name="__________TPN1206">#REF!</definedName>
    <definedName name="__________TPN1208" localSheetId="2">#REF!</definedName>
    <definedName name="__________TPN1208">#REF!</definedName>
    <definedName name="__________TPN16012" localSheetId="2">#REF!</definedName>
    <definedName name="__________TPN16012">#REF!</definedName>
    <definedName name="__________TPN1602" localSheetId="2">#REF!</definedName>
    <definedName name="__________TPN1602">#REF!</definedName>
    <definedName name="__________TPN1603" localSheetId="2">#REF!</definedName>
    <definedName name="__________TPN1603">#REF!</definedName>
    <definedName name="__________TPN1604" localSheetId="2">#REF!</definedName>
    <definedName name="__________TPN1604">#REF!</definedName>
    <definedName name="__________TPN1606" localSheetId="2">#REF!</definedName>
    <definedName name="__________TPN1606">#REF!</definedName>
    <definedName name="__________TPN1608" localSheetId="2">#REF!</definedName>
    <definedName name="__________TPN1608">#REF!</definedName>
    <definedName name="__________TUZ22" localSheetId="2">#REF!</definedName>
    <definedName name="__________TUZ22">#REF!</definedName>
    <definedName name="__________TUZ36" localSheetId="2">#REF!</definedName>
    <definedName name="__________TUZ36">#REF!</definedName>
    <definedName name="__________TZ323" localSheetId="2">#REF!</definedName>
    <definedName name="__________TZ323">#REF!</definedName>
    <definedName name="__________TZ324" localSheetId="2">#REF!</definedName>
    <definedName name="__________TZ324">#REF!</definedName>
    <definedName name="__________v4">#REF!</definedName>
    <definedName name="__________v5">#REF!</definedName>
    <definedName name="__________v6">#REF!</definedName>
    <definedName name="__________v8">#REF!</definedName>
    <definedName name="__________w3">#REF!</definedName>
    <definedName name="__________w4">#REF!</definedName>
    <definedName name="__________w5">#REF!</definedName>
    <definedName name="__________w7">#REF!</definedName>
    <definedName name="__________X3">#REF!</definedName>
    <definedName name="__________X4">#REF!</definedName>
    <definedName name="__________X5">#REF!</definedName>
    <definedName name="__________X7">#REF!</definedName>
    <definedName name="__________y3">#REF!</definedName>
    <definedName name="__________y4">#REF!</definedName>
    <definedName name="__________y5">#REF!</definedName>
    <definedName name="__________y7">#REF!</definedName>
    <definedName name="__________z3">#REF!</definedName>
    <definedName name="__________z4">#REF!</definedName>
    <definedName name="__________z5">#REF!</definedName>
    <definedName name="__________z7">#REF!</definedName>
    <definedName name="_________A1">#REF!</definedName>
    <definedName name="_________AFC1" localSheetId="2">#REF!</definedName>
    <definedName name="_________AFC1">#REF!</definedName>
    <definedName name="_________AFC3" localSheetId="2">#REF!</definedName>
    <definedName name="_________AFC3">#REF!</definedName>
    <definedName name="_________AFC5" localSheetId="2">#REF!</definedName>
    <definedName name="_________AFC5">#REF!</definedName>
    <definedName name="_________AIU1">#REF!</definedName>
    <definedName name="_________AIU2" localSheetId="2">#REF!</definedName>
    <definedName name="_________AIU2">#REF!</definedName>
    <definedName name="_________APU221">#REF!</definedName>
    <definedName name="_________BGC1" localSheetId="2">#REF!</definedName>
    <definedName name="_________BGC1">#REF!</definedName>
    <definedName name="_________BGC3" localSheetId="2">#REF!</definedName>
    <definedName name="_________BGC3">#REF!</definedName>
    <definedName name="_________BGC5" localSheetId="2">#REF!</definedName>
    <definedName name="_________BGC5">#REF!</definedName>
    <definedName name="_________CAC1" localSheetId="2">#REF!</definedName>
    <definedName name="_________CAC1">#REF!</definedName>
    <definedName name="_________CAC3" localSheetId="2">#REF!</definedName>
    <definedName name="_________CAC3">#REF!</definedName>
    <definedName name="_________CAC5" localSheetId="2">#REF!</definedName>
    <definedName name="_________CAC5">#REF!</definedName>
    <definedName name="_________Cod1">#REF!</definedName>
    <definedName name="_________D119353" localSheetId="2">#REF!</definedName>
    <definedName name="_________D119353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EST6">#REF!</definedName>
    <definedName name="_________fei12">#REF!</definedName>
    <definedName name="_________i1">#REF!</definedName>
    <definedName name="_________INF1">#REF!</definedName>
    <definedName name="_________IPC2002">#REF!</definedName>
    <definedName name="_________MA2">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oa55">#REF!</definedName>
    <definedName name="_________Pa1" localSheetId="2">#REF!</definedName>
    <definedName name="_________Pa1">#REF!</definedName>
    <definedName name="_________Pa2" localSheetId="2">#REF!</definedName>
    <definedName name="_________Pa2">#REF!</definedName>
    <definedName name="_________Pa3" localSheetId="2">#REF!</definedName>
    <definedName name="_________Pa3">#REF!</definedName>
    <definedName name="_________Pa4" localSheetId="2">#REF!</definedName>
    <definedName name="_________Pa4">#REF!</definedName>
    <definedName name="_________PJ50">#REF!</definedName>
    <definedName name="_________pj51">#REF!</definedName>
    <definedName name="_________Po2" localSheetId="2">#REF!</definedName>
    <definedName name="_________Po2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r" localSheetId="2">#REF!</definedName>
    <definedName name="_________r">#REF!</definedName>
    <definedName name="_________rc">#REF!</definedName>
    <definedName name="_________SBC1" localSheetId="2">#REF!</definedName>
    <definedName name="_________SBC1">#REF!</definedName>
    <definedName name="_________SBC3" localSheetId="2">#REF!</definedName>
    <definedName name="_________SBC3">#REF!</definedName>
    <definedName name="_________SBC5" localSheetId="2">#REF!</definedName>
    <definedName name="_________SBC5">#REF!</definedName>
    <definedName name="_________ST166" localSheetId="2">#REF!</definedName>
    <definedName name="_________ST166">#REF!</definedName>
    <definedName name="_________TPE8016" localSheetId="2">#REF!</definedName>
    <definedName name="_________TPE8016">#REF!</definedName>
    <definedName name="_________TPE8020" localSheetId="2">#REF!</definedName>
    <definedName name="_________TPE8020">#REF!</definedName>
    <definedName name="_________TPE8025" localSheetId="2">#REF!</definedName>
    <definedName name="_________TPE8025">#REF!</definedName>
    <definedName name="_________TPN1002" localSheetId="2">#REF!</definedName>
    <definedName name="_________TPN1002">#REF!</definedName>
    <definedName name="_________TPN1003" localSheetId="2">#REF!</definedName>
    <definedName name="_________TPN1003">#REF!</definedName>
    <definedName name="_________TPN1004" localSheetId="2">#REF!</definedName>
    <definedName name="_________TPN1004">#REF!</definedName>
    <definedName name="_________TPN1006" localSheetId="2">#REF!</definedName>
    <definedName name="_________TPN1006">#REF!</definedName>
    <definedName name="_________TPN1008" localSheetId="2">#REF!</definedName>
    <definedName name="_________TPN1008">#REF!</definedName>
    <definedName name="_________TPN1202" localSheetId="2">#REF!</definedName>
    <definedName name="_________TPN1202">#REF!</definedName>
    <definedName name="_________TPN1203" localSheetId="2">#REF!</definedName>
    <definedName name="_________TPN1203">#REF!</definedName>
    <definedName name="_________TPN1204" localSheetId="2">#REF!</definedName>
    <definedName name="_________TPN1204">#REF!</definedName>
    <definedName name="_________TPN1206" localSheetId="2">#REF!</definedName>
    <definedName name="_________TPN1206">#REF!</definedName>
    <definedName name="_________TPN1208" localSheetId="2">#REF!</definedName>
    <definedName name="_________TPN1208">#REF!</definedName>
    <definedName name="_________TPN16012" localSheetId="2">#REF!</definedName>
    <definedName name="_________TPN16012">#REF!</definedName>
    <definedName name="_________TPN1602" localSheetId="2">#REF!</definedName>
    <definedName name="_________TPN1602">#REF!</definedName>
    <definedName name="_________TPN1603" localSheetId="2">#REF!</definedName>
    <definedName name="_________TPN1603">#REF!</definedName>
    <definedName name="_________TPN1604" localSheetId="2">#REF!</definedName>
    <definedName name="_________TPN1604">#REF!</definedName>
    <definedName name="_________TPN1606" localSheetId="2">#REF!</definedName>
    <definedName name="_________TPN1606">#REF!</definedName>
    <definedName name="_________TPN1608" localSheetId="2">#REF!</definedName>
    <definedName name="_________TPN1608">#REF!</definedName>
    <definedName name="_________TUZ22" localSheetId="2">#REF!</definedName>
    <definedName name="_________TUZ22">#REF!</definedName>
    <definedName name="_________TUZ36" localSheetId="2">#REF!</definedName>
    <definedName name="_________TUZ36">#REF!</definedName>
    <definedName name="_________TZ323" localSheetId="2">#REF!</definedName>
    <definedName name="_________TZ323">#REF!</definedName>
    <definedName name="_________TZ324" localSheetId="2">#REF!</definedName>
    <definedName name="_________TZ324">#REF!</definedName>
    <definedName name="________A1">#REF!</definedName>
    <definedName name="________A17000">#REF!</definedName>
    <definedName name="________A20000">#REF!</definedName>
    <definedName name="________A30000">#REF!</definedName>
    <definedName name="________AFC1" localSheetId="2">#REF!</definedName>
    <definedName name="________AFC1">#REF!</definedName>
    <definedName name="________AFC3" localSheetId="2">#REF!</definedName>
    <definedName name="________AFC3">#REF!</definedName>
    <definedName name="________AFC5" localSheetId="2">#REF!</definedName>
    <definedName name="________AFC5">#REF!</definedName>
    <definedName name="________AIU1">#REF!</definedName>
    <definedName name="________AIU2" localSheetId="2">#REF!</definedName>
    <definedName name="________AIU2">#REF!</definedName>
    <definedName name="________APU221">#REF!</definedName>
    <definedName name="________BGC1" localSheetId="2">#REF!</definedName>
    <definedName name="________BGC1">#REF!</definedName>
    <definedName name="________BGC3" localSheetId="2">#REF!</definedName>
    <definedName name="________BGC3">#REF!</definedName>
    <definedName name="________BGC5" localSheetId="2">#REF!</definedName>
    <definedName name="________BGC5">#REF!</definedName>
    <definedName name="________CAC1" localSheetId="2">#REF!</definedName>
    <definedName name="________CAC1">#REF!</definedName>
    <definedName name="________CAC3" localSheetId="2">#REF!</definedName>
    <definedName name="________CAC3">#REF!</definedName>
    <definedName name="________CAC5" localSheetId="2">#REF!</definedName>
    <definedName name="________CAC5">#REF!</definedName>
    <definedName name="________Cod1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#REF!</definedName>
    <definedName name="________i1">#REF!</definedName>
    <definedName name="________INF1">#REF!</definedName>
    <definedName name="________MA2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oa55">#REF!</definedName>
    <definedName name="________Pa1" localSheetId="2">#REF!</definedName>
    <definedName name="________Pa1">#REF!</definedName>
    <definedName name="________Pa2" localSheetId="2">#REF!</definedName>
    <definedName name="________Pa2">#REF!</definedName>
    <definedName name="________Pa3" localSheetId="2">#REF!</definedName>
    <definedName name="________Pa3">#REF!</definedName>
    <definedName name="________Pa4" localSheetId="2">#REF!</definedName>
    <definedName name="________Pa4">#REF!</definedName>
    <definedName name="________PJ50">#REF!</definedName>
    <definedName name="________pj51">#REF!</definedName>
    <definedName name="________Po2" localSheetId="2">#REF!</definedName>
    <definedName name="________Po2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r">#REF!</definedName>
    <definedName name="________r4r">#REF!</definedName>
    <definedName name="________rc">#REF!</definedName>
    <definedName name="________SBC1" localSheetId="2">#REF!</definedName>
    <definedName name="________SBC1">#REF!</definedName>
    <definedName name="________SBC3" localSheetId="2">#REF!</definedName>
    <definedName name="________SBC3">#REF!</definedName>
    <definedName name="________SBC5" localSheetId="2">#REF!</definedName>
    <definedName name="________SBC5">#REF!</definedName>
    <definedName name="________ST166" localSheetId="2">#REF!</definedName>
    <definedName name="________ST166">#REF!</definedName>
    <definedName name="________TPE8016" localSheetId="2">#REF!</definedName>
    <definedName name="________TPE8016">#REF!</definedName>
    <definedName name="________TPE8020" localSheetId="2">#REF!</definedName>
    <definedName name="________TPE8020">#REF!</definedName>
    <definedName name="________TPE8025" localSheetId="2">#REF!</definedName>
    <definedName name="________TPE8025">#REF!</definedName>
    <definedName name="________TPN1002" localSheetId="2">#REF!</definedName>
    <definedName name="________TPN1002">#REF!</definedName>
    <definedName name="________TPN1003" localSheetId="2">#REF!</definedName>
    <definedName name="________TPN1003">#REF!</definedName>
    <definedName name="________TPN1004" localSheetId="2">#REF!</definedName>
    <definedName name="________TPN1004">#REF!</definedName>
    <definedName name="________TPN1006" localSheetId="2">#REF!</definedName>
    <definedName name="________TPN1006">#REF!</definedName>
    <definedName name="________TPN1008" localSheetId="2">#REF!</definedName>
    <definedName name="________TPN1008">#REF!</definedName>
    <definedName name="________TPN1202" localSheetId="2">#REF!</definedName>
    <definedName name="________TPN1202">#REF!</definedName>
    <definedName name="________TPN1203" localSheetId="2">#REF!</definedName>
    <definedName name="________TPN1203">#REF!</definedName>
    <definedName name="________TPN1204" localSheetId="2">#REF!</definedName>
    <definedName name="________TPN1204">#REF!</definedName>
    <definedName name="________TPN1206" localSheetId="2">#REF!</definedName>
    <definedName name="________TPN1206">#REF!</definedName>
    <definedName name="________TPN1208" localSheetId="2">#REF!</definedName>
    <definedName name="________TPN1208">#REF!</definedName>
    <definedName name="________TPN16012" localSheetId="2">#REF!</definedName>
    <definedName name="________TPN16012">#REF!</definedName>
    <definedName name="________TPN1602" localSheetId="2">#REF!</definedName>
    <definedName name="________TPN1602">#REF!</definedName>
    <definedName name="________TPN1603" localSheetId="2">#REF!</definedName>
    <definedName name="________TPN1603">#REF!</definedName>
    <definedName name="________TPN1604" localSheetId="2">#REF!</definedName>
    <definedName name="________TPN1604">#REF!</definedName>
    <definedName name="________TPN1606" localSheetId="2">#REF!</definedName>
    <definedName name="________TPN1606">#REF!</definedName>
    <definedName name="________TPN1608" localSheetId="2">#REF!</definedName>
    <definedName name="________TPN1608">#REF!</definedName>
    <definedName name="________TUZ22" localSheetId="2">#REF!</definedName>
    <definedName name="________TUZ22">#REF!</definedName>
    <definedName name="________TUZ36" localSheetId="2">#REF!</definedName>
    <definedName name="________TUZ36">#REF!</definedName>
    <definedName name="________TZ323" localSheetId="2">#REF!</definedName>
    <definedName name="________TZ323">#REF!</definedName>
    <definedName name="________TZ324" localSheetId="2">#REF!</definedName>
    <definedName name="________TZ324">#REF!</definedName>
    <definedName name="________v4">#REF!</definedName>
    <definedName name="________v5">#REF!</definedName>
    <definedName name="________v6">#REF!</definedName>
    <definedName name="________v8">#REF!</definedName>
    <definedName name="________w3">#REF!</definedName>
    <definedName name="________w4">#REF!</definedName>
    <definedName name="________w5">#REF!</definedName>
    <definedName name="________w7">#REF!</definedName>
    <definedName name="________X3">#REF!</definedName>
    <definedName name="________X4">#REF!</definedName>
    <definedName name="________X5">#REF!</definedName>
    <definedName name="________X7">#REF!</definedName>
    <definedName name="________y3">#REF!</definedName>
    <definedName name="________y4">#REF!</definedName>
    <definedName name="________y5">#REF!</definedName>
    <definedName name="________y7">#REF!</definedName>
    <definedName name="________z3">#REF!</definedName>
    <definedName name="________z4">#REF!</definedName>
    <definedName name="________z5">#REF!</definedName>
    <definedName name="________z7">#REF!</definedName>
    <definedName name="_______A1">#REF!</definedName>
    <definedName name="_______a3">#REF!</definedName>
    <definedName name="_______a4">#REF!</definedName>
    <definedName name="_______a5">#REF!</definedName>
    <definedName name="_______a6">#REF!</definedName>
    <definedName name="_______AFC1" localSheetId="2">#REF!</definedName>
    <definedName name="_______AFC1">#REF!</definedName>
    <definedName name="_______AFC3" localSheetId="2">#REF!</definedName>
    <definedName name="_______AFC3">#REF!</definedName>
    <definedName name="_______AFC5" localSheetId="2">#REF!</definedName>
    <definedName name="_______AFC5">#REF!</definedName>
    <definedName name="_______AIU1">#REF!</definedName>
    <definedName name="_______AIU2" localSheetId="2">#REF!</definedName>
    <definedName name="_______AIU2">#REF!</definedName>
    <definedName name="_______APU221">#REF!</definedName>
    <definedName name="_______b2">#REF!</definedName>
    <definedName name="_______b3">#REF!</definedName>
    <definedName name="_______b4">#REF!</definedName>
    <definedName name="_______b5">#REF!</definedName>
    <definedName name="_______b6">#REF!</definedName>
    <definedName name="_______b7">#REF!</definedName>
    <definedName name="_______b8">#REF!</definedName>
    <definedName name="_______bb9">#REF!</definedName>
    <definedName name="_______bgb5">#REF!</definedName>
    <definedName name="_______BGC1" localSheetId="2">#REF!</definedName>
    <definedName name="_______BGC1">#REF!</definedName>
    <definedName name="_______BGC3" localSheetId="2">#REF!</definedName>
    <definedName name="_______BGC3">#REF!</definedName>
    <definedName name="_______BGC5" localSheetId="2">#REF!</definedName>
    <definedName name="_______BGC5">#REF!</definedName>
    <definedName name="_______CAC1" localSheetId="2">#REF!</definedName>
    <definedName name="_______CAC1">#REF!</definedName>
    <definedName name="_______CAC3" localSheetId="2">#REF!</definedName>
    <definedName name="_______CAC3">#REF!</definedName>
    <definedName name="_______CAC5" localSheetId="2">#REF!</definedName>
    <definedName name="_______CAC5">#REF!</definedName>
    <definedName name="_______Cod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ei10">#REF!</definedName>
    <definedName name="_______fei11">#REF!</definedName>
    <definedName name="_______fei12">#REF!</definedName>
    <definedName name="_______fei13">#REF!</definedName>
    <definedName name="_______fei14">#REF!</definedName>
    <definedName name="_______fei15">#REF!</definedName>
    <definedName name="_______fei16">#REF!</definedName>
    <definedName name="_______fei17">#REF!</definedName>
    <definedName name="_______fei18">#REF!</definedName>
    <definedName name="_______fei19">#REF!</definedName>
    <definedName name="_______fei2">#REF!</definedName>
    <definedName name="_______fei3">#REF!</definedName>
    <definedName name="_______fei4">#REF!</definedName>
    <definedName name="_______fei5">#REF!</definedName>
    <definedName name="_______fei6">#REF!</definedName>
    <definedName name="_______fei7">#REF!</definedName>
    <definedName name="_______fei8">#REF!</definedName>
    <definedName name="_______fei9">#REF!</definedName>
    <definedName name="_______g2">#REF!</definedName>
    <definedName name="_______g3">#REF!</definedName>
    <definedName name="_______g4">#REF!</definedName>
    <definedName name="_______g5">#REF!</definedName>
    <definedName name="_______g6">#REF!</definedName>
    <definedName name="_______g7">#REF!</definedName>
    <definedName name="_______GR1">#REF!</definedName>
    <definedName name="_______gtr4">#REF!</definedName>
    <definedName name="_______h2">#REF!</definedName>
    <definedName name="_______h3">#REF!</definedName>
    <definedName name="_______h4">#REF!</definedName>
    <definedName name="_______h5">#REF!</definedName>
    <definedName name="_______h6">#REF!</definedName>
    <definedName name="_______h7">#REF!</definedName>
    <definedName name="_______h8">#REF!</definedName>
    <definedName name="_______hfh7">#REF!</definedName>
    <definedName name="_______i1">#REF!</definedName>
    <definedName name="_______i4">#REF!</definedName>
    <definedName name="_______i5">#REF!</definedName>
    <definedName name="_______i6">#REF!</definedName>
    <definedName name="_______i7">#REF!</definedName>
    <definedName name="_______i77">#REF!</definedName>
    <definedName name="_______i8">#REF!</definedName>
    <definedName name="_______i9">#REF!</definedName>
    <definedName name="_______INF1">#REF!</definedName>
    <definedName name="_______IPC2002">#REF!</definedName>
    <definedName name="_______k3">#REF!</definedName>
    <definedName name="_______k4">#REF!</definedName>
    <definedName name="_______k5">#REF!</definedName>
    <definedName name="_______k6">#REF!</definedName>
    <definedName name="_______k7">#REF!</definedName>
    <definedName name="_______k8">#REF!</definedName>
    <definedName name="_______k9">#REF!</definedName>
    <definedName name="_______kjk6">#REF!</definedName>
    <definedName name="_______m3">#REF!</definedName>
    <definedName name="_______m4">#REF!</definedName>
    <definedName name="_______m5">#REF!</definedName>
    <definedName name="_______m6">#REF!</definedName>
    <definedName name="_______m7">#REF!</definedName>
    <definedName name="_______m8">#REF!</definedName>
    <definedName name="_______m9">#REF!</definedName>
    <definedName name="_______MA2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n3">#REF!</definedName>
    <definedName name="_______n4">#REF!</definedName>
    <definedName name="_______n5">#REF!</definedName>
    <definedName name="_______nyn7">#REF!</definedName>
    <definedName name="_______o4">#REF!</definedName>
    <definedName name="_______o5">#REF!</definedName>
    <definedName name="_______o6">#REF!</definedName>
    <definedName name="_______o7">#REF!</definedName>
    <definedName name="_______o8">#REF!</definedName>
    <definedName name="_______o9">#REF!</definedName>
    <definedName name="_______oa55">#REF!</definedName>
    <definedName name="_______p6">#REF!</definedName>
    <definedName name="_______p7">#REF!</definedName>
    <definedName name="_______p8">#REF!</definedName>
    <definedName name="_______Pa1" localSheetId="2">#REF!</definedName>
    <definedName name="_______Pa1">#REF!</definedName>
    <definedName name="_______Pa2" localSheetId="2">#REF!</definedName>
    <definedName name="_______Pa2">#REF!</definedName>
    <definedName name="_______Pa3" localSheetId="2">#REF!</definedName>
    <definedName name="_______Pa3">#REF!</definedName>
    <definedName name="_______Pa4" localSheetId="2">#REF!</definedName>
    <definedName name="_______Pa4">#REF!</definedName>
    <definedName name="_______PJ50">#REF!</definedName>
    <definedName name="_______pj51">#REF!</definedName>
    <definedName name="_______Po2" localSheetId="2">#REF!</definedName>
    <definedName name="_______Po2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r">#REF!</definedName>
    <definedName name="_______r4r">#REF!</definedName>
    <definedName name="_______rc">#REF!</definedName>
    <definedName name="_______rtu6">#REF!</definedName>
    <definedName name="_______s1">#REF!</definedName>
    <definedName name="_______s2">#REF!</definedName>
    <definedName name="_______s3">#REF!</definedName>
    <definedName name="_______s4">#REF!</definedName>
    <definedName name="_______s5">#REF!</definedName>
    <definedName name="_______s6">#REF!</definedName>
    <definedName name="_______s7">#REF!</definedName>
    <definedName name="_______SBC1" localSheetId="2">#REF!</definedName>
    <definedName name="_______SBC1">#REF!</definedName>
    <definedName name="_______SBC3" localSheetId="2">#REF!</definedName>
    <definedName name="_______SBC3">#REF!</definedName>
    <definedName name="_______SBC5" localSheetId="2">#REF!</definedName>
    <definedName name="_______SBC5">#REF!</definedName>
    <definedName name="_______ST166" localSheetId="2">#REF!</definedName>
    <definedName name="_______ST166">#REF!</definedName>
    <definedName name="_______t3">#REF!</definedName>
    <definedName name="_______t4">#REF!</definedName>
    <definedName name="_______t5">#REF!</definedName>
    <definedName name="_______t6">#REF!</definedName>
    <definedName name="_______t66">#REF!</definedName>
    <definedName name="_______t7">#REF!</definedName>
    <definedName name="_______t77">#REF!</definedName>
    <definedName name="_______t8">#REF!</definedName>
    <definedName name="_______t88">#REF!</definedName>
    <definedName name="_______t9">#REF!</definedName>
    <definedName name="_______t99">#REF!</definedName>
    <definedName name="_______TPE8016" localSheetId="2">#REF!</definedName>
    <definedName name="_______TPE8016">#REF!</definedName>
    <definedName name="_______TPE8020" localSheetId="2">#REF!</definedName>
    <definedName name="_______TPE8020">#REF!</definedName>
    <definedName name="_______TPE8025" localSheetId="2">#REF!</definedName>
    <definedName name="_______TPE8025">#REF!</definedName>
    <definedName name="_______TPN1002" localSheetId="2">#REF!</definedName>
    <definedName name="_______TPN1002">#REF!</definedName>
    <definedName name="_______TPN1003" localSheetId="2">#REF!</definedName>
    <definedName name="_______TPN1003">#REF!</definedName>
    <definedName name="_______TPN1004" localSheetId="2">#REF!</definedName>
    <definedName name="_______TPN1004">#REF!</definedName>
    <definedName name="_______TPN1006" localSheetId="2">#REF!</definedName>
    <definedName name="_______TPN1006">#REF!</definedName>
    <definedName name="_______TPN1008" localSheetId="2">#REF!</definedName>
    <definedName name="_______TPN1008">#REF!</definedName>
    <definedName name="_______TPN1202" localSheetId="2">#REF!</definedName>
    <definedName name="_______TPN1202">#REF!</definedName>
    <definedName name="_______TPN1203" localSheetId="2">#REF!</definedName>
    <definedName name="_______TPN1203">#REF!</definedName>
    <definedName name="_______TPN1204" localSheetId="2">#REF!</definedName>
    <definedName name="_______TPN1204">#REF!</definedName>
    <definedName name="_______TPN1206" localSheetId="2">#REF!</definedName>
    <definedName name="_______TPN1206">#REF!</definedName>
    <definedName name="_______TPN1208" localSheetId="2">#REF!</definedName>
    <definedName name="_______TPN1208">#REF!</definedName>
    <definedName name="_______TPN16012" localSheetId="2">#REF!</definedName>
    <definedName name="_______TPN16012">#REF!</definedName>
    <definedName name="_______TPN1602" localSheetId="2">#REF!</definedName>
    <definedName name="_______TPN1602">#REF!</definedName>
    <definedName name="_______TPN1603" localSheetId="2">#REF!</definedName>
    <definedName name="_______TPN1603">#REF!</definedName>
    <definedName name="_______TPN1604" localSheetId="2">#REF!</definedName>
    <definedName name="_______TPN1604">#REF!</definedName>
    <definedName name="_______TPN1606" localSheetId="2">#REF!</definedName>
    <definedName name="_______TPN1606">#REF!</definedName>
    <definedName name="_______TPN1608" localSheetId="2">#REF!</definedName>
    <definedName name="_______TPN1608">#REF!</definedName>
    <definedName name="_______TUZ22" localSheetId="2">#REF!</definedName>
    <definedName name="_______TUZ22">#REF!</definedName>
    <definedName name="_______TUZ36" localSheetId="2">#REF!</definedName>
    <definedName name="_______TUZ36">#REF!</definedName>
    <definedName name="_______TZ323" localSheetId="2">#REF!</definedName>
    <definedName name="_______TZ323">#REF!</definedName>
    <definedName name="_______TZ324" localSheetId="2">#REF!</definedName>
    <definedName name="_______TZ324">#REF!</definedName>
    <definedName name="_______u4">#REF!</definedName>
    <definedName name="_______u5">#REF!</definedName>
    <definedName name="_______u6">#REF!</definedName>
    <definedName name="_______u7">#REF!</definedName>
    <definedName name="_______u8">#REF!</definedName>
    <definedName name="_______u9">#REF!</definedName>
    <definedName name="_______ur7">#REF!</definedName>
    <definedName name="_______v2">#REF!</definedName>
    <definedName name="_______v3">#REF!</definedName>
    <definedName name="_______v4">#REF!</definedName>
    <definedName name="_______v5">#REF!</definedName>
    <definedName name="_______v6">#REF!</definedName>
    <definedName name="_______v7">#REF!</definedName>
    <definedName name="_______v8">#REF!</definedName>
    <definedName name="_______v9">#REF!</definedName>
    <definedName name="_______vfv4">#REF!</definedName>
    <definedName name="_______x1">#REF!</definedName>
    <definedName name="_______x2">#REF!</definedName>
    <definedName name="_______x3">#REF!</definedName>
    <definedName name="_______x4">#REF!</definedName>
    <definedName name="_______x5">#REF!</definedName>
    <definedName name="_______x6">#REF!</definedName>
    <definedName name="_______x7">#REF!</definedName>
    <definedName name="_______x8">#REF!</definedName>
    <definedName name="_______x9">#REF!</definedName>
    <definedName name="_______y2">#REF!</definedName>
    <definedName name="_______y3">#REF!</definedName>
    <definedName name="_______y4">#REF!</definedName>
    <definedName name="_______y5">#REF!</definedName>
    <definedName name="_______y6">#REF!</definedName>
    <definedName name="_______y7">#REF!</definedName>
    <definedName name="_______y8">#REF!</definedName>
    <definedName name="_______y9">#REF!</definedName>
    <definedName name="_______z1">#REF!</definedName>
    <definedName name="_______z2">#REF!</definedName>
    <definedName name="_______z3">#REF!</definedName>
    <definedName name="_______z4">#REF!</definedName>
    <definedName name="_______z5">#REF!</definedName>
    <definedName name="_______z6">#REF!</definedName>
    <definedName name="______A1">#REF!</definedName>
    <definedName name="______A17000">#REF!</definedName>
    <definedName name="______A20000">#REF!</definedName>
    <definedName name="______a3">#REF!</definedName>
    <definedName name="______A30000">#REF!</definedName>
    <definedName name="______a4">#REF!</definedName>
    <definedName name="______a5">#REF!</definedName>
    <definedName name="______a6">#REF!</definedName>
    <definedName name="______AFC1" localSheetId="2">#REF!</definedName>
    <definedName name="______AFC1">#REF!</definedName>
    <definedName name="______AFC3" localSheetId="2">#REF!</definedName>
    <definedName name="______AFC3">#REF!</definedName>
    <definedName name="______AFC5" localSheetId="2">#REF!</definedName>
    <definedName name="______AFC5">#REF!</definedName>
    <definedName name="______AIU1">#REF!</definedName>
    <definedName name="______AIU2" localSheetId="2">#REF!</definedName>
    <definedName name="______AIU2">#REF!</definedName>
    <definedName name="______APU221">#REF!</definedName>
    <definedName name="______B136044" localSheetId="2">#REF!</definedName>
    <definedName name="______B136044">#REF!</definedName>
    <definedName name="______B150019" localSheetId="2">#REF!</definedName>
    <definedName name="______B150019">#REF!</definedName>
    <definedName name="______B195381" localSheetId="2">#REF!</definedName>
    <definedName name="______B195381">#REF!</definedName>
    <definedName name="______b2">#REF!</definedName>
    <definedName name="______b3">#REF!</definedName>
    <definedName name="______b4">#REF!</definedName>
    <definedName name="______b5">#REF!</definedName>
    <definedName name="______b6">#REF!</definedName>
    <definedName name="______b7">#REF!</definedName>
    <definedName name="______b8">#REF!</definedName>
    <definedName name="______bb9">#REF!</definedName>
    <definedName name="______bgb5">#REF!</definedName>
    <definedName name="______BGC1" localSheetId="2">#REF!</definedName>
    <definedName name="______BGC1">#REF!</definedName>
    <definedName name="______BGC3" localSheetId="2">#REF!</definedName>
    <definedName name="______BGC3">#REF!</definedName>
    <definedName name="______BGC5" localSheetId="2">#REF!</definedName>
    <definedName name="______BGC5">#REF!</definedName>
    <definedName name="______CAC1" localSheetId="2">#REF!</definedName>
    <definedName name="______CAC1">#REF!</definedName>
    <definedName name="______CAC3" localSheetId="2">#REF!</definedName>
    <definedName name="______CAC3">#REF!</definedName>
    <definedName name="______CAC5" localSheetId="2">#REF!</definedName>
    <definedName name="______CAC5">#REF!</definedName>
    <definedName name="______Cod1">#REF!</definedName>
    <definedName name="______D119353" localSheetId="2">#REF!</definedName>
    <definedName name="______D119353">#REF!</definedName>
    <definedName name="______D151661" localSheetId="2">#REF!</definedName>
    <definedName name="______D151661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206218" localSheetId="2">#REF!</definedName>
    <definedName name="______F206218">#REF!</definedName>
    <definedName name="______f211166" localSheetId="2">#REF!</definedName>
    <definedName name="______f211166">#REF!</definedName>
    <definedName name="______fei1">#REF!</definedName>
    <definedName name="______fei10">#REF!</definedName>
    <definedName name="______fei11">#REF!</definedName>
    <definedName name="______fei12">#REF!</definedName>
    <definedName name="______fei13">#REF!</definedName>
    <definedName name="______fei14">#REF!</definedName>
    <definedName name="______fei15">#REF!</definedName>
    <definedName name="______fei16">#REF!</definedName>
    <definedName name="______fei17">#REF!</definedName>
    <definedName name="______fei18">#REF!</definedName>
    <definedName name="______fei19">#REF!</definedName>
    <definedName name="______fei2">#REF!</definedName>
    <definedName name="______fei3">#REF!</definedName>
    <definedName name="______fei4">#REF!</definedName>
    <definedName name="______fei5">#REF!</definedName>
    <definedName name="______fei6">#REF!</definedName>
    <definedName name="______fei7">#REF!</definedName>
    <definedName name="______fei8">#REF!</definedName>
    <definedName name="______fei9">#REF!</definedName>
    <definedName name="______G1">#REF!</definedName>
    <definedName name="______g2">#REF!</definedName>
    <definedName name="______g3">#REF!</definedName>
    <definedName name="______g4">#REF!</definedName>
    <definedName name="______g5">#REF!</definedName>
    <definedName name="______g6">#REF!</definedName>
    <definedName name="______g7">#REF!</definedName>
    <definedName name="______GR1">#REF!</definedName>
    <definedName name="______gtr4">#REF!</definedName>
    <definedName name="______h2">#REF!</definedName>
    <definedName name="______h3">#REF!</definedName>
    <definedName name="______h4">#REF!</definedName>
    <definedName name="______h5">#REF!</definedName>
    <definedName name="______h6">#REF!</definedName>
    <definedName name="______h7">#REF!</definedName>
    <definedName name="______h8">#REF!</definedName>
    <definedName name="______hfh7">#REF!</definedName>
    <definedName name="______i1">#REF!</definedName>
    <definedName name="______i4">#REF!</definedName>
    <definedName name="______i5">#REF!</definedName>
    <definedName name="______i6">#REF!</definedName>
    <definedName name="______i7">#REF!</definedName>
    <definedName name="______i77">#REF!</definedName>
    <definedName name="______i8">#REF!</definedName>
    <definedName name="______i9">#REF!</definedName>
    <definedName name="______INF1">#REF!</definedName>
    <definedName name="______IPC2002">#REF!</definedName>
    <definedName name="______k3">#REF!</definedName>
    <definedName name="______k4">#REF!</definedName>
    <definedName name="______k5">#REF!</definedName>
    <definedName name="______k6">#REF!</definedName>
    <definedName name="______k7">#REF!</definedName>
    <definedName name="______k8">#REF!</definedName>
    <definedName name="______k9">#REF!</definedName>
    <definedName name="______kjk6">#REF!</definedName>
    <definedName name="______m3">#REF!</definedName>
    <definedName name="______m4">#REF!</definedName>
    <definedName name="______m5">#REF!</definedName>
    <definedName name="______m6">#REF!</definedName>
    <definedName name="______m7">#REF!</definedName>
    <definedName name="______m8">#REF!</definedName>
    <definedName name="______m9">#REF!</definedName>
    <definedName name="______MA2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n3">#REF!</definedName>
    <definedName name="______n4">#REF!</definedName>
    <definedName name="______n5">#REF!</definedName>
    <definedName name="______nyn7">#REF!</definedName>
    <definedName name="______o4">#REF!</definedName>
    <definedName name="______o5">#REF!</definedName>
    <definedName name="______o6">#REF!</definedName>
    <definedName name="______o7">#REF!</definedName>
    <definedName name="______o8">#REF!</definedName>
    <definedName name="______o9">#REF!</definedName>
    <definedName name="______oa55">#REF!</definedName>
    <definedName name="______p6">#REF!</definedName>
    <definedName name="______p7">#REF!</definedName>
    <definedName name="______p8">#REF!</definedName>
    <definedName name="______Pa1" localSheetId="2">#REF!</definedName>
    <definedName name="______Pa1">#REF!</definedName>
    <definedName name="______Pa2" localSheetId="2">#REF!</definedName>
    <definedName name="______Pa2">#REF!</definedName>
    <definedName name="______Pa3" localSheetId="2">#REF!</definedName>
    <definedName name="______Pa3">#REF!</definedName>
    <definedName name="______Pa4" localSheetId="2">#REF!</definedName>
    <definedName name="______Pa4">#REF!</definedName>
    <definedName name="______PJ50">#REF!</definedName>
    <definedName name="______pj51">#REF!</definedName>
    <definedName name="______Po2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r">#REF!</definedName>
    <definedName name="______r4r">#REF!</definedName>
    <definedName name="______rc">#REF!</definedName>
    <definedName name="______rtu6">#REF!</definedName>
    <definedName name="______s1">#REF!</definedName>
    <definedName name="______s2">#REF!</definedName>
    <definedName name="______s3">#REF!</definedName>
    <definedName name="______s4">#REF!</definedName>
    <definedName name="______s5">#REF!</definedName>
    <definedName name="______s6">#REF!</definedName>
    <definedName name="______s7">#REF!</definedName>
    <definedName name="______SBC1" localSheetId="2">#REF!</definedName>
    <definedName name="______SBC1">#REF!</definedName>
    <definedName name="______SBC3" localSheetId="2">#REF!</definedName>
    <definedName name="______SBC3">#REF!</definedName>
    <definedName name="______SBC5" localSheetId="2">#REF!</definedName>
    <definedName name="______SBC5">#REF!</definedName>
    <definedName name="______ST166" localSheetId="2">#REF!</definedName>
    <definedName name="______ST166">#REF!</definedName>
    <definedName name="______t3">#REF!</definedName>
    <definedName name="______t4">#REF!</definedName>
    <definedName name="______t5">#REF!</definedName>
    <definedName name="______t6">#REF!</definedName>
    <definedName name="______t66">#REF!</definedName>
    <definedName name="______t7">#REF!</definedName>
    <definedName name="______t77">#REF!</definedName>
    <definedName name="______t8">#REF!</definedName>
    <definedName name="______t88">#REF!</definedName>
    <definedName name="______t9">#REF!</definedName>
    <definedName name="______t99">#REF!</definedName>
    <definedName name="______TPE8016" localSheetId="2">#REF!</definedName>
    <definedName name="______TPE8016">#REF!</definedName>
    <definedName name="______TPE8020" localSheetId="2">#REF!</definedName>
    <definedName name="______TPE8020">#REF!</definedName>
    <definedName name="______TPE8025" localSheetId="2">#REF!</definedName>
    <definedName name="______TPE8025">#REF!</definedName>
    <definedName name="______TPN1002" localSheetId="2">#REF!</definedName>
    <definedName name="______TPN1002">#REF!</definedName>
    <definedName name="______TPN1003" localSheetId="2">#REF!</definedName>
    <definedName name="______TPN1003">#REF!</definedName>
    <definedName name="______TPN1004" localSheetId="2">#REF!</definedName>
    <definedName name="______TPN1004">#REF!</definedName>
    <definedName name="______TPN1006" localSheetId="2">#REF!</definedName>
    <definedName name="______TPN1006">#REF!</definedName>
    <definedName name="______TPN1008" localSheetId="2">#REF!</definedName>
    <definedName name="______TPN1008">#REF!</definedName>
    <definedName name="______TPN1202" localSheetId="2">#REF!</definedName>
    <definedName name="______TPN1202">#REF!</definedName>
    <definedName name="______TPN1203" localSheetId="2">#REF!</definedName>
    <definedName name="______TPN1203">#REF!</definedName>
    <definedName name="______TPN1204" localSheetId="2">#REF!</definedName>
    <definedName name="______TPN1204">#REF!</definedName>
    <definedName name="______TPN1206" localSheetId="2">#REF!</definedName>
    <definedName name="______TPN1206">#REF!</definedName>
    <definedName name="______TPN1208" localSheetId="2">#REF!</definedName>
    <definedName name="______TPN1208">#REF!</definedName>
    <definedName name="______TPN16012" localSheetId="2">#REF!</definedName>
    <definedName name="______TPN16012">#REF!</definedName>
    <definedName name="______TPN1602" localSheetId="2">#REF!</definedName>
    <definedName name="______TPN1602">#REF!</definedName>
    <definedName name="______TPN1603" localSheetId="2">#REF!</definedName>
    <definedName name="______TPN1603">#REF!</definedName>
    <definedName name="______TPN1604" localSheetId="2">#REF!</definedName>
    <definedName name="______TPN1604">#REF!</definedName>
    <definedName name="______TPN1606" localSheetId="2">#REF!</definedName>
    <definedName name="______TPN1606">#REF!</definedName>
    <definedName name="______TPN1608" localSheetId="2">#REF!</definedName>
    <definedName name="______TPN1608">#REF!</definedName>
    <definedName name="______TUZ22">#REF!</definedName>
    <definedName name="______TUZ36">#REF!</definedName>
    <definedName name="______TZ323">#REF!</definedName>
    <definedName name="______TZ324">#REF!</definedName>
    <definedName name="______u4">#REF!</definedName>
    <definedName name="______u5">#REF!</definedName>
    <definedName name="______u6">#REF!</definedName>
    <definedName name="______u7">#REF!</definedName>
    <definedName name="______u8">#REF!</definedName>
    <definedName name="______u9">#REF!</definedName>
    <definedName name="______ur7">#REF!</definedName>
    <definedName name="______v2">#REF!</definedName>
    <definedName name="______v3">#REF!</definedName>
    <definedName name="______v4">#REF!</definedName>
    <definedName name="______v5">#REF!</definedName>
    <definedName name="______v6">#REF!</definedName>
    <definedName name="______v7">#REF!</definedName>
    <definedName name="______v8">#REF!</definedName>
    <definedName name="______v9">#REF!</definedName>
    <definedName name="______vfv4">#REF!</definedName>
    <definedName name="______w3">#REF!</definedName>
    <definedName name="______w4">#REF!</definedName>
    <definedName name="______w5">#REF!</definedName>
    <definedName name="______w7">#REF!</definedName>
    <definedName name="______x1">#REF!</definedName>
    <definedName name="______x2">#REF!</definedName>
    <definedName name="______x3">#REF!</definedName>
    <definedName name="______x4">#REF!</definedName>
    <definedName name="______x5">#REF!</definedName>
    <definedName name="______x6">#REF!</definedName>
    <definedName name="______x7">#REF!</definedName>
    <definedName name="______x8">#REF!</definedName>
    <definedName name="______x9">#REF!</definedName>
    <definedName name="______y2">#REF!</definedName>
    <definedName name="______y3">#REF!</definedName>
    <definedName name="______y4">#REF!</definedName>
    <definedName name="______y5">#REF!</definedName>
    <definedName name="______y6">#REF!</definedName>
    <definedName name="______y7">#REF!</definedName>
    <definedName name="______y8">#REF!</definedName>
    <definedName name="______y9">#REF!</definedName>
    <definedName name="______z1">#REF!</definedName>
    <definedName name="______z2">#REF!</definedName>
    <definedName name="______z3">#REF!</definedName>
    <definedName name="______z4">#REF!</definedName>
    <definedName name="______z5">#REF!</definedName>
    <definedName name="______z6">#REF!</definedName>
    <definedName name="______z7">#REF!</definedName>
    <definedName name="_____A1">#REF!</definedName>
    <definedName name="_____A17000">#REF!</definedName>
    <definedName name="_____A20000">#REF!</definedName>
    <definedName name="_____a3">#REF!</definedName>
    <definedName name="_____A30000">#REF!</definedName>
    <definedName name="_____a4">#REF!</definedName>
    <definedName name="_____a5">#REF!</definedName>
    <definedName name="_____a6">#REF!</definedName>
    <definedName name="_____ADM4">#REF!</definedName>
    <definedName name="_____ADP1">#REF!</definedName>
    <definedName name="_____AFC1" localSheetId="2">#REF!</definedName>
    <definedName name="_____AFC1">#REF!</definedName>
    <definedName name="_____AFC3" localSheetId="2">#REF!</definedName>
    <definedName name="_____AFC3">#REF!</definedName>
    <definedName name="_____AFC5" localSheetId="2">#REF!</definedName>
    <definedName name="_____AFC5">#REF!</definedName>
    <definedName name="_____AIU1">#REF!</definedName>
    <definedName name="_____AIU2">#REF!</definedName>
    <definedName name="_____APU221">#REF!</definedName>
    <definedName name="_____B136044" localSheetId="2">#REF!</definedName>
    <definedName name="_____B136044">#REF!</definedName>
    <definedName name="_____B150019" localSheetId="2">#REF!</definedName>
    <definedName name="_____B150019">#REF!</definedName>
    <definedName name="_____b2">#REF!</definedName>
    <definedName name="_____b3">#REF!</definedName>
    <definedName name="_____b4">#REF!</definedName>
    <definedName name="_____b5">#REF!</definedName>
    <definedName name="_____b6">#REF!</definedName>
    <definedName name="_____b7">#REF!</definedName>
    <definedName name="_____b8">#REF!</definedName>
    <definedName name="_____BAZ10">#REF!</definedName>
    <definedName name="_____bb9">#REF!</definedName>
    <definedName name="_____bgb5">#REF!</definedName>
    <definedName name="_____BGC1" localSheetId="2">#REF!</definedName>
    <definedName name="_____BGC1">#REF!</definedName>
    <definedName name="_____BGC3" localSheetId="2">#REF!</definedName>
    <definedName name="_____BGC3">#REF!</definedName>
    <definedName name="_____BGC5" localSheetId="2">#REF!</definedName>
    <definedName name="_____BGC5">#REF!</definedName>
    <definedName name="_____BLO20">#REF!</definedName>
    <definedName name="_____C2254JH">#REF!</definedName>
    <definedName name="_____C2256JH">#REF!</definedName>
    <definedName name="_____C452JH">#REF!</definedName>
    <definedName name="_____C903L">#REF!</definedName>
    <definedName name="_____CAC1" localSheetId="2">#REF!</definedName>
    <definedName name="_____CAC1">#REF!</definedName>
    <definedName name="_____CAC3" localSheetId="2">#REF!</definedName>
    <definedName name="_____CAC3">#REF!</definedName>
    <definedName name="_____CAC5" localSheetId="2">#REF!</definedName>
    <definedName name="_____CAC5">#REF!</definedName>
    <definedName name="_____CAN28">#REF!</definedName>
    <definedName name="_____Cod1">#REF!</definedName>
    <definedName name="_____CUA44">#REF!</definedName>
    <definedName name="_____EEF110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TF315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YB02">#REF!</definedName>
    <definedName name="_____FYB03">#REF!</definedName>
    <definedName name="_____FYB10">#REF!</definedName>
    <definedName name="_____G1">#REF!</definedName>
    <definedName name="_____g2">#REF!</definedName>
    <definedName name="_____g3">#REF!</definedName>
    <definedName name="_____g4">#REF!</definedName>
    <definedName name="_____g5">#REF!</definedName>
    <definedName name="_____g6">#REF!</definedName>
    <definedName name="_____g7">#REF!</definedName>
    <definedName name="_____GR1">#REF!</definedName>
    <definedName name="_____gtr4">#REF!</definedName>
    <definedName name="_____h2">#REF!</definedName>
    <definedName name="_____h3">#REF!</definedName>
    <definedName name="_____h4">#REF!</definedName>
    <definedName name="_____h5">#REF!</definedName>
    <definedName name="_____h6">#REF!</definedName>
    <definedName name="_____h7">#REF!</definedName>
    <definedName name="_____h8">#REF!</definedName>
    <definedName name="_____hfh7">#REF!</definedName>
    <definedName name="_____i1">#REF!</definedName>
    <definedName name="_____i4">#REF!</definedName>
    <definedName name="_____i5">#REF!</definedName>
    <definedName name="_____i6">#REF!</definedName>
    <definedName name="_____i7">#REF!</definedName>
    <definedName name="_____i77">#REF!</definedName>
    <definedName name="_____i8">#REF!</definedName>
    <definedName name="_____i9">#REF!</definedName>
    <definedName name="_____INF1">#REF!</definedName>
    <definedName name="_____IPC2002">#REF!</definedName>
    <definedName name="_____k3">#REF!</definedName>
    <definedName name="_____k4">#REF!</definedName>
    <definedName name="_____k5">#REF!</definedName>
    <definedName name="_____k6">#REF!</definedName>
    <definedName name="_____k7">#REF!</definedName>
    <definedName name="_____k8">#REF!</definedName>
    <definedName name="_____k9">#REF!</definedName>
    <definedName name="_____kjk6">#REF!</definedName>
    <definedName name="_____LA124">#REF!</definedName>
    <definedName name="_____LAC18">#REF!</definedName>
    <definedName name="_____m3">#REF!</definedName>
    <definedName name="_____m4">#REF!</definedName>
    <definedName name="_____m5">#REF!</definedName>
    <definedName name="_____m6">#REF!</definedName>
    <definedName name="_____m7">#REF!</definedName>
    <definedName name="_____m8">#REF!</definedName>
    <definedName name="_____m9">#REF!</definedName>
    <definedName name="_____MA2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3">#REF!</definedName>
    <definedName name="_____n4">#REF!</definedName>
    <definedName name="_____n5">#REF!</definedName>
    <definedName name="_____nyn7">#REF!</definedName>
    <definedName name="_____o4">#REF!</definedName>
    <definedName name="_____o5">#REF!</definedName>
    <definedName name="_____o6">#REF!</definedName>
    <definedName name="_____o7">#REF!</definedName>
    <definedName name="_____o8">#REF!</definedName>
    <definedName name="_____o9">#REF!</definedName>
    <definedName name="_____oa55">#REF!</definedName>
    <definedName name="_____p6">#REF!</definedName>
    <definedName name="_____p7">#REF!</definedName>
    <definedName name="_____p8">#REF!</definedName>
    <definedName name="_____Pa1" localSheetId="2">#REF!</definedName>
    <definedName name="_____Pa1">#REF!</definedName>
    <definedName name="_____Pa2" localSheetId="2">#REF!</definedName>
    <definedName name="_____Pa2">#REF!</definedName>
    <definedName name="_____Pa3" localSheetId="2">#REF!</definedName>
    <definedName name="_____Pa3">#REF!</definedName>
    <definedName name="_____Pa4" localSheetId="2">#REF!</definedName>
    <definedName name="_____Pa4">#REF!</definedName>
    <definedName name="_____PJ50">#REF!</definedName>
    <definedName name="_____pj51">#REF!</definedName>
    <definedName name="_____Po2" localSheetId="2">#REF!</definedName>
    <definedName name="_____Po2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1">#REF!</definedName>
    <definedName name="_____r">#REF!</definedName>
    <definedName name="_____R42JH">#REF!</definedName>
    <definedName name="_____R43JH">#REF!</definedName>
    <definedName name="_____r4r">#REF!</definedName>
    <definedName name="_____R63BB">#REF!</definedName>
    <definedName name="_____R63JH">#REF!</definedName>
    <definedName name="_____rc">#REF!</definedName>
    <definedName name="_____rtu6">#REF!</definedName>
    <definedName name="_____s1">#REF!</definedName>
    <definedName name="_____s2">#REF!</definedName>
    <definedName name="_____s3">#REF!</definedName>
    <definedName name="_____s4">#REF!</definedName>
    <definedName name="_____s5">#REF!</definedName>
    <definedName name="_____s6">#REF!</definedName>
    <definedName name="_____s7">#REF!</definedName>
    <definedName name="_____SBC1" localSheetId="2">#REF!</definedName>
    <definedName name="_____SBC1">#REF!</definedName>
    <definedName name="_____SBC3" localSheetId="2">#REF!</definedName>
    <definedName name="_____SBC3">#REF!</definedName>
    <definedName name="_____SBC5" localSheetId="2">#REF!</definedName>
    <definedName name="_____SBC5">#REF!</definedName>
    <definedName name="_____ST166" localSheetId="2">#REF!</definedName>
    <definedName name="_____ST166">#REF!</definedName>
    <definedName name="_____ST186">#REF!</definedName>
    <definedName name="_____ST206">#REF!</definedName>
    <definedName name="_____ST86">#REF!</definedName>
    <definedName name="_____t3">#REF!</definedName>
    <definedName name="_____t4">#REF!</definedName>
    <definedName name="_____t5">#REF!</definedName>
    <definedName name="_____t6">#REF!</definedName>
    <definedName name="_____t66">#REF!</definedName>
    <definedName name="_____t7">#REF!</definedName>
    <definedName name="_____t77">#REF!</definedName>
    <definedName name="_____t8">#REF!</definedName>
    <definedName name="_____t88">#REF!</definedName>
    <definedName name="_____t9">#REF!</definedName>
    <definedName name="_____t99">#REF!</definedName>
    <definedName name="_____TAP2">#REF!</definedName>
    <definedName name="_____TEE1">#REF!</definedName>
    <definedName name="_____TEE2">#REF!</definedName>
    <definedName name="_____TEE32">#REF!</definedName>
    <definedName name="_____TEE33">#REF!</definedName>
    <definedName name="_____TEP44">#REF!</definedName>
    <definedName name="_____TES44">#REF!</definedName>
    <definedName name="_____TES64">#REF!</definedName>
    <definedName name="_____TPE1132">#REF!</definedName>
    <definedName name="_____TPE1331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_TPE8016" localSheetId="2">#REF!</definedName>
    <definedName name="_____TPE8016">#REF!</definedName>
    <definedName name="_____TPE8020" localSheetId="2">#REF!</definedName>
    <definedName name="_____TPE8020">#REF!</definedName>
    <definedName name="_____TPE8025" localSheetId="2">#REF!</definedName>
    <definedName name="_____TPE8025">#REF!</definedName>
    <definedName name="_____TPN1002" localSheetId="2">#REF!</definedName>
    <definedName name="_____TPN1002">#REF!</definedName>
    <definedName name="_____TPN1003" localSheetId="2">#REF!</definedName>
    <definedName name="_____TPN1003">#REF!</definedName>
    <definedName name="_____TPN1004" localSheetId="2">#REF!</definedName>
    <definedName name="_____TPN1004">#REF!</definedName>
    <definedName name="_____TPN1006" localSheetId="2">#REF!</definedName>
    <definedName name="_____TPN1006">#REF!</definedName>
    <definedName name="_____TPN1008" localSheetId="2">#REF!</definedName>
    <definedName name="_____TPN1008">#REF!</definedName>
    <definedName name="_____TPN1202" localSheetId="2">#REF!</definedName>
    <definedName name="_____TPN1202">#REF!</definedName>
    <definedName name="_____TPN1203" localSheetId="2">#REF!</definedName>
    <definedName name="_____TPN1203">#REF!</definedName>
    <definedName name="_____TPN1204" localSheetId="2">#REF!</definedName>
    <definedName name="_____TPN1204">#REF!</definedName>
    <definedName name="_____TPN1206" localSheetId="2">#REF!</definedName>
    <definedName name="_____TPN1206">#REF!</definedName>
    <definedName name="_____TPN1208" localSheetId="2">#REF!</definedName>
    <definedName name="_____TPN1208">#REF!</definedName>
    <definedName name="_____TPN16012" localSheetId="2">#REF!</definedName>
    <definedName name="_____TPN16012">#REF!</definedName>
    <definedName name="_____TPN1602" localSheetId="2">#REF!</definedName>
    <definedName name="_____TPN1602">#REF!</definedName>
    <definedName name="_____TPN1603" localSheetId="2">#REF!</definedName>
    <definedName name="_____TPN1603">#REF!</definedName>
    <definedName name="_____TPN1604" localSheetId="2">#REF!</definedName>
    <definedName name="_____TPN1604">#REF!</definedName>
    <definedName name="_____TPN1606" localSheetId="2">#REF!</definedName>
    <definedName name="_____TPN1606">#REF!</definedName>
    <definedName name="_____TPN1608" localSheetId="2">#REF!</definedName>
    <definedName name="_____TPN1608">#REF!</definedName>
    <definedName name="_____TUZ22" localSheetId="2">#REF!</definedName>
    <definedName name="_____TUZ22">#REF!</definedName>
    <definedName name="_____TUZ36" localSheetId="2">#REF!</definedName>
    <definedName name="_____TUZ36">#REF!</definedName>
    <definedName name="_____TZ212">#REF!</definedName>
    <definedName name="_____TZ213">#REF!</definedName>
    <definedName name="_____TZ214">#REF!</definedName>
    <definedName name="_____TZ216">#REF!</definedName>
    <definedName name="_____TZ218">#REF!</definedName>
    <definedName name="_____TZ225">#REF!</definedName>
    <definedName name="_____TZ2610">#REF!</definedName>
    <definedName name="_____TZ2612">#REF!</definedName>
    <definedName name="_____TZ2616">#REF!</definedName>
    <definedName name="_____TZ262">#REF!</definedName>
    <definedName name="_____TZ263">#REF!</definedName>
    <definedName name="_____TZ264">#REF!</definedName>
    <definedName name="_____TZ266">#REF!</definedName>
    <definedName name="_____TZ268">#REF!</definedName>
    <definedName name="_____TZ323" localSheetId="2">#REF!</definedName>
    <definedName name="_____TZ323">#REF!</definedName>
    <definedName name="_____TZ324" localSheetId="2">#REF!</definedName>
    <definedName name="_____TZ324">#REF!</definedName>
    <definedName name="_____TZ32510">#REF!</definedName>
    <definedName name="_____TZ32512">#REF!</definedName>
    <definedName name="_____TZ3253">#REF!</definedName>
    <definedName name="_____TZ3254">#REF!</definedName>
    <definedName name="_____TZ3256">#REF!</definedName>
    <definedName name="_____TZ4110">#REF!</definedName>
    <definedName name="_____TZ4112">#REF!</definedName>
    <definedName name="_____TZ414">#REF!</definedName>
    <definedName name="_____TZ416">#REF!</definedName>
    <definedName name="_____TZ418">#REF!</definedName>
    <definedName name="_____u4">#REF!</definedName>
    <definedName name="_____u5">#REF!</definedName>
    <definedName name="_____u6">#REF!</definedName>
    <definedName name="_____u7">#REF!</definedName>
    <definedName name="_____u8">#REF!</definedName>
    <definedName name="_____u9">#REF!</definedName>
    <definedName name="_____UDD06">#REF!</definedName>
    <definedName name="_____UDD08">#REF!</definedName>
    <definedName name="_____UNI32">#REF!</definedName>
    <definedName name="_____ur7">#REF!</definedName>
    <definedName name="_____v2">#REF!</definedName>
    <definedName name="_____v3">#REF!</definedName>
    <definedName name="_____v4">#REF!</definedName>
    <definedName name="_____v5">#REF!</definedName>
    <definedName name="_____v6">#REF!</definedName>
    <definedName name="_____v7">#REF!</definedName>
    <definedName name="_____v8">#REF!</definedName>
    <definedName name="_____v9">#REF!</definedName>
    <definedName name="_____vfv4">#REF!</definedName>
    <definedName name="_____w3">#REF!</definedName>
    <definedName name="_____w4">#REF!</definedName>
    <definedName name="_____w5">#REF!</definedName>
    <definedName name="_____w7">#REF!</definedName>
    <definedName name="_____x1">#REF!</definedName>
    <definedName name="_____x2">#REF!</definedName>
    <definedName name="_____x3">#REF!</definedName>
    <definedName name="_____x4">#REF!</definedName>
    <definedName name="_____x5">#REF!</definedName>
    <definedName name="_____x6">#REF!</definedName>
    <definedName name="_____x7">#REF!</definedName>
    <definedName name="_____x8">#REF!</definedName>
    <definedName name="_____x9">#REF!</definedName>
    <definedName name="_____y2">#REF!</definedName>
    <definedName name="_____y3">#REF!</definedName>
    <definedName name="_____y4">#REF!</definedName>
    <definedName name="_____y5">#REF!</definedName>
    <definedName name="_____y6">#REF!</definedName>
    <definedName name="_____y7">#REF!</definedName>
    <definedName name="_____y8">#REF!</definedName>
    <definedName name="_____y9">#REF!</definedName>
    <definedName name="_____z1">#REF!</definedName>
    <definedName name="_____z2">#REF!</definedName>
    <definedName name="_____z3">#REF!</definedName>
    <definedName name="_____z4">#REF!</definedName>
    <definedName name="_____z5">#REF!</definedName>
    <definedName name="_____z6">#REF!</definedName>
    <definedName name="_____z7">#REF!</definedName>
    <definedName name="____A1">#REF!</definedName>
    <definedName name="____A17000">#REF!</definedName>
    <definedName name="____A20000">#REF!</definedName>
    <definedName name="____a3">#REF!</definedName>
    <definedName name="____A30000">#REF!</definedName>
    <definedName name="____a4">#REF!</definedName>
    <definedName name="____a5">#REF!</definedName>
    <definedName name="____a6">#REF!</definedName>
    <definedName name="____ADH12">#REF!</definedName>
    <definedName name="____ADM12">#REF!</definedName>
    <definedName name="____ADM2">#REF!</definedName>
    <definedName name="____ADM3">#REF!</definedName>
    <definedName name="____ADM4">#REF!</definedName>
    <definedName name="____ADP1">#REF!</definedName>
    <definedName name="____AFC1" localSheetId="2">#REF!</definedName>
    <definedName name="____AFC1">#REF!</definedName>
    <definedName name="____AFC3" localSheetId="2">#REF!</definedName>
    <definedName name="____AFC3">#REF!</definedName>
    <definedName name="____AFC5" localSheetId="2">#REF!</definedName>
    <definedName name="____AFC5">#REF!</definedName>
    <definedName name="____AIU1">#REF!</definedName>
    <definedName name="____AIU2" localSheetId="2">#REF!</definedName>
    <definedName name="____AIU2">#REF!</definedName>
    <definedName name="____APU221">#REF!</definedName>
    <definedName name="____b2">#REF!</definedName>
    <definedName name="____b3">#REF!</definedName>
    <definedName name="____b4">#REF!</definedName>
    <definedName name="____b5">#REF!</definedName>
    <definedName name="____b6">#REF!</definedName>
    <definedName name="____b7">#REF!</definedName>
    <definedName name="____b8">#REF!</definedName>
    <definedName name="____BAZ10">#REF!</definedName>
    <definedName name="____bb9">#REF!</definedName>
    <definedName name="____bgb5">#REF!</definedName>
    <definedName name="____BGC1" localSheetId="2">#REF!</definedName>
    <definedName name="____BGC1">#REF!</definedName>
    <definedName name="____BGC3" localSheetId="2">#REF!</definedName>
    <definedName name="____BGC3">#REF!</definedName>
    <definedName name="____BGC5" localSheetId="2">#REF!</definedName>
    <definedName name="____BGC5">#REF!</definedName>
    <definedName name="____BLO20">#REF!</definedName>
    <definedName name="____C2254JH">#REF!</definedName>
    <definedName name="____C2256JH">#REF!</definedName>
    <definedName name="____C452JH">#REF!</definedName>
    <definedName name="____C903L">#REF!</definedName>
    <definedName name="____C908J">#REF!</definedName>
    <definedName name="____CAC1" localSheetId="2">#REF!</definedName>
    <definedName name="____CAC1">#REF!</definedName>
    <definedName name="____CAC3" localSheetId="2">#REF!</definedName>
    <definedName name="____CAC3">#REF!</definedName>
    <definedName name="____CAC5" localSheetId="2">#REF!</definedName>
    <definedName name="____CAC5">#REF!</definedName>
    <definedName name="____CAN28">#REF!</definedName>
    <definedName name="____Cod1">#REF!</definedName>
    <definedName name="____CON123">#REF!</definedName>
    <definedName name="____CUA44">#REF!</definedName>
    <definedName name="____D151661" localSheetId="2">#REF!</definedName>
    <definedName name="____D151661">#REF!</definedName>
    <definedName name="____EEF110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TF315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206218" localSheetId="2">#REF!</definedName>
    <definedName name="____F206218">#REF!</definedName>
    <definedName name="____f211166" localSheetId="2">#REF!</definedName>
    <definedName name="____f211166">#REF!</definedName>
    <definedName name="____fei1">#REF!</definedName>
    <definedName name="____fei10">#REF!</definedName>
    <definedName name="____fei11">#REF!</definedName>
    <definedName name="____fei12">#REF!</definedName>
    <definedName name="____fei13">#REF!</definedName>
    <definedName name="____fei14">#REF!</definedName>
    <definedName name="____fei15">#REF!</definedName>
    <definedName name="____fei16">#REF!</definedName>
    <definedName name="____fei17">#REF!</definedName>
    <definedName name="____fei18">#REF!</definedName>
    <definedName name="____fei19">#REF!</definedName>
    <definedName name="____fei2">#REF!</definedName>
    <definedName name="____fei3">#REF!</definedName>
    <definedName name="____fei4">#REF!</definedName>
    <definedName name="____fei5">#REF!</definedName>
    <definedName name="____fei6">#REF!</definedName>
    <definedName name="____fei7">#REF!</definedName>
    <definedName name="____fei8">#REF!</definedName>
    <definedName name="____fei9">#REF!</definedName>
    <definedName name="____FYB02">#REF!</definedName>
    <definedName name="____FYB03">#REF!</definedName>
    <definedName name="____FYB04">#REF!</definedName>
    <definedName name="____FYB08">#REF!</definedName>
    <definedName name="____FYB10">#REF!</definedName>
    <definedName name="____G1">#REF!</definedName>
    <definedName name="____g2">#REF!</definedName>
    <definedName name="____g3">#REF!</definedName>
    <definedName name="____g4">#REF!</definedName>
    <definedName name="____g5">#REF!</definedName>
    <definedName name="____g6">#REF!</definedName>
    <definedName name="____g7">#REF!</definedName>
    <definedName name="____GR1">#REF!</definedName>
    <definedName name="____gtr4">#REF!</definedName>
    <definedName name="____h2">#REF!</definedName>
    <definedName name="____h3">#REF!</definedName>
    <definedName name="____h4">#REF!</definedName>
    <definedName name="____h5">#REF!</definedName>
    <definedName name="____h6">#REF!</definedName>
    <definedName name="____h7">#REF!</definedName>
    <definedName name="____h8">#REF!</definedName>
    <definedName name="____hfh7">#REF!</definedName>
    <definedName name="____i1">#REF!</definedName>
    <definedName name="____i4">#REF!</definedName>
    <definedName name="____i5">#REF!</definedName>
    <definedName name="____i6">#REF!</definedName>
    <definedName name="____i7">#REF!</definedName>
    <definedName name="____i77">#REF!</definedName>
    <definedName name="____i8">#REF!</definedName>
    <definedName name="____i9">#REF!</definedName>
    <definedName name="____INF1">#REF!</definedName>
    <definedName name="____IPC2002">#REF!</definedName>
    <definedName name="____k3">#REF!</definedName>
    <definedName name="____k4">#REF!</definedName>
    <definedName name="____k5">#REF!</definedName>
    <definedName name="____k6">#REF!</definedName>
    <definedName name="____k7">#REF!</definedName>
    <definedName name="____k8">#REF!</definedName>
    <definedName name="____k9">#REF!</definedName>
    <definedName name="____kjk6">#REF!</definedName>
    <definedName name="____LA124">#REF!</definedName>
    <definedName name="____LAC18">#REF!</definedName>
    <definedName name="____M14">#REF!</definedName>
    <definedName name="____m3">#REF!</definedName>
    <definedName name="____m4">#REF!</definedName>
    <definedName name="____m5">#REF!</definedName>
    <definedName name="____m6">#REF!</definedName>
    <definedName name="____m7">#REF!</definedName>
    <definedName name="____m8">#REF!</definedName>
    <definedName name="____m9">#REF!</definedName>
    <definedName name="____MA2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#REF!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#REF!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#REF!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ON1">#REF!</definedName>
    <definedName name="____MON2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3">#REF!</definedName>
    <definedName name="____n4">#REF!</definedName>
    <definedName name="____n5">#REF!</definedName>
    <definedName name="____nyn7">#REF!</definedName>
    <definedName name="____o4">#REF!</definedName>
    <definedName name="____o5">#REF!</definedName>
    <definedName name="____o6">#REF!</definedName>
    <definedName name="____o7">#REF!</definedName>
    <definedName name="____o8">#REF!</definedName>
    <definedName name="____o9">#REF!</definedName>
    <definedName name="____oa55">#REF!</definedName>
    <definedName name="____p6">#REF!</definedName>
    <definedName name="____p7">#REF!</definedName>
    <definedName name="____p8">#REF!</definedName>
    <definedName name="____Pa1" localSheetId="2">#REF!</definedName>
    <definedName name="____Pa1">#REF!</definedName>
    <definedName name="____Pa2" localSheetId="2">#REF!</definedName>
    <definedName name="____Pa2">#REF!</definedName>
    <definedName name="____Pa3" localSheetId="2">#REF!</definedName>
    <definedName name="____Pa3">#REF!</definedName>
    <definedName name="____Pa4" localSheetId="2">#REF!</definedName>
    <definedName name="____Pa4">#REF!</definedName>
    <definedName name="____PJ50">#REF!</definedName>
    <definedName name="____pj51">#REF!</definedName>
    <definedName name="____Po2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1">#REF!</definedName>
    <definedName name="____R" localSheetId="2" hidden="1">{#N/A,#N/A,FALSE,"GRAFICO";#N/A,#N/A,FALSE,"CAJA (2)";#N/A,#N/A,FALSE,"TERCEROS-PROMEDIO";#N/A,#N/A,FALSE,"CAJA";#N/A,#N/A,FALSE,"INGRESOS1995-2003";#N/A,#N/A,FALSE,"GASTOS1995-2003"}</definedName>
    <definedName name="____R" localSheetId="1" hidden="1">{#N/A,#N/A,FALSE,"GRAFICO";#N/A,#N/A,FALSE,"CAJA (2)";#N/A,#N/A,FALSE,"TERCEROS-PROMEDIO";#N/A,#N/A,FALSE,"CAJA";#N/A,#N/A,FALSE,"INGRESOS1995-2003";#N/A,#N/A,FALSE,"GASTOS1995-2003"}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_R1210JH">#REF!</definedName>
    <definedName name="____R32EL">#REF!</definedName>
    <definedName name="____R32JH">#REF!</definedName>
    <definedName name="____R42JH">#REF!</definedName>
    <definedName name="____R43JH">#REF!</definedName>
    <definedName name="____r4r">#REF!</definedName>
    <definedName name="____R63BB">#REF!</definedName>
    <definedName name="____R63JH">#REF!</definedName>
    <definedName name="____R64BB">#REF!</definedName>
    <definedName name="____R64JH">#REF!</definedName>
    <definedName name="____R83JH">#REF!</definedName>
    <definedName name="____R84JH">#REF!</definedName>
    <definedName name="____R86JH">#REF!</definedName>
    <definedName name="____rc">#REF!</definedName>
    <definedName name="____RED32">#REF!</definedName>
    <definedName name="____REP21">#REF!</definedName>
    <definedName name="____REP42">#REF!</definedName>
    <definedName name="____REP43" localSheetId="2">#REF!</definedName>
    <definedName name="____REP43">#REF!</definedName>
    <definedName name="____RES64">#REF!</definedName>
    <definedName name="____rtu6">#REF!</definedName>
    <definedName name="____s1">#REF!</definedName>
    <definedName name="____s2">#REF!</definedName>
    <definedName name="____s3">#REF!</definedName>
    <definedName name="____s4">#REF!</definedName>
    <definedName name="____s5">#REF!</definedName>
    <definedName name="____s6">#REF!</definedName>
    <definedName name="____s7">#REF!</definedName>
    <definedName name="____SBC1" localSheetId="2">#REF!</definedName>
    <definedName name="____SBC1">#REF!</definedName>
    <definedName name="____SBC3" localSheetId="2">#REF!</definedName>
    <definedName name="____SBC3">#REF!</definedName>
    <definedName name="____SBC5" localSheetId="2">#REF!</definedName>
    <definedName name="____SBC5">#REF!</definedName>
    <definedName name="____ST106">#REF!</definedName>
    <definedName name="____ST126">#REF!</definedName>
    <definedName name="____ST146">#REF!</definedName>
    <definedName name="____ST166" localSheetId="2">#REF!</definedName>
    <definedName name="____ST166">#REF!</definedName>
    <definedName name="____ST186">#REF!</definedName>
    <definedName name="____ST206">#REF!</definedName>
    <definedName name="____ST86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sub6">#REF!</definedName>
    <definedName name="____sub7">#REF!</definedName>
    <definedName name="____t3">#REF!</definedName>
    <definedName name="____t4">#REF!</definedName>
    <definedName name="____t5">#REF!</definedName>
    <definedName name="____t6">#REF!</definedName>
    <definedName name="____t66">#REF!</definedName>
    <definedName name="____t7">#REF!</definedName>
    <definedName name="____t77">#REF!</definedName>
    <definedName name="____t8">#REF!</definedName>
    <definedName name="____t88">#REF!</definedName>
    <definedName name="____t9">#REF!</definedName>
    <definedName name="____t99">#REF!</definedName>
    <definedName name="____TAP2">#REF!</definedName>
    <definedName name="____TEE1">#REF!</definedName>
    <definedName name="____TEE2">#REF!</definedName>
    <definedName name="____TEE32">#REF!</definedName>
    <definedName name="____TEE33">#REF!</definedName>
    <definedName name="____TEP44">#REF!</definedName>
    <definedName name="____TES44">#REF!</definedName>
    <definedName name="____TES64">#REF!</definedName>
    <definedName name="____TES66">#REF!</definedName>
    <definedName name="____THF12">#REF!</definedName>
    <definedName name="____TPE1132">#REF!</definedName>
    <definedName name="____TPE12">#REF!</definedName>
    <definedName name="____TPE1331">#REF!</definedName>
    <definedName name="____TPE1701">#REF!</definedName>
    <definedName name="____TPE1702">#REF!</definedName>
    <definedName name="____TPE1703">#REF!</definedName>
    <definedName name="____TPE1704">#REF!</definedName>
    <definedName name="____TPE1706">#REF!</definedName>
    <definedName name="____TPE1708">#REF!</definedName>
    <definedName name="____TPE1710">#REF!</definedName>
    <definedName name="____TPE1735">#REF!</definedName>
    <definedName name="____TPE1763">#REF!</definedName>
    <definedName name="____TPE1790">#REF!</definedName>
    <definedName name="____TPE8016">#REF!</definedName>
    <definedName name="____TPE8020">#REF!</definedName>
    <definedName name="____TPE8025">#REF!</definedName>
    <definedName name="____TPF12">#REF!</definedName>
    <definedName name="____TPN1002">#REF!</definedName>
    <definedName name="____TPN1003">#REF!</definedName>
    <definedName name="____TPN1004">#REF!</definedName>
    <definedName name="____TPN1006">#REF!</definedName>
    <definedName name="____TPN1008">#REF!</definedName>
    <definedName name="____TPN1202">#REF!</definedName>
    <definedName name="____TPN1203">#REF!</definedName>
    <definedName name="____TPN1204">#REF!</definedName>
    <definedName name="____TPN1206">#REF!</definedName>
    <definedName name="____TPN1208">#REF!</definedName>
    <definedName name="____TPN16012">#REF!</definedName>
    <definedName name="____TPN1602">#REF!</definedName>
    <definedName name="____TPN1603">#REF!</definedName>
    <definedName name="____TPN1604">#REF!</definedName>
    <definedName name="____TPN1606">#REF!</definedName>
    <definedName name="____TPN1608">#REF!</definedName>
    <definedName name="____TR114">#REF!</definedName>
    <definedName name="____TUZ22">#REF!</definedName>
    <definedName name="____TUZ36">#REF!</definedName>
    <definedName name="____TZ2110">#REF!</definedName>
    <definedName name="____TZ2112">#REF!</definedName>
    <definedName name="____TZ2114">#REF!</definedName>
    <definedName name="____TZ2116">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25">#REF!</definedName>
    <definedName name="____TZ2610">#REF!</definedName>
    <definedName name="____TZ2612">#REF!</definedName>
    <definedName name="____TZ2616">#REF!</definedName>
    <definedName name="____TZ262">#REF!</definedName>
    <definedName name="____TZ263">#REF!</definedName>
    <definedName name="____TZ264">#REF!</definedName>
    <definedName name="____TZ266">#REF!</definedName>
    <definedName name="____TZ268">#REF!</definedName>
    <definedName name="____TZ323">#REF!</definedName>
    <definedName name="____TZ324">#REF!</definedName>
    <definedName name="____TZ32510">#REF!</definedName>
    <definedName name="____TZ32512">#REF!</definedName>
    <definedName name="____TZ3253">#REF!</definedName>
    <definedName name="____TZ3254">#REF!</definedName>
    <definedName name="____TZ3256">#REF!</definedName>
    <definedName name="____TZ3258">#REF!</definedName>
    <definedName name="____TZ4110">#REF!</definedName>
    <definedName name="____TZ4112">#REF!</definedName>
    <definedName name="____TZ414">#REF!</definedName>
    <definedName name="____TZ416">#REF!</definedName>
    <definedName name="____TZ418">#REF!</definedName>
    <definedName name="____u4">#REF!</definedName>
    <definedName name="____u5">#REF!</definedName>
    <definedName name="____u6">#REF!</definedName>
    <definedName name="____u7">#REF!</definedName>
    <definedName name="____u8">#REF!</definedName>
    <definedName name="____u9">#REF!</definedName>
    <definedName name="____UDD06">#REF!</definedName>
    <definedName name="____UDD08">#REF!</definedName>
    <definedName name="____UNI32">#REF!</definedName>
    <definedName name="____ur7">#REF!</definedName>
    <definedName name="____v2">#REF!</definedName>
    <definedName name="____v3">#REF!</definedName>
    <definedName name="____v4">#REF!</definedName>
    <definedName name="____v5">#REF!</definedName>
    <definedName name="____v6">#REF!</definedName>
    <definedName name="____v7">#REF!</definedName>
    <definedName name="____v8">#REF!</definedName>
    <definedName name="____v9">#REF!</definedName>
    <definedName name="____vfv4">#REF!</definedName>
    <definedName name="____w3">#REF!</definedName>
    <definedName name="____w4">#REF!</definedName>
    <definedName name="____w5">#REF!</definedName>
    <definedName name="____w7">#REF!</definedName>
    <definedName name="____x1">#REF!</definedName>
    <definedName name="____x2">#REF!</definedName>
    <definedName name="____x3">#REF!</definedName>
    <definedName name="____x4">#REF!</definedName>
    <definedName name="____x5">#REF!</definedName>
    <definedName name="____x6">#REF!</definedName>
    <definedName name="____x7">#REF!</definedName>
    <definedName name="____x8">#REF!</definedName>
    <definedName name="____x9">#REF!</definedName>
    <definedName name="____xz2">#REF!</definedName>
    <definedName name="____y2">#REF!</definedName>
    <definedName name="____y3">#REF!</definedName>
    <definedName name="____y4">#REF!</definedName>
    <definedName name="____y5">#REF!</definedName>
    <definedName name="____y6">#REF!</definedName>
    <definedName name="____y7">#REF!</definedName>
    <definedName name="____y8">#REF!</definedName>
    <definedName name="____y9">#REF!</definedName>
    <definedName name="____z1">#REF!</definedName>
    <definedName name="____z2">#REF!</definedName>
    <definedName name="____z3">#REF!</definedName>
    <definedName name="____z4">#REF!</definedName>
    <definedName name="____z5">#REF!</definedName>
    <definedName name="____z6">#REF!</definedName>
    <definedName name="____z7">#REF!</definedName>
    <definedName name="___1Sin_nombre">#REF!</definedName>
    <definedName name="___A1">#REF!</definedName>
    <definedName name="___A17000">#REF!</definedName>
    <definedName name="___A20000">#REF!</definedName>
    <definedName name="___a3">#REF!</definedName>
    <definedName name="___A30000">#REF!</definedName>
    <definedName name="___a4">#REF!</definedName>
    <definedName name="___a5">#REF!</definedName>
    <definedName name="___a6">#REF!</definedName>
    <definedName name="___ADH12">#REF!</definedName>
    <definedName name="___Adi2">#REF!</definedName>
    <definedName name="___Adi3">#REF!</definedName>
    <definedName name="___ADM12">#REF!</definedName>
    <definedName name="___ADM2">#REF!</definedName>
    <definedName name="___ADM3">#REF!</definedName>
    <definedName name="___ADM4">#REF!</definedName>
    <definedName name="___ADP1">#REF!</definedName>
    <definedName name="___Ady1">#REF!</definedName>
    <definedName name="___Ady2">#REF!</definedName>
    <definedName name="___Ady3">#REF!</definedName>
    <definedName name="___AFC1" localSheetId="2">#REF!</definedName>
    <definedName name="___AFC1">#REF!</definedName>
    <definedName name="___AFC3" localSheetId="2">#REF!</definedName>
    <definedName name="___AFC3">#REF!</definedName>
    <definedName name="___AFC5" localSheetId="2">#REF!</definedName>
    <definedName name="___AFC5">#REF!</definedName>
    <definedName name="___AIU1">#REF!</definedName>
    <definedName name="___AIU2" localSheetId="2">#REF!</definedName>
    <definedName name="___AIU2">#REF!</definedName>
    <definedName name="___Alt2">#REF!</definedName>
    <definedName name="___Alt3">#REF!</definedName>
    <definedName name="___And1">#REF!</definedName>
    <definedName name="___And2">#REF!</definedName>
    <definedName name="___And3">#REF!</definedName>
    <definedName name="___Ant2">#REF!</definedName>
    <definedName name="___Ant3">#REF!</definedName>
    <definedName name="___APU221">#REF!</definedName>
    <definedName name="___APU465" localSheetId="2">#REF!</definedName>
    <definedName name="___APU465">#REF!</definedName>
    <definedName name="___b2">#REF!</definedName>
    <definedName name="___b3">#REF!</definedName>
    <definedName name="___b4">#REF!</definedName>
    <definedName name="___b5">#REF!</definedName>
    <definedName name="___b6">#REF!</definedName>
    <definedName name="___b7">#REF!</definedName>
    <definedName name="___b8">#REF!</definedName>
    <definedName name="___BAZ10">#REF!</definedName>
    <definedName name="___bb9">#REF!</definedName>
    <definedName name="___bgb5">#REF!</definedName>
    <definedName name="___BGC1" localSheetId="2">#REF!</definedName>
    <definedName name="___BGC1">#REF!</definedName>
    <definedName name="___BGC3" localSheetId="2">#REF!</definedName>
    <definedName name="___BGC3">#REF!</definedName>
    <definedName name="___BGC5" localSheetId="2">#REF!</definedName>
    <definedName name="___BGC5">#REF!</definedName>
    <definedName name="___BLO20">#REF!</definedName>
    <definedName name="___C2254JH">#REF!</definedName>
    <definedName name="___C2256JH">#REF!</definedName>
    <definedName name="___C452JH">#REF!</definedName>
    <definedName name="___C903L">#REF!</definedName>
    <definedName name="___C908J">#REF!</definedName>
    <definedName name="___CAC1" localSheetId="2">#REF!</definedName>
    <definedName name="___CAC1">#REF!</definedName>
    <definedName name="___CAC3" localSheetId="2">#REF!</definedName>
    <definedName name="___CAC3">#REF!</definedName>
    <definedName name="___CAC5" localSheetId="2">#REF!</definedName>
    <definedName name="___CAC5">#REF!</definedName>
    <definedName name="___CAN28" localSheetId="2">#REF!</definedName>
    <definedName name="___CAN28">#REF!</definedName>
    <definedName name="___Cod1">#REF!</definedName>
    <definedName name="___Con1">#REF!</definedName>
    <definedName name="___CON123">#REF!</definedName>
    <definedName name="___Con2">#REF!</definedName>
    <definedName name="___Con3">#REF!</definedName>
    <definedName name="___CUA44" localSheetId="2">#REF!</definedName>
    <definedName name="___CUA44">#REF!</definedName>
    <definedName name="___EEF110">#REF!</definedName>
    <definedName name="___Ega2">#REF!</definedName>
    <definedName name="___Ega3">#REF!</definedName>
    <definedName name="___Ele2">#REF!</definedName>
    <definedName name="___Ele3">#REF!</definedName>
    <definedName name="___Epm2">#REF!</definedName>
    <definedName name="___Epm3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F315" localSheetId="2">#REF!</definedName>
    <definedName name="___ETF315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YB02">#REF!</definedName>
    <definedName name="___FYB03">#REF!</definedName>
    <definedName name="___FYB04">#REF!</definedName>
    <definedName name="___FYB08">#REF!</definedName>
    <definedName name="___FYB10">#REF!</definedName>
    <definedName name="___G1">#REF!</definedName>
    <definedName name="___g2">#REF!</definedName>
    <definedName name="___g3">#REF!</definedName>
    <definedName name="___g4">#REF!</definedName>
    <definedName name="___g5">#REF!</definedName>
    <definedName name="___g6">#REF!</definedName>
    <definedName name="___g7">#REF!</definedName>
    <definedName name="___GR1">#REF!</definedName>
    <definedName name="___gtr4">#REF!</definedName>
    <definedName name="___h2">#REF!</definedName>
    <definedName name="___h3">#REF!</definedName>
    <definedName name="___h4">#REF!</definedName>
    <definedName name="___h5">#REF!</definedName>
    <definedName name="___h6">#REF!</definedName>
    <definedName name="___h7">#REF!</definedName>
    <definedName name="___h8">#REF!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>#REF!</definedName>
    <definedName name="___i1">#REF!</definedName>
    <definedName name="___i4">#REF!</definedName>
    <definedName name="___i5">#REF!</definedName>
    <definedName name="___i6">#REF!</definedName>
    <definedName name="___i7">#REF!</definedName>
    <definedName name="___i77">#REF!</definedName>
    <definedName name="___i8">#REF!</definedName>
    <definedName name="___i9">#REF!</definedName>
    <definedName name="___Inc1">#REF!</definedName>
    <definedName name="___Inc2">#REF!</definedName>
    <definedName name="___Inc3">#REF!</definedName>
    <definedName name="___INF1">#REF!</definedName>
    <definedName name="___Ing1">#REF!</definedName>
    <definedName name="___Ing2">#REF!</definedName>
    <definedName name="___Ing3">#REF!</definedName>
    <definedName name="___IPC2002">#REF!</definedName>
    <definedName name="___Jai1">#REF!</definedName>
    <definedName name="___Jai2">#REF!</definedName>
    <definedName name="___Jai3">#REF!</definedName>
    <definedName name="___k3">#REF!</definedName>
    <definedName name="___k4">#REF!</definedName>
    <definedName name="___k5">#REF!</definedName>
    <definedName name="___k6">#REF!</definedName>
    <definedName name="___k7">#REF!</definedName>
    <definedName name="___k8">#REF!</definedName>
    <definedName name="___k9">#REF!</definedName>
    <definedName name="___kjk6">#REF!</definedName>
    <definedName name="___LA124">#REF!</definedName>
    <definedName name="___LAC18" localSheetId="2">#REF!</definedName>
    <definedName name="___LAC18">#REF!</definedName>
    <definedName name="___M14">#REF!</definedName>
    <definedName name="___m3">#REF!</definedName>
    <definedName name="___m4">#REF!</definedName>
    <definedName name="___m5">#REF!</definedName>
    <definedName name="___m6">#REF!</definedName>
    <definedName name="___m7">#REF!</definedName>
    <definedName name="___m8">#REF!</definedName>
    <definedName name="___m9">#REF!</definedName>
    <definedName name="___MA2">#REF!</definedName>
    <definedName name="___MA3">#REF!</definedName>
    <definedName name="___MAMAM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B1">#REF!</definedName>
    <definedName name="___MB2">#REF!</definedName>
    <definedName name="___MB3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3">#REF!</definedName>
    <definedName name="___n4">#REF!</definedName>
    <definedName name="___n5">#REF!</definedName>
    <definedName name="___nyn7">#REF!</definedName>
    <definedName name="___o4">#REF!</definedName>
    <definedName name="___o5">#REF!</definedName>
    <definedName name="___o6">#REF!</definedName>
    <definedName name="___o7">#REF!</definedName>
    <definedName name="___o8">#REF!</definedName>
    <definedName name="___o9">#REF!</definedName>
    <definedName name="___oa55">#REF!</definedName>
    <definedName name="___OCT2">#REF!</definedName>
    <definedName name="___Ope1">#REF!</definedName>
    <definedName name="___Ope2">#REF!</definedName>
    <definedName name="___Ope3">#REF!</definedName>
    <definedName name="___p6">#REF!</definedName>
    <definedName name="___p7">#REF!</definedName>
    <definedName name="___p8">#REF!</definedName>
    <definedName name="___Pa1" localSheetId="2">#REF!</definedName>
    <definedName name="___Pa1">#REF!</definedName>
    <definedName name="___Pa2" localSheetId="2">#REF!</definedName>
    <definedName name="___Pa2">#REF!</definedName>
    <definedName name="___Pa3" localSheetId="2">#REF!</definedName>
    <definedName name="___Pa3">#REF!</definedName>
    <definedName name="___Pa4" localSheetId="2">#REF!</definedName>
    <definedName name="___Pa4">#REF!</definedName>
    <definedName name="___Pae1">#REF!</definedName>
    <definedName name="___Pae2">#REF!</definedName>
    <definedName name="___Pae3">#REF!</definedName>
    <definedName name="___PJ50">#REF!</definedName>
    <definedName name="___pj51">#REF!</definedName>
    <definedName name="___Po2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1">#REF!</definedName>
    <definedName name="___R" localSheetId="2" hidden="1">{#N/A,#N/A,FALSE,"GRAFICO";#N/A,#N/A,FALSE,"CAJA (2)";#N/A,#N/A,FALSE,"TERCEROS-PROMEDIO";#N/A,#N/A,FALSE,"CAJA";#N/A,#N/A,FALSE,"INGRESOS1995-2003";#N/A,#N/A,FALSE,"GASTOS1995-2003"}</definedName>
    <definedName name="___R" localSheetId="1" hidden="1">{#N/A,#N/A,FALSE,"GRAFICO";#N/A,#N/A,FALSE,"CAJA (2)";#N/A,#N/A,FALSE,"TERCEROS-PROMEDIO";#N/A,#N/A,FALSE,"CAJA";#N/A,#N/A,FALSE,"INGRESOS1995-2003";#N/A,#N/A,FALSE,"GASTOS1995-2003"}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_R1210JH">#REF!</definedName>
    <definedName name="___R32EL">#REF!</definedName>
    <definedName name="___R32JH">#REF!</definedName>
    <definedName name="___R42JH">#REF!</definedName>
    <definedName name="___R43JH">#REF!</definedName>
    <definedName name="___r4r">#REF!</definedName>
    <definedName name="___R63BB">#REF!</definedName>
    <definedName name="___R63JH">#REF!</definedName>
    <definedName name="___R64BB">#REF!</definedName>
    <definedName name="___R64JH">#REF!</definedName>
    <definedName name="___R83JH">#REF!</definedName>
    <definedName name="___R84JH">#REF!</definedName>
    <definedName name="___R86JH">#REF!</definedName>
    <definedName name="___rc">#REF!</definedName>
    <definedName name="___Red1">#REF!</definedName>
    <definedName name="___Red2">#REF!</definedName>
    <definedName name="___Red3">#REF!</definedName>
    <definedName name="___RED32">#REF!</definedName>
    <definedName name="___REP21">#REF!</definedName>
    <definedName name="___REP42">#REF!</definedName>
    <definedName name="___REP43" localSheetId="2">#REF!</definedName>
    <definedName name="___REP43">#REF!</definedName>
    <definedName name="___RES64">#REF!</definedName>
    <definedName name="___rtu6">#REF!</definedName>
    <definedName name="___s1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BC1" localSheetId="2">#REF!</definedName>
    <definedName name="___SBC1">#REF!</definedName>
    <definedName name="___SBC3" localSheetId="2">#REF!</definedName>
    <definedName name="___SBC3">#REF!</definedName>
    <definedName name="___SBC5" localSheetId="2">#REF!</definedName>
    <definedName name="___SBC5">#REF!</definedName>
    <definedName name="___ST106">#REF!</definedName>
    <definedName name="___ST126">#REF!</definedName>
    <definedName name="___ST146">#REF!</definedName>
    <definedName name="___ST166" localSheetId="2">#REF!</definedName>
    <definedName name="___ST166">#REF!</definedName>
    <definedName name="___ST186">#REF!</definedName>
    <definedName name="___ST206">#REF!</definedName>
    <definedName name="___ST86">#REF!</definedName>
    <definedName name="___Sum3">#REF!</definedName>
    <definedName name="___t3">#REF!</definedName>
    <definedName name="___t4">#REF!</definedName>
    <definedName name="___t5">#REF!</definedName>
    <definedName name="___t6">#REF!</definedName>
    <definedName name="___t66">#REF!</definedName>
    <definedName name="___t7">#REF!</definedName>
    <definedName name="___t77">#REF!</definedName>
    <definedName name="___t8">#REF!</definedName>
    <definedName name="___t88">#REF!</definedName>
    <definedName name="___t9">#REF!</definedName>
    <definedName name="___t99">#REF!</definedName>
    <definedName name="___TAP2">#REF!</definedName>
    <definedName name="___TEE1">#REF!</definedName>
    <definedName name="___TEE2">#REF!</definedName>
    <definedName name="___TEE32">#REF!</definedName>
    <definedName name="___TEE33">#REF!</definedName>
    <definedName name="___TEP44">#REF!</definedName>
    <definedName name="___TES44">#REF!</definedName>
    <definedName name="___TES64">#REF!</definedName>
    <definedName name="___TES66">#REF!</definedName>
    <definedName name="___THF12">#REF!</definedName>
    <definedName name="___TPE1132">#REF!</definedName>
    <definedName name="___TPE12">#REF!</definedName>
    <definedName name="___TPE1331">#REF!</definedName>
    <definedName name="___TPE1701">#REF!</definedName>
    <definedName name="___TPE1702">#REF!</definedName>
    <definedName name="___TPE1703">#REF!</definedName>
    <definedName name="___TPE1704">#REF!</definedName>
    <definedName name="___TPE1706">#REF!</definedName>
    <definedName name="___TPE1708">#REF!</definedName>
    <definedName name="___TPE1710">#REF!</definedName>
    <definedName name="___TPE1735">#REF!</definedName>
    <definedName name="___TPE1763">#REF!</definedName>
    <definedName name="___TPE1790">#REF!</definedName>
    <definedName name="___TPE8016" localSheetId="2">#REF!</definedName>
    <definedName name="___TPE8016">#REF!</definedName>
    <definedName name="___TPE8020" localSheetId="2">#REF!</definedName>
    <definedName name="___TPE8020">#REF!</definedName>
    <definedName name="___TPE8025" localSheetId="2">#REF!</definedName>
    <definedName name="___TPE8025">#REF!</definedName>
    <definedName name="___TPF12">#REF!</definedName>
    <definedName name="___TPN1002" localSheetId="2">#REF!</definedName>
    <definedName name="___TPN1002">#REF!</definedName>
    <definedName name="___TPN1003" localSheetId="2">#REF!</definedName>
    <definedName name="___TPN1003">#REF!</definedName>
    <definedName name="___TPN1004" localSheetId="2">#REF!</definedName>
    <definedName name="___TPN1004">#REF!</definedName>
    <definedName name="___TPN1006" localSheetId="2">#REF!</definedName>
    <definedName name="___TPN1006">#REF!</definedName>
    <definedName name="___TPN1008" localSheetId="2">#REF!</definedName>
    <definedName name="___TPN1008">#REF!</definedName>
    <definedName name="___TPN1202" localSheetId="2">#REF!</definedName>
    <definedName name="___TPN1202">#REF!</definedName>
    <definedName name="___TPN1203" localSheetId="2">#REF!</definedName>
    <definedName name="___TPN1203">#REF!</definedName>
    <definedName name="___TPN1204" localSheetId="2">#REF!</definedName>
    <definedName name="___TPN1204">#REF!</definedName>
    <definedName name="___TPN1206" localSheetId="2">#REF!</definedName>
    <definedName name="___TPN1206">#REF!</definedName>
    <definedName name="___TPN1208" localSheetId="2">#REF!</definedName>
    <definedName name="___TPN1208">#REF!</definedName>
    <definedName name="___TPN16012" localSheetId="2">#REF!</definedName>
    <definedName name="___TPN16012">#REF!</definedName>
    <definedName name="___TPN1602" localSheetId="2">#REF!</definedName>
    <definedName name="___TPN1602">#REF!</definedName>
    <definedName name="___TPN1603" localSheetId="2">#REF!</definedName>
    <definedName name="___TPN1603">#REF!</definedName>
    <definedName name="___TPN1604" localSheetId="2">#REF!</definedName>
    <definedName name="___TPN1604">#REF!</definedName>
    <definedName name="___TPN1606" localSheetId="2">#REF!</definedName>
    <definedName name="___TPN1606">#REF!</definedName>
    <definedName name="___TPN1608" localSheetId="2">#REF!</definedName>
    <definedName name="___TPN1608">#REF!</definedName>
    <definedName name="___TR114">#REF!</definedName>
    <definedName name="___Tra1">#REF!</definedName>
    <definedName name="___Tra2">#REF!</definedName>
    <definedName name="___Tra3">#REF!</definedName>
    <definedName name="___TUZ22">#REF!</definedName>
    <definedName name="___TUZ36">#REF!</definedName>
    <definedName name="___TZ2110">#REF!</definedName>
    <definedName name="___TZ2112">#REF!</definedName>
    <definedName name="___TZ2114">#REF!</definedName>
    <definedName name="___TZ2116">#REF!</definedName>
    <definedName name="___TZ212">#REF!</definedName>
    <definedName name="___TZ213">#REF!</definedName>
    <definedName name="___TZ214">#REF!</definedName>
    <definedName name="___TZ216">#REF!</definedName>
    <definedName name="___TZ218">#REF!</definedName>
    <definedName name="___TZ225">#REF!</definedName>
    <definedName name="___TZ2610">#REF!</definedName>
    <definedName name="___TZ2612">#REF!</definedName>
    <definedName name="___TZ2616">#REF!</definedName>
    <definedName name="___TZ262">#REF!</definedName>
    <definedName name="___TZ263">#REF!</definedName>
    <definedName name="___TZ264">#REF!</definedName>
    <definedName name="___TZ266">#REF!</definedName>
    <definedName name="___TZ268">#REF!</definedName>
    <definedName name="___TZ323">#REF!</definedName>
    <definedName name="___TZ324">#REF!</definedName>
    <definedName name="___TZ32510">#REF!</definedName>
    <definedName name="___TZ32512">#REF!</definedName>
    <definedName name="___TZ3253">#REF!</definedName>
    <definedName name="___TZ3254">#REF!</definedName>
    <definedName name="___TZ3256">#REF!</definedName>
    <definedName name="___TZ3258">#REF!</definedName>
    <definedName name="___TZ4110">#REF!</definedName>
    <definedName name="___TZ4112">#REF!</definedName>
    <definedName name="___TZ414">#REF!</definedName>
    <definedName name="___TZ416">#REF!</definedName>
    <definedName name="___TZ418">#REF!</definedName>
    <definedName name="___u4">#REF!</definedName>
    <definedName name="___u5">#REF!</definedName>
    <definedName name="___u6">#REF!</definedName>
    <definedName name="___u7">#REF!</definedName>
    <definedName name="___u8">#REF!</definedName>
    <definedName name="___u9">#REF!</definedName>
    <definedName name="___UDD06">#REF!</definedName>
    <definedName name="___UDD08">#REF!</definedName>
    <definedName name="___UNI32">#REF!</definedName>
    <definedName name="___ur7">#REF!</definedName>
    <definedName name="___v1">#REF!</definedName>
    <definedName name="___v2">#REF!</definedName>
    <definedName name="___v3">#REF!</definedName>
    <definedName name="___v4">#REF!</definedName>
    <definedName name="___v5">#REF!</definedName>
    <definedName name="___v6">#REF!</definedName>
    <definedName name="___v7">#REF!</definedName>
    <definedName name="___v8">#REF!</definedName>
    <definedName name="___v9">#REF!</definedName>
    <definedName name="___vfv4">#REF!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7">#REF!</definedName>
    <definedName name="___x1">#REF!</definedName>
    <definedName name="___x2">#REF!</definedName>
    <definedName name="___x3">#REF!</definedName>
    <definedName name="___x4">#REF!</definedName>
    <definedName name="___x5">#REF!</definedName>
    <definedName name="___x6">#REF!</definedName>
    <definedName name="___x7">#REF!</definedName>
    <definedName name="___x8">#REF!</definedName>
    <definedName name="___x9">#REF!</definedName>
    <definedName name="___xz2">#REF!</definedName>
    <definedName name="___y1">#REF!</definedName>
    <definedName name="___y2">#REF!</definedName>
    <definedName name="___y3">#REF!</definedName>
    <definedName name="___y4">#REF!</definedName>
    <definedName name="___y5">#REF!</definedName>
    <definedName name="___y6">#REF!</definedName>
    <definedName name="___y7">#REF!</definedName>
    <definedName name="___y8">#REF!</definedName>
    <definedName name="___y9">#REF!</definedName>
    <definedName name="___z1">#REF!</definedName>
    <definedName name="___z2">#REF!</definedName>
    <definedName name="___z3">#REF!</definedName>
    <definedName name="___z4">#REF!</definedName>
    <definedName name="___z5">#REF!</definedName>
    <definedName name="___z6">#REF!</definedName>
    <definedName name="___z7">#REF!</definedName>
    <definedName name="__123Graph_A" localSheetId="2" hidden="1">#REF!</definedName>
    <definedName name="__123Graph_A" hidden="1">#REF!</definedName>
    <definedName name="__123Graph_Acaja" localSheetId="2" hidden="1">#REF!</definedName>
    <definedName name="__123Graph_Acaja" hidden="1">#REF!</definedName>
    <definedName name="__123Graph_ACart_AnticAdic" localSheetId="2" hidden="1">#REF!</definedName>
    <definedName name="__123Graph_ACart_AnticAdic" hidden="1">#REF!</definedName>
    <definedName name="__123Graph_AFACTURAC" localSheetId="2" hidden="1">#REF!</definedName>
    <definedName name="__123Graph_AFACTURAC" hidden="1">#REF!</definedName>
    <definedName name="__123Graph_AGraph2" localSheetId="2" hidden="1">#REF!</definedName>
    <definedName name="__123Graph_AGraph2" hidden="1">#REF!</definedName>
    <definedName name="__123Graph_Bcaja" localSheetId="2" hidden="1">#REF!</definedName>
    <definedName name="__123Graph_Bcaja" hidden="1">#REF!</definedName>
    <definedName name="__123Graph_BCart_AnticAdic" localSheetId="2" hidden="1">#REF!</definedName>
    <definedName name="__123Graph_BCart_AnticAdic" hidden="1">#REF!</definedName>
    <definedName name="__123Graph_Ccaja" localSheetId="2" hidden="1">#REF!</definedName>
    <definedName name="__123Graph_Ccaja" hidden="1">#REF!</definedName>
    <definedName name="__123Graph_CCart_AnticAdic" localSheetId="2" hidden="1">#REF!</definedName>
    <definedName name="__123Graph_CCart_AnticAdic" hidden="1">#REF!</definedName>
    <definedName name="__123Graph_Dcaja" localSheetId="2" hidden="1">#REF!</definedName>
    <definedName name="__123Graph_Dcaja" hidden="1">#REF!</definedName>
    <definedName name="__123Graph_DCart_AnticAdic" localSheetId="2" hidden="1">#REF!</definedName>
    <definedName name="__123Graph_DCart_AnticAdic" hidden="1">#REF!</definedName>
    <definedName name="__123Graph_ECart_AnticAdic" localSheetId="2" hidden="1">#REF!</definedName>
    <definedName name="__123Graph_ECart_AnticAdic" hidden="1">#REF!</definedName>
    <definedName name="__123Graph_F" localSheetId="2" hidden="1">#REF!</definedName>
    <definedName name="__123Graph_F" hidden="1">#REF!</definedName>
    <definedName name="__123Graph_LBL_ACart_AnticAdic" localSheetId="2" hidden="1">#REF!</definedName>
    <definedName name="__123Graph_LBL_ACart_AnticAdic" hidden="1">#REF!</definedName>
    <definedName name="__123Graph_LBL_Ccaja" localSheetId="2" hidden="1">#REF!</definedName>
    <definedName name="__123Graph_LBL_Ccaja" hidden="1">#REF!</definedName>
    <definedName name="__123Graph_LBL_DCart_AnticAdic" localSheetId="2" hidden="1">#REF!</definedName>
    <definedName name="__123Graph_LBL_DCart_AnticAdic" hidden="1">#REF!</definedName>
    <definedName name="__123Graph_X" localSheetId="2" hidden="1">#REF!</definedName>
    <definedName name="__123Graph_X" hidden="1">#REF!</definedName>
    <definedName name="__123Graph_Xcaja" localSheetId="2" hidden="1">#REF!</definedName>
    <definedName name="__123Graph_Xcaja" hidden="1">#REF!</definedName>
    <definedName name="__1Sin_nombre">#REF!</definedName>
    <definedName name="__a1" localSheetId="2" hidden="1">{"TAB1",#N/A,TRUE,"GENERAL";"TAB2",#N/A,TRUE,"GENERAL";"TAB3",#N/A,TRUE,"GENERAL";"TAB4",#N/A,TRUE,"GENERAL";"TAB5",#N/A,TRUE,"GENERAL"}</definedName>
    <definedName name="__A1">#REF!</definedName>
    <definedName name="__A17000">#REF!</definedName>
    <definedName name="__A20000">#REF!</definedName>
    <definedName name="__a3" localSheetId="2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2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2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H12" localSheetId="2">#REF!</definedName>
    <definedName name="__ADH12">#REF!</definedName>
    <definedName name="__ADM12" localSheetId="2">#REF!</definedName>
    <definedName name="__ADM12">#REF!</definedName>
    <definedName name="__ADM2">#REF!</definedName>
    <definedName name="__ADM3" localSheetId="2">#REF!</definedName>
    <definedName name="__ADM3">#REF!</definedName>
    <definedName name="__ADM4" localSheetId="2">#REF!</definedName>
    <definedName name="__ADM4">#REF!</definedName>
    <definedName name="__ADP1">#REF!</definedName>
    <definedName name="__AFC1" localSheetId="2">#REF!</definedName>
    <definedName name="__AFC1">#REF!</definedName>
    <definedName name="__AFC3" localSheetId="2">#REF!</definedName>
    <definedName name="__AFC3">#REF!</definedName>
    <definedName name="__AFC5" localSheetId="2">#REF!</definedName>
    <definedName name="__AFC5">#REF!</definedName>
    <definedName name="__AIU1">#REF!</definedName>
    <definedName name="__aiu2" localSheetId="2">#REF!</definedName>
    <definedName name="__aiu2">#REF!</definedName>
    <definedName name="__APU221">#REF!</definedName>
    <definedName name="__APU465" localSheetId="2">#REF!</definedName>
    <definedName name="__APU465">#REF!</definedName>
    <definedName name="__b2" localSheetId="2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2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AZ10" localSheetId="2">#REF!</definedName>
    <definedName name="__BAZ10">#REF!</definedName>
    <definedName name="__bb9" localSheetId="2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2">#REF!</definedName>
    <definedName name="__BGC1">#REF!</definedName>
    <definedName name="__BGC3" localSheetId="2">#REF!</definedName>
    <definedName name="__BGC3">#REF!</definedName>
    <definedName name="__BGC5" localSheetId="2">#REF!</definedName>
    <definedName name="__BGC5">#REF!</definedName>
    <definedName name="__BLO20" localSheetId="2">#REF!</definedName>
    <definedName name="__BLO20">#REF!</definedName>
    <definedName name="__C2254JH" localSheetId="2">#REF!</definedName>
    <definedName name="__C2254JH">#REF!</definedName>
    <definedName name="__C2256JH">#REF!</definedName>
    <definedName name="__C452JH" localSheetId="2">#REF!</definedName>
    <definedName name="__C452JH">#REF!</definedName>
    <definedName name="__C903L" localSheetId="2">#REF!</definedName>
    <definedName name="__C903L">#REF!</definedName>
    <definedName name="__C908J">#REF!</definedName>
    <definedName name="__CAC1" localSheetId="2">#REF!</definedName>
    <definedName name="__CAC1">#REF!</definedName>
    <definedName name="__CAC3" localSheetId="2">#REF!</definedName>
    <definedName name="__CAC3">#REF!</definedName>
    <definedName name="__CAC5" localSheetId="2">#REF!</definedName>
    <definedName name="__CAC5">#REF!</definedName>
    <definedName name="__CAN28" localSheetId="2">#REF!</definedName>
    <definedName name="__CAN28">#REF!</definedName>
    <definedName name="__Cod1">#REF!</definedName>
    <definedName name="__CON123">#REF!</definedName>
    <definedName name="__CUA44" localSheetId="2">#REF!</definedName>
    <definedName name="__CUA44">#REF!</definedName>
    <definedName name="__DEC1">#REF!</definedName>
    <definedName name="__DEC12">#REF!</definedName>
    <definedName name="__EEF110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ei7">#REF!</definedName>
    <definedName name="__fei8">#REF!</definedName>
    <definedName name="__fei9">#REF!</definedName>
    <definedName name="__FS01">#N/A</definedName>
    <definedName name="__FYB02">#REF!</definedName>
    <definedName name="__FYB03" localSheetId="2">#REF!</definedName>
    <definedName name="__FYB03">#REF!</definedName>
    <definedName name="__FYB04">#REF!</definedName>
    <definedName name="__FYB08" localSheetId="2">#REF!</definedName>
    <definedName name="__FYB08">#REF!</definedName>
    <definedName name="__FYB10">#REF!</definedName>
    <definedName name="__G1">#REF!</definedName>
    <definedName name="__g2" localSheetId="2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2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2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2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2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2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2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2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2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2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2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2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2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2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2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2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2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2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2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2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124" localSheetId="2">#REF!</definedName>
    <definedName name="__LA124">#REF!</definedName>
    <definedName name="__LAC18" localSheetId="2">#REF!</definedName>
    <definedName name="__LAC18">#REF!</definedName>
    <definedName name="__LAI25">#REF!</definedName>
    <definedName name="__M14">#REF!</definedName>
    <definedName name="__m3" localSheetId="2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2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2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2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2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3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88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N1">#REF!</definedName>
    <definedName name="__MON2">#REF!</definedName>
    <definedName name="__mun2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1">#REF!</definedName>
    <definedName name="__n3" localSheetId="2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2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2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ac2002">#REF!</definedName>
    <definedName name="__Nac2003">#REF!</definedName>
    <definedName name="__Nal2002">#REF!</definedName>
    <definedName name="__Nal2003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2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2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2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2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2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2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 localSheetId="2">#REF!</definedName>
    <definedName name="__Pa1">#REF!</definedName>
    <definedName name="__Pa2" localSheetId="2">#REF!</definedName>
    <definedName name="__Pa2">#REF!</definedName>
    <definedName name="__Pa3" localSheetId="2">#REF!</definedName>
    <definedName name="__Pa3">#REF!</definedName>
    <definedName name="__Pa4" localSheetId="2">#REF!</definedName>
    <definedName name="__Pa4">#REF!</definedName>
    <definedName name="__PJ50">#REF!</definedName>
    <definedName name="__pj51">#REF!</definedName>
    <definedName name="__Po2" localSheetId="2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1">#REF!</definedName>
    <definedName name="__r" localSheetId="2" hidden="1">{"TAB1",#N/A,TRUE,"GENERAL";"TAB2",#N/A,TRUE,"GENERAL";"TAB3",#N/A,TRUE,"GENERAL";"TAB4",#N/A,TRUE,"GENERAL";"TAB5",#N/A,TRUE,"GENERAL"}</definedName>
    <definedName name="__R">#REF!</definedName>
    <definedName name="__R1210JH">#REF!</definedName>
    <definedName name="__R32EL">#REF!</definedName>
    <definedName name="__R32JH" localSheetId="2">#REF!</definedName>
    <definedName name="__R32JH">#REF!</definedName>
    <definedName name="__R42JH">#REF!</definedName>
    <definedName name="__R43JH" localSheetId="2">#REF!</definedName>
    <definedName name="__R43JH">#REF!</definedName>
    <definedName name="__r4r" localSheetId="2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63BB">#REF!</definedName>
    <definedName name="__R63JH">#REF!</definedName>
    <definedName name="__R64BB" localSheetId="2">#REF!</definedName>
    <definedName name="__R64BB">#REF!</definedName>
    <definedName name="__R64JH" localSheetId="2">#REF!</definedName>
    <definedName name="__R64JH">#REF!</definedName>
    <definedName name="__R83JH">#REF!</definedName>
    <definedName name="__R84JH">#REF!</definedName>
    <definedName name="__R86JH">#REF!</definedName>
    <definedName name="__rc">#REF!</definedName>
    <definedName name="__RED32">#REF!</definedName>
    <definedName name="__ref4">#REF!</definedName>
    <definedName name="__REP21">#REF!</definedName>
    <definedName name="__REP42">#REF!</definedName>
    <definedName name="__REP43" localSheetId="2">#REF!</definedName>
    <definedName name="__REP43">#REF!</definedName>
    <definedName name="__RES64">#REF!</definedName>
    <definedName name="__rtu6" localSheetId="2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2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2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2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2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2">#REF!</definedName>
    <definedName name="__SBC1">#REF!</definedName>
    <definedName name="__SBC3" localSheetId="2">#REF!</definedName>
    <definedName name="__SBC3">#REF!</definedName>
    <definedName name="__SBC5" localSheetId="2">#REF!</definedName>
    <definedName name="__SBC5">#REF!</definedName>
    <definedName name="__ST106">#REF!</definedName>
    <definedName name="__ST126">#REF!</definedName>
    <definedName name="__ST146">#REF!</definedName>
    <definedName name="__ST166" localSheetId="2">#REF!</definedName>
    <definedName name="__ST166">#REF!</definedName>
    <definedName name="__ST186">#REF!</definedName>
    <definedName name="__ST206">#REF!</definedName>
    <definedName name="__ST86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b6">#REF!</definedName>
    <definedName name="__sub7">#REF!</definedName>
    <definedName name="__t3" localSheetId="2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2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2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2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2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2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2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2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2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2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#REF!</definedName>
    <definedName name="__TES44" localSheetId="2">#REF!</definedName>
    <definedName name="__TES44">#REF!</definedName>
    <definedName name="__TES64">#REF!</definedName>
    <definedName name="__TES66" localSheetId="2">#REF!</definedName>
    <definedName name="__TES66">#REF!</definedName>
    <definedName name="__THF12">#REF!</definedName>
    <definedName name="__THF128" localSheetId="2">#REF!</definedName>
    <definedName name="__THF128">#REF!</definedName>
    <definedName name="__TPE1132" localSheetId="2">#REF!</definedName>
    <definedName name="__TPE1132">#REF!</definedName>
    <definedName name="__TPE12">#REF!</definedName>
    <definedName name="__TPE1331" localSheetId="2">#REF!</definedName>
    <definedName name="__TPE1331">#REF!</definedName>
    <definedName name="__TPE1701">#REF!</definedName>
    <definedName name="__TPE1702" localSheetId="2">#REF!</definedName>
    <definedName name="__TPE1702">#REF!</definedName>
    <definedName name="__TPE1703" localSheetId="2">#REF!</definedName>
    <definedName name="__TPE1703">#REF!</definedName>
    <definedName name="__TPE1704" localSheetId="2">#REF!</definedName>
    <definedName name="__TPE1704">#REF!</definedName>
    <definedName name="__TPE1706" localSheetId="2">#REF!</definedName>
    <definedName name="__TPE1706">#REF!</definedName>
    <definedName name="__TPE1708" localSheetId="2">#REF!</definedName>
    <definedName name="__TPE1708">#REF!</definedName>
    <definedName name="__TPE1710" localSheetId="2">#REF!</definedName>
    <definedName name="__TPE1710">#REF!</definedName>
    <definedName name="__TPE1735" localSheetId="2">#REF!</definedName>
    <definedName name="__TPE1735">#REF!</definedName>
    <definedName name="__TPE1763" localSheetId="2">#REF!</definedName>
    <definedName name="__TPE1763">#REF!</definedName>
    <definedName name="__TPE1790" localSheetId="2">#REF!</definedName>
    <definedName name="__TPE1790">#REF!</definedName>
    <definedName name="__TPE8016" localSheetId="2">#REF!</definedName>
    <definedName name="__TPE8016">#REF!</definedName>
    <definedName name="__TPE8020" localSheetId="2">#REF!</definedName>
    <definedName name="__TPE8020">#REF!</definedName>
    <definedName name="__TPE8025" localSheetId="2">#REF!</definedName>
    <definedName name="__TPE8025">#REF!</definedName>
    <definedName name="__TPF12" localSheetId="2">#REF!</definedName>
    <definedName name="__TPF12">#REF!</definedName>
    <definedName name="__TPN1002" localSheetId="2">#REF!</definedName>
    <definedName name="__TPN1002">#REF!</definedName>
    <definedName name="__TPN1003" localSheetId="2">#REF!</definedName>
    <definedName name="__TPN1003">#REF!</definedName>
    <definedName name="__TPN1004" localSheetId="2">#REF!</definedName>
    <definedName name="__TPN1004">#REF!</definedName>
    <definedName name="__TPN1006" localSheetId="2">#REF!</definedName>
    <definedName name="__TPN1006">#REF!</definedName>
    <definedName name="__TPN1008" localSheetId="2">#REF!</definedName>
    <definedName name="__TPN1008">#REF!</definedName>
    <definedName name="__TPN1202" localSheetId="2">#REF!</definedName>
    <definedName name="__TPN1202">#REF!</definedName>
    <definedName name="__TPN1203" localSheetId="2">#REF!</definedName>
    <definedName name="__TPN1203">#REF!</definedName>
    <definedName name="__TPN1204" localSheetId="2">#REF!</definedName>
    <definedName name="__TPN1204">#REF!</definedName>
    <definedName name="__TPN1206" localSheetId="2">#REF!</definedName>
    <definedName name="__TPN1206">#REF!</definedName>
    <definedName name="__TPN1208" localSheetId="2">#REF!</definedName>
    <definedName name="__TPN1208">#REF!</definedName>
    <definedName name="__TPN16012" localSheetId="2">#REF!</definedName>
    <definedName name="__TPN16012">#REF!</definedName>
    <definedName name="__TPN1602" localSheetId="2">#REF!</definedName>
    <definedName name="__TPN1602">#REF!</definedName>
    <definedName name="__TPN1603" localSheetId="2">#REF!</definedName>
    <definedName name="__TPN1603">#REF!</definedName>
    <definedName name="__TPN1604" localSheetId="2">#REF!</definedName>
    <definedName name="__TPN1604">#REF!</definedName>
    <definedName name="__TPN1606" localSheetId="2">#REF!</definedName>
    <definedName name="__TPN1606">#REF!</definedName>
    <definedName name="__TPN1608" localSheetId="2">#REF!</definedName>
    <definedName name="__TPN1608">#REF!</definedName>
    <definedName name="__TR114">#REF!</definedName>
    <definedName name="__TUZ22" localSheetId="2">#REF!</definedName>
    <definedName name="__TUZ22">#REF!</definedName>
    <definedName name="__TUZ36" localSheetId="2">#REF!</definedName>
    <definedName name="__TUZ36">#REF!</definedName>
    <definedName name="__TZ2110">#REF!</definedName>
    <definedName name="__TZ2112">#REF!</definedName>
    <definedName name="__TZ2114">#REF!</definedName>
    <definedName name="__TZ2116">#REF!</definedName>
    <definedName name="__TZ212" localSheetId="2">#REF!</definedName>
    <definedName name="__TZ212">#REF!</definedName>
    <definedName name="__TZ213" localSheetId="2">#REF!</definedName>
    <definedName name="__TZ213">#REF!</definedName>
    <definedName name="__TZ214" localSheetId="2">#REF!</definedName>
    <definedName name="__TZ214">#REF!</definedName>
    <definedName name="__TZ216" localSheetId="2">#REF!</definedName>
    <definedName name="__TZ216">#REF!</definedName>
    <definedName name="__TZ218" localSheetId="2">#REF!</definedName>
    <definedName name="__TZ218">#REF!</definedName>
    <definedName name="__TZ225">#REF!</definedName>
    <definedName name="__TZ2610">#REF!</definedName>
    <definedName name="__TZ2612">#REF!</definedName>
    <definedName name="__TZ2616">#REF!</definedName>
    <definedName name="__TZ262" localSheetId="2">#REF!</definedName>
    <definedName name="__TZ262">#REF!</definedName>
    <definedName name="__TZ263" localSheetId="2">#REF!</definedName>
    <definedName name="__TZ263">#REF!</definedName>
    <definedName name="__TZ264" localSheetId="2">#REF!</definedName>
    <definedName name="__TZ264">#REF!</definedName>
    <definedName name="__TZ266" localSheetId="2">#REF!</definedName>
    <definedName name="__TZ266">#REF!</definedName>
    <definedName name="__TZ268">#REF!</definedName>
    <definedName name="__TZ323" localSheetId="2">#REF!</definedName>
    <definedName name="__TZ323">#REF!</definedName>
    <definedName name="__TZ324" localSheetId="2">#REF!</definedName>
    <definedName name="__TZ324">#REF!</definedName>
    <definedName name="__TZ32510">#REF!</definedName>
    <definedName name="__TZ32512">#REF!</definedName>
    <definedName name="__TZ3253">#REF!</definedName>
    <definedName name="__TZ3254" localSheetId="2">#REF!</definedName>
    <definedName name="__TZ3254">#REF!</definedName>
    <definedName name="__TZ3256" localSheetId="2">#REF!</definedName>
    <definedName name="__TZ3256">#REF!</definedName>
    <definedName name="__TZ3258">#REF!</definedName>
    <definedName name="__TZ4110">#REF!</definedName>
    <definedName name="__TZ4112">#REF!</definedName>
    <definedName name="__TZ414" localSheetId="2">#REF!</definedName>
    <definedName name="__TZ414">#REF!</definedName>
    <definedName name="__TZ416" localSheetId="2">#REF!</definedName>
    <definedName name="__TZ416">#REF!</definedName>
    <definedName name="__TZ418" localSheetId="2">#REF!</definedName>
    <definedName name="__TZ418">#REF!</definedName>
    <definedName name="__u4" localSheetId="2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2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2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DD06">#REF!</definedName>
    <definedName name="__UDD08">#REF!</definedName>
    <definedName name="__UNI32">#REF!</definedName>
    <definedName name="__ur7" localSheetId="2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#REF!</definedName>
    <definedName name="__v2" localSheetId="2" hidden="1">{"via1",#N/A,TRUE,"general";"via2",#N/A,TRUE,"general";"via3",#N/A,TRUE,"general"}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2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2" hidden="1">{"via1",#N/A,TRUE,"general";"via2",#N/A,TRUE,"general";"via3",#N/A,TRUE,"general"}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2" hidden="1">{"TAB1",#N/A,TRUE,"GENERAL";"TAB2",#N/A,TRUE,"GENERAL";"TAB3",#N/A,TRUE,"GENERAL";"TAB4",#N/A,TRUE,"GENERAL";"TAB5",#N/A,TRUE,"GENERAL"}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2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7">#REF!</definedName>
    <definedName name="__x1" localSheetId="2" hidden="1">{"TAB1",#N/A,TRUE,"GENERAL";"TAB2",#N/A,TRUE,"GENERAL";"TAB3",#N/A,TRUE,"GENERAL";"TAB4",#N/A,TRUE,"GENERAL";"TAB5",#N/A,TRUE,"GENERAL"}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2" hidden="1">{"via1",#N/A,TRUE,"general";"via2",#N/A,TRUE,"general";"via3",#N/A,TRUE,"general"}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2" hidden="1">{"TAB1",#N/A,TRUE,"GENERAL";"TAB2",#N/A,TRUE,"GENERAL";"TAB3",#N/A,TRUE,"GENERAL";"TAB4",#N/A,TRUE,"GENERAL";"TAB5",#N/A,TRUE,"GENERAL"}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2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2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#REF!</definedName>
    <definedName name="__y2" localSheetId="2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2" hidden="1">{"via1",#N/A,TRUE,"general";"via2",#N/A,TRUE,"general";"via3",#N/A,TRUE,"general"}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2" hidden="1">{"TAB1",#N/A,TRUE,"GENERAL";"TAB2",#N/A,TRUE,"GENERAL";"TAB3",#N/A,TRUE,"GENERAL";"TAB4",#N/A,TRUE,"GENERAL";"TAB5",#N/A,TRUE,"GENERAL"}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2" hidden="1">{"via1",#N/A,TRUE,"general";"via2",#N/A,TRUE,"general";"via3",#N/A,TRUE,"general"}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2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2" hidden="1">{"via1",#N/A,TRUE,"general";"via2",#N/A,TRUE,"general";"via3",#N/A,TRUE,"general"}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2" hidden="1">{"TAB1",#N/A,TRUE,"GENERAL";"TAB2",#N/A,TRUE,"GENERAL";"TAB3",#N/A,TRUE,"GENERAL";"TAB4",#N/A,TRUE,"GENERAL";"TAB5",#N/A,TRUE,"GENERAL"}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2" hidden="1">{"via1",#N/A,TRUE,"general";"via2",#N/A,TRUE,"general";"via3",#N/A,TRUE,"general"}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2" hidden="1">{"TAB1",#N/A,TRUE,"GENERAL";"TAB2",#N/A,TRUE,"GENERAL";"TAB3",#N/A,TRUE,"GENERAL";"TAB4",#N/A,TRUE,"GENERAL";"TAB5",#N/A,TRUE,"GENERAL"}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#REF!</definedName>
    <definedName name="_04">#REF!</definedName>
    <definedName name="_08_K24_723__A_K55_717.28">#REF!</definedName>
    <definedName name="_09_K61_520_A_K61_144">#REF!</definedName>
    <definedName name="_1__123Graph_ACart_Utilidad" localSheetId="2" hidden="1">#REF!</definedName>
    <definedName name="_1__123Graph_ACart_Utilidad" hidden="1">#REF!</definedName>
    <definedName name="_13_1_6">#REF!</definedName>
    <definedName name="_1Sin_nombre">#REF!</definedName>
    <definedName name="_2__123Graph_BCart_Utilidad" localSheetId="2" hidden="1">#REF!</definedName>
    <definedName name="_2__123Graph_BCart_Utilidad" hidden="1">#REF!</definedName>
    <definedName name="_3__123Graph_CCart_Utilidad" localSheetId="2" hidden="1">#REF!</definedName>
    <definedName name="_3__123Graph_CCart_Utilidad" hidden="1">#REF!</definedName>
    <definedName name="_4__123Graph_LBL_ACart_Utilidad" localSheetId="2" hidden="1">#REF!</definedName>
    <definedName name="_4__123Graph_LBL_ACart_Utilidad" hidden="1">#REF!</definedName>
    <definedName name="_42C">#REF!</definedName>
    <definedName name="_42D">#REF!</definedName>
    <definedName name="_42E">#REF!</definedName>
    <definedName name="_44">#REF!</definedName>
    <definedName name="_5__123Graph_LBL_BCart_Utilidad" localSheetId="2" hidden="1">#REF!</definedName>
    <definedName name="_5__123Graph_LBL_BCart_Utilidad" hidden="1">#REF!</definedName>
    <definedName name="_6">#REF!</definedName>
    <definedName name="_6__123Graph_LBL_CCart_Utilidad" localSheetId="2" hidden="1">#REF!</definedName>
    <definedName name="_6__123Graph_LBL_CCart_Utilidad" hidden="1">#REF!</definedName>
    <definedName name="_7__123Graph_XCart_Utilidad" localSheetId="2" hidden="1">#REF!</definedName>
    <definedName name="_7__123Graph_XCart_Utilidad" hidden="1">#REF!</definedName>
    <definedName name="_A">#REF!</definedName>
    <definedName name="_a1" localSheetId="2" hidden="1">{"TAB1",#N/A,TRUE,"GENERAL";"TAB2",#N/A,TRUE,"GENERAL";"TAB3",#N/A,TRUE,"GENERAL";"TAB4",#N/A,TRUE,"GENERAL";"TAB5",#N/A,TRUE,"GENERAL"}</definedName>
    <definedName name="_A1">#REF!</definedName>
    <definedName name="_A17000">#REF!</definedName>
    <definedName name="_A20000">#REF!</definedName>
    <definedName name="_a3" localSheetId="2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2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CT21" localSheetId="2">#REF!</definedName>
    <definedName name="_ACT21">#REF!</definedName>
    <definedName name="_ADH12">#REF!</definedName>
    <definedName name="_Adi2">#REF!</definedName>
    <definedName name="_Adi3">#REF!</definedName>
    <definedName name="_ADM12">#REF!</definedName>
    <definedName name="_ADM2">#REF!</definedName>
    <definedName name="_ADM3">#REF!</definedName>
    <definedName name="_ADM4">#REF!</definedName>
    <definedName name="_ADP1">#REF!</definedName>
    <definedName name="_Ady1">#REF!</definedName>
    <definedName name="_Ady2">#REF!</definedName>
    <definedName name="_Ady3">#REF!</definedName>
    <definedName name="_AFC1" localSheetId="2">#REF!</definedName>
    <definedName name="_AFC1">#REF!</definedName>
    <definedName name="_AFC3" localSheetId="2">#REF!</definedName>
    <definedName name="_AFC3">#REF!</definedName>
    <definedName name="_AFC5" localSheetId="2">#REF!</definedName>
    <definedName name="_AFC5">#REF!</definedName>
    <definedName name="_AIU1">#REF!</definedName>
    <definedName name="_aiu2" localSheetId="2">#REF!</definedName>
    <definedName name="_aiu2">#REF!</definedName>
    <definedName name="_Alt2">#REF!</definedName>
    <definedName name="_Alt3">#REF!</definedName>
    <definedName name="_And1">#REF!</definedName>
    <definedName name="_And2">#REF!</definedName>
    <definedName name="_And3">#REF!</definedName>
    <definedName name="_Ant2">#REF!</definedName>
    <definedName name="_Ant3">#REF!</definedName>
    <definedName name="_apu2">#REF!</definedName>
    <definedName name="_APU221">#REF!</definedName>
    <definedName name="_APU222">#REF!</definedName>
    <definedName name="_APU3">#REF!</definedName>
    <definedName name="_APU465" localSheetId="2">#REF!</definedName>
    <definedName name="_APU465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LiveUpdatePeriod" hidden="1">-1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ReportOptionCustomItemsCount" hidden="1">0</definedName>
    <definedName name="_AtRisk_SimSetting_ReportOptionDataMode" hidden="1">1</definedName>
    <definedName name="_AtRisk_SimSetting_ReportOptionReportMultiSimType" hidden="1">1</definedName>
    <definedName name="_AtRisk_SimSetting_ReportOptionReportPlacement" hidden="1">1</definedName>
    <definedName name="_AtRisk_SimSetting_ReportOptionReportSelection" hidden="1">557</definedName>
    <definedName name="_AtRisk_SimSetting_ReportOptionReportsFileType" hidden="1">1</definedName>
    <definedName name="_AtRisk_SimSetting_ReportOptionSelectiveQR" hidden="1">FALSE</definedName>
    <definedName name="_AtRisk_SimSetting_ReportsList" hidden="1">557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>#REF!</definedName>
    <definedName name="_B136044">#REF!</definedName>
    <definedName name="_B150019">#REF!</definedName>
    <definedName name="_B195381">#REF!</definedName>
    <definedName name="_b2" localSheetId="2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229177" localSheetId="2">#REF!</definedName>
    <definedName name="_B229177">#REF!</definedName>
    <definedName name="_b3" localSheetId="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AZ10">#REF!</definedName>
    <definedName name="_bb9" localSheetId="2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2">#REF!</definedName>
    <definedName name="_BGC1">#REF!</definedName>
    <definedName name="_BGC3" localSheetId="2">#REF!</definedName>
    <definedName name="_BGC3">#REF!</definedName>
    <definedName name="_BGC5" localSheetId="2">#REF!</definedName>
    <definedName name="_BGC5">#REF!</definedName>
    <definedName name="_BLO20" localSheetId="2">#REF!</definedName>
    <definedName name="_BLO20">#REF!</definedName>
    <definedName name="_C">#REF!</definedName>
    <definedName name="_c111172" localSheetId="2">#REF!</definedName>
    <definedName name="_c111172">#REF!</definedName>
    <definedName name="_C2254JH" localSheetId="2">#REF!</definedName>
    <definedName name="_C2254JH">#REF!</definedName>
    <definedName name="_C2256JH">#REF!</definedName>
    <definedName name="_C452JH" localSheetId="2">#REF!</definedName>
    <definedName name="_C452JH">#REF!</definedName>
    <definedName name="_C65580">#REF!</definedName>
    <definedName name="_C903L" localSheetId="2">#REF!</definedName>
    <definedName name="_C903L">#REF!</definedName>
    <definedName name="_C908J">#REF!</definedName>
    <definedName name="_CAC1" localSheetId="2">#REF!</definedName>
    <definedName name="_CAC1">#REF!</definedName>
    <definedName name="_CAC3" localSheetId="2">#REF!</definedName>
    <definedName name="_CAC3">#REF!</definedName>
    <definedName name="_CAC5" localSheetId="2">#REF!</definedName>
    <definedName name="_CAC5">#REF!</definedName>
    <definedName name="_CAN28" localSheetId="2">#REF!</definedName>
    <definedName name="_CAN28">#REF!</definedName>
    <definedName name="_CL65540">#REF!</definedName>
    <definedName name="_CL65550">#REF!</definedName>
    <definedName name="_CL65700">#REF!</definedName>
    <definedName name="_Cod1">#REF!</definedName>
    <definedName name="_Con1">#REF!</definedName>
    <definedName name="_CON123">#REF!</definedName>
    <definedName name="_Con2">#REF!</definedName>
    <definedName name="_Con3">#REF!</definedName>
    <definedName name="_CUA44">#REF!</definedName>
    <definedName name="_D119353">#REF!</definedName>
    <definedName name="_D151661">#REF!</definedName>
    <definedName name="_DEC1">#REF!</definedName>
    <definedName name="_DEC12">#REF!</definedName>
    <definedName name="_dhc1" localSheetId="2">#REF!</definedName>
    <definedName name="_dhc1">#REF!</definedName>
    <definedName name="_dhc2" localSheetId="2">#REF!</definedName>
    <definedName name="_dhc2">#REF!</definedName>
    <definedName name="_dhc3" localSheetId="2">#REF!</definedName>
    <definedName name="_dhc3">#REF!</definedName>
    <definedName name="_dhc4" localSheetId="2">#REF!</definedName>
    <definedName name="_dhc4">#REF!</definedName>
    <definedName name="_dhc5" localSheetId="2">#REF!</definedName>
    <definedName name="_dhc5">#REF!</definedName>
    <definedName name="_Dist_Bin" localSheetId="2" hidden="1">#REF!</definedName>
    <definedName name="_Dist_Bin" hidden="1">#REF!</definedName>
    <definedName name="_Dist_Values" localSheetId="2" hidden="1">#REF!</definedName>
    <definedName name="_Dist_Values" hidden="1">#REF!</definedName>
    <definedName name="_dvc1" localSheetId="2">#REF!</definedName>
    <definedName name="_dvc1">#REF!</definedName>
    <definedName name="_dvc2" localSheetId="2">#REF!</definedName>
    <definedName name="_dvc2">#REF!</definedName>
    <definedName name="_dvc3" localSheetId="2">#REF!</definedName>
    <definedName name="_dvc3">#REF!</definedName>
    <definedName name="_dvc4" localSheetId="2">#REF!</definedName>
    <definedName name="_dvc4">#REF!</definedName>
    <definedName name="_dvc5" localSheetId="2">#REF!</definedName>
    <definedName name="_dvc5">#REF!</definedName>
    <definedName name="_E">#REF!</definedName>
    <definedName name="_eac1" localSheetId="2">#REF!</definedName>
    <definedName name="_eac1">#REF!</definedName>
    <definedName name="_eac2" localSheetId="2">#REF!</definedName>
    <definedName name="_eac2">#REF!</definedName>
    <definedName name="_eac3" localSheetId="2">#REF!</definedName>
    <definedName name="_eac3">#REF!</definedName>
    <definedName name="_eac4" localSheetId="2">#REF!</definedName>
    <definedName name="_eac4">#REF!</definedName>
    <definedName name="_eac5" localSheetId="2">#REF!</definedName>
    <definedName name="_eac5">#REF!</definedName>
    <definedName name="_EEF110">#REF!</definedName>
    <definedName name="_Ega2">#REF!</definedName>
    <definedName name="_Ega3">#REF!</definedName>
    <definedName name="_Ele2">#REF!</definedName>
    <definedName name="_Ele3">#REF!</definedName>
    <definedName name="_Epm2">#REF!</definedName>
    <definedName name="_Epm3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1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2">#N/A</definedName>
    <definedName name="_f">#REF!</definedName>
    <definedName name="_F206218">#REF!</definedName>
    <definedName name="_f211166">#REF!</definedName>
    <definedName name="_fc" localSheetId="2">#REF!</definedName>
    <definedName name="_fc">#REF!</definedName>
    <definedName name="_fei6">#REF!</definedName>
    <definedName name="_fei7">#REF!</definedName>
    <definedName name="_fei8">#REF!</definedName>
    <definedName name="_fei9">#REF!</definedName>
    <definedName name="_Fill" localSheetId="2" hidden="1">#N/A</definedName>
    <definedName name="_Fill" hidden="1">#REF!</definedName>
    <definedName name="_xlnm._FilterDatabase" localSheetId="2" hidden="1">#REF!</definedName>
    <definedName name="_xlnm._FilterDatabase" hidden="1">#REF!</definedName>
    <definedName name="_FOR1">#REF!</definedName>
    <definedName name="_FS01">#N/A</definedName>
    <definedName name="_FYB02">#REF!</definedName>
    <definedName name="_FYB03">#REF!</definedName>
    <definedName name="_FYB04">#REF!</definedName>
    <definedName name="_FYB08">#REF!</definedName>
    <definedName name="_FYB10">#REF!</definedName>
    <definedName name="_G1">#REF!</definedName>
    <definedName name="_g2" localSheetId="2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eo4000" localSheetId="2">#REF!</definedName>
    <definedName name="_geo4000">#REF!</definedName>
    <definedName name="_GR1" localSheetId="2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2">#REF!</definedName>
    <definedName name="_hac1">#REF!</definedName>
    <definedName name="_hac2" localSheetId="2">#REF!</definedName>
    <definedName name="_hac2">#REF!</definedName>
    <definedName name="_hac3" localSheetId="2">#REF!</definedName>
    <definedName name="_hac3">#REF!</definedName>
    <definedName name="_hac4" localSheetId="2">#REF!</definedName>
    <definedName name="_hac4">#REF!</definedName>
    <definedName name="_hac5" localSheetId="2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2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126554" localSheetId="2">#REF!</definedName>
    <definedName name="_i126554">#REF!</definedName>
    <definedName name="_i4" localSheetId="2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c1">#REF!</definedName>
    <definedName name="_Inc2">#REF!</definedName>
    <definedName name="_Inc3">#REF!</definedName>
    <definedName name="_INF1">#REF!</definedName>
    <definedName name="_Ing1">#REF!</definedName>
    <definedName name="_Ing2">#REF!</definedName>
    <definedName name="_Ing3">#REF!</definedName>
    <definedName name="_IPC2002">#REF!</definedName>
    <definedName name="_Jai1">#REF!</definedName>
    <definedName name="_Jai2">#REF!</definedName>
    <definedName name="_Jai3">#REF!</definedName>
    <definedName name="_k3" localSheetId="2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2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1524" localSheetId="2">#REF!</definedName>
    <definedName name="_LA1524">#REF!</definedName>
    <definedName name="_lac1" localSheetId="2">#REF!</definedName>
    <definedName name="_lac1">#REF!</definedName>
    <definedName name="_LAC18">#REF!</definedName>
    <definedName name="_lac2" localSheetId="2">#REF!</definedName>
    <definedName name="_lac2">#REF!</definedName>
    <definedName name="_lac3" localSheetId="2">#REF!</definedName>
    <definedName name="_lac3">#REF!</definedName>
    <definedName name="_lac4" localSheetId="2">#REF!</definedName>
    <definedName name="_lac4">#REF!</definedName>
    <definedName name="_lac5" localSheetId="2">#REF!</definedName>
    <definedName name="_lac5">#REF!</definedName>
    <definedName name="_lar03">#REF!</definedName>
    <definedName name="_M14">#REF!</definedName>
    <definedName name="_m3" localSheetId="2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3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B1">#REF!</definedName>
    <definedName name="_MB2">#REF!</definedName>
    <definedName name="_MB3">#REF!</definedName>
    <definedName name="_mdc1" localSheetId="2">#REF!</definedName>
    <definedName name="_mdc1">#REF!</definedName>
    <definedName name="_mdc2" localSheetId="2">#REF!</definedName>
    <definedName name="_mdc2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N1">#REF!</definedName>
    <definedName name="_MON2">#REF!</definedName>
    <definedName name="_mun2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">#REF!</definedName>
    <definedName name="_n1">#REF!</definedName>
    <definedName name="_n3" localSheetId="2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ac2002">#REF!</definedName>
    <definedName name="_Nac2003">#REF!</definedName>
    <definedName name="_Nal2002">#REF!</definedName>
    <definedName name="_Nal2003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2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T2">#REF!</definedName>
    <definedName name="_Ope1">#REF!</definedName>
    <definedName name="_Ope2">#REF!</definedName>
    <definedName name="_Ope3">#REF!</definedName>
    <definedName name="_Order1" localSheetId="2" hidden="1">0</definedName>
    <definedName name="_Order1" hidden="1">255</definedName>
    <definedName name="_Order2" localSheetId="2" hidden="1">255</definedName>
    <definedName name="_Order2" hidden="1">0</definedName>
    <definedName name="_p6" localSheetId="2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2">#REF!</definedName>
    <definedName name="_Pa1">#REF!</definedName>
    <definedName name="_Pa2" localSheetId="2">#REF!</definedName>
    <definedName name="_Pa2">#REF!</definedName>
    <definedName name="_Pa3" localSheetId="2">#REF!</definedName>
    <definedName name="_Pa3">#REF!</definedName>
    <definedName name="_Pa4" localSheetId="2">#REF!</definedName>
    <definedName name="_Pa4">#REF!</definedName>
    <definedName name="_Pae1">#REF!</definedName>
    <definedName name="_Pae2">#REF!</definedName>
    <definedName name="_Pae3">#REF!</definedName>
    <definedName name="_Parse_Out" hidden="1">#REF!</definedName>
    <definedName name="_PCG1" localSheetId="2">#REF!</definedName>
    <definedName name="_PCG1">#REF!</definedName>
    <definedName name="_PG1">#REF!</definedName>
    <definedName name="_PG10">#REF!</definedName>
    <definedName name="_PG11">#REF!</definedName>
    <definedName name="_PG12">#REF!</definedName>
    <definedName name="_PG2">#REF!</definedName>
    <definedName name="_PG3">#REF!</definedName>
    <definedName name="_PG4">#REF!</definedName>
    <definedName name="_PG5">#REF!</definedName>
    <definedName name="_PG6">#REF!</definedName>
    <definedName name="_PG7">#REF!</definedName>
    <definedName name="_PG8">#REF!</definedName>
    <definedName name="_PG9">#REF!</definedName>
    <definedName name="_PJ50">#REF!</definedName>
    <definedName name="_pj51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1">#REF!</definedName>
    <definedName name="_PRE1">#N/A</definedName>
    <definedName name="_r" localSheetId="2" hidden="1">{"TAB1",#N/A,TRUE,"GENERAL";"TAB2",#N/A,TRUE,"GENERAL";"TAB3",#N/A,TRUE,"GENERAL";"TAB4",#N/A,TRUE,"GENERAL";"TAB5",#N/A,TRUE,"GENERAL"}</definedName>
    <definedName name="_r">#REF!</definedName>
    <definedName name="_R1210JH">#REF!</definedName>
    <definedName name="_R32EL">#REF!</definedName>
    <definedName name="_R32JH">#REF!</definedName>
    <definedName name="_R42JH">#REF!</definedName>
    <definedName name="_R43JH">#REF!</definedName>
    <definedName name="_r4r" localSheetId="2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63BB">#REF!</definedName>
    <definedName name="_R63JH">#REF!</definedName>
    <definedName name="_R64BB">#REF!</definedName>
    <definedName name="_R64JH">#REF!</definedName>
    <definedName name="_R83JH">#REF!</definedName>
    <definedName name="_R84JH">#REF!</definedName>
    <definedName name="_R86JH">#REF!</definedName>
    <definedName name="_rc">#REF!</definedName>
    <definedName name="_Red1">#REF!</definedName>
    <definedName name="_Red2">#REF!</definedName>
    <definedName name="_Red3">#REF!</definedName>
    <definedName name="_RED32">#REF!</definedName>
    <definedName name="_ref4">#REF!</definedName>
    <definedName name="_relacionprecios" localSheetId="2">#REF!</definedName>
    <definedName name="_relacionprecios">#REF!</definedName>
    <definedName name="_REP21">#REF!</definedName>
    <definedName name="_REP42">#REF!</definedName>
    <definedName name="_REP43" localSheetId="2">#REF!</definedName>
    <definedName name="_REP43">#REF!</definedName>
    <definedName name="_RES64">#REF!</definedName>
    <definedName name="_rf8">#REF!</definedName>
    <definedName name="_RF9">#REF!</definedName>
    <definedName name="_rtu6" localSheetId="2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" hidden="1">#REF!</definedName>
    <definedName name="_s1" localSheetId="2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2">#REF!</definedName>
    <definedName name="_SBC1">#REF!</definedName>
    <definedName name="_SBC3" localSheetId="2">#REF!</definedName>
    <definedName name="_SBC3">#REF!</definedName>
    <definedName name="_SBC5" localSheetId="2">#REF!</definedName>
    <definedName name="_SBC5">#REF!</definedName>
    <definedName name="_SMMLV" localSheetId="2">#REF!</definedName>
    <definedName name="_SMMLV">#REF!</definedName>
    <definedName name="_Sort" localSheetId="2" hidden="1">#REF!</definedName>
    <definedName name="_Sort" hidden="1">#REF!</definedName>
    <definedName name="_Sort1" hidden="1">#REF!</definedName>
    <definedName name="_srn001">#REF!</definedName>
    <definedName name="_ST106">#REF!</definedName>
    <definedName name="_ST1226" localSheetId="2">#REF!</definedName>
    <definedName name="_ST1226">#REF!</definedName>
    <definedName name="_ST126">#REF!</definedName>
    <definedName name="_ST146">#REF!</definedName>
    <definedName name="_ST166" localSheetId="2">#REF!</definedName>
    <definedName name="_ST166">#REF!</definedName>
    <definedName name="_ST186">#REF!</definedName>
    <definedName name="_ST206">#REF!</definedName>
    <definedName name="_ST86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b6">#REF!</definedName>
    <definedName name="_sub7">#REF!</definedName>
    <definedName name="_Sum3">#REF!</definedName>
    <definedName name="_SY104">#REF!</definedName>
    <definedName name="_SY106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3" localSheetId="2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A" localSheetId="2">#REF!</definedName>
    <definedName name="_TABLA">#REF!</definedName>
    <definedName name="_Table1_Out" localSheetId="2" hidden="1">#REF!</definedName>
    <definedName name="_Table1_Out" hidden="1">#REF!</definedName>
    <definedName name="_Table2_In2" localSheetId="2" hidden="1">#REF!</definedName>
    <definedName name="_Table2_In2" hidden="1">#REF!</definedName>
    <definedName name="_Table2_Out" localSheetId="2" hidden="1">#REF!</definedName>
    <definedName name="_Table2_Out" hidden="1">#REF!</definedName>
    <definedName name="_TACOM" localSheetId="2">#REF!</definedName>
    <definedName name="_TACOM">#REF!</definedName>
    <definedName name="_TACOR" localSheetId="2">#REF!</definedName>
    <definedName name="_TACOR">#REF!</definedName>
    <definedName name="_TAP2">#REF!</definedName>
    <definedName name="_TASR4" localSheetId="2">#REF!</definedName>
    <definedName name="_TASR4">#REF!</definedName>
    <definedName name="_TEE1">#REF!</definedName>
    <definedName name="_TEE2">#REF!</definedName>
    <definedName name="_TEE32">#REF!</definedName>
    <definedName name="_TEE33">#REF!</definedName>
    <definedName name="_TELEP" localSheetId="2">#REF!</definedName>
    <definedName name="_TELEP">#REF!</definedName>
    <definedName name="_TEP22">#REF!</definedName>
    <definedName name="_TEP44">#REF!</definedName>
    <definedName name="_TES44">#REF!</definedName>
    <definedName name="_TES64">#REF!</definedName>
    <definedName name="_TES66">#REF!</definedName>
    <definedName name="_THF12">#REF!</definedName>
    <definedName name="_THF128" localSheetId="2">#REF!</definedName>
    <definedName name="_THF128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PE1132">#REF!</definedName>
    <definedName name="_TPE12">#REF!</definedName>
    <definedName name="_TPE1331">#REF!</definedName>
    <definedName name="_TPE170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E8016" localSheetId="2">#REF!</definedName>
    <definedName name="_TPE8016">#REF!</definedName>
    <definedName name="_TPE8020" localSheetId="2">#REF!</definedName>
    <definedName name="_TPE8020">#REF!</definedName>
    <definedName name="_TPE8025" localSheetId="2">#REF!</definedName>
    <definedName name="_TPE8025">#REF!</definedName>
    <definedName name="_TPF12">#REF!</definedName>
    <definedName name="_TPN1002" localSheetId="2">#REF!</definedName>
    <definedName name="_TPN1002">#REF!</definedName>
    <definedName name="_TPN1003" localSheetId="2">#REF!</definedName>
    <definedName name="_TPN1003">#REF!</definedName>
    <definedName name="_TPN1004" localSheetId="2">#REF!</definedName>
    <definedName name="_TPN1004">#REF!</definedName>
    <definedName name="_TPN1006" localSheetId="2">#REF!</definedName>
    <definedName name="_TPN1006">#REF!</definedName>
    <definedName name="_TPN1008" localSheetId="2">#REF!</definedName>
    <definedName name="_TPN1008">#REF!</definedName>
    <definedName name="_TPN1010">#REF!</definedName>
    <definedName name="_TPN1202" localSheetId="2">#REF!</definedName>
    <definedName name="_TPN1202">#REF!</definedName>
    <definedName name="_TPN1203" localSheetId="2">#REF!</definedName>
    <definedName name="_TPN1203">#REF!</definedName>
    <definedName name="_TPN1204" localSheetId="2">#REF!</definedName>
    <definedName name="_TPN1204">#REF!</definedName>
    <definedName name="_TPN1206" localSheetId="2">#REF!</definedName>
    <definedName name="_TPN1206">#REF!</definedName>
    <definedName name="_TPN1208" localSheetId="2">#REF!</definedName>
    <definedName name="_TPN1208">#REF!</definedName>
    <definedName name="_TPN1210">#REF!</definedName>
    <definedName name="_TPN1225">#REF!</definedName>
    <definedName name="_TPN1232">#REF!</definedName>
    <definedName name="_TPN16012" localSheetId="2">#REF!</definedName>
    <definedName name="_TPN16012">#REF!</definedName>
    <definedName name="_TPN1602" localSheetId="2">#REF!</definedName>
    <definedName name="_TPN1602">#REF!</definedName>
    <definedName name="_TPN1603" localSheetId="2">#REF!</definedName>
    <definedName name="_TPN1603">#REF!</definedName>
    <definedName name="_TPN1604" localSheetId="2">#REF!</definedName>
    <definedName name="_TPN1604">#REF!</definedName>
    <definedName name="_TPN1606" localSheetId="2">#REF!</definedName>
    <definedName name="_TPN1606">#REF!</definedName>
    <definedName name="_TPN1608" localSheetId="2">#REF!</definedName>
    <definedName name="_TPN1608">#REF!</definedName>
    <definedName name="_TPN1610">#REF!</definedName>
    <definedName name="_TR114">#REF!</definedName>
    <definedName name="_Tra1">#REF!</definedName>
    <definedName name="_Tra2">#REF!</definedName>
    <definedName name="_Tra3">#REF!</definedName>
    <definedName name="_TRANAG" localSheetId="2">#REF!</definedName>
    <definedName name="_TRANAG">#REF!</definedName>
    <definedName name="_TRANAR" localSheetId="2">#REF!</definedName>
    <definedName name="_TRANAR">#REF!</definedName>
    <definedName name="_TRANS" localSheetId="2">#REF!</definedName>
    <definedName name="_TRANS">#REF!</definedName>
    <definedName name="_TRI15">#REF!</definedName>
    <definedName name="_TRI16">#REF!</definedName>
    <definedName name="_TRI17">#REF!</definedName>
    <definedName name="_TRI18">#REF!</definedName>
    <definedName name="_TRI19">#REF!</definedName>
    <definedName name="_TRI20">#REF!</definedName>
    <definedName name="_TRI21">#REF!</definedName>
    <definedName name="_TRI22" localSheetId="2">#REF!</definedName>
    <definedName name="_TRI22">#REF!</definedName>
    <definedName name="_TRI23">#REF!</definedName>
    <definedName name="_TRI25">#REF!</definedName>
    <definedName name="_TRI26">#REF!</definedName>
    <definedName name="_TRI27">#REF!</definedName>
    <definedName name="_TRI28" localSheetId="2">#REF!</definedName>
    <definedName name="_TRI28">#REF!</definedName>
    <definedName name="_TRI29">#REF!</definedName>
    <definedName name="_TRI30">#REF!</definedName>
    <definedName name="_TRI31">#REF!</definedName>
    <definedName name="_TRI32" localSheetId="2">#REF!</definedName>
    <definedName name="_TRI32">#REF!</definedName>
    <definedName name="_TRI33">#REF!</definedName>
    <definedName name="_TRI47" localSheetId="2">#REF!</definedName>
    <definedName name="_TRI47">#REF!</definedName>
    <definedName name="_TRITU" localSheetId="2">#REF!</definedName>
    <definedName name="_TRITU">#REF!</definedName>
    <definedName name="_tub91" localSheetId="2">#REF!</definedName>
    <definedName name="_tub91">#REF!</definedName>
    <definedName name="_TUBS6" localSheetId="2">#REF!</definedName>
    <definedName name="_TUBS6">#REF!</definedName>
    <definedName name="_TUZ22">#REF!</definedName>
    <definedName name="_TUZ36">#REF!</definedName>
    <definedName name="_TZ2110">#REF!</definedName>
    <definedName name="_TZ2112">#REF!</definedName>
    <definedName name="_TZ2114">#REF!</definedName>
    <definedName name="_TZ2116">#REF!</definedName>
    <definedName name="_TZ212" localSheetId="2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2610">#REF!</definedName>
    <definedName name="_TZ2612">#REF!</definedName>
    <definedName name="_TZ2616">#REF!</definedName>
    <definedName name="_TZ262">#REF!</definedName>
    <definedName name="_TZ263">#REF!</definedName>
    <definedName name="_TZ264">#REF!</definedName>
    <definedName name="_TZ266">#REF!</definedName>
    <definedName name="_TZ268">#REF!</definedName>
    <definedName name="_TZ323">#REF!</definedName>
    <definedName name="_TZ324">#REF!</definedName>
    <definedName name="_TZ32510">#REF!</definedName>
    <definedName name="_TZ32512">#REF!</definedName>
    <definedName name="_TZ3253">#REF!</definedName>
    <definedName name="_TZ3254">#REF!</definedName>
    <definedName name="_TZ3256">#REF!</definedName>
    <definedName name="_TZ3258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 localSheetId="2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DD06">#REF!</definedName>
    <definedName name="_UDD08">#REF!</definedName>
    <definedName name="_UNI32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 localSheetId="2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#REF!</definedName>
    <definedName name="_v2" localSheetId="2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MA4" localSheetId="2">#REF!</definedName>
    <definedName name="_VALMA4">#REF!</definedName>
    <definedName name="_vfv4" localSheetId="2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AJE" localSheetId="2">#REF!</definedName>
    <definedName name="_VIAJE">#REF!</definedName>
    <definedName name="_VIBGA" localSheetId="2">#REF!</definedName>
    <definedName name="_VIBGA">#REF!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7">#REF!</definedName>
    <definedName name="_ws" localSheetId="2">#REF!</definedName>
    <definedName name="_ws">#REF!</definedName>
    <definedName name="_x1" localSheetId="2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#REF!</definedName>
    <definedName name="_y2" localSheetId="2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#REF!</definedName>
    <definedName name="´b5016">#REF!</definedName>
    <definedName name="a">#REF!</definedName>
    <definedName name="A.1">#REF!</definedName>
    <definedName name="A.PVC" localSheetId="2">#REF!</definedName>
    <definedName name="A.PVC">#REF!</definedName>
    <definedName name="A_impresión_IM">#REF!</definedName>
    <definedName name="A_IMPRESIÚN_IM">#REF!</definedName>
    <definedName name="a1..056">#REF!</definedName>
    <definedName name="A1S">#REF!</definedName>
    <definedName name="A1XO56">#REF!</definedName>
    <definedName name="A230.">#REF!</definedName>
    <definedName name="a2a" localSheetId="2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40FI">#REF!</definedName>
    <definedName name="A40LI">#REF!</definedName>
    <definedName name="A60FI" localSheetId="2">#REF!</definedName>
    <definedName name="A60FI">#REF!</definedName>
    <definedName name="A60FI1" localSheetId="2">#REF!</definedName>
    <definedName name="A60FI1">#REF!</definedName>
    <definedName name="A8.09">#REF!</definedName>
    <definedName name="aa">#REF!</definedName>
    <definedName name="AAA">#REF!</definedName>
    <definedName name="AAAA" localSheetId="2">#REF!</definedName>
    <definedName name="AAAA">#REF!</definedName>
    <definedName name="AAAAA">#REF!</definedName>
    <definedName name="aaaaaa">#REF!</definedName>
    <definedName name="aaaaas" localSheetId="2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2">#REF!</definedName>
    <definedName name="AAC">#REF!</definedName>
    <definedName name="aas" localSheetId="2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c">#REF!</definedName>
    <definedName name="ABG" localSheetId="2">#REF!</definedName>
    <definedName name="ABG">#REF!</definedName>
    <definedName name="ABRIL">#REF!</definedName>
    <definedName name="absc" localSheetId="2">#REF!</definedName>
    <definedName name="absc">#REF!</definedName>
    <definedName name="absc_" localSheetId="2">#REF!</definedName>
    <definedName name="absc_">#REF!</definedName>
    <definedName name="absc_1" localSheetId="2">#REF!</definedName>
    <definedName name="absc_1">#REF!</definedName>
    <definedName name="absc1" localSheetId="2">#REF!</definedName>
    <definedName name="absc1">#REF!</definedName>
    <definedName name="ac" localSheetId="2">#REF!</definedName>
    <definedName name="ac">#REF!</definedName>
    <definedName name="ACABADO" localSheetId="2">#REF!</definedName>
    <definedName name="ACABADO">#REF!</definedName>
    <definedName name="ACARREO">#REF!</definedName>
    <definedName name="ACARRH" localSheetId="2">#REF!</definedName>
    <definedName name="ACARRH">#REF!</definedName>
    <definedName name="ACAT22">#REF!</definedName>
    <definedName name="AccessDatabase" localSheetId="2" hidden="1">"C:\C-314\VOLUMENES\volfin4.mdb"</definedName>
    <definedName name="AccessDatabase" hidden="1">"A:\SAIN.mdb"</definedName>
    <definedName name="acci">#REF!</definedName>
    <definedName name="ace" localSheetId="2">#REF!</definedName>
    <definedName name="ace">#REF!</definedName>
    <definedName name="Acefy4200" localSheetId="2">#REF!</definedName>
    <definedName name="Acefy4200">#REF!</definedName>
    <definedName name="ACER">#REF!</definedName>
    <definedName name="Acero">INDEX(#REF!,MATCH(#REF!,#REF!,0))</definedName>
    <definedName name="Acero_corrugado" localSheetId="2">#REF!</definedName>
    <definedName name="Acero_corrugado">#REF!</definedName>
    <definedName name="Acero_pdr60" localSheetId="2">#REF!</definedName>
    <definedName name="Acero_pdr60">#REF!</definedName>
    <definedName name="ACOM">#REF!</definedName>
    <definedName name="ACOMETIDAS">#REF!</definedName>
    <definedName name="ACOND">#REF!</definedName>
    <definedName name="Acopla_sanitario_grival" localSheetId="2">#REF!</definedName>
    <definedName name="Acopla_sanitario_grival">#REF!</definedName>
    <definedName name="ACPM">#REF!</definedName>
    <definedName name="Acta">#REF!</definedName>
    <definedName name="Acta1">#REF!</definedName>
    <definedName name="acta10" localSheetId="2">#REF!</definedName>
    <definedName name="acta10">#REF!</definedName>
    <definedName name="ACTA11" localSheetId="2">#REF!</definedName>
    <definedName name="ACTA11">#REF!</definedName>
    <definedName name="ACTA12" localSheetId="2">#REF!</definedName>
    <definedName name="ACTA12">#REF!</definedName>
    <definedName name="ACTA13" localSheetId="2">#REF!</definedName>
    <definedName name="ACTA13">#REF!</definedName>
    <definedName name="ACTA14" localSheetId="2">#REF!</definedName>
    <definedName name="ACTA14">#REF!</definedName>
    <definedName name="ACTA15" localSheetId="2">#REF!</definedName>
    <definedName name="ACTA15">#REF!</definedName>
    <definedName name="ACTA16" localSheetId="2">#REF!</definedName>
    <definedName name="ACTA16">#REF!</definedName>
    <definedName name="ACTA17" localSheetId="2">#REF!</definedName>
    <definedName name="ACTA17">#REF!</definedName>
    <definedName name="ACTA18" localSheetId="2">#REF!</definedName>
    <definedName name="ACTA18">#REF!</definedName>
    <definedName name="ACTA19" localSheetId="2">#REF!</definedName>
    <definedName name="ACTA19">#REF!</definedName>
    <definedName name="ACTA2">#REF!</definedName>
    <definedName name="ACTA20" localSheetId="2">#REF!</definedName>
    <definedName name="ACTA20">#REF!</definedName>
    <definedName name="ACTA21" localSheetId="2">#REF!</definedName>
    <definedName name="ACTA21">#REF!</definedName>
    <definedName name="ACTA22" localSheetId="2">#REF!</definedName>
    <definedName name="ACTA22">#REF!</definedName>
    <definedName name="ACTA23" localSheetId="2">#REF!</definedName>
    <definedName name="ACTA23">#REF!</definedName>
    <definedName name="ACTA24" localSheetId="2">#REF!</definedName>
    <definedName name="ACTA24">#REF!</definedName>
    <definedName name="ACTA25" localSheetId="2">#REF!</definedName>
    <definedName name="ACTA25">#REF!</definedName>
    <definedName name="ACTA26" localSheetId="2">#REF!</definedName>
    <definedName name="ACTA26">#REF!</definedName>
    <definedName name="ACTA27" localSheetId="2">#REF!</definedName>
    <definedName name="ACTA27">#REF!</definedName>
    <definedName name="ACTA28" localSheetId="2">#REF!</definedName>
    <definedName name="ACTA28">#REF!</definedName>
    <definedName name="ACTA29" localSheetId="2">#REF!</definedName>
    <definedName name="ACTA29">#REF!</definedName>
    <definedName name="ACTA30" localSheetId="2">#REF!</definedName>
    <definedName name="ACTA30">#REF!</definedName>
    <definedName name="ACTA31" localSheetId="2">#REF!</definedName>
    <definedName name="ACTA31">#REF!</definedName>
    <definedName name="ACTA32" localSheetId="2">#REF!</definedName>
    <definedName name="ACTA32">#REF!</definedName>
    <definedName name="ACTA33" localSheetId="2">#REF!</definedName>
    <definedName name="ACTA33">#REF!</definedName>
    <definedName name="ACTA34" localSheetId="2">#REF!</definedName>
    <definedName name="ACTA34">#REF!</definedName>
    <definedName name="ACTA35" localSheetId="2">#REF!</definedName>
    <definedName name="ACTA35">#REF!</definedName>
    <definedName name="ACTA36" localSheetId="2">#REF!</definedName>
    <definedName name="ACTA36">#REF!</definedName>
    <definedName name="acta37" localSheetId="2">#REF!</definedName>
    <definedName name="acta37">#REF!</definedName>
    <definedName name="ACTA38" localSheetId="2">#REF!</definedName>
    <definedName name="ACTA38">#REF!</definedName>
    <definedName name="ACTA39" localSheetId="2">#REF!</definedName>
    <definedName name="ACTA39">#REF!</definedName>
    <definedName name="ACTA4" localSheetId="2">#REF!</definedName>
    <definedName name="ACTA4">#REF!</definedName>
    <definedName name="ACTA40" localSheetId="2">#REF!</definedName>
    <definedName name="ACTA40">#REF!</definedName>
    <definedName name="ACTA41" localSheetId="2">#REF!</definedName>
    <definedName name="ACTA41">#REF!</definedName>
    <definedName name="ACTA5" localSheetId="2">#REF!</definedName>
    <definedName name="ACTA5">#REF!</definedName>
    <definedName name="ACTA6" localSheetId="2">#REF!</definedName>
    <definedName name="ACTA6">#REF!</definedName>
    <definedName name="ACTA7" localSheetId="2">#REF!</definedName>
    <definedName name="ACTA7">#REF!</definedName>
    <definedName name="ACTA8" localSheetId="2">#REF!</definedName>
    <definedName name="ACTA8">#REF!</definedName>
    <definedName name="ACTA9" localSheetId="2">#REF!</definedName>
    <definedName name="ACTA9">#REF!</definedName>
    <definedName name="ACTAAJUSTE3">#REF!</definedName>
    <definedName name="ACTADECONSOLIDADO2">#REF!</definedName>
    <definedName name="ACTAEXTRA4" localSheetId="2">#REF!</definedName>
    <definedName name="ACTAEXTRA4">#REF!</definedName>
    <definedName name="ACTIVIDAD">#REF!</definedName>
    <definedName name="ACTIVIDADES">#REF!</definedName>
    <definedName name="acueducto" localSheetId="2">#REF!</definedName>
    <definedName name="acueducto">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ADA">#REF!</definedName>
    <definedName name="Adaptador_pvc" localSheetId="2">#REF!</definedName>
    <definedName name="Adaptador_pvc">#REF!</definedName>
    <definedName name="Adaptador_pvc_1" localSheetId="2">#REF!</definedName>
    <definedName name="Adaptador_pvc_1">#REF!</definedName>
    <definedName name="Adaptador_pvc_1_2" localSheetId="2">#REF!</definedName>
    <definedName name="Adaptador_pvc_1_2">#REF!</definedName>
    <definedName name="Adaptador_pvc_2" localSheetId="2">#REF!</definedName>
    <definedName name="Adaptador_pvc_2">#REF!</definedName>
    <definedName name="adasd">#REF!</definedName>
    <definedName name="adasdaqsdasd">#REF!</definedName>
    <definedName name="adasdasdasda">#REF!</definedName>
    <definedName name="adasdasdasdadsads">#REF!</definedName>
    <definedName name="ADFADFAD">#REF!</definedName>
    <definedName name="ADFGSDB" localSheetId="2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2">#REF!</definedName>
    <definedName name="ADM">#REF!</definedName>
    <definedName name="ADMINISTRACION">#REF!</definedName>
    <definedName name="administrador" localSheetId="2">#REF!</definedName>
    <definedName name="ADMINISTRADOR">#REF!</definedName>
    <definedName name="ADMM">#REF!</definedName>
    <definedName name="admon">#REF!</definedName>
    <definedName name="adoc1" localSheetId="2">#REF!</definedName>
    <definedName name="adoc1">#REF!</definedName>
    <definedName name="ADOC125" localSheetId="2">#REF!</definedName>
    <definedName name="ADOC125">#REF!</definedName>
    <definedName name="adoq" localSheetId="2">#REF!</definedName>
    <definedName name="adoq">#REF!</definedName>
    <definedName name="ads">#REF!</definedName>
    <definedName name="ADSAD" localSheetId="2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asdasd">#REF!</definedName>
    <definedName name="ADUA105">#REF!</definedName>
    <definedName name="ADUA106">#REF!</definedName>
    <definedName name="ADUA107">#REF!</definedName>
    <definedName name="ADUA108">#REF!</definedName>
    <definedName name="ADUA5">#REF!</definedName>
    <definedName name="ADUA6">#REF!</definedName>
    <definedName name="ADUA7">#REF!</definedName>
    <definedName name="ADUA8">#REF!</definedName>
    <definedName name="ADUANAS" localSheetId="2">#REF!</definedName>
    <definedName name="ADUANAS">#REF!</definedName>
    <definedName name="Ae">#REF!</definedName>
    <definedName name="aefa" localSheetId="2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">#REF!</definedName>
    <definedName name="afdsw" localSheetId="2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">#REF!</definedName>
    <definedName name="agd">#REF!</definedName>
    <definedName name="agdsgg" localSheetId="2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osto" localSheetId="2">#REF!</definedName>
    <definedName name="agosto">#REF!</definedName>
    <definedName name="Agregado_Grueso" localSheetId="2">#REF!</definedName>
    <definedName name="Agregado_Grueso">#REF!</definedName>
    <definedName name="AGRICOLA" localSheetId="2">#REF!</definedName>
    <definedName name="AGRICOLA">#REF!</definedName>
    <definedName name="Agua" localSheetId="2">#REF!</definedName>
    <definedName name="Agua">#REF!</definedName>
    <definedName name="ah">#REF!</definedName>
    <definedName name="ahe">#REF!</definedName>
    <definedName name="Ai">#REF!</definedName>
    <definedName name="aire" localSheetId="2">#REF!,#REF!</definedName>
    <definedName name="aire">#REF!,#REF!</definedName>
    <definedName name="AIRE_ACOND_ITEM" localSheetId="2">#REF!,#REF!</definedName>
    <definedName name="AIRE_ACOND_ITEM">#REF!,#REF!</definedName>
    <definedName name="AIRE_ACOND_VALOR" localSheetId="2">#REF!,#REF!</definedName>
    <definedName name="AIRE_ACOND_VALOR">#REF!,#REF!</definedName>
    <definedName name="AIRE_ACONDICIONADO" localSheetId="2">#REF!</definedName>
    <definedName name="AIRE_ACONDICIONADO">#REF!</definedName>
    <definedName name="Aire_Acondicionado_Inverter_12000_btu" localSheetId="2">#REF!</definedName>
    <definedName name="Aire_Acondicionado_Inverter_12000_btu">#REF!</definedName>
    <definedName name="Aire_Acondicionado_Inverter_9000_btu" localSheetId="2">#REF!</definedName>
    <definedName name="Aire_Acondicionado_Inverter_9000_btu">#REF!</definedName>
    <definedName name="AIU" localSheetId="2">#REF!</definedName>
    <definedName name="AIU">#REF!</definedName>
    <definedName name="AIU_">#REF!</definedName>
    <definedName name="AIU_1" localSheetId="2">#REF!</definedName>
    <definedName name="AIU_1">#REF!</definedName>
    <definedName name="AIU_2" localSheetId="2">#REF!</definedName>
    <definedName name="AIU_2">#REF!</definedName>
    <definedName name="AIUA">#REF!</definedName>
    <definedName name="AIUK" localSheetId="2">#REF!</definedName>
    <definedName name="AIUK">#REF!</definedName>
    <definedName name="AIUL" localSheetId="2">#REF!</definedName>
    <definedName name="AIUL">#REF!</definedName>
    <definedName name="aiun" localSheetId="2">#REF!</definedName>
    <definedName name="aiun">#REF!</definedName>
    <definedName name="aj">#REF!</definedName>
    <definedName name="Ajizal" localSheetId="2">#REF!</definedName>
    <definedName name="Ajizal">#REF!</definedName>
    <definedName name="AjustDelAIU">#REF!</definedName>
    <definedName name="Ak">#REF!</definedName>
    <definedName name="akljdslKDBJ">#REF!</definedName>
    <definedName name="alambre" localSheetId="2">#REF!</definedName>
    <definedName name="alambre">#REF!</definedName>
    <definedName name="Alambre_de_pua_calibre_14" localSheetId="2">#REF!</definedName>
    <definedName name="Alambre_de_pua_calibre_14">#REF!</definedName>
    <definedName name="Alambre_N_12" localSheetId="2">#REF!</definedName>
    <definedName name="Alambre_N_12">#REF!</definedName>
    <definedName name="Alambre_N_14" localSheetId="2">#REF!</definedName>
    <definedName name="Alambre_N_14">#REF!</definedName>
    <definedName name="Alambre_negro" localSheetId="2">#REF!</definedName>
    <definedName name="Alambre_negro">#REF!</definedName>
    <definedName name="alambre14">#REF!</definedName>
    <definedName name="alambrecal14">#REF!</definedName>
    <definedName name="ALANR" localSheetId="2">#REF!</definedName>
    <definedName name="ALANR">#REF!</definedName>
    <definedName name="alc" localSheetId="2">#REF!</definedName>
    <definedName name="alc">#REF!</definedName>
    <definedName name="alcantarillado" localSheetId="2">#REF!</definedName>
    <definedName name="alcantarillado">#REF!</definedName>
    <definedName name="ALE">#REF!</definedName>
    <definedName name="ALIV487">#REF!</definedName>
    <definedName name="Almacenista">#REF!</definedName>
    <definedName name="ALPUA">#REF!</definedName>
    <definedName name="ALTA">3</definedName>
    <definedName name="ALUMBRADO_TOMACORRIENTES" localSheetId="2">#REF!</definedName>
    <definedName name="ALUMBRADO_TOMACORRIENTES">#REF!</definedName>
    <definedName name="Am">#REF!</definedName>
    <definedName name="ambiental" localSheetId="2" hidden="1">{"TAB1",#N/A,TRUE,"GENERAL";"TAB2",#N/A,TRUE,"GENERAL";"TAB3",#N/A,TRUE,"GENERAL";"TAB4",#N/A,TRUE,"GENERAL";"TAB5",#N/A,TRUE,"GENERAL"}</definedName>
    <definedName name="ambiental" localSheetId="1" hidden="1">{"TAB1",#N/A,TRUE,"GENERAL";"TAB2",#N/A,TRUE,"GENERAL";"TAB3",#N/A,TRUE,"GENERAL";"TAB4",#N/A,TRUE,"GENERAL";"TAB5",#N/A,TRUE,"GENERAL"}</definedName>
    <definedName name="ambiental" hidden="1">{"TAB1",#N/A,TRUE,"GENERAL";"TAB2",#N/A,TRUE,"GENERAL";"TAB3",#N/A,TRUE,"GENERAL";"TAB4",#N/A,TRUE,"GENERAL";"TAB5",#N/A,TRUE,"GENERAL"}</definedName>
    <definedName name="amen">#REF!</definedName>
    <definedName name="AN">#REF!</definedName>
    <definedName name="ANALI">#REF!</definedName>
    <definedName name="ANALIS">#REF!</definedName>
    <definedName name="ANALISIS">#REF!</definedName>
    <definedName name="ANCLAJE">#REF!</definedName>
    <definedName name="ANDAM">#REF!</definedName>
    <definedName name="Andamios" localSheetId="2">#REF!</definedName>
    <definedName name="Andamios">#REF!</definedName>
    <definedName name="ANDINO">#REF!</definedName>
    <definedName name="ANE">#REF!</definedName>
    <definedName name="Angebotsdatum">#REF!</definedName>
    <definedName name="angulo_6_metros_3__16_x_2_pulgadas_g___50" localSheetId="2">#REF!</definedName>
    <definedName name="angulo_6_metros_3__16_x_2_pulgadas_g___50">#REF!</definedName>
    <definedName name="Angulo_de_platina__1_x1_x1_8" localSheetId="2">#REF!</definedName>
    <definedName name="Angulo_de_platina__1_x1_x1_8">#REF!</definedName>
    <definedName name="anscount" hidden="1">1</definedName>
    <definedName name="ANTBNK">#REF!</definedName>
    <definedName name="ANTI">#REF!</definedName>
    <definedName name="ANTIC" localSheetId="2">#REF!</definedName>
    <definedName name="ANTIC">#REF!</definedName>
    <definedName name="ANTICIPO" localSheetId="2">#REF!</definedName>
    <definedName name="ANTICIPO">#REF!</definedName>
    <definedName name="Anticorrosivo" localSheetId="2">#REF!</definedName>
    <definedName name="Anticorrosivo">#REF!</definedName>
    <definedName name="ANTRA">#REF!</definedName>
    <definedName name="Añ">#REF!</definedName>
    <definedName name="AÑO" localSheetId="2">#REF!</definedName>
    <definedName name="AÑO">#REF!</definedName>
    <definedName name="Años_préstamo">#REF!</definedName>
    <definedName name="AÑOWUIE" localSheetId="2">#REF!</definedName>
    <definedName name="AÑOWUIE">#REF!</definedName>
    <definedName name="ao">#REF!</definedName>
    <definedName name="Ap">#REF!</definedName>
    <definedName name="AP7U1" localSheetId="2">#REF!</definedName>
    <definedName name="AP7U1">#REF!</definedName>
    <definedName name="APACONCRETO">#REF!</definedName>
    <definedName name="APALECHADA">#REF!</definedName>
    <definedName name="APAMORTERO">#REF!</definedName>
    <definedName name="APARAT_SAN_INCRUST_ITEM" localSheetId="2">#REF!</definedName>
    <definedName name="APARAT_SAN_INCRUST_ITEM">#REF!</definedName>
    <definedName name="APARAT_SANIT_ITEM" localSheetId="2">#REF!,#REF!,#REF!,#REF!</definedName>
    <definedName name="APARAT_SANIT_ITEM">#REF!,#REF!,#REF!,#REF!</definedName>
    <definedName name="APARAT_SANIT_VALOR" localSheetId="2">#REF!,#REF!,#REF!,#REF!</definedName>
    <definedName name="APARAT_SANIT_VALOR">#REF!,#REF!,#REF!,#REF!</definedName>
    <definedName name="APARATOS_MUEBLES_MESONES_ESPEJOS" localSheetId="2">#REF!</definedName>
    <definedName name="APARATOS_MUEBLES_MESONES_ESPEJOS">#REF!</definedName>
    <definedName name="APARATOSSAN" localSheetId="2">#REF!,#REF!,#REF!,#REF!</definedName>
    <definedName name="APARATOSSAN">#REF!,#REF!,#REF!,#REF!</definedName>
    <definedName name="APB">#REF!</definedName>
    <definedName name="apu">#REF!</definedName>
    <definedName name="APU_AUX" localSheetId="2">#REF!</definedName>
    <definedName name="APU_AUX">#REF!</definedName>
    <definedName name="APU_AUXILIARES" localSheetId="2">#REF!</definedName>
    <definedName name="APU_AUXILIARES">#REF!</definedName>
    <definedName name="APU_directos">#REF!</definedName>
    <definedName name="APU221.1">#REF!</definedName>
    <definedName name="APU221.2">#REF!</definedName>
    <definedName name="APUEDIF">#REF!</definedName>
    <definedName name="APUOU">#REF!</definedName>
    <definedName name="APUS">#REF!</definedName>
    <definedName name="APUSENDEROSVILLALILIAM">#REF!</definedName>
    <definedName name="Aq">#REF!</definedName>
    <definedName name="aqaq" localSheetId="2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">#REF!</definedName>
    <definedName name="ARANA">#REF!</definedName>
    <definedName name="arbol" localSheetId="2">#REF!</definedName>
    <definedName name="arbol">#REF!</definedName>
    <definedName name="arbolunmetro">#REF!</definedName>
    <definedName name="are" localSheetId="2">#REF!</definedName>
    <definedName name="are">#REF!</definedName>
    <definedName name="area">#REF!</definedName>
    <definedName name="AREA__M2">#REF!</definedName>
    <definedName name="Area_canal" localSheetId="2">#REF!</definedName>
    <definedName name="Area_canal">#REF!</definedName>
    <definedName name="Área_de_Cantidades">#REF!</definedName>
    <definedName name="_xlnm.Extract" localSheetId="2">#REF!</definedName>
    <definedName name="_xlnm.Extract">#REF!</definedName>
    <definedName name="_xlnm.Print_Area" localSheetId="3">'1,1'!$B$1:$O$46</definedName>
    <definedName name="_xlnm.Print_Area" localSheetId="4">'1,2'!$B$1:$O$48</definedName>
    <definedName name="_xlnm.Print_Area" localSheetId="2">APUS!$A$1:$I$275</definedName>
    <definedName name="_xlnm.Print_Area" localSheetId="1">AU!$A$1:$K$52</definedName>
    <definedName name="_xlnm.Print_Area">#REF!</definedName>
    <definedName name="ARELC" localSheetId="2">#REF!</definedName>
    <definedName name="ARELC">#REF!</definedName>
    <definedName name="ARELF">#REF!</definedName>
    <definedName name="Arena" localSheetId="2">#REF!</definedName>
    <definedName name="Arena">#REF!</definedName>
    <definedName name="Arenag">#REF!</definedName>
    <definedName name="ARENC" localSheetId="2">#REF!</definedName>
    <definedName name="ARENC">#REF!</definedName>
    <definedName name="ARENI" localSheetId="2">#REF!</definedName>
    <definedName name="ARENI">#REF!</definedName>
    <definedName name="ARENP" localSheetId="2">#REF!</definedName>
    <definedName name="ARENP">#REF!</definedName>
    <definedName name="Arial">#REF!</definedName>
    <definedName name="armuve">#N/A</definedName>
    <definedName name="ARP">#REF!</definedName>
    <definedName name="ARRENDAM1" localSheetId="2" hidden="1">{#N/A,#N/A,FALSE,"Aging Summary";#N/A,#N/A,FALSE,"Ratio Analysis";#N/A,#N/A,FALSE,"Test 120 Day Accts";#N/A,#N/A,FALSE,"Tickmarks"}</definedName>
    <definedName name="ARRENDAM1" localSheetId="1" hidden="1">{#N/A,#N/A,FALSE,"Aging Summary";#N/A,#N/A,FALSE,"Ratio Analysis";#N/A,#N/A,FALSE,"Test 120 Day Accts";#N/A,#N/A,FALSE,"Tickmarks"}</definedName>
    <definedName name="ARRENDAM1" hidden="1">{#N/A,#N/A,FALSE,"Aging Summary";#N/A,#N/A,FALSE,"Ratio Analysis";#N/A,#N/A,FALSE,"Test 120 Day Accts";#N/A,#N/A,FALSE,"Tickmarks"}</definedName>
    <definedName name="ARRENDAMIENTO" localSheetId="2" hidden="1">{#N/A,#N/A,FALSE,"Aging Summary";#N/A,#N/A,FALSE,"Ratio Analysis";#N/A,#N/A,FALSE,"Test 120 Day Accts";#N/A,#N/A,FALSE,"Tickmarks"}</definedName>
    <definedName name="ARRENDAMIENTO" localSheetId="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T">#REF!</definedName>
    <definedName name="ARTURO">#REF!</definedName>
    <definedName name="ARU" localSheetId="2">#REF!</definedName>
    <definedName name="ARU">#REF!</definedName>
    <definedName name="as">#REF!</definedName>
    <definedName name="AS2DocOpenMode" hidden="1">"AS2DocumentEdit"</definedName>
    <definedName name="asas">#REF!</definedName>
    <definedName name="asasdasd">#REF!</definedName>
    <definedName name="ASB" localSheetId="2">#REF!</definedName>
    <definedName name="ASB">#REF!</definedName>
    <definedName name="ASCENSORES_ITEM" localSheetId="2">#REF!</definedName>
    <definedName name="ASCENSORES_ITEM">#REF!</definedName>
    <definedName name="ASD" localSheetId="2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asdasd">#REF!</definedName>
    <definedName name="asddsad">#REF!</definedName>
    <definedName name="asdf" localSheetId="2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#N/A</definedName>
    <definedName name="asdfñk">#N/A</definedName>
    <definedName name="ASF" hidden="1">#REF!</definedName>
    <definedName name="ASFALTO">#REF!</definedName>
    <definedName name="asfasd" localSheetId="2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kjdbcñajkb">#REF!</definedName>
    <definedName name="asojkdr" localSheetId="2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 localSheetId="2">#REF!</definedName>
    <definedName name="aspecto">#REF!</definedName>
    <definedName name="ass" hidden="1">#REF!</definedName>
    <definedName name="at" localSheetId="2">#REF!</definedName>
    <definedName name="at">#REF!</definedName>
    <definedName name="au">#REF!</definedName>
    <definedName name="AUFTRAG">#REF!</definedName>
    <definedName name="AUFTRAGTIT">#REF!</definedName>
    <definedName name="AUP" localSheetId="2">#REF!</definedName>
    <definedName name="AUP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WDWEF">#REF!</definedName>
    <definedName name="ax">#REF!</definedName>
    <definedName name="ay">#REF!</definedName>
    <definedName name="ayu" localSheetId="2">#REF!</definedName>
    <definedName name="AYU">#REF!</definedName>
    <definedName name="AYUDA" localSheetId="2">#REF!</definedName>
    <definedName name="AYUDA">#REF!</definedName>
    <definedName name="AYUDA_" localSheetId="2">#REF!</definedName>
    <definedName name="AYUDA_">#REF!</definedName>
    <definedName name="Ayudante" localSheetId="2">#REF!</definedName>
    <definedName name="AYUDANTE">#REF!</definedName>
    <definedName name="AYUDR" localSheetId="2">#REF!</definedName>
    <definedName name="AYUDR">#REF!</definedName>
    <definedName name="azaz" localSheetId="2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>#REF!</definedName>
    <definedName name="B.T1">#REF!</definedName>
    <definedName name="B_impresión_IM">#REF!</definedName>
    <definedName name="B_T1">#REF!</definedName>
    <definedName name="Ba">#REF!</definedName>
    <definedName name="BAJA">1</definedName>
    <definedName name="balance">#REF!</definedName>
    <definedName name="BANCO">#REF!</definedName>
    <definedName name="band" localSheetId="2">#REF!</definedName>
    <definedName name="band">#REF!</definedName>
    <definedName name="bandera">#REF!</definedName>
    <definedName name="BARA">#REF!</definedName>
    <definedName name="BARATO">#REF!</definedName>
    <definedName name="Base">#REF!</definedName>
    <definedName name="BASE_APU" localSheetId="2">#REF!</definedName>
    <definedName name="BASE_APU">#REF!</definedName>
    <definedName name="Base_datos_IM">#REF!</definedName>
    <definedName name="base_VaR">#REF!</definedName>
    <definedName name="BASEAPU" localSheetId="2">#REF!</definedName>
    <definedName name="BASEAPU">#REF!</definedName>
    <definedName name="BaseDatos">#REF!</definedName>
    <definedName name="BASEDATOSMATERIALES">#REF!</definedName>
    <definedName name="_xlnm.Database">#REF!</definedName>
    <definedName name="BaSEdEdATOS1">#REF!</definedName>
    <definedName name="BASEG">#REF!</definedName>
    <definedName name="BASICO">#REF!</definedName>
    <definedName name="bb">#REF!</definedName>
    <definedName name="BBA">#REF!</definedName>
    <definedName name="bbb">#REF!</definedName>
    <definedName name="bbbbbb" localSheetId="2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 localSheetId="2">#REF!</definedName>
    <definedName name="Bd_2">#REF!</definedName>
    <definedName name="BDFB" localSheetId="2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LICITACION">#REF!</definedName>
    <definedName name="be" localSheetId="2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>#REF!</definedName>
    <definedName name="BEBEBEB">#REF!</definedName>
    <definedName name="Beg_Bal">#REF!</definedName>
    <definedName name="beneficios">#REF!</definedName>
    <definedName name="beneficios_24">#REF!</definedName>
    <definedName name="beneficios_26">#REF!</definedName>
    <definedName name="beneficios_27">#REF!</definedName>
    <definedName name="beneficios_5">#REF!</definedName>
    <definedName name="beneficios_6">#REF!</definedName>
    <definedName name="beneficios_7">#REF!</definedName>
    <definedName name="Bf">#REF!</definedName>
    <definedName name="bfnfv" localSheetId="2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2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2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jk">#REF!</definedName>
    <definedName name="BHT">#REF!</definedName>
    <definedName name="Bi">#REF!</definedName>
    <definedName name="bimestre" localSheetId="2">#REF!</definedName>
    <definedName name="bimestre">#REF!</definedName>
    <definedName name="BISCO">#REF!</definedName>
    <definedName name="Bk">#REF!</definedName>
    <definedName name="bl">#REF!</definedName>
    <definedName name="blanco">#REF!</definedName>
    <definedName name="BLOCT" localSheetId="2">#REF!</definedName>
    <definedName name="BLOCT">#REF!</definedName>
    <definedName name="Bloque" localSheetId="2">#REF!</definedName>
    <definedName name="Bloque">#REF!</definedName>
    <definedName name="BLOQUE_DE_ARCILLA_H5">#REF!</definedName>
    <definedName name="Bloque_N4" localSheetId="2">#REF!</definedName>
    <definedName name="Bloque_N4">#REF!</definedName>
    <definedName name="bloquefin1">#REF!</definedName>
    <definedName name="bloquefin2">#REF!</definedName>
    <definedName name="Bm">#REF!</definedName>
    <definedName name="bn">#REF!</definedName>
    <definedName name="BNK" localSheetId="2">#REF!</definedName>
    <definedName name="BNK">#REF!</definedName>
    <definedName name="BNKFACT" localSheetId="2">#REF!</definedName>
    <definedName name="BNKFACT">#REF!</definedName>
    <definedName name="bnm">#REF!</definedName>
    <definedName name="BOBCAT">#REF!</definedName>
    <definedName name="BOLIVAR">#REF!</definedName>
    <definedName name="BOLIVAX">#REF!</definedName>
    <definedName name="BOLIVBC">#REF!</definedName>
    <definedName name="BOMBA">#REF!</definedName>
    <definedName name="BOPOJPHUOGUO">#REF!</definedName>
    <definedName name="BORDE1">#REF!</definedName>
    <definedName name="BORDE2" localSheetId="2">#REF!</definedName>
    <definedName name="BORDE2">#REF!</definedName>
    <definedName name="BORDE3">#REF!</definedName>
    <definedName name="Bordevia">#REF!</definedName>
    <definedName name="BOTAD" localSheetId="2">#REF!</definedName>
    <definedName name="BOTAD">#REF!</definedName>
    <definedName name="BOTADA">#REF!</definedName>
    <definedName name="BOTES">#REF!</definedName>
    <definedName name="BQBQBQBQBQB">#REF!</definedName>
    <definedName name="br" localSheetId="2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_15_amp" localSheetId="2">#REF!</definedName>
    <definedName name="Breaker_15_amp">#REF!</definedName>
    <definedName name="breaker_20_amp" localSheetId="2">#REF!</definedName>
    <definedName name="breaker_20_amp">#REF!</definedName>
    <definedName name="Breaker_Indus.Merlin_G.3x150A" localSheetId="2">#REF!</definedName>
    <definedName name="Breaker_Indus.Merlin_G.3x150A">#REF!</definedName>
    <definedName name="Brida">#REF!</definedName>
    <definedName name="Brilladora" localSheetId="2">#REF!</definedName>
    <definedName name="Brilladora">#REF!</definedName>
    <definedName name="BROCH">#REF!</definedName>
    <definedName name="bsb" localSheetId="2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2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iltIn_Print_Titles___0">#REF!</definedName>
    <definedName name="BuiltIn_Print_Titles___0___0">#REF!</definedName>
    <definedName name="buld" localSheetId="2">#REF!</definedName>
    <definedName name="buld">#REF!</definedName>
    <definedName name="BULL">#REF!</definedName>
    <definedName name="Bulld50">#REF!</definedName>
    <definedName name="Bulld65e">#REF!</definedName>
    <definedName name="bulld65er">#REF!</definedName>
    <definedName name="BULLDOZ">#REF!</definedName>
    <definedName name="Bulldozer">#REF!</definedName>
    <definedName name="bustos">#REF!</definedName>
    <definedName name="bvbc" localSheetId="2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WBBWB">#REF!</definedName>
    <definedName name="by" localSheetId="2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byhyj">#REF!</definedName>
    <definedName name="ç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A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47.3">#REF!</definedName>
    <definedName name="C90445L">#REF!</definedName>
    <definedName name="ca">#REF!</definedName>
    <definedName name="caa">#REF!</definedName>
    <definedName name="CAB">#REF!</definedName>
    <definedName name="CABAL">#REF!</definedName>
    <definedName name="Caballete_thermo" localSheetId="2">#REF!</definedName>
    <definedName name="Caballete_thermo">#REF!</definedName>
    <definedName name="Cable__10" localSheetId="2">#REF!</definedName>
    <definedName name="Cable__10">#REF!</definedName>
    <definedName name="Cable__12" localSheetId="2">#REF!</definedName>
    <definedName name="Cable__12">#REF!</definedName>
    <definedName name="Cable__14" localSheetId="2">#REF!</definedName>
    <definedName name="Cable__14">#REF!</definedName>
    <definedName name="Cable_cobre_N_2_thwn" localSheetId="2">#REF!</definedName>
    <definedName name="Cable_cobre_N_2_thwn">#REF!</definedName>
    <definedName name="Cable_cobre_N_6" localSheetId="2">#REF!</definedName>
    <definedName name="Cable_cobre_N_6">#REF!</definedName>
    <definedName name="Cable_N_2_desnudo" localSheetId="2">#REF!</definedName>
    <definedName name="Cable_N_2_desnudo">#REF!</definedName>
    <definedName name="Cable_n_8" localSheetId="2">#REF!</definedName>
    <definedName name="Cable_n_8">#REF!</definedName>
    <definedName name="CABLEADO_ESTRUCTURADO" localSheetId="2">#REF!</definedName>
    <definedName name="CABLEADO_ESTRUCTURADO">#REF!</definedName>
    <definedName name="Cables" localSheetId="2">#REF!</definedName>
    <definedName name="Cables">#REF!</definedName>
    <definedName name="cadenero">#REF!</definedName>
    <definedName name="Caja_hexagonal_pvc" localSheetId="2">#REF!</definedName>
    <definedName name="Caja_hexagonal_pvc">#REF!</definedName>
    <definedName name="CAJAC">#REF!</definedName>
    <definedName name="Cajas_2_4" localSheetId="2">#REF!</definedName>
    <definedName name="Cajas_2_4">#REF!</definedName>
    <definedName name="Cajas_octogonales" localSheetId="2">#REF!</definedName>
    <definedName name="Cajas_octogonales">#REF!</definedName>
    <definedName name="CAJAV">#REF!</definedName>
    <definedName name="CAJMI">#REF!</definedName>
    <definedName name="CAM_CAIDA">#REF!</definedName>
    <definedName name="CAMBIO">!$G$9:$M$22</definedName>
    <definedName name="Camion_600" localSheetId="2">#REF!</definedName>
    <definedName name="Camion_600">#REF!</definedName>
    <definedName name="CANADA">#REF!</definedName>
    <definedName name="CANAL">#REF!</definedName>
    <definedName name="cancha">#REF!</definedName>
    <definedName name="cang" localSheetId="2">#REF!</definedName>
    <definedName name="cang">#REF!</definedName>
    <definedName name="CANGU" localSheetId="2">#REF!</definedName>
    <definedName name="CANGU">#REF!</definedName>
    <definedName name="CANGURO">#REF!</definedName>
    <definedName name="CANT">#REF!</definedName>
    <definedName name="CANT_IT_APU" localSheetId="2">IFERROR(VLOOKUP(#REF!,#REF!,7,FALSE),"")</definedName>
    <definedName name="CANT_IT_APU">IFERROR(VLOOKUP(#REF!,#REF!,7,FALSE),"")</definedName>
    <definedName name="CANT_TOT" localSheetId="2">#REF!</definedName>
    <definedName name="CANT_TOT">#REF!</definedName>
    <definedName name="CANT_TOT_PPTO" localSheetId="2">IFERROR(SUMPRODUCT(#REF!,--(MOD(COLUMN(#REF!),2)=0)),0)</definedName>
    <definedName name="CANT_TOT_PPTO">IFERROR(SUMPRODUCT(#REF!,--(MOD(COLUMN(#REF!),2)=0)),0)</definedName>
    <definedName name="CANT_Z_PPTO" localSheetId="2">IF(AND(#REF!="15",#REF!="Urbanismo",#REF!&lt;&gt;""),"",IF(AND(#REF!="16",#REF!="Urbanismo",#REF!&lt;&gt;""),1,IF(AND(#REF!="14",#REF!="Urbanismo"),"",IF(AND(#REF!="18-04",#REF!="Urbanismo"),"",IFERROR(VLOOKUP(#REF!,INDIRECT("CO_"&amp;#REF!),7,FALSE),0)))))</definedName>
    <definedName name="CANT_Z_PPTO">IF(AND(#REF!="15",#REF!="Urbanismo",#REF!&lt;&gt;""),"",IF(AND(#REF!="16",#REF!="Urbanismo",#REF!&lt;&gt;""),1,IF(AND(#REF!="14",#REF!="Urbanismo"),"",IF(AND(#REF!="18-04",#REF!="Urbanismo"),"",IFERROR(VLOOKUP(#REF!,INDIRECT("CO_"&amp;#REF!),7,FALSE),0)))))</definedName>
    <definedName name="CANT1">#REF!</definedName>
    <definedName name="Cantidad">#REF!</definedName>
    <definedName name="Cantidades" localSheetId="2">#REF!</definedName>
    <definedName name="CANTIDADES">#REF!</definedName>
    <definedName name="CAP">#REF!</definedName>
    <definedName name="Capacete_2" localSheetId="2">#REF!</definedName>
    <definedName name="Capacete_2">#REF!</definedName>
    <definedName name="capilla">#REF!</definedName>
    <definedName name="Capital">#REF!</definedName>
    <definedName name="capt" localSheetId="2">#REF!</definedName>
    <definedName name="capt">#REF!</definedName>
    <definedName name="CAPTACIÓN_POZO_COMPUERTAS" localSheetId="2">#REF!</definedName>
    <definedName name="CAPTACIÓN_POZO_COMPUERTAS">#REF!</definedName>
    <definedName name="CARA">#REF!</definedName>
    <definedName name="carg" localSheetId="2">#REF!</definedName>
    <definedName name="carg">#REF!</definedName>
    <definedName name="CARGAD">#REF!</definedName>
    <definedName name="CARGADOR" localSheetId="2">#REF!</definedName>
    <definedName name="CARGADOR">#REF!</definedName>
    <definedName name="CARGO">#REF!</definedName>
    <definedName name="CARGUER" localSheetId="2">#REF!</definedName>
    <definedName name="CARGUER">#REF!</definedName>
    <definedName name="CARLOS">#REF!</definedName>
    <definedName name="CARO">#REF!</definedName>
    <definedName name="CARRETERA">#REF!</definedName>
    <definedName name="CARRO">#REF!</definedName>
    <definedName name="CARRTA">#REF!</definedName>
    <definedName name="carta">#REF!</definedName>
    <definedName name="Casa" localSheetId="2">#REF!</definedName>
    <definedName name="Casa">#REF!</definedName>
    <definedName name="CASITA">#REF!</definedName>
    <definedName name="CASQ" localSheetId="2">#REF!</definedName>
    <definedName name="CASQ">#REF!</definedName>
    <definedName name="cata" localSheetId="2">#REF!</definedName>
    <definedName name="cata">#REF!</definedName>
    <definedName name="CATASTROFICO">20</definedName>
    <definedName name="CATD8">#REF!</definedName>
    <definedName name="CATEGORIA">#REF!</definedName>
    <definedName name="causa">#REF!</definedName>
    <definedName name="CB">#REF!</definedName>
    <definedName name="cc" localSheetId="2">#REF!</definedName>
    <definedName name="cc">#REF!</definedName>
    <definedName name="ccc">#REF!</definedName>
    <definedName name="cccc">#REF!</definedName>
    <definedName name="ccccc" localSheetId="2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#REF!</definedName>
    <definedName name="CCCCCC">#REF!</definedName>
    <definedName name="ccto210">#REF!</definedName>
    <definedName name="ccuuaa">#REF!</definedName>
    <definedName name="cd" localSheetId="2">#REF!</definedName>
    <definedName name="cd">#REF!</definedName>
    <definedName name="CD_DIR" localSheetId="2">#REF!</definedName>
    <definedName name="CD_DIR">#REF!</definedName>
    <definedName name="CD454JH">#REF!</definedName>
    <definedName name="cdcdc" localSheetId="2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2">#REF!</definedName>
    <definedName name="CDctrl">#REF!</definedName>
    <definedName name="cdir">#REF!</definedName>
    <definedName name="Ce">#REF!</definedName>
    <definedName name="ceerf" localSheetId="2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_A">#REF!,#REF!,#REF!,#REF!,#REF!,#REF!,#REF!,#REF!,#REF!,#REF!,#REF!,#REF!,#REF!,#REF!,#REF!,#REF!,#REF!,#REF!,#REF!,#REF!,#REF!,#REF!,#REF!,#REF!,#REF!,#REF!,#REF!,#REF!</definedName>
    <definedName name="Celador">#REF!</definedName>
    <definedName name="cem" localSheetId="2">#REF!</definedName>
    <definedName name="cem">#REF!</definedName>
    <definedName name="CEMEG" localSheetId="2">#REF!</definedName>
    <definedName name="CEMEG">#REF!</definedName>
    <definedName name="Cemento" localSheetId="2">#REF!</definedName>
    <definedName name="CEMENTO">#REF!</definedName>
    <definedName name="Cemento_Blanco" localSheetId="2">#REF!</definedName>
    <definedName name="Cemento_Blanco">#REF!</definedName>
    <definedName name="centro" localSheetId="2" hidden="1">{#N/A,#N/A,FALSE,"GRAFICO";#N/A,#N/A,FALSE,"CAJA (2)";#N/A,#N/A,FALSE,"TERCEROS-PROMEDIO";#N/A,#N/A,FALSE,"CAJA";#N/A,#N/A,FALSE,"INGRESOS1995-2003";#N/A,#N/A,FALSE,"GASTOS1995-2003"}</definedName>
    <definedName name="centro" localSheetId="1" hidden="1">{#N/A,#N/A,FALSE,"GRAFICO";#N/A,#N/A,FALSE,"CAJA (2)";#N/A,#N/A,FALSE,"TERCEROS-PROMEDIO";#N/A,#N/A,FALSE,"CAJA";#N/A,#N/A,FALSE,"INGRESOS1995-2003";#N/A,#N/A,FALSE,"GASTOS1995-2003"}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a_para_pisos" localSheetId="2">#REF!</definedName>
    <definedName name="Cera_para_pisos">#REF!</definedName>
    <definedName name="cerramento">#REF!</definedName>
    <definedName name="CERRAMIENTO_PROVISIONAL" localSheetId="2">#REF!</definedName>
    <definedName name="CERRAMIENTO_PROVISIONAL">#REF!</definedName>
    <definedName name="cerramientoprovisional" localSheetId="2">#REF!</definedName>
    <definedName name="cerramientoprovisional">#REF!</definedName>
    <definedName name="cesped">#REF!</definedName>
    <definedName name="Cf">#REF!</definedName>
    <definedName name="Cg">#REF!</definedName>
    <definedName name="Ch">#REF!</definedName>
    <definedName name="CHAPA">#REF!</definedName>
    <definedName name="CHAZO_PUNTILLA_ANCLAJES" localSheetId="2">#REF!</definedName>
    <definedName name="CHAZO_PUNTILLA_ANCLAJES">#REF!</definedName>
    <definedName name="Ci">#REF!</definedName>
    <definedName name="CIDCA1" localSheetId="2">#REF!</definedName>
    <definedName name="CIDCA1">#REF!</definedName>
    <definedName name="CIDCA2" localSheetId="2">#REF!</definedName>
    <definedName name="CIDCA2">#REF!</definedName>
    <definedName name="Cierrapuerta_hidraulico_ajustable_hasta_80_kilos" localSheetId="2">#REF!</definedName>
    <definedName name="Cierrapuerta_hidraulico_ajustable_hasta_80_kilos">#REF!</definedName>
    <definedName name="CIF">#REF!</definedName>
    <definedName name="CIFUS">#REF!</definedName>
    <definedName name="CILIND" localSheetId="2">#REF!</definedName>
    <definedName name="CILIND">#REF!</definedName>
    <definedName name="CIM" localSheetId="2">#REF!</definedName>
    <definedName name="CIM">#REF!</definedName>
    <definedName name="cindir">#REF!</definedName>
    <definedName name="CINTA_MALLA_ADHESIVA_X_90M" localSheetId="2">#REF!</definedName>
    <definedName name="CINTA_MALLA_ADHESIVA_X_90M">#REF!</definedName>
    <definedName name="Cinta_Schotch_super_33" localSheetId="2">#REF!</definedName>
    <definedName name="Cinta_Schotch_super_33">#REF!</definedName>
    <definedName name="Cinta_scotch_23" localSheetId="2">#REF!</definedName>
    <definedName name="Cinta_scotch_23">#REF!</definedName>
    <definedName name="Ciudad">#REF!</definedName>
    <definedName name="Ciudades">#REF!</definedName>
    <definedName name="Cj">#REF!</definedName>
    <definedName name="Ck">#REF!</definedName>
    <definedName name="CL">#REF!</definedName>
    <definedName name="clase">#REF!</definedName>
    <definedName name="CLAVO" localSheetId="2">#REF!</definedName>
    <definedName name="CLAVO">#REF!</definedName>
    <definedName name="clcl">#REF!</definedName>
    <definedName name="Cll">#REF!</definedName>
    <definedName name="Cm">#REF!</definedName>
    <definedName name="CMMO">#REF!</definedName>
    <definedName name="CMMOA" localSheetId="2">#REF!</definedName>
    <definedName name="CMMOA">#REF!</definedName>
    <definedName name="CMOac.p">#REF!</definedName>
    <definedName name="CMOac.p.ab">#REF!</definedName>
    <definedName name="CMOac2">#REF!</definedName>
    <definedName name="CMOac3">#REF!</definedName>
    <definedName name="CMOacDef">#REF!</definedName>
    <definedName name="CMOal">#REF!</definedName>
    <definedName name="CMOal.c">#REF!</definedName>
    <definedName name="CMOal.p">#REF!</definedName>
    <definedName name="CMOal2">#REF!</definedName>
    <definedName name="CMOal3">#REF!</definedName>
    <definedName name="CMOalDef">#REF!</definedName>
    <definedName name="CMOIop" localSheetId="2">#REF!</definedName>
    <definedName name="CMOIop">#REF!</definedName>
    <definedName name="CMOIvigente" localSheetId="2">#REF!</definedName>
    <definedName name="CMOIvigente">#REF!</definedName>
    <definedName name="CMOUsoAguaenBloque">#REF!</definedName>
    <definedName name="CMTac" localSheetId="2">#REF!</definedName>
    <definedName name="CMTac">#REF!</definedName>
    <definedName name="CMTacDef">#REF!</definedName>
    <definedName name="CMTal.sc" localSheetId="2">#REF!</definedName>
    <definedName name="CMTal.sc">#REF!</definedName>
    <definedName name="CMTalDef">#REF!</definedName>
    <definedName name="CN">#REF!</definedName>
    <definedName name="Cñ">#REF!</definedName>
    <definedName name="co">#REF!</definedName>
    <definedName name="CO_con_acpm" localSheetId="2">#REF!</definedName>
    <definedName name="CO_con_acpm">#REF!</definedName>
    <definedName name="CO22JH">#REF!</definedName>
    <definedName name="CO23JH">#REF!</definedName>
    <definedName name="CO456JH">#REF!</definedName>
    <definedName name="CO458JH">#REF!</definedName>
    <definedName name="CO45S2">#REF!</definedName>
    <definedName name="CO45S3" localSheetId="2">#REF!</definedName>
    <definedName name="CO45S3">#REF!</definedName>
    <definedName name="CO45S4" localSheetId="2">#REF!</definedName>
    <definedName name="CO45S4">#REF!</definedName>
    <definedName name="CO45S6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90S2">#REF!</definedName>
    <definedName name="CO90S3" localSheetId="2">#REF!</definedName>
    <definedName name="CO90S3">#REF!</definedName>
    <definedName name="CO90S4">#REF!</definedName>
    <definedName name="CO90S6" localSheetId="2">#REF!</definedName>
    <definedName name="CO90S6">#REF!</definedName>
    <definedName name="CO910JH">#REF!</definedName>
    <definedName name="CoBat" comment="Cota Batea para el dibujo de perfiles" localSheetId="2">OFFSET(#REF!,0,0,#REF!+1,1)</definedName>
    <definedName name="CoBat" comment="Cota Batea para el dibujo de perfiles">OFFSET(#REF!,0,0,#REF!+1,1)</definedName>
    <definedName name="COCIF" localSheetId="2">#REF!</definedName>
    <definedName name="COCIF">#REF!</definedName>
    <definedName name="COCIF105">#REF!</definedName>
    <definedName name="COCIF106">#REF!</definedName>
    <definedName name="COCIF107">#REF!</definedName>
    <definedName name="COCIF108">#REF!</definedName>
    <definedName name="COCIF5">#REF!</definedName>
    <definedName name="COCIF6">#REF!</definedName>
    <definedName name="COCIF7">#REF!</definedName>
    <definedName name="COCIF8">#REF!</definedName>
    <definedName name="Cod">#REF!</definedName>
    <definedName name="CODIGO">#REF!</definedName>
    <definedName name="codigos">#REF!</definedName>
    <definedName name="CÓDIGOS_EQUIPOS" localSheetId="2">#REF!</definedName>
    <definedName name="CÓDIGOS_EQUIPOS">#REF!</definedName>
    <definedName name="CÓDIGOS_MANO_DE_OBRA" localSheetId="2">#REF!</definedName>
    <definedName name="CÓDIGOS_MANO_DE_OBRA">#REF!</definedName>
    <definedName name="CÓDIGOS_MATERIALES">#REF!</definedName>
    <definedName name="CÓDIGOS_SERVICIOS" localSheetId="2">#REF!</definedName>
    <definedName name="CÓDIGOS_SERVICIOS">#REF!</definedName>
    <definedName name="CÓDIGOS_TRANSPORTES">#REF!</definedName>
    <definedName name="CODOS">#REF!</definedName>
    <definedName name="Codos_PVC_3" localSheetId="2">#REF!</definedName>
    <definedName name="Codos_PVC_3">#REF!</definedName>
    <definedName name="codos2">#REF!</definedName>
    <definedName name="COGA1" localSheetId="2">#REF!</definedName>
    <definedName name="COGA1">#REF!</definedName>
    <definedName name="COGA10" localSheetId="2">#REF!</definedName>
    <definedName name="COGA10">#REF!</definedName>
    <definedName name="COGA101">#REF!</definedName>
    <definedName name="COGA102">#REF!</definedName>
    <definedName name="COGA103">#REF!</definedName>
    <definedName name="COGA104">#REF!</definedName>
    <definedName name="COGA105">#REF!</definedName>
    <definedName name="COGA106">#REF!</definedName>
    <definedName name="COGA107">#REF!</definedName>
    <definedName name="COGA108">#REF!</definedName>
    <definedName name="COGA109">#REF!</definedName>
    <definedName name="COGA11" localSheetId="2">#REF!</definedName>
    <definedName name="COGA11">#REF!</definedName>
    <definedName name="COGA110">#REF!</definedName>
    <definedName name="COGA111">#REF!</definedName>
    <definedName name="COGA119">#REF!</definedName>
    <definedName name="COGA121">#REF!</definedName>
    <definedName name="COGA122">#REF!</definedName>
    <definedName name="COGA123">#REF!</definedName>
    <definedName name="COGA124">#REF!</definedName>
    <definedName name="COGA127">#REF!</definedName>
    <definedName name="COGA128">#REF!</definedName>
    <definedName name="COGA129">#REF!</definedName>
    <definedName name="COGA131">#REF!</definedName>
    <definedName name="COGA132">#REF!</definedName>
    <definedName name="COGA133">#REF!</definedName>
    <definedName name="COGA134">#REF!</definedName>
    <definedName name="COGA135">#REF!</definedName>
    <definedName name="COGA136">#REF!</definedName>
    <definedName name="COGA137">#REF!</definedName>
    <definedName name="COGA138">#REF!</definedName>
    <definedName name="COGA139">#REF!</definedName>
    <definedName name="COGA141">#REF!</definedName>
    <definedName name="COGA142">#REF!</definedName>
    <definedName name="COGA143">#REF!</definedName>
    <definedName name="COGA144">#REF!</definedName>
    <definedName name="COGA145">#REF!</definedName>
    <definedName name="COGA146">#REF!</definedName>
    <definedName name="COGA147">#REF!</definedName>
    <definedName name="COGA151">#REF!</definedName>
    <definedName name="COGA152">#REF!</definedName>
    <definedName name="COGA161">#REF!</definedName>
    <definedName name="COGA19">#REF!</definedName>
    <definedName name="COGA2" localSheetId="2">#REF!</definedName>
    <definedName name="COGA2">#REF!</definedName>
    <definedName name="COGA201" localSheetId="2">#REF!</definedName>
    <definedName name="COGA201">#REF!</definedName>
    <definedName name="COGA202" localSheetId="2">#REF!</definedName>
    <definedName name="COGA202">#REF!</definedName>
    <definedName name="COGA203" localSheetId="2">#REF!</definedName>
    <definedName name="COGA203">#REF!</definedName>
    <definedName name="COGA204" localSheetId="2">#REF!</definedName>
    <definedName name="COGA204">#REF!</definedName>
    <definedName name="COGA205" localSheetId="2">#REF!</definedName>
    <definedName name="COGA205">#REF!</definedName>
    <definedName name="COGA206" localSheetId="2">#REF!</definedName>
    <definedName name="COGA206">#REF!</definedName>
    <definedName name="COGA207" localSheetId="2">#REF!</definedName>
    <definedName name="COGA207">#REF!</definedName>
    <definedName name="COGA208" localSheetId="2">#REF!</definedName>
    <definedName name="COGA208">#REF!</definedName>
    <definedName name="COGA209" localSheetId="2">#REF!</definedName>
    <definedName name="COGA209">#REF!</definedName>
    <definedName name="COGA21" localSheetId="2">#REF!</definedName>
    <definedName name="COGA21">#REF!</definedName>
    <definedName name="COGA210" localSheetId="2">#REF!</definedName>
    <definedName name="COGA210">#REF!</definedName>
    <definedName name="COGA211" localSheetId="2">#REF!</definedName>
    <definedName name="COGA211">#REF!</definedName>
    <definedName name="COGA219">#REF!</definedName>
    <definedName name="COGA22" localSheetId="2">#REF!</definedName>
    <definedName name="COGA22">#REF!</definedName>
    <definedName name="COGA221" localSheetId="2">#REF!</definedName>
    <definedName name="COGA221">#REF!</definedName>
    <definedName name="COGA222" localSheetId="2">#REF!</definedName>
    <definedName name="COGA222">#REF!</definedName>
    <definedName name="COGA223" localSheetId="2">#REF!</definedName>
    <definedName name="COGA223">#REF!</definedName>
    <definedName name="COGA224" localSheetId="2">#REF!</definedName>
    <definedName name="COGA224">#REF!</definedName>
    <definedName name="COGA227" localSheetId="2">#REF!</definedName>
    <definedName name="COGA227">#REF!</definedName>
    <definedName name="COGA228" localSheetId="2">#REF!</definedName>
    <definedName name="COGA228">#REF!</definedName>
    <definedName name="COGA229">#REF!</definedName>
    <definedName name="COGA23" localSheetId="2">#REF!</definedName>
    <definedName name="COGA23">#REF!</definedName>
    <definedName name="COGA231" localSheetId="2">#REF!</definedName>
    <definedName name="COGA231">#REF!</definedName>
    <definedName name="COGA232" localSheetId="2">#REF!</definedName>
    <definedName name="COGA232">#REF!</definedName>
    <definedName name="COGA233" localSheetId="2">#REF!</definedName>
    <definedName name="COGA233">#REF!</definedName>
    <definedName name="COGA234" localSheetId="2">#REF!</definedName>
    <definedName name="COGA234">#REF!</definedName>
    <definedName name="COGA235" localSheetId="2">#REF!</definedName>
    <definedName name="COGA235">#REF!</definedName>
    <definedName name="COGA236" localSheetId="2">#REF!</definedName>
    <definedName name="COGA236">#REF!</definedName>
    <definedName name="COGA237" localSheetId="2">#REF!</definedName>
    <definedName name="COGA237">#REF!</definedName>
    <definedName name="COGA238" localSheetId="2">#REF!</definedName>
    <definedName name="COGA238">#REF!</definedName>
    <definedName name="COGA239" localSheetId="2">#REF!</definedName>
    <definedName name="COGA239">#REF!</definedName>
    <definedName name="COGA24" localSheetId="2">#REF!</definedName>
    <definedName name="COGA24">#REF!</definedName>
    <definedName name="COGA241" localSheetId="2">#REF!</definedName>
    <definedName name="COGA241">#REF!</definedName>
    <definedName name="COGA242" localSheetId="2">#REF!</definedName>
    <definedName name="COGA242">#REF!</definedName>
    <definedName name="COGA243" localSheetId="2">#REF!</definedName>
    <definedName name="COGA243">#REF!</definedName>
    <definedName name="COGA244" localSheetId="2">#REF!</definedName>
    <definedName name="COGA244">#REF!</definedName>
    <definedName name="COGA245" localSheetId="2">#REF!</definedName>
    <definedName name="COGA245">#REF!</definedName>
    <definedName name="COGA246" localSheetId="2">#REF!</definedName>
    <definedName name="COGA246">#REF!</definedName>
    <definedName name="COGA247" localSheetId="2">#REF!</definedName>
    <definedName name="COGA247">#REF!</definedName>
    <definedName name="COGA251" localSheetId="2">#REF!</definedName>
    <definedName name="COGA251">#REF!</definedName>
    <definedName name="COGA252" localSheetId="2">#REF!</definedName>
    <definedName name="COGA252">#REF!</definedName>
    <definedName name="COGA261">#REF!</definedName>
    <definedName name="COGA27" localSheetId="2">#REF!</definedName>
    <definedName name="COGA27">#REF!</definedName>
    <definedName name="COGA28" localSheetId="2">#REF!</definedName>
    <definedName name="COGA28">#REF!</definedName>
    <definedName name="COGA29">#REF!</definedName>
    <definedName name="COGA3" localSheetId="2">#REF!</definedName>
    <definedName name="COGA3">#REF!</definedName>
    <definedName name="COGA31" localSheetId="2">#REF!</definedName>
    <definedName name="COGA31">#REF!</definedName>
    <definedName name="COGA32" localSheetId="2">#REF!</definedName>
    <definedName name="COGA32">#REF!</definedName>
    <definedName name="COGA33" localSheetId="2">#REF!</definedName>
    <definedName name="COGA33">#REF!</definedName>
    <definedName name="COGA34" localSheetId="2">#REF!</definedName>
    <definedName name="COGA34">#REF!</definedName>
    <definedName name="COGA35" localSheetId="2">#REF!</definedName>
    <definedName name="COGA35">#REF!</definedName>
    <definedName name="COGA36" localSheetId="2">#REF!</definedName>
    <definedName name="COGA36">#REF!</definedName>
    <definedName name="COGA37" localSheetId="2">#REF!</definedName>
    <definedName name="COGA37">#REF!</definedName>
    <definedName name="COGA38" localSheetId="2">#REF!</definedName>
    <definedName name="COGA38">#REF!</definedName>
    <definedName name="COGA39" localSheetId="2">#REF!</definedName>
    <definedName name="COGA39">#REF!</definedName>
    <definedName name="COGA4" localSheetId="2">#REF!</definedName>
    <definedName name="COGA4">#REF!</definedName>
    <definedName name="COGA41" localSheetId="2">#REF!</definedName>
    <definedName name="COGA41">#REF!</definedName>
    <definedName name="COGA42" localSheetId="2">#REF!</definedName>
    <definedName name="COGA42">#REF!</definedName>
    <definedName name="COGA43" localSheetId="2">#REF!</definedName>
    <definedName name="COGA43">#REF!</definedName>
    <definedName name="COGA44" localSheetId="2">#REF!</definedName>
    <definedName name="COGA44">#REF!</definedName>
    <definedName name="COGA45" localSheetId="2">#REF!</definedName>
    <definedName name="COGA45">#REF!</definedName>
    <definedName name="COGA46" localSheetId="2">#REF!</definedName>
    <definedName name="COGA46">#REF!</definedName>
    <definedName name="COGA47" localSheetId="2">#REF!</definedName>
    <definedName name="COGA47">#REF!</definedName>
    <definedName name="COGA51" localSheetId="2">#REF!</definedName>
    <definedName name="COGA51">#REF!</definedName>
    <definedName name="COGA52" localSheetId="2">#REF!</definedName>
    <definedName name="COGA52">#REF!</definedName>
    <definedName name="COGA61">#REF!</definedName>
    <definedName name="COGA71">#REF!</definedName>
    <definedName name="COGA72">#REF!</definedName>
    <definedName name="COGA81">#REF!</definedName>
    <definedName name="COGA9" localSheetId="2">#REF!</definedName>
    <definedName name="COGA9">#REF!</definedName>
    <definedName name="COGAS">#REF!</definedName>
    <definedName name="COL">#REF!</definedName>
    <definedName name="COL_B">IF(LEFT(#REF!,5)=#REF!,"",(LEFT(#REF!,5)))</definedName>
    <definedName name="COL_C" localSheetId="2">IF(APUS!LG=2,"",LEFT(#REF!,2))</definedName>
    <definedName name="COL_C" localSheetId="1">IF(LG=2,"",LEFT(#REF!,2))</definedName>
    <definedName name="COL_C">IF(LG=2,"",LEFT(#REF!,2))</definedName>
    <definedName name="COL_L" localSheetId="2">IF(#REF!="",SUMIF(#REF!,#REF!,#REF!)/2,"")</definedName>
    <definedName name="COL_L">IF(#REF!="",SUMIF(#REF!,#REF!,#REF!)/2,"")</definedName>
    <definedName name="COL_M_PPTO" localSheetId="2">IFERROR(IF(APUS!LG=2,"",IF(APUS!LG=5,SUMIF(#REF!,#REF!,#REF!),#REF!*#REF!)),"")</definedName>
    <definedName name="COL_M_PPTO" localSheetId="1">IFERROR(IF(LG=2,"",IF(LG=5,SUMIF(#REF!,#REF!,#REF!),#REF!*#REF!)),"")</definedName>
    <definedName name="COL_M_PPTO">IFERROR(IF(LG=2,"",IF(LG=5,SUMIF(#REF!,#REF!,#REF!),#REF!*#REF!)),"")</definedName>
    <definedName name="COL_MO_APU" localSheetId="2">IFERROR(IF(#REF!="","",IF(VLOOKUP(#REF!,#REF!,9,FALSE)="",LEFT(#REF!,1),VLOOKUP(#REF!,#REF!,9,FALSE))),"")</definedName>
    <definedName name="COL_MO_APU">IFERROR(IF(#REF!="","",IF(VLOOKUP(#REF!,#REF!,9,FALSE)="",LEFT(#REF!,1),VLOOKUP(#REF!,#REF!,9,FALSE))),"")</definedName>
    <definedName name="COL_N_APU" localSheetId="2">IFERROR(IF(ISERROR(SEARCH("-",#REF!)),#REF!*(1+#REF!)*VLOOKUP(#REF!,#REF!,COLUMN(APUS!CANT_TOT)-COLUMN(APUS!ITEMS)+1,FALSE),""),"")</definedName>
    <definedName name="COL_N_APU" localSheetId="1">IFERROR(IF(ISERROR(SEARCH("-",#REF!)),#REF!*(1+#REF!)*VLOOKUP(#REF!,#REF!,COLUMN(CANT_TOT)-COLUMN(ITEMS)+1,FALSE),""),"")</definedName>
    <definedName name="COL_N_APU">IFERROR(IF(ISERROR(SEARCH("-",#REF!)),#REF!*(1+#REF!)*VLOOKUP(#REF!,#REF!,COLUMN(CANT_TOT)-COLUMN(ITEMS)+1,FALSE),""),"")</definedName>
    <definedName name="COL_O_PPTO" localSheetId="2">IF(APUS!LG=2,#REF!/APUS!CD_DIR,"")</definedName>
    <definedName name="COL_O_PPTO" localSheetId="1">IF(LG=2,#REF!/CD_DIR,"")</definedName>
    <definedName name="COL_O_PPTO">IF(LG=2,#REF!/CD_DIR,"")</definedName>
    <definedName name="COLP">#REF!</definedName>
    <definedName name="ColTap" localSheetId="2">#REF!</definedName>
    <definedName name="ColTap">#REF!</definedName>
    <definedName name="COLUS">#REF!</definedName>
    <definedName name="COLUSDEF" localSheetId="2">#REF!</definedName>
    <definedName name="COLUSDEF">#REF!</definedName>
    <definedName name="COM.LIM">#REF!</definedName>
    <definedName name="Combo_Sanitario_manantial_corona" localSheetId="2">#REF!</definedName>
    <definedName name="Combo_Sanitario_manantial_corona">#REF!</definedName>
    <definedName name="COMN1" localSheetId="2">#REF!</definedName>
    <definedName name="COMN1">#REF!</definedName>
    <definedName name="Compilado">#REF!</definedName>
    <definedName name="compneu" localSheetId="2">#REF!</definedName>
    <definedName name="compneu">#REF!</definedName>
    <definedName name="COMPR" localSheetId="2">#REF!</definedName>
    <definedName name="COMPR">#REF!</definedName>
    <definedName name="COMPRE">#REF!</definedName>
    <definedName name="COMPRESOR" localSheetId="2">#REF!</definedName>
    <definedName name="COMPRESOR">#REF!</definedName>
    <definedName name="COMPROBANTE_DE_PAGO">#REF!</definedName>
    <definedName name="CON" hidden="1">#REF!</definedName>
    <definedName name="CON.FUN">#REF!</definedName>
    <definedName name="CON.LIM">#REF!</definedName>
    <definedName name="CON.POZ">#REF!</definedName>
    <definedName name="CON.TUB" localSheetId="2">#REF!</definedName>
    <definedName name="CON.TUB">#REF!</definedName>
    <definedName name="CON_HTA_APU">SUMIFS(#REF!,#REF!,#REF!,#REF!,"2")</definedName>
    <definedName name="CONC">#REF!</definedName>
    <definedName name="Conc.2000" localSheetId="2">#REF!</definedName>
    <definedName name="Conc.2000">#REF!</definedName>
    <definedName name="Conc.2500" localSheetId="2">#REF!</definedName>
    <definedName name="Conc.2500">#REF!</definedName>
    <definedName name="Conc.3000" localSheetId="2">#REF!</definedName>
    <definedName name="Conc.3000">#REF!</definedName>
    <definedName name="Conc3">#REF!</definedName>
    <definedName name="CONCRETO">#REF!</definedName>
    <definedName name="Concreto_3000_PSI" localSheetId="2">#REF!</definedName>
    <definedName name="Concreto_3000_PSI">#REF!</definedName>
    <definedName name="CONCRETO_F.C_4">#REF!</definedName>
    <definedName name="concreto_FC_2.2">#REF!</definedName>
    <definedName name="Concreto1_m" localSheetId="2">#REF!</definedName>
    <definedName name="Concreto1_m">#REF!</definedName>
    <definedName name="CONCRETO123">#REF!</definedName>
    <definedName name="Concreto2_m" localSheetId="2">#REF!</definedName>
    <definedName name="Concreto2_m">#REF!</definedName>
    <definedName name="Concreto3_m" localSheetId="2">#REF!</definedName>
    <definedName name="Concreto3_m">#REF!</definedName>
    <definedName name="Concreto4_m" localSheetId="2">#REF!</definedName>
    <definedName name="Concreto4_m">#REF!</definedName>
    <definedName name="Concreto5_m" localSheetId="2">#REF!</definedName>
    <definedName name="Concreto5_m">#REF!</definedName>
    <definedName name="concretopila">#REF!</definedName>
    <definedName name="CONCRETOS" localSheetId="2">#REF!</definedName>
    <definedName name="CONCRETOS">#REF!</definedName>
    <definedName name="CONCRETOS_OBRAS_VARIAS" localSheetId="2">#REF!</definedName>
    <definedName name="CONCRETOS_OBRAS_VARIAS">#REF!</definedName>
    <definedName name="conductor">#REF!</definedName>
    <definedName name="CONDUIT">#REF!</definedName>
    <definedName name="Conexion">#REF!</definedName>
    <definedName name="CONM1" localSheetId="2">#REF!</definedName>
    <definedName name="CONM1">#REF!</definedName>
    <definedName name="CONM2">#REF!</definedName>
    <definedName name="CONMI" localSheetId="2">#REF!</definedName>
    <definedName name="CONMI">#REF!</definedName>
    <definedName name="CONMX" localSheetId="2">#REF!</definedName>
    <definedName name="CONMX">#REF!</definedName>
    <definedName name="Consultor">#REF!</definedName>
    <definedName name="Contr._2">#REF!</definedName>
    <definedName name="Contr._3">#REF!</definedName>
    <definedName name="Contr._4">#REF!</definedName>
    <definedName name="Contr._5">#REF!</definedName>
    <definedName name="Contr._6">#REF!</definedName>
    <definedName name="Contr._7">#REF!</definedName>
    <definedName name="Contr._8">#REF!</definedName>
    <definedName name="Contr._9">#REF!</definedName>
    <definedName name="contra">#REF!</definedName>
    <definedName name="Contratante">#REF!</definedName>
    <definedName name="CONTRATO">#REF!</definedName>
    <definedName name="CONTROL1">#REF!</definedName>
    <definedName name="CONVENIO" localSheetId="2">#REF!</definedName>
    <definedName name="CONVENIO">#REF!</definedName>
    <definedName name="conversion">#REF!</definedName>
    <definedName name="COPIA">#REF!</definedName>
    <definedName name="copia1">#REF!</definedName>
    <definedName name="copiao4">#N/A</definedName>
    <definedName name="CORDREN">#REF!</definedName>
    <definedName name="corri">#N/A</definedName>
    <definedName name="CORSUE">#REF!</definedName>
    <definedName name="CORTA">#REF!</definedName>
    <definedName name="CORTACT" localSheetId="2">#REF!</definedName>
    <definedName name="CORTACT">#REF!</definedName>
    <definedName name="COSBNK">#REF!</definedName>
    <definedName name="COSTES">#REF!</definedName>
    <definedName name="COSTMONEOR">#REF!</definedName>
    <definedName name="Costo">#REF!</definedName>
    <definedName name="COSTO_DIRECTO">#REF!</definedName>
    <definedName name="costo1">#REF!</definedName>
    <definedName name="COSTO1US" localSheetId="2">#REF!</definedName>
    <definedName name="COSTO1US">#REF!</definedName>
    <definedName name="costo2">#REF!</definedName>
    <definedName name="COSTO21US" localSheetId="2">#REF!</definedName>
    <definedName name="COSTO21US">#REF!</definedName>
    <definedName name="COSTO22US" localSheetId="2">#REF!</definedName>
    <definedName name="COSTO22US">#REF!</definedName>
    <definedName name="COSTO23US" localSheetId="2">#REF!</definedName>
    <definedName name="COSTO23US">#REF!</definedName>
    <definedName name="COSTO24US" localSheetId="2">#REF!</definedName>
    <definedName name="COSTO24US">#REF!</definedName>
    <definedName name="COSTO27US" localSheetId="2">#REF!</definedName>
    <definedName name="COSTO27US">#REF!</definedName>
    <definedName name="COSTO28US" localSheetId="2">#REF!</definedName>
    <definedName name="COSTO28US">#REF!</definedName>
    <definedName name="COSTO2US" localSheetId="2">#REF!</definedName>
    <definedName name="COSTO2US">#REF!</definedName>
    <definedName name="COSTO31US" localSheetId="2">#REF!</definedName>
    <definedName name="COSTO31US">#REF!</definedName>
    <definedName name="COSTO32US" localSheetId="2">#REF!</definedName>
    <definedName name="COSTO32US">#REF!</definedName>
    <definedName name="COSTO33US" localSheetId="2">#REF!</definedName>
    <definedName name="COSTO33US">#REF!</definedName>
    <definedName name="COSTO34US" localSheetId="2">#REF!</definedName>
    <definedName name="COSTO34US">#REF!</definedName>
    <definedName name="COSTO35US" localSheetId="2">#REF!</definedName>
    <definedName name="COSTO35US">#REF!</definedName>
    <definedName name="COSTO36US" localSheetId="2">#REF!</definedName>
    <definedName name="COSTO36US">#REF!</definedName>
    <definedName name="COSTO37US" localSheetId="2">#REF!</definedName>
    <definedName name="COSTO37US">#REF!</definedName>
    <definedName name="COSTO38US" localSheetId="2">#REF!</definedName>
    <definedName name="COSTO38US">#REF!</definedName>
    <definedName name="COSTO3US" localSheetId="2">#REF!</definedName>
    <definedName name="COSTO3US">#REF!</definedName>
    <definedName name="COSTO4US" localSheetId="2">#REF!</definedName>
    <definedName name="COSTO4US">#REF!</definedName>
    <definedName name="COSTO9US" localSheetId="2">#REF!</definedName>
    <definedName name="COSTO9US">#REF!</definedName>
    <definedName name="COSTODIRECTO">#REF!</definedName>
    <definedName name="COSTOS" localSheetId="2">#REF!</definedName>
    <definedName name="COSTOS">#REF!</definedName>
    <definedName name="COSTOS_DIRECTOS">#REF!</definedName>
    <definedName name="COSTOSUS">#REF!</definedName>
    <definedName name="COSTOT">#REF!</definedName>
    <definedName name="COSTOT1">#REF!</definedName>
    <definedName name="COSTOTUS">#REF!</definedName>
    <definedName name="cota" localSheetId="2">#REF!</definedName>
    <definedName name="cota">#REF!</definedName>
    <definedName name="COTAS" localSheetId="2">#REF!</definedName>
    <definedName name="COTAS">#REF!</definedName>
    <definedName name="COTIZACION">#REF!</definedName>
    <definedName name="COYLL" localSheetId="2">#REF!</definedName>
    <definedName name="COYLL">#REF!</definedName>
    <definedName name="cp">#REF!</definedName>
    <definedName name="CP1045PN10" localSheetId="2">#REF!</definedName>
    <definedName name="CP1045PN10">#REF!</definedName>
    <definedName name="CP452L">#REF!</definedName>
    <definedName name="CP453L">#REF!</definedName>
    <definedName name="CP902L">#REF!</definedName>
    <definedName name="CP903L">#REF!</definedName>
    <definedName name="CP904L">#REF!</definedName>
    <definedName name="CPVC_SOLD">#REF!</definedName>
    <definedName name="Cq">#REF!</definedName>
    <definedName name="Cr">#REF!</definedName>
    <definedName name="CR22JH">#REF!</definedName>
    <definedName name="CR42JH">#REF!</definedName>
    <definedName name="CR44JH">#REF!</definedName>
    <definedName name="CRAS">#REF!</definedName>
    <definedName name="credito_completa">#REF!</definedName>
    <definedName name="creditos">#REF!</definedName>
    <definedName name="_xlnm.Criteria" localSheetId="2" hidden="1">{#N/A,#N/A,FALSE,"GRAFICO";#N/A,#N/A,FALSE,"CAJA (2)";#N/A,#N/A,FALSE,"TERCEROS-PROMEDIO";#N/A,#N/A,FALSE,"CAJA";#N/A,#N/A,FALSE,"INGRESOS1995-2003";#N/A,#N/A,FALSE,"GASTOS1995-2003"}</definedName>
    <definedName name="_xlnm.Criteria" localSheetId="1" hidden="1">{#N/A,#N/A,FALSE,"GRAFICO";#N/A,#N/A,FALSE,"CAJA (2)";#N/A,#N/A,FALSE,"TERCEROS-PROMEDIO";#N/A,#N/A,FALSE,"CAJA";#N/A,#N/A,FALSE,"INGRESOS1995-2003";#N/A,#N/A,FALSE,"GASTOS1995-2003"}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iterios_IM">#REF!</definedName>
    <definedName name="Criticos">#REF!</definedName>
    <definedName name="CROMAS">#REF!</definedName>
    <definedName name="CROMAS1">#REF!</definedName>
    <definedName name="CRONO">#REF!</definedName>
    <definedName name="CRONOGRAMA">#REF!</definedName>
    <definedName name="crt" localSheetId="2" hidden="1">{#N/A,#N/A,FALSE,"GRAFICO";#N/A,#N/A,FALSE,"CAJA (2)";#N/A,#N/A,FALSE,"TERCEROS-PROMEDIO";#N/A,#N/A,FALSE,"CAJA";#N/A,#N/A,FALSE,"INGRESOS1995-2003";#N/A,#N/A,FALSE,"GASTOS1995-2003"}</definedName>
    <definedName name="crt" localSheetId="1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s">#REF!</definedName>
    <definedName name="CSIKA">#REF!</definedName>
    <definedName name="Ct">#REF!</definedName>
    <definedName name="CT070KG">#REF!</definedName>
    <definedName name="CT080KG">#REF!</definedName>
    <definedName name="CT110K">#REF!</definedName>
    <definedName name="CT110KG">#REF!</definedName>
    <definedName name="CT140K">#REF!</definedName>
    <definedName name="CT140KG" localSheetId="2">#REF!</definedName>
    <definedName name="CT140KG">#REF!</definedName>
    <definedName name="CT170KG" localSheetId="2">#REF!</definedName>
    <definedName name="CT170KG">#REF!</definedName>
    <definedName name="CT180K">#REF!</definedName>
    <definedName name="CT180KG" localSheetId="2">#REF!</definedName>
    <definedName name="CT180KG">#REF!</definedName>
    <definedName name="CT210K">#REF!</definedName>
    <definedName name="CT210KG" localSheetId="2">#REF!</definedName>
    <definedName name="CT210KG">#REF!</definedName>
    <definedName name="CT245K">#REF!</definedName>
    <definedName name="CT245KG" localSheetId="2">#REF!</definedName>
    <definedName name="CT245KG">#REF!</definedName>
    <definedName name="CT280KG">#REF!</definedName>
    <definedName name="CTA">#REF!</definedName>
    <definedName name="Ctd">#REF!</definedName>
    <definedName name="Cu">#REF!</definedName>
    <definedName name="CUA">#REF!</definedName>
    <definedName name="cuad" localSheetId="2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pav" localSheetId="2">#REF!</definedName>
    <definedName name="cuadpav">#REF!</definedName>
    <definedName name="CUADRILLA">#REF!</definedName>
    <definedName name="CUADRO">#REF!</definedName>
    <definedName name="CuadroIntermedio">#REF!</definedName>
    <definedName name="CuadroIntermedio1">#REF!</definedName>
    <definedName name="CUAL">#N/A</definedName>
    <definedName name="CUBS" localSheetId="2">#REF!</definedName>
    <definedName name="CUBS">#REF!</definedName>
    <definedName name="cUCA">#REF!</definedName>
    <definedName name="CUE">#REF!</definedName>
    <definedName name="CUENTA">#REF!</definedName>
    <definedName name="Cuentas7517">#REF!</definedName>
    <definedName name="Cuentas7537">#REF!</definedName>
    <definedName name="Cuentas7540">#REF!</definedName>
    <definedName name="Cuentas7545">#REF!</definedName>
    <definedName name="Cuentas7550">#REF!</definedName>
    <definedName name="Cuentas7560">#REF!</definedName>
    <definedName name="Cuentas7570">#REF!</definedName>
    <definedName name="CUER">#REF!</definedName>
    <definedName name="CUERDA">#REF!</definedName>
    <definedName name="CUNET" localSheetId="2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netavia">#REF!</definedName>
    <definedName name="Curva_conduit_pvc_1_2" localSheetId="2">#REF!</definedName>
    <definedName name="Curva_conduit_pvc_1_2">#REF!</definedName>
    <definedName name="Curvas_1_2" localSheetId="2">#REF!</definedName>
    <definedName name="Curvas_1_2">#REF!</definedName>
    <definedName name="Curvas_2" localSheetId="2">#REF!</definedName>
    <definedName name="Curvas_2">#REF!</definedName>
    <definedName name="cv">#REF!</definedName>
    <definedName name="cv_51">#REF!</definedName>
    <definedName name="CVa" localSheetId="2">#REF!</definedName>
    <definedName name="CVa">#REF!</definedName>
    <definedName name="cvfvd" localSheetId="2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wvu.ComparEneMar9697." localSheetId="2" hidden="1">#REF!,#REF!,#REF!,#REF!,#REF!,#REF!</definedName>
    <definedName name="Cwvu.ComparEneMar9697." hidden="1">#REF!,#REF!,#REF!,#REF!,#REF!,#REF!</definedName>
    <definedName name="Cwvu.EneFeb." localSheetId="2" hidden="1">#REF!,#REF!</definedName>
    <definedName name="Cwvu.EneFeb." hidden="1">#REF!,#REF!</definedName>
    <definedName name="Cwvu.EneMar." localSheetId="2" hidden="1">#REF!,#REF!,#REF!,#REF!</definedName>
    <definedName name="Cwvu.EneMar." hidden="1">#REF!,#REF!,#REF!,#REF!</definedName>
    <definedName name="Cwvu.Formato._.Corto." localSheetId="2" hidden="1">#REF!,#REF!,#REF!,#REF!,#REF!,#REF!,#REF!,#REF!,#REF!,#REF!,#REF!,#REF!</definedName>
    <definedName name="Cwvu.Formato._.Corto." hidden="1">#REF!,#REF!,#REF!,#REF!,#REF!,#REF!,#REF!,#REF!,#REF!,#REF!,#REF!,#REF!</definedName>
    <definedName name="Cwvu.Formato._.Total." localSheetId="2" hidden="1">#REF!,#REF!,#REF!</definedName>
    <definedName name="Cwvu.Formato._.Total." hidden="1">#REF!,#REF!,#REF!</definedName>
    <definedName name="cx">#REF!</definedName>
    <definedName name="Cy">#REF!</definedName>
    <definedName name="CYLL2">#REF!</definedName>
    <definedName name="CYLL3">#REF!</definedName>
    <definedName name="CYLL4">#REF!</definedName>
    <definedName name="CYLL6">#REF!</definedName>
    <definedName name="d" localSheetId="2" hidden="1">{"TAB1",#N/A,TRUE,"GENERAL";"TAB2",#N/A,TRUE,"GENERAL";"TAB3",#N/A,TRUE,"GENERAL";"TAB4",#N/A,TRUE,"GENERAL";"TAB5",#N/A,TRUE,"GENERAL"}</definedName>
    <definedName name="D">#REF!</definedName>
    <definedName name="D_EXT">#REF!</definedName>
    <definedName name="D_INT">#REF!</definedName>
    <definedName name="D1S">#REF!</definedName>
    <definedName name="D2S">#REF!</definedName>
    <definedName name="D6.PVC" localSheetId="2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nny">#REF!</definedName>
    <definedName name="dario" localSheetId="2">#REF!</definedName>
    <definedName name="dario">#REF!</definedName>
    <definedName name="DARIPAVA_SOFTWARE_INC" localSheetId="2">#REF!</definedName>
    <definedName name="DARIPAVA_SOFTWARE_INC">#REF!</definedName>
    <definedName name="DASD" localSheetId="2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ATOS_1">#REF!</definedName>
    <definedName name="Datos_ACOM" comment="Datos apra resumen Acom">#REF!</definedName>
    <definedName name="Datos_AcomActo">#REF!</definedName>
    <definedName name="Datos_G1">#REF!</definedName>
    <definedName name="Datos_G2">#REF!</definedName>
    <definedName name="Datos_RedActo">#REF!</definedName>
    <definedName name="Datos_REDES" comment="Datos para crear el Resumen Redes">#REF!</definedName>
    <definedName name="Datos_SW_G1">#REF!</definedName>
    <definedName name="Datos_SW_G2">#REF!</definedName>
    <definedName name="datos1" localSheetId="2">#REF!</definedName>
    <definedName name="datos1">#REF!</definedName>
    <definedName name="datos2">#REF!</definedName>
    <definedName name="datos3">#REF!</definedName>
    <definedName name="datosx">#REF!</definedName>
    <definedName name="dbfdfbi" localSheetId="2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on">#REF!</definedName>
    <definedName name="DCSDCTV" localSheetId="2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2" hidden="1">{"via1",#N/A,TRUE,"general";"via2",#N/A,TRUE,"general";"via3",#N/A,TRUE,"general"}</definedName>
    <definedName name="ddd">#REF!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>#REF!</definedName>
    <definedName name="ddddt" localSheetId="2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df">#REF!</definedName>
    <definedName name="ddee">#REF!</definedName>
    <definedName name="ddewdw" localSheetId="2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localSheetId="2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jf">#REF!</definedName>
    <definedName name="De" localSheetId="2">#REF!</definedName>
    <definedName name="de">#REF!</definedName>
    <definedName name="De_6">#REF!</definedName>
    <definedName name="De_8">#REF!</definedName>
    <definedName name="DEC">#REF!</definedName>
    <definedName name="decisión">#REF!</definedName>
    <definedName name="DECSAN">#REF!</definedName>
    <definedName name="deded" localSheetId="2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O" localSheetId="2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DO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" localSheetId="2">#REF!</definedName>
    <definedName name="def">#REF!</definedName>
    <definedName name="defd" localSheetId="2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icit">#REF!</definedName>
    <definedName name="DEFLEXION_GG">#REF!</definedName>
    <definedName name="DEFLEXION_ID">#REF!</definedName>
    <definedName name="DEFLEXION_MM">#REF!</definedName>
    <definedName name="DEFLEXION_SS">#REF!</definedName>
    <definedName name="delin" localSheetId="2">#REF!</definedName>
    <definedName name="delin">#REF!</definedName>
    <definedName name="dem.pav" localSheetId="2">#REF!</definedName>
    <definedName name="dem.pav">#REF!</definedName>
    <definedName name="DEMANDA">#REF!</definedName>
    <definedName name="demanto">#REF!</definedName>
    <definedName name="demanto_51">#REF!</definedName>
    <definedName name="demarc" localSheetId="2">#REF!</definedName>
    <definedName name="demarc">#REF!</definedName>
    <definedName name="demolicion">#REF!</definedName>
    <definedName name="DENS">#REF!</definedName>
    <definedName name="DENSIDAD">#REF!</definedName>
    <definedName name="DER">#REF!</definedName>
    <definedName name="DERRUMBES111">#REF!</definedName>
    <definedName name="DESC_APU" localSheetId="2">IF(LEN(#REF!)=2,VLOOKUP(#REF!,#REF!,2,FALSE),IF(#REF!="",IF(#REF!="",IF(#REF!="","",APUS!DIRECTO),""),APUS!DESCRIPCION_APU))</definedName>
    <definedName name="DESC_APU" localSheetId="1">IF(LEN(#REF!)=2,VLOOKUP(#REF!,#REF!,2,FALSE),IF(#REF!="",IF(#REF!="",IF(#REF!="","",DIRECTO),""),AU!DESCRIPCION_APU))</definedName>
    <definedName name="DESC_APU">IF(LEN(#REF!)=2,VLOOKUP(#REF!,#REF!,2,FALSE),IF(#REF!="",IF(#REF!="",IF(#REF!="","",DIRECTO),""),DESCRIPCION_APU))</definedName>
    <definedName name="Desc_F">#REF!</definedName>
    <definedName name="Desc_F_Acc">#REF!</definedName>
    <definedName name="descapote" localSheetId="2" hidden="1">{"TAB1",#N/A,TRUE,"GENERAL";"TAB2",#N/A,TRUE,"GENERAL";"TAB3",#N/A,TRUE,"GENERAL";"TAB4",#N/A,TRUE,"GENERAL";"TAB5",#N/A,TRUE,"GENERAL"}</definedName>
    <definedName name="descapote" localSheetId="1" hidden="1">{"TAB1",#N/A,TRUE,"GENERAL";"TAB2",#N/A,TRUE,"GENERAL";"TAB3",#N/A,TRUE,"GENERAL";"TAB4",#N/A,TRUE,"GENERAL";"TAB5",#N/A,TRUE,"GENERAL"}</definedName>
    <definedName name="descapote" hidden="1">{"TAB1",#N/A,TRUE,"GENERAL";"TAB2",#N/A,TRUE,"GENERAL";"TAB3",#N/A,TRUE,"GENERAL";"TAB4",#N/A,TRUE,"GENERAL";"TAB5",#N/A,TRUE,"GENERAL"}</definedName>
    <definedName name="descapote." localSheetId="2">#REF!</definedName>
    <definedName name="descapote.">#REF!</definedName>
    <definedName name="DESCARGA_FONDO" localSheetId="2">#REF!</definedName>
    <definedName name="DESCARGA_FONDO">#REF!</definedName>
    <definedName name="descrip_mat">#REF!</definedName>
    <definedName name="Descripcion" localSheetId="2">OFFSET(#REF!,0,0,COUNTA(#REF!)-1,3)</definedName>
    <definedName name="Descripcion">#REF!</definedName>
    <definedName name="Descripción">#REF!</definedName>
    <definedName name="DESCRIPCION_APU" localSheetId="2">IF(ISERROR(SEARCH("-",#REF!,3)),APUS!INSUMO,APUS!ITEM)</definedName>
    <definedName name="DESCRIPCION_APU" localSheetId="1">IF(ISERROR(SEARCH("-",#REF!,3)),INSUMO,[0]!ITEM)</definedName>
    <definedName name="DESCRIPCION_APU">IF(ISERROR(SEARCH("-",#REF!,3)),INSUMO,[0]!ITEM)</definedName>
    <definedName name="DESEMBOLSOS">#REF!</definedName>
    <definedName name="DESFRE" localSheetId="2" hidden="1">{#N/A,#N/A,FALSE,"GRAFICO";#N/A,#N/A,FALSE,"CAJA (2)";#N/A,#N/A,FALSE,"TERCEROS-PROMEDIO";#N/A,#N/A,FALSE,"CAJA";#N/A,#N/A,FALSE,"INGRESOS1995-2003";#N/A,#N/A,FALSE,"GASTOS1995-2003"}</definedName>
    <definedName name="DESFRE" localSheetId="1" hidden="1">{#N/A,#N/A,FALSE,"GRAFICO";#N/A,#N/A,FALSE,"CAJA (2)";#N/A,#N/A,FALSE,"TERCEROS-PROMEDIO";#N/A,#N/A,FALSE,"CAJA";#N/A,#N/A,FALSE,"INGRESOS1995-2003";#N/A,#N/A,FALSE,"GASTOS1995-2003"}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 localSheetId="2">#REF!</definedName>
    <definedName name="design">#REF!</definedName>
    <definedName name="design2" localSheetId="2">#REF!</definedName>
    <definedName name="design2">#REF!</definedName>
    <definedName name="DevAnd">#REF!</definedName>
    <definedName name="DevBol">#REF!</definedName>
    <definedName name="DevCorS">#REF!</definedName>
    <definedName name="DevDM">#REF!</definedName>
    <definedName name="DevDolC">#REF!</definedName>
    <definedName name="DevFr">#REF!</definedName>
    <definedName name="DevFS">#REF!</definedName>
    <definedName name="DevLE">#REF!</definedName>
    <definedName name="DevPeso">#REF!</definedName>
    <definedName name="DevPta">#REF!</definedName>
    <definedName name="DevSol">#REF!</definedName>
    <definedName name="DevSucre">#REF!</definedName>
    <definedName name="DevYen">#REF!</definedName>
    <definedName name="DEX">#REF!</definedName>
    <definedName name="df">#REF!</definedName>
    <definedName name="dfa" localSheetId="2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">#REF!</definedName>
    <definedName name="dffffe" localSheetId="2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2">#REF!</definedName>
    <definedName name="DFRFRF" localSheetId="2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SDGDFG">#REF!</definedName>
    <definedName name="DFVUI" localSheetId="2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F">#REF!</definedName>
    <definedName name="dgdgr" localSheetId="2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dh">#REF!</definedName>
    <definedName name="dghfs">#REF!</definedName>
    <definedName name="dgrdeb" localSheetId="2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2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2">#REF!</definedName>
    <definedName name="DIA">#REF!</definedName>
    <definedName name="día">#REF!</definedName>
    <definedName name="Día_de_pago" localSheetId="2">DATE(YEAR(Inicio_prestamo),MONTH(Inicio_prestamo)+Payment_Number,DAY(Inicio_prestamo))</definedName>
    <definedName name="Día_de_pago" localSheetId="1">DATE(YEAR(Inicio_prestamo),MONTH(Inicio_prestamo)+Payment_Number,DAY(Inicio_prestamo))</definedName>
    <definedName name="Día_de_pago">DATE(YEAR(Inicio_prestamo),MONTH(Inicio_prestamo)+Payment_Number,DAY(Inicio_prestamo))</definedName>
    <definedName name="DIAME">#REF!</definedName>
    <definedName name="diametros">#REF!</definedName>
    <definedName name="DiametrosCodos" localSheetId="2">#REF!</definedName>
    <definedName name="DiametrosCodos">#REF!</definedName>
    <definedName name="DIANA" localSheetId="2">#REF!</definedName>
    <definedName name="DIANA">#REF!</definedName>
    <definedName name="DIAS">#REF!</definedName>
    <definedName name="DIC" localSheetId="2">#REF!</definedName>
    <definedName name="DIC">#REF!</definedName>
    <definedName name="diego">#REF!</definedName>
    <definedName name="diego1">#REF!</definedName>
    <definedName name="DIOGE">#REF!</definedName>
    <definedName name="DIRECCIÓN">#REF!</definedName>
    <definedName name="DIRECTO" localSheetId="2">"DIRECTO:  "&amp;TEXT(SUMIF(#REF!,#REF!,#REF!)/2,"#,##0")&amp;" / "&amp;VLOOKUP(#REF!,#REF!,3,FALSE)</definedName>
    <definedName name="DIRECTO">"DIRECTO:  "&amp;TEXT(SUMIF(#REF!,#REF!,#REF!)/2,"#,##0")&amp;" / "&amp;VLOOKUP(#REF!,#REF!,3,FALSE)</definedName>
    <definedName name="Diseñadores">#REF!</definedName>
    <definedName name="DISEÑOS">#REF!</definedName>
    <definedName name="DISTRIBUCION" localSheetId="2" hidden="1">{#N/A,#N/A,FALSE,"GRAFICO";#N/A,#N/A,FALSE,"CAJA (2)";#N/A,#N/A,FALSE,"TERCEROS-PROMEDIO";#N/A,#N/A,FALSE,"CAJA";#N/A,#N/A,FALSE,"INGRESOS1995-2003";#N/A,#N/A,FALSE,"GASTOS1995-2003"}</definedName>
    <definedName name="DISTRIBUCION" localSheetId="1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IVERSOS">#REF!</definedName>
    <definedName name="dj">#REF!</definedName>
    <definedName name="djdytj" localSheetId="2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o">#REF!</definedName>
    <definedName name="DOC">#REF!</definedName>
    <definedName name="dolar">#REF!</definedName>
    <definedName name="dólar">#REF!</definedName>
    <definedName name="dolartyco">#REF!</definedName>
    <definedName name="DOLCAN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iciliaria">#REF!</definedName>
    <definedName name="DOR">#REF!</definedName>
    <definedName name="dos">#REF!</definedName>
    <definedName name="DOT">#REF!</definedName>
    <definedName name="DOTACION_SOLICITADA_POR_SECRETARIA_DE_SALUD___ASCENSORES" localSheetId="2">#REF!</definedName>
    <definedName name="DOTACION_SOLICITADA_POR_SECRETARIA_DE_SALUD___ASCENSORES">#REF!</definedName>
    <definedName name="DPM">#REF!</definedName>
    <definedName name="DQ">#REF!</definedName>
    <definedName name="DR">#REF!</definedName>
    <definedName name="dren4" localSheetId="2">#REF!</definedName>
    <definedName name="dren4">#REF!</definedName>
    <definedName name="drf">#REF!</definedName>
    <definedName name="drhdt">#REF!</definedName>
    <definedName name="dry" localSheetId="2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2">#REF!</definedName>
    <definedName name="DS">#REF!,#REF!,#REF!,#REF!,#REF!,#REF!,#REF!,#REF!,#REF!,#REF!,#REF!,#REF!,#REF!</definedName>
    <definedName name="DSA">#REF!</definedName>
    <definedName name="DSAD" localSheetId="2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GASG">#REF!</definedName>
    <definedName name="Dsbcm">#REF!</definedName>
    <definedName name="DSD" localSheetId="2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ocon">#REF!</definedName>
    <definedName name="dtrhj" localSheetId="2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CTO">#REF!</definedName>
    <definedName name="dxfgg" localSheetId="2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_03">#REF!</definedName>
    <definedName name="e3e33" localSheetId="2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bitda" localSheetId="2" hidden="1">{#N/A,#N/A,FALSE,"GRAFICO";#N/A,#N/A,FALSE,"CAJA (2)";#N/A,#N/A,FALSE,"TERCEROS-PROMEDIO";#N/A,#N/A,FALSE,"CAJA";#N/A,#N/A,FALSE,"INGRESOS1995-2003";#N/A,#N/A,FALSE,"GASTOS1995-2003"}</definedName>
    <definedName name="Ebitda" localSheetId="1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" localSheetId="2">#REF!</definedName>
    <definedName name="ec">#REF!</definedName>
    <definedName name="ed">#REF!</definedName>
    <definedName name="EDEDWSWQA" localSheetId="2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2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2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2">#REF!</definedName>
    <definedName name="EJEC">#REF!</definedName>
    <definedName name="el">#REF!</definedName>
    <definedName name="ELA">#REF!</definedName>
    <definedName name="Elec1">#REF!</definedName>
    <definedName name="Elec2">#REF!</definedName>
    <definedName name="Elec3">#REF!</definedName>
    <definedName name="Electricista" localSheetId="2">#REF!</definedName>
    <definedName name="Electricista">#REF!</definedName>
    <definedName name="ELECTRICO" localSheetId="2">#REF!</definedName>
    <definedName name="ELECTRICO">#REF!</definedName>
    <definedName name="ELECTRICO_ITEM_ESTIMADO" localSheetId="2">#REF!</definedName>
    <definedName name="ELECTRICO_ITEM_ESTIMADO">#REF!</definedName>
    <definedName name="electrosoldada">#REF!</definedName>
    <definedName name="elementos" localSheetId="2">#REF!</definedName>
    <definedName name="elementos">#REF!</definedName>
    <definedName name="ELLA">#REF!</definedName>
    <definedName name="emanto">#REF!</definedName>
    <definedName name="emanto_51">#REF!</definedName>
    <definedName name="EMBALSE" localSheetId="2">#REF!</definedName>
    <definedName name="EMBALSE">#REF!</definedName>
    <definedName name="eme">#N/A</definedName>
    <definedName name="EMPRESA">#REF!</definedName>
    <definedName name="emul" localSheetId="2">#REF!</definedName>
    <definedName name="emul">#REF!</definedName>
    <definedName name="Enchape_euro_o_corona" localSheetId="2">#REF!</definedName>
    <definedName name="Enchape_euro_o_corona">#REF!</definedName>
    <definedName name="Enchape_pisopared_baño" localSheetId="2">#REF!</definedName>
    <definedName name="Enchape_pisopared_baño">#REF!</definedName>
    <definedName name="ENCHAPES" localSheetId="2">#REF!,#REF!</definedName>
    <definedName name="ENCHAPES">#REF!,#REF!</definedName>
    <definedName name="ENCHAPES__REVOQUES_Y_PINTURA" localSheetId="2">#REF!</definedName>
    <definedName name="ENCHAPES__REVOQUES_Y_PINTURA">#REF!</definedName>
    <definedName name="ENCHAPES_1" localSheetId="2">#REF!</definedName>
    <definedName name="ENCHAPES_1">#REF!</definedName>
    <definedName name="ENCHAPES_ITEM" localSheetId="2">#REF!,#REF!,#REF!,#REF!</definedName>
    <definedName name="ENCHAPES_ITEM">#REF!,#REF!,#REF!,#REF!</definedName>
    <definedName name="ENCHAPES_VALOR" localSheetId="2">#REF!,#REF!,#REF!</definedName>
    <definedName name="ENCHAPES_VALOR">#REF!,#REF!,#REF!</definedName>
    <definedName name="ENCHAPES2" localSheetId="2">#REF!,#REF!</definedName>
    <definedName name="ENCHAPES2">#REF!,#REF!</definedName>
    <definedName name="End_Bal">#REF!</definedName>
    <definedName name="Ene" localSheetId="2">#REF!</definedName>
    <definedName name="Ene">#REF!</definedName>
    <definedName name="Ene_C" localSheetId="2">#REF!</definedName>
    <definedName name="Ene_C">#REF!</definedName>
    <definedName name="EneFeb" localSheetId="2">#REF!</definedName>
    <definedName name="EneFeb">#REF!</definedName>
    <definedName name="ENERO">#REF!</definedName>
    <definedName name="ENEROA">#REF!</definedName>
    <definedName name="ENT.A1" localSheetId="2">#REF!</definedName>
    <definedName name="ENT.A1">#REF!</definedName>
    <definedName name="ENT.ESP" localSheetId="2">#REF!</definedName>
    <definedName name="ENT.ESP">#REF!</definedName>
    <definedName name="ENT1_SEPT25" localSheetId="2">#REF!,#REF!,#REF!</definedName>
    <definedName name="ENT1_SEPT25">#REF!,#REF!,#REF!</definedName>
    <definedName name="ENTIB">#REF!</definedName>
    <definedName name="ENTIBADO" localSheetId="2">#REF!</definedName>
    <definedName name="ENTIBADO">#REF!</definedName>
    <definedName name="ENTIDADES" localSheetId="2">#REF!</definedName>
    <definedName name="ENTIDADES">#REF!</definedName>
    <definedName name="ENTRADASP">#REF!</definedName>
    <definedName name="EPS">#REF!</definedName>
    <definedName name="EQ">#REF!</definedName>
    <definedName name="EQUI" localSheetId="2">#REF!</definedName>
    <definedName name="EQUI">#REF!</definedName>
    <definedName name="EQUIPMAR" localSheetId="2">#REF!</definedName>
    <definedName name="EQUIPMAR">#REF!</definedName>
    <definedName name="EQUIPO">#REF!</definedName>
    <definedName name="EQUIPO_1" localSheetId="2">#REF!</definedName>
    <definedName name="EQUIPO_1">#REF!</definedName>
    <definedName name="Equipo_de_soldadura" localSheetId="2">#REF!</definedName>
    <definedName name="Equipo_de_soldadura">#REF!</definedName>
    <definedName name="Equipo_de_topografia" localSheetId="2">#REF!</definedName>
    <definedName name="Equipo_de_topografia">#REF!</definedName>
    <definedName name="equipo1">#REF!</definedName>
    <definedName name="Equipos">#REF!</definedName>
    <definedName name="Equipos_Macro">#REF!</definedName>
    <definedName name="EQUIPOTIT">#REF!</definedName>
    <definedName name="eqw" localSheetId="2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2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t" localSheetId="2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ALAS">#REF!</definedName>
    <definedName name="ESCENARIO" localSheetId="2" hidden="1">{#N/A,#N/A,FALSE,"GRAFICO";#N/A,#N/A,FALSE,"CAJA (2)";#N/A,#N/A,FALSE,"TERCEROS-PROMEDIO";#N/A,#N/A,FALSE,"CAJA";#N/A,#N/A,FALSE,"INGRESOS1995-2003";#N/A,#N/A,FALSE,"GASTOS1995-2003"}</definedName>
    <definedName name="ESCENARIO" localSheetId="1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CUDO_MUNICIPIO_O_EMPRESA">#REF!</definedName>
    <definedName name="esp">#REF!</definedName>
    <definedName name="ESP_PAV">#REF!</definedName>
    <definedName name="ESP_PUB_VAR_CARP_MET_ITEM" localSheetId="2">#REF!,#REF!</definedName>
    <definedName name="ESP_PUB_VAR_CARP_MET_ITEM">#REF!,#REF!</definedName>
    <definedName name="ESP_PUB_VIAS_YPARQ_ITEM" localSheetId="2">#REF!</definedName>
    <definedName name="ESP_PUB_VIAS_YPARQ_ITEM">#REF!</definedName>
    <definedName name="ESP_PUBLICO_EXT_ITEM" localSheetId="2">#REF!,#REF!,#REF!,#REF!,#REF!,#REF!,#REF!,#REF!,#REF!,#REF!,#REF!,#REF!,#REF!</definedName>
    <definedName name="ESP_PUBLICO_EXT_ITEM">#REF!,#REF!,#REF!,#REF!,#REF!,#REF!,#REF!,#REF!,#REF!,#REF!,#REF!,#REF!,#REF!</definedName>
    <definedName name="ESP1S">#REF!</definedName>
    <definedName name="ESP201.15" localSheetId="2">#REF!</definedName>
    <definedName name="ESP201.15">#REF!</definedName>
    <definedName name="ESP201.21" localSheetId="2">#REF!</definedName>
    <definedName name="ESP201.21">#REF!</definedName>
    <definedName name="ESP201.7" localSheetId="2">#REF!</definedName>
    <definedName name="ESP201.7">#REF!</definedName>
    <definedName name="ESP201.8" localSheetId="2">#REF!</definedName>
    <definedName name="ESP201.8">#REF!</definedName>
    <definedName name="ESP210.2.2">#REF!</definedName>
    <definedName name="ESP225P">#REF!</definedName>
    <definedName name="ESP2S">#REF!</definedName>
    <definedName name="ESP330.1P" localSheetId="2">#REF!</definedName>
    <definedName name="ESP330.1P">#REF!</definedName>
    <definedName name="ESP632.1P" localSheetId="2">#REF!</definedName>
    <definedName name="ESP632.1P">#REF!</definedName>
    <definedName name="ESP632.4P" localSheetId="2">#REF!</definedName>
    <definedName name="ESP632.4P">#REF!</definedName>
    <definedName name="ESPECIFICACION">#REF!</definedName>
    <definedName name="Especificación">#REF!</definedName>
    <definedName name="ESPECIFICACION2">#REF!</definedName>
    <definedName name="ESPECIFICACIOON">#REF!</definedName>
    <definedName name="ESPEJOS_ITEM" localSheetId="2">#REF!</definedName>
    <definedName name="ESPEJOS_ITEM">#REF!</definedName>
    <definedName name="ESPESOR">#REF!</definedName>
    <definedName name="ESPR">#REF!</definedName>
    <definedName name="ESPYUU">#REF!</definedName>
    <definedName name="ESTAC">#REF!</definedName>
    <definedName name="ESTACION">#REF!</definedName>
    <definedName name="ESTADO_ACUEDUCTO">#REF!</definedName>
    <definedName name="ESTADO_ALCANTARILLADO">#REF!</definedName>
    <definedName name="Estadocamara">#REF!</definedName>
    <definedName name="este" localSheetId="2" hidden="1">{"PYGT",#N/A,FALSE,"PYG";"ACTIT",#N/A,FALSE,"BCE_GRAL-ACTIVO";"PASIT",#N/A,FALSE,"BCE_GRAL-PASIVO-PATRIM";"CAJAT",#N/A,FALSE,"CAJA"}</definedName>
    <definedName name="este" localSheetId="1" hidden="1">{"PYGT",#N/A,FALSE,"PYG";"ACTIT",#N/A,FALSE,"BCE_GRAL-ACTIVO";"PASIT",#N/A,FALSE,"BCE_GRAL-PASIVO-PATRIM";"CAJAT",#N/A,FALSE,"CAJA"}</definedName>
    <definedName name="este" hidden="1">{"PYGT",#N/A,FALSE,"PYG";"ACTIT",#N/A,FALSE,"BCE_GRAL-ACTIVO";"PASIT",#N/A,FALSE,"BCE_GRAL-PASIVO-PATRIM";"CAJAT",#N/A,FALSE,"CAJA"}</definedName>
    <definedName name="ESTEWW" localSheetId="2" hidden="1">{#N/A,#N/A,FALSE,"GRAFICO";#N/A,#N/A,FALSE,"CAJA (2)";#N/A,#N/A,FALSE,"TERCEROS-PROMEDIO";#N/A,#N/A,FALSE,"CAJA";#N/A,#N/A,FALSE,"INGRESOS1995-2003";#N/A,#N/A,FALSE,"GASTOS1995-2003"}</definedName>
    <definedName name="ESTEWW" localSheetId="1" hidden="1">{#N/A,#N/A,FALSE,"GRAFICO";#N/A,#N/A,FALSE,"CAJA (2)";#N/A,#N/A,FALSE,"TERCEROS-PROMEDIO";#N/A,#N/A,FALSE,"CAJA";#N/A,#N/A,FALSE,"INGRESOS1995-2003";#N/A,#N/A,FALSE,"GASTOS1995-2003"}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OP" localSheetId="2">#REF!</definedName>
    <definedName name="ESTOP">#REF!</definedName>
    <definedName name="estre" localSheetId="2" hidden="1">{#N/A,#N/A,FALSE,"GRAFICO";#N/A,#N/A,FALSE,"CAJA (2)";#N/A,#N/A,FALSE,"TERCEROS-PROMEDIO";#N/A,#N/A,FALSE,"CAJA";#N/A,#N/A,FALSE,"INGRESOS1995-2003";#N/A,#N/A,FALSE,"GASTOS1995-2003"}</definedName>
    <definedName name="estre" localSheetId="1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_ITEM" localSheetId="2">#REF!</definedName>
    <definedName name="ESTRUCT_ITEM">#REF!</definedName>
    <definedName name="ESTRUCTURA" localSheetId="2">#REF!,#REF!,#REF!,#REF!,#REF!,#REF!,#REF!,#REF!,#REF!,#REF!,#REF!,#REF!,#REF!</definedName>
    <definedName name="ESTRUCTURA">#REF!,#REF!,#REF!,#REF!,#REF!,#REF!,#REF!,#REF!,#REF!,#REF!,#REF!,#REF!,#REF!</definedName>
    <definedName name="ESTRUCTURAL" localSheetId="2">#REF!</definedName>
    <definedName name="ESTRUCTURAL">#REF!</definedName>
    <definedName name="Estuco_gl" localSheetId="2">#REF!</definedName>
    <definedName name="Estuco_gl">#REF!</definedName>
    <definedName name="et" localSheetId="2">#REF!</definedName>
    <definedName name="et">#REF!</definedName>
    <definedName name="ETAPA1" localSheetId="2">#REF!</definedName>
    <definedName name="ETAPA1">#REF!</definedName>
    <definedName name="ETAPA2">#REF!</definedName>
    <definedName name="ETAPA3">#REF!</definedName>
    <definedName name="ETAPA4">#REF!</definedName>
    <definedName name="Eternit__8" localSheetId="2">#REF!</definedName>
    <definedName name="Eternit__8">#REF!</definedName>
    <definedName name="etertgg" localSheetId="2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OPOGRAFIA">#REF!</definedName>
    <definedName name="etu" localSheetId="2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V">#REF!</definedName>
    <definedName name="EVW">#REF!</definedName>
    <definedName name="ewegt" localSheetId="2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 localSheetId="2">#REF!</definedName>
    <definedName name="EXC">NA()</definedName>
    <definedName name="EXC.POZ">#REF!</definedName>
    <definedName name="EXC.ZAN">#REF!</definedName>
    <definedName name="EXC_12">NA()</definedName>
    <definedName name="excavacion" localSheetId="2">#REF!</definedName>
    <definedName name="excavacion">#REF!</definedName>
    <definedName name="EXCAVACION_Y_RETIRO_DE_MATERIAL" localSheetId="2">#REF!</definedName>
    <definedName name="EXCAVACION_Y_RETIRO_DE_MATERIAL">#REF!</definedName>
    <definedName name="exCEL">#REF!</definedName>
    <definedName name="exCEL_51">#REF!</definedName>
    <definedName name="Excel_BuiltIn__FilterDatabase" localSheetId="2">#REF!</definedName>
    <definedName name="Excel_BuiltIn__FilterDatabase">#REF!</definedName>
    <definedName name="Excel_BuiltIn_Database">#REF!</definedName>
    <definedName name="Excel_BuiltIn_Print_Area" localSheetId="2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15_X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" localSheetId="2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 localSheetId="2">#REF!</definedName>
    <definedName name="Excel_BuiltIn_Print_Titles_10">#REF!</definedName>
    <definedName name="Excel_BuiltIn_Print_Titles_10_51">#REF!</definedName>
    <definedName name="Excel_BuiltIn_Print_Titles_11" localSheetId="2">#REF!</definedName>
    <definedName name="Excel_BuiltIn_Print_Titles_11">#REF!</definedName>
    <definedName name="Excel_BuiltIn_Print_Titles_11_51">#REF!</definedName>
    <definedName name="Excel_BuiltIn_Print_Titles_12" localSheetId="2">#REF!</definedName>
    <definedName name="Excel_BuiltIn_Print_Titles_12">#REF!</definedName>
    <definedName name="Excel_BuiltIn_Print_Titles_12_51">#REF!</definedName>
    <definedName name="Excel_BuiltIn_Print_Titles_13" localSheetId="2">#REF!</definedName>
    <definedName name="Excel_BuiltIn_Print_Titles_13">#REF!</definedName>
    <definedName name="Excel_BuiltIn_Print_Titles_13_51">#REF!</definedName>
    <definedName name="Excel_BuiltIn_Print_Titles_14" localSheetId="2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2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2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 localSheetId="2">#REF!</definedName>
    <definedName name="Excel_BuiltIn_Print_Titles_4">#REF!</definedName>
    <definedName name="Excel_BuiltIn_Print_Titles_5" localSheetId="2">#REF!</definedName>
    <definedName name="Excel_BuiltIn_Print_Titles_5">#REF!</definedName>
    <definedName name="Excel_BuiltIn_Print_Titles_5_51">#REF!</definedName>
    <definedName name="Excel_BuiltIn_Print_Titles_5_XX" localSheetId="2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2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2">#REF!</definedName>
    <definedName name="Excel_BuiltIn_Print_Titles_9">#REF!</definedName>
    <definedName name="Excel_BuiltIn_Print_Titles_9_51">#REF!</definedName>
    <definedName name="EXCROC" localSheetId="2">#REF!</definedName>
    <definedName name="EXCROC">#REF!</definedName>
    <definedName name="Existencia">#REF!</definedName>
    <definedName name="EXTRA">#REF!</definedName>
    <definedName name="Extra_Pay">#REF!</definedName>
    <definedName name="EXTRA2" localSheetId="2">#REF!</definedName>
    <definedName name="EXTRA2">#REF!</definedName>
    <definedName name="EXTRA3" localSheetId="2">#REF!</definedName>
    <definedName name="EXTRA3">#REF!</definedName>
    <definedName name="EXTRA5" localSheetId="2">#REF!</definedName>
    <definedName name="EXTRA5">#REF!</definedName>
    <definedName name="EXTRA6" localSheetId="2">#REF!</definedName>
    <definedName name="EXTRA6">#REF!</definedName>
    <definedName name="EXTRA7" localSheetId="2">#REF!</definedName>
    <definedName name="EXTRA7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6.2.1.4">#REF!</definedName>
    <definedName name="fa">#REF!</definedName>
    <definedName name="FAC" hidden="1">#REF!</definedName>
    <definedName name="FACHADA_ITEM" localSheetId="2">#REF!</definedName>
    <definedName name="FACHADA_ITEM">#REF!</definedName>
    <definedName name="FACIL">#REF!</definedName>
    <definedName name="FACN">#REF!</definedName>
    <definedName name="factor">#REF!</definedName>
    <definedName name="Factor_1.55">#REF!</definedName>
    <definedName name="Factor_NAL">#REF!</definedName>
    <definedName name="FACTOR_PRESTACIONAL">#REF!</definedName>
    <definedName name="Factor_Sonic">#REF!</definedName>
    <definedName name="Factor1.55">#REF!</definedName>
    <definedName name="Factor2.1">#REF!</definedName>
    <definedName name="FACTURADO" localSheetId="2">#REF!</definedName>
    <definedName name="FACTURADO">#REF!</definedName>
    <definedName name="fafssdfasfd">#REF!</definedName>
    <definedName name="Fax">#REF!</definedName>
    <definedName name="fb">#REF!</definedName>
    <definedName name="fd" localSheetId="2">#REF!</definedName>
    <definedName name="fd">#REF!</definedName>
    <definedName name="fda" localSheetId="2" hidden="1">{"TAB1",#N/A,TRUE,"GENERAL";"TAB2",#N/A,TRUE,"GENERAL";"TAB3",#N/A,TRUE,"GENERAL";"TAB4",#N/A,TRUE,"GENERAL";"TAB5",#N/A,TRUE,"GENERAL"}</definedName>
    <definedName name="fda">#REF!</definedName>
    <definedName name="fdadsfa">#REF!</definedName>
    <definedName name="fdbjp" localSheetId="2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d">#REF!</definedName>
    <definedName name="fdf" localSheetId="2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2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SDHSGH">#REF!</definedName>
    <definedName name="fdh" localSheetId="2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2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#REF!</definedName>
    <definedName name="Feb" localSheetId="2">#REF!</definedName>
    <definedName name="Feb">#REF!</definedName>
    <definedName name="Feb_C" localSheetId="2">#REF!</definedName>
    <definedName name="Feb_C">#REF!</definedName>
    <definedName name="FEBRERO">#REF!</definedName>
    <definedName name="Fecha" localSheetId="2">#REF!</definedName>
    <definedName name="Fecha">#REF!</definedName>
    <definedName name="Fecha_de_pago">#REF!</definedName>
    <definedName name="FEGG">#REF!</definedName>
    <definedName name="FENREO">#REF!</definedName>
    <definedName name="fer">#REF!</definedName>
    <definedName name="ferfer" localSheetId="2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#REF!</definedName>
    <definedName name="Festivos" localSheetId="2">#REF!</definedName>
    <definedName name="Festivos">#REF!</definedName>
    <definedName name="ff" localSheetId="2">#N/A</definedName>
    <definedName name="ff">#REF!</definedName>
    <definedName name="fff" localSheetId="2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2" hidden="1">#N/A</definedName>
    <definedName name="FFFF" hidden="1">#REF!</definedName>
    <definedName name="ffffd" localSheetId="2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">#REF!</definedName>
    <definedName name="ffffff">#N/A</definedName>
    <definedName name="fffffft" localSheetId="2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#N/A</definedName>
    <definedName name="fg">#REF!</definedName>
    <definedName name="fgdfg" localSheetId="2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fg">#REF!</definedName>
    <definedName name="fgg">#REF!</definedName>
    <definedName name="fgghhj" localSheetId="2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JGHGF">#REF!</definedName>
    <definedName name="fghsfgh" localSheetId="2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2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>#REF!</definedName>
    <definedName name="fhgh" localSheetId="2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hfhjgf">#REF!</definedName>
    <definedName name="fhpltyunh" localSheetId="2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DUCIASOCTUBRE" localSheetId="2" hidden="1">{#N/A,#N/A,FALSE,"Aging Summary";#N/A,#N/A,FALSE,"Ratio Analysis";#N/A,#N/A,FALSE,"Test 120 Day Accts";#N/A,#N/A,FALSE,"Tickmarks"}</definedName>
    <definedName name="FIDUCIASOCTUBRE" localSheetId="1" hidden="1">{#N/A,#N/A,FALSE,"Aging Summary";#N/A,#N/A,FALSE,"Ratio Analysis";#N/A,#N/A,FALSE,"Test 120 Day Accts";#N/A,#N/A,FALSE,"Tickmarks"}</definedName>
    <definedName name="FIDUCIASOCTUBRE" hidden="1">{#N/A,#N/A,FALSE,"Aging Summary";#N/A,#N/A,FALSE,"Ratio Analysis";#N/A,#N/A,FALSE,"Test 120 Day Accts";#N/A,#N/A,FALSE,"Tickmarks"}</definedName>
    <definedName name="FIELT">#REF!</definedName>
    <definedName name="fijamix" localSheetId="2">#REF!</definedName>
    <definedName name="fijamix">#REF!</definedName>
    <definedName name="Fila_de_encabezado">ROW(#REF!)</definedName>
    <definedName name="filt" localSheetId="2">#REF!</definedName>
    <definedName name="filt">#REF!</definedName>
    <definedName name="Fin_de_semana" localSheetId="2">#REF!</definedName>
    <definedName name="Fin_de_semana">#REF!</definedName>
    <definedName name="Final">#REF!</definedName>
    <definedName name="final2">#REF!</definedName>
    <definedName name="Finaliza" localSheetId="2">#REF!</definedName>
    <definedName name="Finaliza">#REF!</definedName>
    <definedName name="FINANC">#REF!</definedName>
    <definedName name="FINANCIACION">#N/A</definedName>
    <definedName name="Finequipo">#REF!</definedName>
    <definedName name="FinequipoPrecios">#REF!</definedName>
    <definedName name="FinEVW">#REF!</definedName>
    <definedName name="FINI">#REF!</definedName>
    <definedName name="Finisher">#REF!</definedName>
    <definedName name="Finitems">#REF!</definedName>
    <definedName name="firma">#REF!</definedName>
    <definedName name="fk">#REF!</definedName>
    <definedName name="flq">#REF!</definedName>
    <definedName name="fm">#REF!</definedName>
    <definedName name="fnfdkns" hidden="1">#REF!</definedName>
    <definedName name="FOBO105">#REF!</definedName>
    <definedName name="FOBO105US">#REF!</definedName>
    <definedName name="FOBO106">#REF!</definedName>
    <definedName name="FOBO106US">#REF!</definedName>
    <definedName name="FOBO107">#REF!</definedName>
    <definedName name="FOBO107US">#REF!</definedName>
    <definedName name="FOBO108">#REF!</definedName>
    <definedName name="FOBO108US">#REF!</definedName>
    <definedName name="FOBO5" localSheetId="2">#REF!</definedName>
    <definedName name="FOBO5">#REF!</definedName>
    <definedName name="FOBO5US" localSheetId="2">#REF!</definedName>
    <definedName name="FOBO5US">#REF!</definedName>
    <definedName name="FOBO6" localSheetId="2">#REF!</definedName>
    <definedName name="FOBO6">#REF!</definedName>
    <definedName name="FOBO6US" localSheetId="2">#REF!</definedName>
    <definedName name="FOBO6US">#REF!</definedName>
    <definedName name="FOBO7" localSheetId="2">#REF!</definedName>
    <definedName name="FOBO7">#REF!</definedName>
    <definedName name="FOBO7US" localSheetId="2">#REF!</definedName>
    <definedName name="FOBO7US">#REF!</definedName>
    <definedName name="FOBO8" localSheetId="2">#REF!</definedName>
    <definedName name="FOBO8">#REF!</definedName>
    <definedName name="FOBO8US" localSheetId="2">#REF!</definedName>
    <definedName name="FOBO8US">#REF!</definedName>
    <definedName name="fomulario3">#REF!</definedName>
    <definedName name="FONDOPEN">#REF!</definedName>
    <definedName name="FOR">#REF!</definedName>
    <definedName name="form" localSheetId="2">#REF!</definedName>
    <definedName name="form">#REF!</definedName>
    <definedName name="FORM3">#REF!</definedName>
    <definedName name="FORMA">#REF!</definedName>
    <definedName name="FORMA_" localSheetId="2">#REF!</definedName>
    <definedName name="FORMA_">#REF!</definedName>
    <definedName name="FORMALE">#REF!</definedName>
    <definedName name="Formaleta" localSheetId="2">#REF!</definedName>
    <definedName name="Formaleta">#REF!</definedName>
    <definedName name="Formaletas" localSheetId="2">#REF!</definedName>
    <definedName name="Formaletas">#REF!</definedName>
    <definedName name="Formato">#REF!</definedName>
    <definedName name="FORMH">#REF!</definedName>
    <definedName name="FORMM" localSheetId="2">#REF!</definedName>
    <definedName name="FORMM">#REF!</definedName>
    <definedName name="Formulario" localSheetId="2">+#REF!</definedName>
    <definedName name="Formulario">+#REF!</definedName>
    <definedName name="formularioCantidades">#REF!</definedName>
    <definedName name="FOTO">#REF!</definedName>
    <definedName name="FOTOS" localSheetId="2">#REF!</definedName>
    <definedName name="FOTOS">#REF!</definedName>
    <definedName name="FPmonc">#REF!</definedName>
    <definedName name="FPprof">#REF!</definedName>
    <definedName name="FRANCIA">#REF!</definedName>
    <definedName name="FRANCO">#REF!</definedName>
    <definedName name="frbgsd" localSheetId="2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" localSheetId="2">#REF!</definedName>
    <definedName name="FRE">#REF!</definedName>
    <definedName name="fred">#REF!</definedName>
    <definedName name="frefr" localSheetId="2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EV" localSheetId="2" hidden="1">{"PYGT",#N/A,FALSE,"PYG";"ACTIT",#N/A,FALSE,"BCE_GRAL-ACTIVO";"PASIT",#N/A,FALSE,"BCE_GRAL-PASIVO-PATRIM";"CAJAT",#N/A,FALSE,"CAJA"}</definedName>
    <definedName name="FREV" localSheetId="1" hidden="1">{"PYGT",#N/A,FALSE,"PYG";"ACTIT",#N/A,FALSE,"BCE_GRAL-ACTIVO";"PASIT",#N/A,FALSE,"BCE_GRAL-PASIVO-PATRIM";"CAJAT",#N/A,FALSE,"CAJA"}</definedName>
    <definedName name="FREV" hidden="1">{"PYGT",#N/A,FALSE,"PYG";"ACTIT",#N/A,FALSE,"BCE_GRAL-ACTIVO";"PASIT",#N/A,FALSE,"BCE_GRAL-PASIVO-PATRIM";"CAJAT",#N/A,FALSE,"CAJA"}</definedName>
    <definedName name="frfa" localSheetId="2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#REF!</definedName>
    <definedName name="fsda" localSheetId="2">#REF!,#REF!</definedName>
    <definedName name="fsda">#REF!,#REF!</definedName>
    <definedName name="ft" localSheetId="2">#REF!</definedName>
    <definedName name="ft">#REF!</definedName>
    <definedName name="ftr" localSheetId="2">#REF!</definedName>
    <definedName name="ftr">#REF!</definedName>
    <definedName name="fu" localSheetId="2">#N/A</definedName>
    <definedName name="fu">#REF!</definedName>
    <definedName name="fue">#REF!</definedName>
    <definedName name="Full_Print">#REF!</definedName>
    <definedName name="fv">#REF!</definedName>
    <definedName name="fwff" localSheetId="2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_Importación">#REF!</definedName>
    <definedName name="ga">#REF!</definedName>
    <definedName name="GAJ">#REF!</definedName>
    <definedName name="GAS_MEDICINAL" localSheetId="2">#REF!</definedName>
    <definedName name="GAS_MEDICINAL">#REF!</definedName>
    <definedName name="GASO" localSheetId="2">#REF!</definedName>
    <definedName name="GASO">#REF!</definedName>
    <definedName name="Gastos" localSheetId="2" hidden="1">{#N/A,#N/A,FALSE,"GRAFICO";#N/A,#N/A,FALSE,"CAJA (2)";#N/A,#N/A,FALSE,"TERCEROS-PROMEDIO";#N/A,#N/A,FALSE,"CAJA";#N/A,#N/A,FALSE,"INGRESOS1995-2003";#N/A,#N/A,FALSE,"GASTOS1995-2003"}</definedName>
    <definedName name="Gastos" localSheetId="1" hidden="1">{#N/A,#N/A,FALSE,"GRAFICO";#N/A,#N/A,FALSE,"CAJA (2)";#N/A,#N/A,FALSE,"TERCEROS-PROMEDIO";#N/A,#N/A,FALSE,"CAJA";#N/A,#N/A,FALSE,"INGRESOS1995-2003";#N/A,#N/A,FALSE,"GASTOS1995-2003"}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ATO">#REF!</definedName>
    <definedName name="gavion">#REF!</definedName>
    <definedName name="gb">#REF!</definedName>
    <definedName name="gbbfghghj" localSheetId="2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vhntgyjn">#REF!</definedName>
    <definedName name="gc">#REF!</definedName>
    <definedName name="gd">#REF!</definedName>
    <definedName name="gddfgdfgdf">#REF!</definedName>
    <definedName name="gdfhadhadffhad">#REF!</definedName>
    <definedName name="GDG56_">#REF!</definedName>
    <definedName name="gdj">#REF!</definedName>
    <definedName name="gdt" localSheetId="2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g" localSheetId="2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o" localSheetId="2">#REF!</definedName>
    <definedName name="geo">#REF!</definedName>
    <definedName name="GEOD4" localSheetId="2">#REF!</definedName>
    <definedName name="GEOD4">#REF!</definedName>
    <definedName name="geodren" localSheetId="2">#REF!</definedName>
    <definedName name="geodren">#REF!</definedName>
    <definedName name="geomalla" localSheetId="2">#REF!</definedName>
    <definedName name="geomalla">#REF!</definedName>
    <definedName name="GEOT">#REF!</definedName>
    <definedName name="Geotex">#REF!</definedName>
    <definedName name="geotextil">#REF!</definedName>
    <definedName name="gerg" localSheetId="2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2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2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>#REF!</definedName>
    <definedName name="ggdr" localSheetId="2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localSheetId="2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">#REF!</definedName>
    <definedName name="GGGGGGGGGGGGGGGGGGG">#REF!</definedName>
    <definedName name="gggggt" localSheetId="2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2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IUGEfhohpfjdpsaj" hidden="1">#REF!</definedName>
    <definedName name="ghjf">#REF!</definedName>
    <definedName name="ghjghj" localSheetId="2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S">#REF!</definedName>
    <definedName name="ghu">#REF!</definedName>
    <definedName name="ghyju">#REF!</definedName>
    <definedName name="Gi">#REF!</definedName>
    <definedName name="giova">#REF!</definedName>
    <definedName name="GIRON" localSheetId="2">#REF!</definedName>
    <definedName name="GIRON">#REF!</definedName>
    <definedName name="gj">#REF!</definedName>
    <definedName name="GJHVCB" localSheetId="2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jkhlkhjkñjñlk">#REF!</definedName>
    <definedName name="gk" localSheetId="2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#REF!</definedName>
    <definedName name="gmt">#REF!</definedName>
    <definedName name="gn">#REF!</definedName>
    <definedName name="gnm">#REF!</definedName>
    <definedName name="gñ">#REF!</definedName>
    <definedName name="GOL">#REF!</definedName>
    <definedName name="GOLAZO">#REF!</definedName>
    <definedName name="gp">#REF!</definedName>
    <definedName name="GPP">#REF!</definedName>
    <definedName name="GRAB">#REF!</definedName>
    <definedName name="_xlnm.Recorder">#REF!</definedName>
    <definedName name="GRAF1ANO" localSheetId="2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#REF!</definedName>
    <definedName name="Grama_verde" localSheetId="2">#REF!</definedName>
    <definedName name="Grama_verde">#REF!</definedName>
    <definedName name="GRAP">#REF!</definedName>
    <definedName name="grapas" localSheetId="2">#REF!</definedName>
    <definedName name="grapas">#REF!</definedName>
    <definedName name="GRAV2">#REF!</definedName>
    <definedName name="GRAV3" localSheetId="2">#REF!</definedName>
    <definedName name="GRAV3">#REF!</definedName>
    <definedName name="GRAV4" localSheetId="2">#REF!</definedName>
    <definedName name="GRAV4">#REF!</definedName>
    <definedName name="Grava">#REF!</definedName>
    <definedName name="GRAVILLA" localSheetId="2">#REF!</definedName>
    <definedName name="GRAVILLA">#REF!</definedName>
    <definedName name="gregds" localSheetId="2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S_ITEM" localSheetId="2">#REF!</definedName>
    <definedName name="GRIFERIAS_ITEM">#REF!</definedName>
    <definedName name="grl">#REF!</definedName>
    <definedName name="grtyerh" localSheetId="2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SDG" localSheetId="2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2">#REF!</definedName>
    <definedName name="GT">#REF!</definedName>
    <definedName name="gte">#REF!</definedName>
    <definedName name="gtgt" localSheetId="2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OM">#REF!</definedName>
    <definedName name="H.LOMO" localSheetId="2">#REF!</definedName>
    <definedName name="H.LOMO">#REF!</definedName>
    <definedName name="h.POZ">#REF!</definedName>
    <definedName name="H_AA" localSheetId="2">VLOOKUP(#REF!,#REF!,9,FALSE)</definedName>
    <definedName name="H_AA">VLOOKUP(#REF!,#REF!,9,FALSE)</definedName>
    <definedName name="H_EL" localSheetId="2">VLOOKUP(#REF!,#REF!,6,FALSE)</definedName>
    <definedName name="H_EL">VLOOKUP(#REF!,#REF!,6,FALSE)</definedName>
    <definedName name="H_HI" localSheetId="2">VLOOKUP(#REF!,#REF!,7,FALSE)</definedName>
    <definedName name="H_HI">VLOOKUP(#REF!,#REF!,7,FALSE)</definedName>
    <definedName name="H5917Ç">#REF!</definedName>
    <definedName name="h9h" localSheetId="2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ITANTES">#REF!</definedName>
    <definedName name="HACER">#REF!</definedName>
    <definedName name="Hb">#REF!</definedName>
    <definedName name="hbfdhrw" localSheetId="2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2">#REF!</definedName>
    <definedName name="hc">#REF!</definedName>
    <definedName name="HC78MH">#REF!</definedName>
    <definedName name="hdfh" localSheetId="2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#REF!</definedName>
    <definedName name="hfgh" localSheetId="2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2">#REF!</definedName>
    <definedName name="hft">#REF!</definedName>
    <definedName name="hfthr" localSheetId="2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2">#N/A</definedName>
    <definedName name="hh">#REF!</definedName>
    <definedName name="HHG">#REF!</definedName>
    <definedName name="hhh" localSheetId="2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 localSheetId="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hh" localSheetId="2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j">#REF!</definedName>
    <definedName name="hhtrhreh" localSheetId="2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2">#REF!</definedName>
    <definedName name="Hid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ANITARIO_RED_DE_GAS" localSheetId="2">#REF!</definedName>
    <definedName name="HIDROSANITARIO_RED_DE_GAS">#REF!</definedName>
    <definedName name="HIDROSANITYGAS_ITEM" localSheetId="2">#REF!</definedName>
    <definedName name="HIDROSANITYGAS_ITEM">#REF!</definedName>
    <definedName name="Hierro">#REF!</definedName>
    <definedName name="hij" localSheetId="2">#REF!</definedName>
    <definedName name="hij">#REF!</definedName>
    <definedName name="hijo">#REF!</definedName>
    <definedName name="hit" localSheetId="2">#REF!</definedName>
    <definedName name="hit">#REF!</definedName>
    <definedName name="hj">#REF!</definedName>
    <definedName name="hjfg" localSheetId="2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" localSheetId="2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g" localSheetId="2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JHJ" localSheetId="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JHJ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k">#REF!</definedName>
    <definedName name="HJKH" localSheetId="2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>#N/A</definedName>
    <definedName name="hl">#REF!</definedName>
    <definedName name="HM">#REF!</definedName>
    <definedName name="HM3EB">#REF!</definedName>
    <definedName name="HM3JH">#REF!</definedName>
    <definedName name="HMHF3" localSheetId="2">#REF!</definedName>
    <definedName name="HMHF3">#REF!</definedName>
    <definedName name="hn" localSheetId="2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ha" localSheetId="2" hidden="1">{"PYGT",#N/A,FALSE,"PYG";"ACTIT",#N/A,FALSE,"BCE_GRAL-ACTIVO";"PASIT",#N/A,FALSE,"BCE_GRAL-PASIVO-PATRIM";"CAJAT",#N/A,FALSE,"CAJA"}</definedName>
    <definedName name="hoha" localSheetId="1" hidden="1">{"PYGT",#N/A,FALSE,"PYG";"ACTIT",#N/A,FALSE,"BCE_GRAL-ACTIVO";"PASIT",#N/A,FALSE,"BCE_GRAL-PASIVO-PATRIM";"CAJAT",#N/A,FALSE,"CAJA"}</definedName>
    <definedName name="hoha" hidden="1">{"PYGT",#N/A,FALSE,"PYG";"ACTIT",#N/A,FALSE,"BCE_GRAL-ACTIVO";"PASIT",#N/A,FALSE,"BCE_GRAL-PASIVO-PATRIM";"CAJAT",#N/A,FALSE,"CAJA"}</definedName>
    <definedName name="Hoja_Dis" localSheetId="2">#REF!</definedName>
    <definedName name="Hoja_Dis">#REF!</definedName>
    <definedName name="Hoja_Dis_All" localSheetId="2">#REF!</definedName>
    <definedName name="Hoja_Dis_All">#REF!</definedName>
    <definedName name="Hoja_Dis_Com" localSheetId="2">#REF!</definedName>
    <definedName name="Hoja_Dis_Com">#REF!</definedName>
    <definedName name="Hoja_Dis_out" localSheetId="2">#REF!</definedName>
    <definedName name="Hoja_Dis_out">#REF!</definedName>
    <definedName name="Hoja_Dis_Ver" localSheetId="2">#REF!</definedName>
    <definedName name="Hoja_Dis_Ver">#REF!</definedName>
    <definedName name="HOJA1">#REF!</definedName>
    <definedName name="HOJA6" localSheetId="2">#REF!</definedName>
    <definedName name="HOJA6">#REF!</definedName>
    <definedName name="HOJA8">#REF!</definedName>
    <definedName name="HOJACALCULO">#REF!</definedName>
    <definedName name="HOLA">#REF!</definedName>
    <definedName name="HORA2" localSheetId="2">#REF!</definedName>
    <definedName name="HORA2">#REF!</definedName>
    <definedName name="HOR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2">#REF!</definedName>
    <definedName name="horat">#REF!</definedName>
    <definedName name="HORAVIBRO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2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2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75MH">#REF!</definedName>
    <definedName name="hthdrf" localSheetId="2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localSheetId="2" hidden="1">{"'PACÍFICO12'!$A$1:$E$6"}</definedName>
    <definedName name="HTML_Control" localSheetId="1" hidden="1">{"'PACÍFICO12'!$A$1:$E$6"}</definedName>
    <definedName name="HTML_Control" hidden="1">{"'PACÍFICO12'!$A$1:$E$6"}</definedName>
    <definedName name="HTML_Control2" localSheetId="2" hidden="1">{"'Parámetros'!$A$3:$C$3"}</definedName>
    <definedName name="HTML_Control2" localSheetId="1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Template" hidden="1">"C:\Verificacion\&lt;!--##Table##--&gt;"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2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N">#REF!</definedName>
    <definedName name="HY">#REF!</definedName>
    <definedName name="hyhjop" localSheetId="2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2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8i" localSheetId="2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 localSheetId="2">#N/A</definedName>
    <definedName name="id">#REF!</definedName>
    <definedName name="id_equipo" localSheetId="2">#REF!</definedName>
    <definedName name="id_equipo">#REF!</definedName>
    <definedName name="IF" localSheetId="2">#REF!</definedName>
    <definedName name="IF">#REF!</definedName>
    <definedName name="ig">#REF!</definedName>
    <definedName name="iglesia">#REF!</definedName>
    <definedName name="ii" localSheetId="2" hidden="1">{"TAB1",#N/A,TRUE,"GENERAL";"TAB2",#N/A,TRUE,"GENERAL";"TAB3",#N/A,TRUE,"GENERAL";"TAB4",#N/A,TRUE,"GENERAL";"TAB5",#N/A,TRUE,"GENERAL"}</definedName>
    <definedName name="ii">#REF!</definedName>
    <definedName name="iii" localSheetId="2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iik" localSheetId="2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2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2" hidden="1">#REF!</definedName>
    <definedName name="IL" hidden="1">#REF!</definedName>
    <definedName name="IM" localSheetId="2" hidden="1">#REF!</definedName>
    <definedName name="IM" hidden="1">#REF!</definedName>
    <definedName name="imagenaltavoces1">#N/A</definedName>
    <definedName name="imagenaltavoces2">#N/A</definedName>
    <definedName name="imagenaltavocesemp">#N/A</definedName>
    <definedName name="imagencam">#N/A</definedName>
    <definedName name="IMAGENDVR">#N/A</definedName>
    <definedName name="imagenfuentes">#N/A</definedName>
    <definedName name="imagenreceivers">#N/A</definedName>
    <definedName name="imagenreproductores">#N/A</definedName>
    <definedName name="imagensubwooferac">#N/A</definedName>
    <definedName name="IMP">#REF!</definedName>
    <definedName name="Impacto">#REF!</definedName>
    <definedName name="IMPOR">#REF!</definedName>
    <definedName name="Importe_del_préstamo">#REF!</definedName>
    <definedName name="IMPRE">#REF!</definedName>
    <definedName name="Impresión_completa">#REF!</definedName>
    <definedName name="IMPREV" localSheetId="2">#REF!</definedName>
    <definedName name="IMPREV">#REF!</definedName>
    <definedName name="IMPREVISTOS" localSheetId="2">#REF!</definedName>
    <definedName name="IMPREVISTOS">#REF!</definedName>
    <definedName name="IMPRI">#REF!</definedName>
    <definedName name="IN" localSheetId="2" hidden="1">#REF!</definedName>
    <definedName name="IN" hidden="1">#REF!</definedName>
    <definedName name="INCOEQUIPOS">#REF!</definedName>
    <definedName name="INCOEQUIPOS1">#REF!</definedName>
    <definedName name="INCRUST" localSheetId="2">#REF!,#REF!,#REF!,#REF!,#REF!</definedName>
    <definedName name="INCRUST">#REF!,#REF!,#REF!,#REF!,#REF!</definedName>
    <definedName name="INDI">#REF!</definedName>
    <definedName name="INDICE">#REF!</definedName>
    <definedName name="indirectos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G">#REF!</definedName>
    <definedName name="INFO">#REF!</definedName>
    <definedName name="informe">#REF!</definedName>
    <definedName name="Ing">#REF!</definedName>
    <definedName name="Ingeniero">#REF!</definedName>
    <definedName name="Ingeo1">#REF!</definedName>
    <definedName name="Ingeo2">#REF!</definedName>
    <definedName name="Ingeo3">#REF!</definedName>
    <definedName name="Inicio" localSheetId="2">#REF!</definedName>
    <definedName name="Inicio">#REF!</definedName>
    <definedName name="Inicio_prestamo">#REF!</definedName>
    <definedName name="Inlin1">#REF!</definedName>
    <definedName name="Inlin2">#REF!</definedName>
    <definedName name="Inlin3">#REF!</definedName>
    <definedName name="InMB1">#REF!</definedName>
    <definedName name="InMB2">#REF!</definedName>
    <definedName name="InMB3">#REF!</definedName>
    <definedName name="Instalacion">#REF!</definedName>
    <definedName name="Instalación_TM_incluye15Breake" localSheetId="2">#REF!</definedName>
    <definedName name="Instalación_TM_incluye15Breake">#REF!</definedName>
    <definedName name="instalador_hidrosanitario" localSheetId="2">#REF!</definedName>
    <definedName name="instalador_hidrosanitario">#REF!</definedName>
    <definedName name="INSU" localSheetId="2">#REF!</definedName>
    <definedName name="INSU">#REF!</definedName>
    <definedName name="INSUMO" localSheetId="2">VLOOKUP(#REF!,#REF!,2,FALSE)</definedName>
    <definedName name="INSUMO">VLOOKUP(#REF!,#REF!,2,FALSE)</definedName>
    <definedName name="INSUMOS" localSheetId="2">#REF!</definedName>
    <definedName name="INSUMOS">#REF!</definedName>
    <definedName name="Insumos_auxiliares">#REF!</definedName>
    <definedName name="Insumos_basicos">#REF!</definedName>
    <definedName name="INSUMOS_ENSAYOS">#REF!</definedName>
    <definedName name="INSUMOS_EQUIPOS" localSheetId="2">#REF!</definedName>
    <definedName name="INSUMOS_EQUIPOS">#REF!</definedName>
    <definedName name="INSUMOS_MANO_DE_OBRA" localSheetId="2">#REF!</definedName>
    <definedName name="INSUMOS_MANO_DE_OBRA">#REF!</definedName>
    <definedName name="INSUMOS_MATERIALES">#REF!</definedName>
    <definedName name="INSUMOS_SERVICIOS" localSheetId="2">#REF!</definedName>
    <definedName name="INSUMOS_SERVICIOS">#REF!</definedName>
    <definedName name="INSUMOS_TRANSPORTES">#REF!</definedName>
    <definedName name="INSUMOS2" localSheetId="2">#REF!</definedName>
    <definedName name="INSUMOS2">#REF!</definedName>
    <definedName name="Int">#REF!</definedName>
    <definedName name="Int_acum">#REF!</definedName>
    <definedName name="InTap" localSheetId="2">#REF!</definedName>
    <definedName name="InTap">#REF!</definedName>
    <definedName name="Interés_total">#REF!</definedName>
    <definedName name="Interest_Rate">#REF!</definedName>
    <definedName name="Interruptor_de_presencia___WattStopper">OFFSET(#REF!,0,0,36-26,1)</definedName>
    <definedName name="Interruptor_Doble" localSheetId="2">#REF!</definedName>
    <definedName name="Interruptor_Doble">#REF!</definedName>
    <definedName name="Interruptor_sencillo" localSheetId="2">#REF!</definedName>
    <definedName name="Interruptor_sencillo">#REF!</definedName>
    <definedName name="INTERv" localSheetId="2">#REF!</definedName>
    <definedName name="INTERv">#REF!</definedName>
    <definedName name="Interventoria">#REF!</definedName>
    <definedName name="IntVal" localSheetId="2">#REF!</definedName>
    <definedName name="IntVal">#REF!</definedName>
    <definedName name="INV">#REF!</definedName>
    <definedName name="INV_11" localSheetId="2">#REF!</definedName>
    <definedName name="INV_11">#REF!</definedName>
    <definedName name="io">#REF!</definedName>
    <definedName name="io0ioprhyi0i90ryi90">#REF!</definedName>
    <definedName name="IOUHH">#N/A</definedName>
    <definedName name="ir">#REF!</definedName>
    <definedName name="irrigador">#REF!</definedName>
    <definedName name="it.">#REF!</definedName>
    <definedName name="ITE">#REF!</definedName>
    <definedName name="ITEM" localSheetId="2">VLOOKUP(#REF!,#REF!,2,0)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 localSheetId="2">#REF!</definedName>
    <definedName name="ITEM222">#REF!</definedName>
    <definedName name="ITEM230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">#REF!</definedName>
    <definedName name="item320.2">#REF!</definedName>
    <definedName name="ITEM330">#REF!</definedName>
    <definedName name="item330.1">#REF!</definedName>
    <definedName name="ITEM410">#REF!</definedName>
    <definedName name="ITEM420">#REF!</definedName>
    <definedName name="ITEM450">#REF!</definedName>
    <definedName name="item450.2P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os">#REF!</definedName>
    <definedName name="ITEMS" localSheetId="2">#REF!</definedName>
    <definedName name="ITEMS">#REF!</definedName>
    <definedName name="Ítems">#REF!</definedName>
    <definedName name="ITEMS_DEF" localSheetId="2">#REF!</definedName>
    <definedName name="ITEMS_DEF">#REF!</definedName>
    <definedName name="itemscasa">#REF!</definedName>
    <definedName name="itemspresa">#REF!</definedName>
    <definedName name="ITEN320">#REF!</definedName>
    <definedName name="Iterar">#REF!</definedName>
    <definedName name="IUI" localSheetId="2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2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" localSheetId="2">#REF!</definedName>
    <definedName name="IZ">#REF!</definedName>
    <definedName name="IZQ">#REF!</definedName>
    <definedName name="j" localSheetId="2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AMO2">#REF!</definedName>
    <definedName name="JAMOC">#REF!</definedName>
    <definedName name="JAMOL">#REF!</definedName>
    <definedName name="janet">#REF!</definedName>
    <definedName name="JAPON">#REF!</definedName>
    <definedName name="Jb">#REF!</definedName>
    <definedName name="Jc">#REF!</definedName>
    <definedName name="JCGR">#REF!</definedName>
    <definedName name="jd" localSheetId="2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2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h" localSheetId="2" hidden="1">#REF!</definedName>
    <definedName name="jdhdh" hidden="1">#REF!</definedName>
    <definedName name="Je">#REF!</definedName>
    <definedName name="JEFEINM">#REF!</definedName>
    <definedName name="jeytj" localSheetId="2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hjfrt" localSheetId="2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2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">#REF!</definedName>
    <definedName name="jhjyj" localSheetId="2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 hidden="1">{"via1",#N/A,TRUE,"general";"via2",#N/A,TRUE,"general";"via3",#N/A,TRUE,"general"}</definedName>
    <definedName name="jj">#REF!</definedName>
    <definedName name="jjfq" localSheetId="2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>#REF!</definedName>
    <definedName name="jjjhjddfg" localSheetId="2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#REF!</definedName>
    <definedName name="jjjjj">#REF!</definedName>
    <definedName name="jjjjjjjjj">#REF!</definedName>
    <definedName name="JJJJJJJJJJJJJJJJJJJJ" localSheetId="2">#REF!</definedName>
    <definedName name="JJJJJJJJJJJJJJJJJJJJ">#REF!</definedName>
    <definedName name="jjjjjjjjjjjjjjjjjjjjjjjjjjjjjjjjjjj">#REF!</definedName>
    <definedName name="jjjjju" localSheetId="2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JKJK" localSheetId="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localSheetId="2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JKJKJK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k" localSheetId="2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#N/A</definedName>
    <definedName name="JRYJ" localSheetId="2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ubfil">#REF!</definedName>
    <definedName name="jtyj" localSheetId="2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>#REF!</definedName>
    <definedName name="jui">#REF!</definedName>
    <definedName name="juj" localSheetId="2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 localSheetId="2">#REF!</definedName>
    <definedName name="JulAgo">#REF!</definedName>
    <definedName name="JulAgo_C" localSheetId="2">#REF!</definedName>
    <definedName name="JulAgo_C">#REF!</definedName>
    <definedName name="jun">#REF!</definedName>
    <definedName name="juuuhb" localSheetId="2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2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2" hidden="1">{"PYGT",#N/A,FALSE,"PYG";"ACTIT",#N/A,FALSE,"BCE_GRAL-ACTIVO";"PASIT",#N/A,FALSE,"BCE_GRAL-PASIVO-PATRIM";"CAJAT",#N/A,FALSE,"CAJA"}</definedName>
    <definedName name="K" localSheetId="1" hidden="1">{"PYGT",#N/A,FALSE,"PYG";"ACTIT",#N/A,FALSE,"BCE_GRAL-ACTIVO";"PASIT",#N/A,FALSE,"BCE_GRAL-PASIVO-PATRIM";"CAJAT",#N/A,FALSE,"CAJA"}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6f3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KAKA">#REF!</definedName>
    <definedName name="Kennwort" localSheetId="2">#REF!</definedName>
    <definedName name="Kennwort">#REF!</definedName>
    <definedName name="KFOBUS">#REF!</definedName>
    <definedName name="KHGGH" localSheetId="2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2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">#REF!</definedName>
    <definedName name="kkkki" localSheetId="2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jkl">#REF!</definedName>
    <definedName name="KLJKLMDS">#REF!</definedName>
    <definedName name="klklk">#REF!</definedName>
    <definedName name="kñy">#REF!</definedName>
    <definedName name="ko">#REF!</definedName>
    <definedName name="krtrk" localSheetId="2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U">#REF!</definedName>
    <definedName name="kuh">#REF!</definedName>
    <definedName name="Kunde" localSheetId="2">#REF!</definedName>
    <definedName name="Kunde">#REF!</definedName>
    <definedName name="kuy">#REF!</definedName>
    <definedName name="kyr" localSheetId="2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_">#REF!</definedName>
    <definedName name="L_L">#REF!</definedName>
    <definedName name="L_TUB">#REF!</definedName>
    <definedName name="La" localSheetId="2">#REF!</definedName>
    <definedName name="La">#REF!</definedName>
    <definedName name="Lamina_superboard" localSheetId="2">#REF!</definedName>
    <definedName name="Lamina_superboard">#REF!</definedName>
    <definedName name="Lamparas_2_48" localSheetId="2">#REF!</definedName>
    <definedName name="Lamparas_2_48">#REF!</definedName>
    <definedName name="LARGUE" localSheetId="2">#REF!</definedName>
    <definedName name="LARGUE">#REF!</definedName>
    <definedName name="Last_Row">#REF!</definedName>
    <definedName name="Lavaplatos" localSheetId="2">#REF!</definedName>
    <definedName name="Lavaplatos">#REF!</definedName>
    <definedName name="Lb">#REF!</definedName>
    <definedName name="Ld">#REF!</definedName>
    <definedName name="LE">#REF!</definedName>
    <definedName name="Lechada_juntas" localSheetId="2">#REF!</definedName>
    <definedName name="Lechada_juntas">#REF!</definedName>
    <definedName name="LENCY">#REF!</definedName>
    <definedName name="LEVE">5</definedName>
    <definedName name="Lf">#REF!</definedName>
    <definedName name="LG" localSheetId="2">LEN(#REF!)</definedName>
    <definedName name="LG">LEN(#REF!)</definedName>
    <definedName name="Lh">#REF!</definedName>
    <definedName name="Li">#REF!</definedName>
    <definedName name="lia">#REF!</definedName>
    <definedName name="LICITACION">#REF!</definedName>
    <definedName name="LICITACION_PUBLICA">#REF!</definedName>
    <definedName name="LIDA">#REF!</definedName>
    <definedName name="LIJA" localSheetId="2">#REF!</definedName>
    <definedName name="LIJA">#REF!</definedName>
    <definedName name="Limatesa_thermo" localSheetId="2">#REF!</definedName>
    <definedName name="Limatesa_thermo">#REF!</definedName>
    <definedName name="LIMP" localSheetId="2">#REF!</definedName>
    <definedName name="LIMP">#REF!</definedName>
    <definedName name="LIMPIO">#REF!</definedName>
    <definedName name="linc1" localSheetId="2">#REF!</definedName>
    <definedName name="linc1">#REF!</definedName>
    <definedName name="linc2" localSheetId="2">#REF!</definedName>
    <definedName name="linc2">#REF!</definedName>
    <definedName name="linc3" localSheetId="2">#REF!</definedName>
    <definedName name="linc3">#REF!</definedName>
    <definedName name="linc4" localSheetId="2">#REF!</definedName>
    <definedName name="linc4">#REF!</definedName>
    <definedName name="linc5" localSheetId="2">#REF!</definedName>
    <definedName name="linc5">#REF!</definedName>
    <definedName name="LINEA">#REF!</definedName>
    <definedName name="LisaCodSAO">#REF!</definedName>
    <definedName name="lista">#REF!</definedName>
    <definedName name="LISTA_EQ" localSheetId="2">#REF!</definedName>
    <definedName name="LISTA_EQ">#REF!</definedName>
    <definedName name="LISTA_HE" localSheetId="2">#REF!</definedName>
    <definedName name="LISTA_HE">#REF!</definedName>
    <definedName name="LISTA_MA" localSheetId="2">#REF!</definedName>
    <definedName name="LISTA_MA">#REF!</definedName>
    <definedName name="LISTA_MO" localSheetId="2">#REF!</definedName>
    <definedName name="LISTA_MO">#REF!</definedName>
    <definedName name="LISTA_OT" localSheetId="2">#REF!</definedName>
    <definedName name="LISTA_OT">#REF!</definedName>
    <definedName name="listaaccaud">OFFSET(#REF!,0,0,20-3,1)</definedName>
    <definedName name="listaaccesorioshai">OFFSET(#REF!,0,0,4,1)</definedName>
    <definedName name="listaacop">OFFSET(#REF!,0,0,52-48,1)</definedName>
    <definedName name="listaadicionalescamaras">OFFSET(#REF!,0,0,13-3,1)</definedName>
    <definedName name="listaadseg">OFFSET(#REF!,0,0,120-58,1)</definedName>
    <definedName name="listaaltavoces1">OFFSET(#REF!,0,0,130,1)</definedName>
    <definedName name="listaaltavoces2">OFFSET(#REF!,0,0,130,1)</definedName>
    <definedName name="listaaltavocesemp">OFFSET(#REF!,0,0,80,1)</definedName>
    <definedName name="Listaasesores">OFFSET(#REF!,0,0,16-10,1)</definedName>
    <definedName name="listabaterias">OFFSET(#REF!,0,0,3,1)</definedName>
    <definedName name="listacableado">OFFSET(#REF!,0,0,96-3,1)</definedName>
    <definedName name="listacajas">OFFSET(#REF!,0,0,15,1)</definedName>
    <definedName name="listacamaras">OFFSET(#REF!,0,0,13-3,1)</definedName>
    <definedName name="Listacanti">#REF!</definedName>
    <definedName name="ListaCantidad">#REF!</definedName>
    <definedName name="Listacerebros">OFFSET(#REF!,0,0,4,1)</definedName>
    <definedName name="listacerseg">OFFSET(#REF!,0,0,8-3,1)</definedName>
    <definedName name="listaconesc">OFFSET(#REF!,0,0,36-26,1)</definedName>
    <definedName name="listaconmutai">OFFSET(#REF!,0,0,25-21,1)</definedName>
    <definedName name="listacontrol4">OFFSET(#REF!,0,0,60.1)</definedName>
    <definedName name="listadimmers">OFFSET(#REF!,0,0,13-3,1)</definedName>
    <definedName name="LISTADO">#REF!</definedName>
    <definedName name="Listado_de_materiales">#REF!</definedName>
    <definedName name="listaDVR">OFFSET(#REF!,0,0,14,1)</definedName>
    <definedName name="listafuentes">OFFSET(#REF!,0,0,12,1)</definedName>
    <definedName name="listagabinetes">OFFSET(#REF!,0,0,5,1)</definedName>
    <definedName name="listailumi">OFFSET(#REF!,0,0,60-3,1)</definedName>
    <definedName name="listainfrarrojos">OFFSET(#REF!,0,0,154-119,1)</definedName>
    <definedName name="listainterfaces">OFFSET(#REF!,0,0,43-3,1)</definedName>
    <definedName name="listaintpre">OFFSET(#REF!,0,0,47-37,1)</definedName>
    <definedName name="ListaItem">#REF!</definedName>
    <definedName name="listakitauddis">OFFSET(#REF!,0,0,30-3,1)</definedName>
    <definedName name="listamagneticos">#REF!</definedName>
    <definedName name="listaonoff">OFFSET(#REF!,0,0,20-14,1)</definedName>
    <definedName name="listaplapot">OFFSET(#REF!,0,0,13-3,1)</definedName>
    <definedName name="listaprecios">#REF!</definedName>
    <definedName name="Listapromo">OFFSET(#REF!,0,0,9,1)</definedName>
    <definedName name="listapulsador">OFFSET(#REF!,0,0,118-88,1)</definedName>
    <definedName name="listareceivers">OFFSET(#REF!,0,0,60,1)</definedName>
    <definedName name="listareles">OFFSET(#REF!,0,0,3,1)</definedName>
    <definedName name="listareproductores">OFFSET(#REF!,0,0,10,1)</definedName>
    <definedName name="listasensores">OFFSET(#REF!,0,0,66-30,1)</definedName>
    <definedName name="listasisina">OFFSET(#REF!,0,0,47-28,1)</definedName>
    <definedName name="listasubpas">OFFSET(#REF!,0,0,6-3,1)</definedName>
    <definedName name="listasubwooferac">OFFSET(#REF!,0,0,12,1)</definedName>
    <definedName name="listasuiches">OFFSET(#REF!,0,0,43-28,1)</definedName>
    <definedName name="listasuichesvarios">OFFSET(#REF!,0,0,89-60,1)</definedName>
    <definedName name="listatapasdeco">OFFSET(#REF!,0,0,65-44,1)</definedName>
    <definedName name="listatecaud">OFFSET(#REF!,0,0,43-32,1)</definedName>
    <definedName name="listatomamesa">OFFSET(#REF!,0,0,27,1)</definedName>
    <definedName name="listatomas">OFFSET(#REF!,0,0,11-3,1)</definedName>
    <definedName name="listatomasgfci">OFFSET(#REF!,0,0,17-12,1)</definedName>
    <definedName name="listatomatelefono">OFFSET(#REF!,0,0,22-18,1)</definedName>
    <definedName name="listatomatv">OFFSET(#REF!,0,0,27-23,1)</definedName>
    <definedName name="listatransfor">OFFSET(#REF!,0,0,3,1)</definedName>
    <definedName name="ListaUni" localSheetId="2">#REF!</definedName>
    <definedName name="ListaUni">#REF!</definedName>
    <definedName name="listequi">#REF!</definedName>
    <definedName name="listmat">#REF!</definedName>
    <definedName name="LISTO">#REF!</definedName>
    <definedName name="LISTON" localSheetId="2">#REF!</definedName>
    <definedName name="LISTON">#REF!</definedName>
    <definedName name="Liston_2_4" localSheetId="2">#REF!</definedName>
    <definedName name="Liston_2_4">#REF!</definedName>
    <definedName name="Liston_2x2" localSheetId="2">#REF!</definedName>
    <definedName name="Liston_2x2">#REF!</definedName>
    <definedName name="liuoo" localSheetId="2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localSheetId="2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C12">#REF!</definedName>
    <definedName name="LLANTAS">#REF!</definedName>
    <definedName name="LLAP12">#REF!</definedName>
    <definedName name="lleno" localSheetId="2">#REF!</definedName>
    <definedName name="lleno">#REF!</definedName>
    <definedName name="LLENOS" localSheetId="2">#REF!</definedName>
    <definedName name="LLENOS">#REF!</definedName>
    <definedName name="lll">#REF!</definedName>
    <definedName name="LLLL">#REF!</definedName>
    <definedName name="lllllh" localSheetId="2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">#REF!</definedName>
    <definedName name="lllllllo" localSheetId="2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n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 localSheetId="2">#REF!</definedName>
    <definedName name="LOCA">#REF!</definedName>
    <definedName name="LOCA1" localSheetId="2">#REF!</definedName>
    <definedName name="LOCA1">#REF!</definedName>
    <definedName name="LOCA2" localSheetId="2">#REF!</definedName>
    <definedName name="LOCA2">#REF!</definedName>
    <definedName name="LOCALIZACION">#REF!</definedName>
    <definedName name="LOCALIZACION_Y_REPLANTEO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GO">#N/A</definedName>
    <definedName name="LOI">#REF!</definedName>
    <definedName name="lolol" localSheetId="2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ngitud1">#REF!</definedName>
    <definedName name="Longitud2">#REF!</definedName>
    <definedName name="LongitudTubo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OSAAREA">#REF!</definedName>
    <definedName name="LOSATIPO">#REF!</definedName>
    <definedName name="LosPrecios">#REF!</definedName>
    <definedName name="LosPreciosTit">#REF!</definedName>
    <definedName name="louujhvh">#REF!</definedName>
    <definedName name="Lp">#REF!</definedName>
    <definedName name="lplpl" localSheetId="2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sttros">#REF!</definedName>
    <definedName name="Lt">#REF!</definedName>
    <definedName name="Lu">#REF!</definedName>
    <definedName name="LUBRI">#REF!</definedName>
    <definedName name="Lubricante" localSheetId="2">#REF!</definedName>
    <definedName name="Lubricante">#REF!</definedName>
    <definedName name="lucy">#REF!</definedName>
    <definedName name="lun">#REF!</definedName>
    <definedName name="LUNA">#REF!</definedName>
    <definedName name="LUPVC">#REF!</definedName>
    <definedName name="LUPVC_" localSheetId="2">#REF!</definedName>
    <definedName name="LUPVC_">#REF!</definedName>
    <definedName name="LUPVT">#REF!</definedName>
    <definedName name="luz">#REF!</definedName>
    <definedName name="Lz">#REF!</definedName>
    <definedName name="M">#REF!</definedName>
    <definedName name="M.O.">#REF!</definedName>
    <definedName name="M120K">#REF!</definedName>
    <definedName name="M240K" localSheetId="2">#REF!</definedName>
    <definedName name="M240K">#REF!</definedName>
    <definedName name="M280K" localSheetId="2">#REF!</definedName>
    <definedName name="M280K">#REF!</definedName>
    <definedName name="MA">#REF!</definedName>
    <definedName name="MAAT">#REF!</definedName>
    <definedName name="mac">#REF!</definedName>
    <definedName name="MADCJ">#REF!</definedName>
    <definedName name="Maestro" localSheetId="2">#REF!</definedName>
    <definedName name="Maestro">#REF!</definedName>
    <definedName name="mafdsf" localSheetId="2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kro1">#REF!</definedName>
    <definedName name="MAL" localSheetId="2">#REF!&lt;2.5</definedName>
    <definedName name="MAL">#REF!&lt;2.5</definedName>
    <definedName name="MAL_1">#REF!</definedName>
    <definedName name="malla" localSheetId="2">#REF!</definedName>
    <definedName name="malla">#REF!</definedName>
    <definedName name="Malla_4x4" localSheetId="2">#REF!</definedName>
    <definedName name="Malla_4x4">#REF!</definedName>
    <definedName name="Malla_Electrosoldada" localSheetId="2">#REF!</definedName>
    <definedName name="Malla_Electrosoldada">#REF!</definedName>
    <definedName name="MALO" localSheetId="2">#REF!&lt;2.5</definedName>
    <definedName name="MALO">#REF!&lt;2.5</definedName>
    <definedName name="MALO_1">#REF!</definedName>
    <definedName name="mama" localSheetId="2" hidden="1">#REF!</definedName>
    <definedName name="mama" hidden="1">#REF!</definedName>
    <definedName name="MAMPOSTERIA">#REF!</definedName>
    <definedName name="MAN">#REF!</definedName>
    <definedName name="MANO">#REF!</definedName>
    <definedName name="Mano_de_obra">#REF!</definedName>
    <definedName name="MANO_OBRA">#REF!</definedName>
    <definedName name="MANODEOBRA">#REF!</definedName>
    <definedName name="MANTO" localSheetId="2">#REF!</definedName>
    <definedName name="MANTO">#REF!</definedName>
    <definedName name="mao" localSheetId="2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P" localSheetId="2">#REF!</definedName>
    <definedName name="MAP">#REF!</definedName>
    <definedName name="MAQ">#REF!</definedName>
    <definedName name="MAQUINAR" localSheetId="2">#REF!</definedName>
    <definedName name="MAQUINAR">#REF!</definedName>
    <definedName name="Maquinaria">#REF!</definedName>
    <definedName name="Mar" localSheetId="2">#REF!</definedName>
    <definedName name="Mar">#REF!</definedName>
    <definedName name="Mar_C" localSheetId="2">#REF!</definedName>
    <definedName name="Mar_C">#REF!</definedName>
    <definedName name="MARABA">#REF!</definedName>
    <definedName name="MarAbr" localSheetId="2">#REF!</definedName>
    <definedName name="MarAbr">#REF!</definedName>
    <definedName name="marai9">#REF!</definedName>
    <definedName name="MARAVILLA">#REF!</definedName>
    <definedName name="MARCELA" localSheetId="2">#REF!</definedName>
    <definedName name="MARCELA">#REF!</definedName>
    <definedName name="MARCOS">#REF!</definedName>
    <definedName name="margen">#REF!</definedName>
    <definedName name="Márgen">#REF!</definedName>
    <definedName name="margentyco">#REF!</definedName>
    <definedName name="maria">#REF!</definedName>
    <definedName name="MARIAS">#REF!</definedName>
    <definedName name="MARIASC">#REF!</definedName>
    <definedName name="MARILUZ">#REF!</definedName>
    <definedName name="MARINAS">#REF!</definedName>
    <definedName name="MarkP" localSheetId="2" hidden="1">{#N/A,#N/A,FALSE,"GRAFICO";#N/A,#N/A,FALSE,"CAJA (2)";#N/A,#N/A,FALSE,"TERCEROS-PROMEDIO";#N/A,#N/A,FALSE,"CAJA";#N/A,#N/A,FALSE,"INGRESOS1995-2003";#N/A,#N/A,FALSE,"GASTOS1995-2003"}</definedName>
    <definedName name="MarkP" localSheetId="1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illo">#REF!</definedName>
    <definedName name="MARY">#REF!</definedName>
    <definedName name="MARYLUZ">#REF!</definedName>
    <definedName name="marzito">#REF!</definedName>
    <definedName name="MARZO">#REF!</definedName>
    <definedName name="MASILLA" localSheetId="2">#REF!</definedName>
    <definedName name="MASILLA">#REF!</definedName>
    <definedName name="masor" localSheetId="2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.CANT">#REF!</definedName>
    <definedName name="MATE">#REF!</definedName>
    <definedName name="MATER" localSheetId="2">#REF!</definedName>
    <definedName name="MATER">#REF!</definedName>
    <definedName name="mater02">#REF!</definedName>
    <definedName name="MATERIAL">#REF!</definedName>
    <definedName name="Material_seleccionado" localSheetId="2">#REF!</definedName>
    <definedName name="Material_seleccionado">#REF!</definedName>
    <definedName name="MATERIALES">#REF!</definedName>
    <definedName name="Materiales_Macro">#REF!</definedName>
    <definedName name="MaterialTub">#REF!</definedName>
    <definedName name="MATPR" localSheetId="2">#REF!</definedName>
    <definedName name="MATPR">#REF!</definedName>
    <definedName name="matriz">#REF!,#REF!</definedName>
    <definedName name="MatTuberia">#REF!</definedName>
    <definedName name="MayJun" localSheetId="2">#REF!</definedName>
    <definedName name="MayJun">#REF!</definedName>
    <definedName name="MayJun_C" localSheetId="2">#REF!</definedName>
    <definedName name="MayJun_C">#REF!</definedName>
    <definedName name="MAYO">#REF!</definedName>
    <definedName name="Mb">#REF!</definedName>
    <definedName name="MC4CM">#REF!</definedName>
    <definedName name="MCC" localSheetId="2">#REF!</definedName>
    <definedName name="MCC">#REF!</definedName>
    <definedName name="mck">#REF!</definedName>
    <definedName name="mdc2a" localSheetId="2">#REF!</definedName>
    <definedName name="mdc2a">#REF!</definedName>
    <definedName name="mdd" localSheetId="2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EO" localSheetId="2">#REF!</definedName>
    <definedName name="MDEO">#REF!</definedName>
    <definedName name="MDO">#REF!</definedName>
    <definedName name="med" localSheetId="2">#REF!</definedName>
    <definedName name="med">#REF!</definedName>
    <definedName name="MEDARDO">#REF!</definedName>
    <definedName name="MEDIA">2</definedName>
    <definedName name="MEDID">#REF!</definedName>
    <definedName name="MEDIDA">#REF!</definedName>
    <definedName name="meg" localSheetId="2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MO">#REF!</definedName>
    <definedName name="MEMORIAS" localSheetId="2">#REF!</definedName>
    <definedName name="MEMORIAS">#REF!</definedName>
    <definedName name="MES" localSheetId="2">#REF!</definedName>
    <definedName name="MES">#REF!</definedName>
    <definedName name="MESES">#REF!</definedName>
    <definedName name="Mezcladora" localSheetId="2">#REF!</definedName>
    <definedName name="Mezcladora">#REF!</definedName>
    <definedName name="mf">#REF!</definedName>
    <definedName name="mfgjrdt" localSheetId="2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">#REF!,#REF!,#REF!,#REF!,#REF!,#REF!,#REF!</definedName>
    <definedName name="mierda">#REF!</definedName>
    <definedName name="mjk" localSheetId="2">#REF!&lt;2.5</definedName>
    <definedName name="mjk">#REF!&lt;2.5</definedName>
    <definedName name="mjmj" localSheetId="2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MK">#REF!</definedName>
    <definedName name="mku">#REF!</definedName>
    <definedName name="ML">#REF!,#REF!,#REF!,#REF!,#REF!,#REF!,#REF!</definedName>
    <definedName name="MLFB">#REF!</definedName>
    <definedName name="mm">#REF!</definedName>
    <definedName name="mmjmjh" localSheetId="2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>#REF!</definedName>
    <definedName name="mmmh" localSheetId="2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_INTERNA" localSheetId="2">#REF!</definedName>
    <definedName name="MO_INTERNA">#REF!</definedName>
    <definedName name="MO120K">#REF!</definedName>
    <definedName name="MO240K">#REF!</definedName>
    <definedName name="MO280K">#REF!</definedName>
    <definedName name="MOBILIARIO_SEG_ELECTRON_ITEM" localSheetId="2">#REF!</definedName>
    <definedName name="MOBILIARIO_SEG_ELECTRON_ITEM">#REF!</definedName>
    <definedName name="MOBILIARIOOFIC_ITEM" localSheetId="2">#REF!</definedName>
    <definedName name="MOBILIARIOOFIC_ITEM">#REF!</definedName>
    <definedName name="MOCARG">#REF!</definedName>
    <definedName name="MOD_EXTERNA" localSheetId="2">#REF!</definedName>
    <definedName name="MOD_EXTERNA">#REF!</definedName>
    <definedName name="MODERADO">10</definedName>
    <definedName name="MODIF1">#REF!</definedName>
    <definedName name="MODIF1_2">#REF!</definedName>
    <definedName name="MODIF1_7">#REF!</definedName>
    <definedName name="MOENC">#REF!</definedName>
    <definedName name="MOIHF">#REF!</definedName>
    <definedName name="MONCANADA">#REF!</definedName>
    <definedName name="MONDM">#REF!</definedName>
    <definedName name="MONECU">#REF!</definedName>
    <definedName name="MONFRANCIA">#REF!</definedName>
    <definedName name="MONPAIS1">#REF!</definedName>
    <definedName name="MONPAIS2">#REF!</definedName>
    <definedName name="MONPERU">#REF!</definedName>
    <definedName name="MONPTA">#REF!</definedName>
    <definedName name="MONSUECIA">#REF!</definedName>
    <definedName name="MONTAJE_EQUIPOS" localSheetId="2">#REF!</definedName>
    <definedName name="MONTAJE_EQUIPOS">#REF!</definedName>
    <definedName name="MONVENE">#REF!</definedName>
    <definedName name="MONYEN">#REF!</definedName>
    <definedName name="MOPRE">#REF!</definedName>
    <definedName name="MOR">#REF!</definedName>
    <definedName name="MORTERO">#REF!</definedName>
    <definedName name="Mortero_1_10" localSheetId="2">#REF!</definedName>
    <definedName name="Mortero_1_10">#REF!</definedName>
    <definedName name="Mortero_1_3" localSheetId="2">#REF!</definedName>
    <definedName name="Mortero_1_3">#REF!</definedName>
    <definedName name="Mortero_1_5" localSheetId="2">#REF!</definedName>
    <definedName name="Mortero_1_5">#REF!</definedName>
    <definedName name="Mortero_1_6" localSheetId="2">#REF!</definedName>
    <definedName name="Mortero_1_6">#REF!</definedName>
    <definedName name="MOTO">#REF!</definedName>
    <definedName name="MOTOBOMBA">#REF!</definedName>
    <definedName name="MOTON">#REF!</definedName>
    <definedName name="Motoniv">#REF!</definedName>
    <definedName name="MOTOP" localSheetId="2">#REF!</definedName>
    <definedName name="MOTOP">#REF!</definedName>
    <definedName name="motosierra">#REF!</definedName>
    <definedName name="MOV" localSheetId="2">#REF!</definedName>
    <definedName name="MOV">#REF!</definedName>
    <definedName name="MOV_TIERRA_ITEM" localSheetId="2">#REF!</definedName>
    <definedName name="MOV_TIERRA_ITEM">#REF!</definedName>
    <definedName name="MOVIMIENTOS_DE_TIERRA" localSheetId="2">#REF!</definedName>
    <definedName name="MOVIMIENTOS_DE_TIERRA">#REF!</definedName>
    <definedName name="MOVOL" localSheetId="2">#REF!</definedName>
    <definedName name="MOVOL">#REF!</definedName>
    <definedName name="mr">#REF!</definedName>
    <definedName name="MSMSMSMSMSMSMSMSM">#REF!</definedName>
    <definedName name="MUEBLES_BAÑOS_ITEM" localSheetId="2">#REF!</definedName>
    <definedName name="MUEBLES_BAÑOS_ITEM">#REF!</definedName>
    <definedName name="MUEBLES_COC_ITEM" localSheetId="2">#REF!</definedName>
    <definedName name="MUEBLES_COC_ITEM">#REF!</definedName>
    <definedName name="MUEBLES_COC_VALOR" localSheetId="2">#REF!</definedName>
    <definedName name="MUEBLES_COC_VALOR">#REF!</definedName>
    <definedName name="MUEBLES_MADERA_FIJ_ITEM" localSheetId="2">#REF!</definedName>
    <definedName name="MUEBLES_MADERA_FIJ_ITEM">#REF!</definedName>
    <definedName name="MUEBLES_Y_CARPINTERIA" localSheetId="2">#REF!</definedName>
    <definedName name="MUEBLES_Y_CARPINTERIA">#REF!</definedName>
    <definedName name="MUNICIPIO" localSheetId="2">#REF!</definedName>
    <definedName name="MUNICIPIO">#REF!</definedName>
    <definedName name="MUROS" localSheetId="2">#REF!</definedName>
    <definedName name="MUROS">#REF!</definedName>
    <definedName name="MUROS_BLOQ_PLOMO_ITEM" localSheetId="2">#REF!</definedName>
    <definedName name="MUROS_BLOQ_PLOMO_ITEM">#REF!</definedName>
    <definedName name="MUROS_BLOQ_PLOMO_VALOR" localSheetId="2">#REF!</definedName>
    <definedName name="MUROS_BLOQ_PLOMO_VALOR">#REF!</definedName>
    <definedName name="MXMXMXMXMXM">#REF!</definedName>
    <definedName name="MYC_DRYWALLITEM" localSheetId="2">#REF!,#REF!,#REF!</definedName>
    <definedName name="MYC_DRYWALLITEM">#REF!,#REF!,#REF!</definedName>
    <definedName name="MYCIELOS_DRYWALLVALOR" localSheetId="2">#REF!</definedName>
    <definedName name="MYCIELOS_DRYWALLVALOR">#REF!</definedName>
    <definedName name="MYPUERTAS_MAD_ITEM" localSheetId="2">#REF!</definedName>
    <definedName name="MYPUERTAS_MAD_ITEM">#REF!</definedName>
    <definedName name="MYPUERTAS_MET_ITEM" localSheetId="2">#REF!</definedName>
    <definedName name="MYPUERTAS_MET_ITEM">#REF!</definedName>
    <definedName name="n" localSheetId="2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61." localSheetId="2">#REF!</definedName>
    <definedName name="N61.">#REF!</definedName>
    <definedName name="Na">#REF!</definedName>
    <definedName name="NACI">#REF!</definedName>
    <definedName name="NACIONAL">#REF!</definedName>
    <definedName name="nacionalizacion">#REF!</definedName>
    <definedName name="nacionalizaciontyco">#REF!</definedName>
    <definedName name="nb">#REF!</definedName>
    <definedName name="nbv">#REF!</definedName>
    <definedName name="nbvnv" localSheetId="2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d">#REF!</definedName>
    <definedName name="NDHS" localSheetId="2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S">#REF!</definedName>
    <definedName name="nf" localSheetId="2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2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qui">#REF!</definedName>
    <definedName name="NJH">#REF!</definedName>
    <definedName name="nm">#REF!</definedName>
    <definedName name="nmmmm" localSheetId="2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NNNNN">#REF!</definedName>
    <definedName name="NO" localSheetId="2" hidden="1">{"PYGT",#N/A,FALSE,"PYG";"ACTIT",#N/A,FALSE,"BCE_GRAL-ACTIVO";"PASIT",#N/A,FALSE,"BCE_GRAL-PASIVO-PATRIM";"CAJAT",#N/A,FALSE,"CAJA"}</definedName>
    <definedName name="NO" localSheetId="1" hidden="1">{"PYGT",#N/A,FALSE,"PYG";"ACTIT",#N/A,FALSE,"BCE_GRAL-ACTIVO";"PASIT",#N/A,FALSE,"BCE_GRAL-PASIVO-PATRIM";"CAJAT",#N/A,FALSE,"CAJA"}</definedName>
    <definedName name="NO" hidden="1">{"PYGT",#N/A,FALSE,"PYG";"ACTIT",#N/A,FALSE,"BCE_GRAL-ACTIVO";"PASIT",#N/A,FALSE,"BCE_GRAL-PASIVO-PATRIM";"CAJAT",#N/A,FALSE,"CAJA"}</definedName>
    <definedName name="No._tanques" localSheetId="2">#REF!</definedName>
    <definedName name="No._tanques">#REF!</definedName>
    <definedName name="No.copias">#REF!</definedName>
    <definedName name="NOMBRE">#REF!</definedName>
    <definedName name="NOMBRE_PROYECTO" localSheetId="2">#REF!</definedName>
    <definedName name="NOMBRE_PROYECTO">#REF!</definedName>
    <definedName name="NOMBREOBRA">#REF!</definedName>
    <definedName name="NOMES_PRESA">#REF!</definedName>
    <definedName name="Norte">#REF!</definedName>
    <definedName name="novafort">#REF!</definedName>
    <definedName name="NovDic" localSheetId="2">#REF!</definedName>
    <definedName name="NovDic">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úm_de_pago">#REF!</definedName>
    <definedName name="Núm_pagos_al_año">#REF!</definedName>
    <definedName name="Num_Pmt_Per_Year">#REF!</definedName>
    <definedName name="Número_de_pagos" localSheetId="2">MATCH(0.01,Saldo_final,-1)+1</definedName>
    <definedName name="Número_de_pagos" localSheetId="1">MATCH(0.01,Saldo_final,-1)+1</definedName>
    <definedName name="Número_de_pagos">MATCH(0.01,Saldo_final,-1)+1</definedName>
    <definedName name="nxn" localSheetId="2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LOP00">#REF!</definedName>
    <definedName name="ññ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ok">#REF!</definedName>
    <definedName name="ñp">#REF!</definedName>
    <definedName name="ñpñpñ" localSheetId="2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 localSheetId="2">#REF!</definedName>
    <definedName name="O">#REF!</definedName>
    <definedName name="º">#REF!</definedName>
    <definedName name="O.E" hidden="1">#REF!</definedName>
    <definedName name="O.E.28" hidden="1">#REF!</definedName>
    <definedName name="O.E.30" hidden="1">#REF!</definedName>
    <definedName name="º1">#REF!</definedName>
    <definedName name="o9o9" localSheetId="2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2">#REF!</definedName>
    <definedName name="OBJ">#REF!</definedName>
    <definedName name="OBJETO">#REF!</definedName>
    <definedName name="Obra">#REF!</definedName>
    <definedName name="OBRAS_VARIAS" localSheetId="2">#REF!</definedName>
    <definedName name="OBRAS_VARIAS">#REF!</definedName>
    <definedName name="obre" localSheetId="2">#REF!</definedName>
    <definedName name="obre">#REF!</definedName>
    <definedName name="obrero">#REF!</definedName>
    <definedName name="OBSERV">#REF!</definedName>
    <definedName name="OBSERVACIONES">#REF!</definedName>
    <definedName name="oera" localSheetId="2" hidden="1">{#N/A,#N/A,FALSE,"Aging Summary";#N/A,#N/A,FALSE,"Ratio Analysis";#N/A,#N/A,FALSE,"Test 120 Day Accts";#N/A,#N/A,FALSE,"Tickmarks"}</definedName>
    <definedName name="oera" localSheetId="1" hidden="1">{#N/A,#N/A,FALSE,"Aging Summary";#N/A,#N/A,FALSE,"Ratio Analysis";#N/A,#N/A,FALSE,"Test 120 Day Accts";#N/A,#N/A,FALSE,"Tickmarks"}</definedName>
    <definedName name="oera" hidden="1">{#N/A,#N/A,FALSE,"Aging Summary";#N/A,#N/A,FALSE,"Ratio Analysis";#N/A,#N/A,FALSE,"Test 120 Day Accts";#N/A,#N/A,FALSE,"Tickmarks"}</definedName>
    <definedName name="OF">#REF!</definedName>
    <definedName name="ofi" localSheetId="2">#REF!</definedName>
    <definedName name="ofi">#REF!</definedName>
    <definedName name="OFICI" localSheetId="2">#REF!</definedName>
    <definedName name="OFICI">#REF!</definedName>
    <definedName name="OFICI_" localSheetId="2">#REF!</definedName>
    <definedName name="OFICI_">#REF!</definedName>
    <definedName name="ofici1" localSheetId="2">#REF!</definedName>
    <definedName name="ofici1">#REF!</definedName>
    <definedName name="Oficial" localSheetId="2">#REF!</definedName>
    <definedName name="OFICIAL">#REF!</definedName>
    <definedName name="oiret" localSheetId="2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#N/A</definedName>
    <definedName name="OK" hidden="1">#REF!</definedName>
    <definedName name="oo">#REF!</definedName>
    <definedName name="OOMMOOMM">#REF!</definedName>
    <definedName name="ooo" localSheetId="2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" localSheetId="2">#REF!</definedName>
    <definedName name="op">#REF!</definedName>
    <definedName name="opcion">#REF!</definedName>
    <definedName name="operador">#REF!</definedName>
    <definedName name="OPERADORES">#REF!</definedName>
    <definedName name="Orden">#REF!</definedName>
    <definedName name="os">#REF!</definedName>
    <definedName name="OSCAR">#REF!</definedName>
    <definedName name="OTR">#REF!</definedName>
    <definedName name="otra">#REF!</definedName>
    <definedName name="otrocd">#REF!</definedName>
    <definedName name="otroci">#REF!</definedName>
    <definedName name="otroimprev">#REF!</definedName>
    <definedName name="otros" localSheetId="2">#REF!</definedName>
    <definedName name="otros">#REF!</definedName>
    <definedName name="Otrosi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P">#REF!</definedName>
    <definedName name="p0p0" localSheetId="2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">#REF!</definedName>
    <definedName name="PA14X">#REF!</definedName>
    <definedName name="Paec1">#REF!</definedName>
    <definedName name="Paec2">#REF!</definedName>
    <definedName name="Paec3">#REF!</definedName>
    <definedName name="paelnque">#REF!</definedName>
    <definedName name="Pago_adicional">#REF!</definedName>
    <definedName name="Pago_mensual_programado">#REF!</definedName>
    <definedName name="Pago_progr">#REF!</definedName>
    <definedName name="Pago_total">#REF!</definedName>
    <definedName name="Pagos_adicionales_programados">#REF!</definedName>
    <definedName name="PAIS1">#REF!</definedName>
    <definedName name="PAIS2">#REF!</definedName>
    <definedName name="PAJARITA">#REF!</definedName>
    <definedName name="Pal_Workbook_GUID" hidden="1">"MZ13F7WREF2M259BRMK8ILZK"</definedName>
    <definedName name="palenque">#REF!</definedName>
    <definedName name="Panel_Led_Plano_de_18w" localSheetId="2">#REF!</definedName>
    <definedName name="Panel_Led_Plano_de_18w">#REF!</definedName>
    <definedName name="PANEL_SOLARITEM" localSheetId="2">#REF!</definedName>
    <definedName name="PANEL_SOLARITEM">#REF!</definedName>
    <definedName name="PANELES_SISTEMA_SOLAR" localSheetId="2">#REF!</definedName>
    <definedName name="PANELES_SISTEMA_SOLAR">#REF!</definedName>
    <definedName name="PAPA">#REF!</definedName>
    <definedName name="par" localSheetId="2">#REF!</definedName>
    <definedName name="par">#REF!</definedName>
    <definedName name="PARAMETROS">#REF!</definedName>
    <definedName name="particulares1" localSheetId="2" hidden="1">{#N/A,#N/A,FALSE,"Aging Summary";#N/A,#N/A,FALSE,"Ratio Analysis";#N/A,#N/A,FALSE,"Test 120 Day Accts";#N/A,#N/A,FALSE,"Tickmarks"}</definedName>
    <definedName name="particulares1" localSheetId="1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pasav" localSheetId="2">#REF!</definedName>
    <definedName name="pasav">#REF!</definedName>
    <definedName name="pasavia">#REF!</definedName>
    <definedName name="patch8">#REF!</definedName>
    <definedName name="Pav">#REF!</definedName>
    <definedName name="PAVIMENTO">#REF!</definedName>
    <definedName name="Pay_Date">#REF!</definedName>
    <definedName name="Pay_Num">#REF!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">#REF!</definedName>
    <definedName name="PEDIDO">#REF!</definedName>
    <definedName name="pedro" localSheetId="2">#REF!</definedName>
    <definedName name="pedro">#REF!</definedName>
    <definedName name="Pega_plus" localSheetId="2">#REF!</definedName>
    <definedName name="Pega_plus">#REF!</definedName>
    <definedName name="Pegante_PVC" localSheetId="2">#REF!</definedName>
    <definedName name="Pegante_PVC">#REF!</definedName>
    <definedName name="PEGCO">#REF!</definedName>
    <definedName name="PelaFelipe">#REF!</definedName>
    <definedName name="Peldaño">#REF!</definedName>
    <definedName name="PEPE">#N/A</definedName>
    <definedName name="PER_PAV">#REF!</definedName>
    <definedName name="Pér1">#REF!</definedName>
    <definedName name="PERFIL_ANGULO_2.5_X_2.5_X_2.44__Cund" localSheetId="2">#REF!</definedName>
    <definedName name="PERFIL_ANGULO_2.5_X_2.5_X_2.44__Cund">#REF!</definedName>
    <definedName name="Perfil_c_120x50mm" localSheetId="2">#REF!</definedName>
    <definedName name="Perfil_c_120x50mm">#REF!</definedName>
    <definedName name="PERFIL_DEL_TRAMO">#REF!</definedName>
    <definedName name="PERFIL_OMEGA_X_2.44_C_26" localSheetId="2">#REF!</definedName>
    <definedName name="PERFIL_OMEGA_X_2.44_C_26">#REF!</definedName>
    <definedName name="PERFIL_VIGUETA_PRINCIPAL_X_2.44_Cund" localSheetId="2">#REF!</definedName>
    <definedName name="PERFIL_VIGUETA_PRINCIPAL_X_2.44_Cund">#REF!</definedName>
    <definedName name="PERIODO">#REF!</definedName>
    <definedName name="PERNO">#REF!</definedName>
    <definedName name="PERRD">#REF!</definedName>
    <definedName name="PERRITO">#REF!</definedName>
    <definedName name="Personal">#REF!</definedName>
    <definedName name="Personal_Macro">#REF!</definedName>
    <definedName name="PERU">#REF!</definedName>
    <definedName name="PESETA">#REF!</definedName>
    <definedName name="PESO">#REF!</definedName>
    <definedName name="PESOS">#REF!</definedName>
    <definedName name="pi">#REF!</definedName>
    <definedName name="PIE4A6">#REF!</definedName>
    <definedName name="PIECR" localSheetId="2">#REF!</definedName>
    <definedName name="PIECR">#REF!</definedName>
    <definedName name="pied" localSheetId="2">#REF!</definedName>
    <definedName name="pied">#REF!</definedName>
    <definedName name="PIEDR">#REF!</definedName>
    <definedName name="piedragav" localSheetId="2">#REF!</definedName>
    <definedName name="piedragav">#REF!</definedName>
    <definedName name="piedram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" localSheetId="2">#REF!</definedName>
    <definedName name="Pin">#REF!</definedName>
    <definedName name="PINBAR">#REF!</definedName>
    <definedName name="PINBLA">#REF!</definedName>
    <definedName name="pint" localSheetId="2">#REF!</definedName>
    <definedName name="pint">#REF!</definedName>
    <definedName name="PINT_EXT_ITEM" localSheetId="2">#REF!</definedName>
    <definedName name="PINT_EXT_ITEM">#REF!</definedName>
    <definedName name="Pintor" localSheetId="2">#REF!</definedName>
    <definedName name="Pintor">#REF!</definedName>
    <definedName name="Pintura_esmalte" localSheetId="2">#REF!</definedName>
    <definedName name="Pintura_esmalte">#REF!</definedName>
    <definedName name="Pintura_Exterior" localSheetId="2">#REF!</definedName>
    <definedName name="Pintura_Exterior">#REF!</definedName>
    <definedName name="Pintura_exteriores" localSheetId="2">#REF!</definedName>
    <definedName name="Pintura_exteriores">#REF!</definedName>
    <definedName name="Pintura_Interior_Gl" localSheetId="2">#REF!</definedName>
    <definedName name="Pintura_Interior_Gl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o" localSheetId="2">#REF!</definedName>
    <definedName name="Piso">#REF!</definedName>
    <definedName name="PISOS" localSheetId="2">#REF!</definedName>
    <definedName name="PISOS">#REF!</definedName>
    <definedName name="PISOS_CONC_ESP_PUBL_ITEM" localSheetId="2">#REF!,#REF!,#REF!,#REF!,#REF!,#REF!,#REF!</definedName>
    <definedName name="PISOS_CONC_ESP_PUBL_ITEM">#REF!,#REF!,#REF!,#REF!,#REF!,#REF!,#REF!</definedName>
    <definedName name="PISOS_CONC_ESP_PUBL_VALOR" localSheetId="2">#REF!,#REF!,#REF!,#REF!,#REF!</definedName>
    <definedName name="PISOS_CONC_ESP_PUBL_VALOR">#REF!,#REF!,#REF!,#REF!,#REF!</definedName>
    <definedName name="PISOS_CONC_GRAN_ITEM" localSheetId="2">#REF!,#REF!,#REF!</definedName>
    <definedName name="PISOS_CONC_GRAN_ITEM">#REF!,#REF!,#REF!</definedName>
    <definedName name="PISOS_CONC_GRAN_VALOR" localSheetId="2">#REF!,#REF!</definedName>
    <definedName name="PISOS_CONC_GRAN_VALOR">#REF!,#REF!</definedName>
    <definedName name="PJ501XXXXX">#REF!</definedName>
    <definedName name="pk">#REF!</definedName>
    <definedName name="PKHK" localSheetId="2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cas_.9x.9_Azul_labrador" localSheetId="2">#REF!</definedName>
    <definedName name="Placas_.9x.9_Azul_labrador">#REF!</definedName>
    <definedName name="PLAD" localSheetId="2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 localSheetId="2">#REF!</definedName>
    <definedName name="PLAELE">#REF!</definedName>
    <definedName name="PLAST" localSheetId="2">#REF!</definedName>
    <definedName name="PLAST">#REF!</definedName>
    <definedName name="Plazo" localSheetId="2">#REF!</definedName>
    <definedName name="Plazo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S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2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LINOMIAL1" localSheetId="2">#REF!</definedName>
    <definedName name="POLINOMIAL1">#REF!</definedName>
    <definedName name="Polynomial">#REF!</definedName>
    <definedName name="PoMede">#REF!</definedName>
    <definedName name="POO">#REF!</definedName>
    <definedName name="POOOO">#REF!</definedName>
    <definedName name="popop" localSheetId="2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2">#REF!</definedName>
    <definedName name="PORCE">#REF!</definedName>
    <definedName name="porcentajeAIU">#REF!</definedName>
    <definedName name="PORCENTAJES" localSheetId="2">#REF!</definedName>
    <definedName name="PORCENTAJES">#REF!</definedName>
    <definedName name="pos" localSheetId="2">#REF!</definedName>
    <definedName name="pos">#REF!</definedName>
    <definedName name="post" localSheetId="2">#REF!</definedName>
    <definedName name="post">#REF!</definedName>
    <definedName name="poste" localSheetId="2">#REF!</definedName>
    <definedName name="poste">#REF!</definedName>
    <definedName name="pouig" localSheetId="2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_CAJAS_SUM_ITEM" localSheetId="2">#REF!</definedName>
    <definedName name="POZOS_CAJAS_SUM_ITEM">#REF!</definedName>
    <definedName name="pp">#REF!</definedName>
    <definedName name="ppp">#REF!</definedName>
    <definedName name="PPPP" localSheetId="2">#REF!</definedName>
    <definedName name="PPPP">#REF!</definedName>
    <definedName name="ppppp9" localSheetId="2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localSheetId="2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CSO_EXTERNO" localSheetId="2">#REF!</definedName>
    <definedName name="PRCSO_EXTERNO">#REF!</definedName>
    <definedName name="PRE">#REF!</definedName>
    <definedName name="PRECIO">#REF!</definedName>
    <definedName name="precio2">#REF!</definedName>
    <definedName name="precios">#REF!</definedName>
    <definedName name="PREL" localSheetId="2">#REF!</definedName>
    <definedName name="PREL">#REF!</definedName>
    <definedName name="PRELIM_ITEM" localSheetId="2">#REF!</definedName>
    <definedName name="PRELIM_ITEM">#REF!</definedName>
    <definedName name="PRELIMINARES" localSheetId="2">#REF!</definedName>
    <definedName name="PRELIMINARES">#REF!</definedName>
    <definedName name="preliminares1" localSheetId="2">#REF!</definedName>
    <definedName name="preliminares1">#REF!</definedName>
    <definedName name="PRES.AGRI">#REF!</definedName>
    <definedName name="PRESA" localSheetId="2">#REF!</definedName>
    <definedName name="PRESA">#REF!</definedName>
    <definedName name="PRESION">#REF!</definedName>
    <definedName name="PRESIPISTO">#REF!</definedName>
    <definedName name="PREST">#REF!</definedName>
    <definedName name="presta" localSheetId="2">#REF!</definedName>
    <definedName name="presta">#REF!</definedName>
    <definedName name="PRESTACIONES" localSheetId="2">#REF!</definedName>
    <definedName name="PRESTACIONES">#REF!</definedName>
    <definedName name="Prestaciones_sociales" localSheetId="2">#REF!</definedName>
    <definedName name="Prestaciones_sociales">#REF!</definedName>
    <definedName name="PRESUP_B.CAUCA">#REF!</definedName>
    <definedName name="PRESUP_DISANPO_06">#REF!</definedName>
    <definedName name="PRESUP_MEDELLIN">#REF!</definedName>
    <definedName name="PRESUP_NORTE">#REF!</definedName>
    <definedName name="PRESUP_ORIENTE">#REF!</definedName>
    <definedName name="PRESUP_SUROESTE">#REF!</definedName>
    <definedName name="PRESUP_URABA">#REF!</definedName>
    <definedName name="PRESUPUESTO">#REF!</definedName>
    <definedName name="PRIMER" localSheetId="2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2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#N/A</definedName>
    <definedName name="Print_Area_MI">#REF!</definedName>
    <definedName name="Print_Area1">#N/A</definedName>
    <definedName name="PRINT_TITLES">#N/A</definedName>
    <definedName name="PRINT_TITLES_MI">#N/A</definedName>
    <definedName name="PROCESO">#REF!</definedName>
    <definedName name="PRODUCTO">#REF!</definedName>
    <definedName name="PRODUCTOS" localSheetId="2">#REF!</definedName>
    <definedName name="PRODUCTOS">#REF!</definedName>
    <definedName name="PROF">#REF!</definedName>
    <definedName name="PrOfic" localSheetId="2">#REF!</definedName>
    <definedName name="PrOfic">#REF!</definedName>
    <definedName name="PROG">#REF!</definedName>
    <definedName name="programainv">#N/A</definedName>
    <definedName name="Proponente">#REF!</definedName>
    <definedName name="propuente">#REF!</definedName>
    <definedName name="PROPUESTA">#REF!</definedName>
    <definedName name="PROPUESTA2">#REF!</definedName>
    <definedName name="propuestaobra">#REF!</definedName>
    <definedName name="PROYECTO">#REF!</definedName>
    <definedName name="PRUEBA" localSheetId="2">#REF!</definedName>
    <definedName name="PRUEBA">#REF!</definedName>
    <definedName name="prueba1" localSheetId="2">#REF!</definedName>
    <definedName name="prueba1">#REF!</definedName>
    <definedName name="PRUEBA2">#REF!</definedName>
    <definedName name="PTA">#REF!</definedName>
    <definedName name="ptope" localSheetId="2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A" localSheetId="2">#REF!</definedName>
    <definedName name="PUA">#REF!</definedName>
    <definedName name="puer">#REF!</definedName>
    <definedName name="Puerta_Ventana" localSheetId="2">#REF!</definedName>
    <definedName name="Puerta_Ventana">#REF!</definedName>
    <definedName name="PUERTAS_ESP_ITEM" localSheetId="2">#REF!</definedName>
    <definedName name="PUERTAS_ESP_ITEM">#REF!</definedName>
    <definedName name="PUERTAS_VIDRIERAS_VENTANAS_CARPINTERIA" localSheetId="2">#REF!</definedName>
    <definedName name="PUERTAS_VIDRIERAS_VENTANAS_CARPINTERIA">#REF!</definedName>
    <definedName name="Pulidora" localSheetId="2">#REF!</definedName>
    <definedName name="Pulidora">#REF!</definedName>
    <definedName name="PUNTI">#REF!</definedName>
    <definedName name="puntilla">#REF!</definedName>
    <definedName name="Puntilla_x_500gr" localSheetId="2">#REF!</definedName>
    <definedName name="Puntilla_x_500gr">#REF!</definedName>
    <definedName name="PVCdren4">#REF!</definedName>
    <definedName name="PVCmang3">#REF!</definedName>
    <definedName name="PVIDRIERAS_ITEM" localSheetId="2">#REF!</definedName>
    <definedName name="PVIDRIERAS_ITEM">#REF!</definedName>
    <definedName name="q" localSheetId="2" hidden="1">{"via1",#N/A,TRUE,"general";"via2",#N/A,TRUE,"general";"via3",#N/A,TRUE,"general"}</definedName>
    <definedName name="q">#REF!</definedName>
    <definedName name="q1q1q" localSheetId="2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localSheetId="2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 localSheetId="2">#REF!</definedName>
    <definedName name="qq">#REF!</definedName>
    <definedName name="qqqqq">#REF!</definedName>
    <definedName name="qqqqqw" localSheetId="2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UIPO">#REF!</definedName>
    <definedName name="QUIPOTIT">#REF!</definedName>
    <definedName name="qw" localSheetId="2" hidden="1">{"via1",#N/A,TRUE,"general";"via2",#N/A,TRUE,"general";"via3",#N/A,TRUE,"general"}</definedName>
    <definedName name="qw">#REF!</definedName>
    <definedName name="qwdas2" localSheetId="2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#N/A</definedName>
    <definedName name="QWERTY">#REF!</definedName>
    <definedName name="QWETASRGSFGDSF">#REF!</definedName>
    <definedName name="qwqwqwj" localSheetId="2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a">#REF!</definedName>
    <definedName name="RA1.001">#N/A</definedName>
    <definedName name="RA1.002">#N/A</definedName>
    <definedName name="RA1.003">#N/A</definedName>
    <definedName name="RA1.004">#N/A</definedName>
    <definedName name="RA1.006">#N/A</definedName>
    <definedName name="RA1.010">#N/A</definedName>
    <definedName name="RA1.011">#N/A</definedName>
    <definedName name="RA1.011.CABLE">#N/A</definedName>
    <definedName name="RA1.012">#N/A</definedName>
    <definedName name="RA1.012.CABLE">#N/A</definedName>
    <definedName name="RA1.013">#N/A</definedName>
    <definedName name="RA1.013.CABLE">#N/A</definedName>
    <definedName name="RA1.014">#N/A</definedName>
    <definedName name="RA1.014.CABLE">#N/A</definedName>
    <definedName name="RA1.019">#N/A</definedName>
    <definedName name="RA1.019.COMPLETA">#N/A</definedName>
    <definedName name="RA1.021.2400">#N/A</definedName>
    <definedName name="RA1.022.2400">#N/A</definedName>
    <definedName name="RA1.023.2400">#N/A</definedName>
    <definedName name="RA1.024.2400">#N/A</definedName>
    <definedName name="RA1.031">#N/A</definedName>
    <definedName name="RA1.032">#N/A</definedName>
    <definedName name="RA1.033">#N/A</definedName>
    <definedName name="RA1.034">#N/A</definedName>
    <definedName name="RA1.051">#N/A</definedName>
    <definedName name="RA1.052">#N/A</definedName>
    <definedName name="RA1.073">#N/A</definedName>
    <definedName name="RA1.074">#N/A</definedName>
    <definedName name="radios">#REF!</definedName>
    <definedName name="rana">#REF!</definedName>
    <definedName name="Rana_o_canguro" localSheetId="2">#REF!</definedName>
    <definedName name="Rana_o_canguro">#REF!</definedName>
    <definedName name="Rango_presupuesto">#REF!</definedName>
    <definedName name="RangoSAP">#REF!</definedName>
    <definedName name="Rasante">#REF!</definedName>
    <definedName name="Rb">#REF!</definedName>
    <definedName name="RC_AI_SUMA" localSheetId="2">IF(LEN(#REF!)=9,PRODUCT(#REF!),IF(LEN(#REF!)=5,SUMIF(#REF!,MID(#REF!,4,2),#REF!),SUMIF(#REF!,#REF!,#REF!)))</definedName>
    <definedName name="RC_AI_SUMA">IF(LEN(#REF!)=9,PRODUCT(#REF!),IF(LEN(#REF!)=5,SUMIF(#REF!,MID(#REF!,4,2),#REF!),SUMIF(#REF!,#REF!,#REF!)))</definedName>
    <definedName name="RC_CANT_IT_APU" localSheetId="2">IFERROR(VLOOKUP(#REF!,#REF!,COLUMN(APUS!RC_CANT_TOTAL)-3,0),"")</definedName>
    <definedName name="RC_CANT_IT_APU" localSheetId="1">IFERROR(VLOOKUP(#REF!,#REF!,COLUMN(RC_CANT_TOTAL)-3,0),"")</definedName>
    <definedName name="RC_CANT_IT_APU">IFERROR(VLOOKUP(#REF!,#REF!,COLUMN(RC_CANT_TOTAL)-3,0),"")</definedName>
    <definedName name="RC_CANT_TOT_PPTO" localSheetId="2">IFERROR(SUMPRODUCT(#REF!,--(MOD(COLUMN(#REF!),2)=0)),0)</definedName>
    <definedName name="RC_CANT_TOT_PPTO">IFERROR(SUMPRODUCT(#REF!,--(MOD(COLUMN(#REF!),2)=0)),0)</definedName>
    <definedName name="RC_CANT_TOTAL" localSheetId="2">#REF!</definedName>
    <definedName name="RC_CANT_TOTAL">#REF!</definedName>
    <definedName name="RC_CAP_PPTO" localSheetId="2">IF(APUS!RC_LG=2,"",LEFT(#REF!,2))</definedName>
    <definedName name="RC_CAP_PPTO" localSheetId="1">IF(RC_LG=2,"",LEFT(#REF!,2))</definedName>
    <definedName name="RC_CAP_PPTO">IF(RC_LG=2,"",LEFT(#REF!,2))</definedName>
    <definedName name="RC_CD_DIR" localSheetId="2">#REF!</definedName>
    <definedName name="RC_CD_DIR">#REF!</definedName>
    <definedName name="RC_CD_E2">#REF!</definedName>
    <definedName name="RC_CLIENTE" localSheetId="2">#REF!</definedName>
    <definedName name="RC_CLIENTE">#REF!</definedName>
    <definedName name="RC_CO_ETAPA_3">#REF!</definedName>
    <definedName name="RC_COL_A_APU" localSheetId="2">IF(LEN(#REF!)=2,"",IF(#REF!="","",IF(AND(#REF!="",#REF!=""),"",IF(#REF!="",#REF!,#REF!))))</definedName>
    <definedName name="RC_COL_A_APU">IF(LEN(#REF!)=2,"",IF(#REF!="","",IF(AND(#REF!="",#REF!=""),"",IF(#REF!="",#REF!,#REF!))))</definedName>
    <definedName name="RC_COL_A_AUX" localSheetId="2">IF(#REF!="","",IF(#REF!="",#REF!,#REF!))</definedName>
    <definedName name="RC_COL_A_AUX">IF(#REF!="","",IF(#REF!="",#REF!,#REF!))</definedName>
    <definedName name="RC_COL_J_AUX" localSheetId="2">IF(#REF!="","",IF(VLOOKUP(#REF!,#REF!,10,0)="",LEFT(#REF!,1),VLOOKUP(#REF!,#REF!,10,0)))</definedName>
    <definedName name="RC_COL_J_AUX">IF(#REF!="","",IF(VLOOKUP(#REF!,#REF!,10,0)="",LEFT(#REF!,1),VLOOKUP(#REF!,#REF!,10,0)))</definedName>
    <definedName name="RC_COL_L_APU" localSheetId="2">IFERROR(IF(#REF!="","",IF(VLOOKUP(#REF!,#REF!,10,0)="",LEFT(#REF!,1),VLOOKUP(#REF!,#REF!,10,0))),"")</definedName>
    <definedName name="RC_COL_L_APU">IFERROR(IF(#REF!="","",IF(VLOOKUP(#REF!,#REF!,10,0)="",LEFT(#REF!,1),VLOOKUP(#REF!,#REF!,10,0))),"")</definedName>
    <definedName name="RC_COL_N_APU" localSheetId="2">IFERROR(IF(ISERROR(SEARCH("-",#REF!)),#REF!*(1+#REF!)*VLOOKUP(#REF!,#REF!,COLUMN(APUS!RC_CANT_TOTAL)-COLUMN(APUS!RC_ITEMS)+1,0),""),"")</definedName>
    <definedName name="RC_COL_N_APU" localSheetId="1">IFERROR(IF(ISERROR(SEARCH("-",#REF!)),#REF!*(1+#REF!)*VLOOKUP(#REF!,#REF!,COLUMN(RC_CANT_TOTAL)-COLUMN(RC_ITEMS)+1,0),""),"")</definedName>
    <definedName name="RC_COL_N_APU">IFERROR(IF(ISERROR(SEARCH("-",#REF!)),#REF!*(1+#REF!)*VLOOKUP(#REF!,#REF!,COLUMN(RC_CANT_TOTAL)-COLUMN(RC_ITEMS)+1,0),""),"")</definedName>
    <definedName name="RC_COL_N_AUX" localSheetId="2">#REF!*(1+#REF!)*SUMIF(#REF!,#REF!,#REF!)</definedName>
    <definedName name="RC_COL_N_AUX">#REF!*(1+#REF!)*SUMIF(#REF!,#REF!,#REF!)</definedName>
    <definedName name="RC_COL_O_AUX" localSheetId="2">IF(OR(LEFT(#REF!,1)="7",LEFT(#REF!,1)=7),0,#REF!*#REF!*(1+#REF!))</definedName>
    <definedName name="RC_COL_O_AUX">IF(OR(LEFT(#REF!,1)="7",LEFT(#REF!,1)=7),0,#REF!*#REF!*(1+#REF!))</definedName>
    <definedName name="RC_COL_V_INS" localSheetId="2">SUMIF(#REF!,#REF!,#REF!)+SUMIF(#REF!,#REF!,#REF!)</definedName>
    <definedName name="RC_COL_V_INS">SUMIF(#REF!,#REF!,#REF!)+SUMIF(#REF!,#REF!,#REF!)</definedName>
    <definedName name="RC_COL_W_INS" localSheetId="2">IF(OR(LEFT(#REF!,1)=7,LEFT(#REF!,1)="7"),0,IFERROR(#REF!*#REF!,0))</definedName>
    <definedName name="RC_COL_W_INS">IF(OR(LEFT(#REF!,1)=7,LEFT(#REF!,1)="7"),0,IFERROR(#REF!*#REF!,0))</definedName>
    <definedName name="RC_CON_HTA" localSheetId="2">SUMIFS(#REF!,#REF!,#REF!,#REF!,"2")</definedName>
    <definedName name="RC_CON_HTA">SUMIFS(#REF!,#REF!,#REF!,#REF!,"2")</definedName>
    <definedName name="RC_CON_HTA_APU" localSheetId="2">SUMIFS(#REF!,#REF!,#REF!,#REF!,"2")</definedName>
    <definedName name="RC_CON_HTA_APU">SUMIFS(#REF!,#REF!,#REF!,#REF!,"2")</definedName>
    <definedName name="RC_CT" localSheetId="2">#REF!</definedName>
    <definedName name="RC_CT">#REF!</definedName>
    <definedName name="RC_CT_E1">#REF!</definedName>
    <definedName name="RC_CT_E2">#REF!</definedName>
    <definedName name="RC_CT_TOT" localSheetId="2">#REF!</definedName>
    <definedName name="RC_CT_TOT">#REF!</definedName>
    <definedName name="RC_CZ_PPTO" localSheetId="2">IFERROR(IFERROR(VLOOKUP(#REF!,INDIRECT("RC_CO_"&amp;#REF!),7,0),0),"")</definedName>
    <definedName name="RC_CZ_PPTO">IFERROR(IFERROR(VLOOKUP(#REF!,INDIRECT("RC_CO_"&amp;#REF!),7,0),0),"")</definedName>
    <definedName name="RC_DC_E1">#REF!</definedName>
    <definedName name="RC_DESC_APU" localSheetId="2">IF(LEN(#REF!)=2,VLOOKUP(#REF!,#REF!,2,0),IF(#REF!="",IF(#REF!="",IF(#REF!="","",APUS!RC_DIRECTO_APU),""),APUS!RC_DESCRIPCION_APU))</definedName>
    <definedName name="RC_DESC_APU" localSheetId="1">IF(LEN(#REF!)=2,VLOOKUP(#REF!,#REF!,2,0),IF(#REF!="",IF(#REF!="",IF(#REF!="","",RC_DIRECTO_APU),""),AU!RC_DESCRIPCION_APU))</definedName>
    <definedName name="RC_DESC_APU">IF(LEN(#REF!)=2,VLOOKUP(#REF!,#REF!,2,0),IF(#REF!="",IF(#REF!="",IF(#REF!="","",RC_DIRECTO_APU),""),RC_DESCRIPCION_APU))</definedName>
    <definedName name="RC_DESC_AUX" localSheetId="2">IF(#REF!="",IF(#REF!="","",APUS!RC_DIRECTO_AUX),IF(#REF!="","",IF(#REF!="",VLOOKUP(#REF!,#REF!,2,0),IF(#REF!="",VLOOKUP(#REF!,#REF!,2,0),VLOOKUP(#REF!,#REF!,2,0)&amp;" - "&amp;#REF!))))</definedName>
    <definedName name="RC_DESC_AUX" localSheetId="1">IF(#REF!="",IF(#REF!="","",RC_DIRECTO_AUX),IF(#REF!="","",IF(#REF!="",VLOOKUP(#REF!,#REF!,2,0),IF(#REF!="",VLOOKUP(#REF!,#REF!,2,0),VLOOKUP(#REF!,#REF!,2,0)&amp;" - "&amp;#REF!))))</definedName>
    <definedName name="RC_DESC_AUX">IF(#REF!="",IF(#REF!="","",RC_DIRECTO_AUX),IF(#REF!="","",IF(#REF!="",VLOOKUP(#REF!,#REF!,2,0),IF(#REF!="",VLOOKUP(#REF!,#REF!,2,0),VLOOKUP(#REF!,#REF!,2,0)&amp;" - "&amp;#REF!))))</definedName>
    <definedName name="RC_DESCRIPCION_APU" localSheetId="2">IF(ISERROR(SEARCH("-",#REF!,3)),APUS!RC_INSUMO,APUS!RC_ITEM)</definedName>
    <definedName name="RC_DESCRIPCION_APU" localSheetId="1">IF(ISERROR(SEARCH("-",#REF!,3)),RC_INSUMO,RC_ITEM)</definedName>
    <definedName name="RC_DESCRIPCION_APU">IF(ISERROR(SEARCH("-",#REF!,3)),RC_INSUMO,RC_ITEM)</definedName>
    <definedName name="RC_DIRECTO_APU" localSheetId="2">"COSTO DIRECTO:  "&amp;TEXT(ROUNDUP(SUMIF(#REF!,#REF!,#REF!)/2,0),"$#,##0")&amp;" / "&amp;VLOOKUP(#REF!,#REF!,3,0)</definedName>
    <definedName name="RC_DIRECTO_APU">"COSTO DIRECTO:  "&amp;TEXT(ROUNDUP(SUMIF(#REF!,#REF!,#REF!)/2,0),"$#,##0")&amp;" / "&amp;VLOOKUP(#REF!,#REF!,3,0)</definedName>
    <definedName name="RC_DIRECTO_AUX" localSheetId="2">"COSTO DIRECTO:  "&amp;TEXT(ROUNDUP(SUMIF(#REF!,#REF!,#REF!)/2,0),"#,##0")&amp;" / "&amp;VLOOKUP(#REF!,#REF!,3,0)</definedName>
    <definedName name="RC_DIRECTO_AUX">"COSTO DIRECTO:  "&amp;TEXT(ROUNDUP(SUMIF(#REF!,#REF!,#REF!)/2,0),"#,##0")&amp;" / "&amp;VLOOKUP(#REF!,#REF!,3,0)</definedName>
    <definedName name="RC_DIST" localSheetId="2">#REF!</definedName>
    <definedName name="RC_DIST">#REF!</definedName>
    <definedName name="RC_F_01">#N/A</definedName>
    <definedName name="RC_INSUMO" localSheetId="2">IF(#REF!="",VLOOKUP(#REF!,#REF!,2,0),VLOOKUP(#REF!,#REF!,2,0)&amp;" - "&amp;#REF!)</definedName>
    <definedName name="RC_INSUMO">IF(#REF!="",VLOOKUP(#REF!,#REF!,2,0),VLOOKUP(#REF!,#REF!,2,0)&amp;" - "&amp;#REF!)</definedName>
    <definedName name="RC_ITEM" localSheetId="2">VLOOKUP(#REF!,#REF!,2,0)</definedName>
    <definedName name="RC_ITEM">VLOOKUP(#REF!,#REF!,2,0)</definedName>
    <definedName name="RC_ITEMS" localSheetId="2">#REF!</definedName>
    <definedName name="RC_ITEMS">#REF!</definedName>
    <definedName name="RC_LG" localSheetId="2">LEN(#REF!)</definedName>
    <definedName name="RC_LG">LEN(#REF!)</definedName>
    <definedName name="RC_MIN" localSheetId="2">#REF!</definedName>
    <definedName name="RC_MIN">#REF!</definedName>
    <definedName name="RC_PLAZO" localSheetId="2">#REF!</definedName>
    <definedName name="RC_PLAZO">#REF!</definedName>
    <definedName name="RC_PLAZO_1">#REF!</definedName>
    <definedName name="RC_PLAZO_2">#REF!</definedName>
    <definedName name="RC_PROYECTO" localSheetId="2">#REF!</definedName>
    <definedName name="RC_PROYECTO">#REF!</definedName>
    <definedName name="RC_PS_AU" localSheetId="2">IF(#REF!&lt;APUS!RC_MIN*1.2,#REF!,IF(#REF!&lt;APUS!RC_MIN*1.5,#REF!,IF(#REF!&lt;APUS!RC_MIN*1.8,#REF!,IF(#REF!&lt;APUS!RC_MIN*2,#REF!,IF(#REF!&lt;APUS!RC_MIN*2.5,#REF!,IF(#REF!&lt;APUS!RC_MIN*3,#REF!,#REF!))))))-1</definedName>
    <definedName name="RC_PS_AU" localSheetId="1">IF(#REF!&lt;RC_MIN*1.2,#REF!,IF(#REF!&lt;RC_MIN*1.5,#REF!,IF(#REF!&lt;RC_MIN*1.8,#REF!,IF(#REF!&lt;RC_MIN*2,#REF!,IF(#REF!&lt;RC_MIN*2.5,#REF!,IF(#REF!&lt;RC_MIN*3,#REF!,#REF!))))))-1</definedName>
    <definedName name="RC_PS_AU">IF(#REF!&lt;RC_MIN*1.2,#REF!,IF(#REF!&lt;RC_MIN*1.5,#REF!,IF(#REF!&lt;RC_MIN*1.8,#REF!,IF(#REF!&lt;RC_MIN*2,#REF!,IF(#REF!&lt;RC_MIN*2.5,#REF!,IF(#REF!&lt;RC_MIN*3,#REF!,#REF!))))))-1</definedName>
    <definedName name="RC_SUBCAP_PPTO" localSheetId="2">IF(LEFT(#REF!,5)=#REF!,"",(LEFT(#REF!,5)))</definedName>
    <definedName name="RC_SUBCAP_PPTO">IF(LEFT(#REF!,5)=#REF!,"",(LEFT(#REF!,5)))</definedName>
    <definedName name="RC_SUBT_PPTO" localSheetId="2">IFERROR(IF(APUS!RC_LG=2,"",IF(APUS!RC_LG=5,SUMIF(#REF!,#REF!,#REF!),#REF!*#REF!)),"")</definedName>
    <definedName name="RC_SUBT_PPTO" localSheetId="1">IFERROR(IF(RC_LG=2,"",IF(RC_LG=5,SUMIF(#REF!,#REF!,#REF!),#REF!*#REF!)),"")</definedName>
    <definedName name="RC_SUBT_PPTO">IFERROR(IF(RC_LG=2,"",IF(RC_LG=5,SUMIF(#REF!,#REF!,#REF!),#REF!*#REF!)),"")</definedName>
    <definedName name="RC_SUBTOT_PPTO" localSheetId="2">IFERROR(IF(APUS!RC_LG=2,"",IF(APUS!RC_LG=5,SUMIF(#REF!,#REF!,#REF!),#REF!*#REF!)),"")</definedName>
    <definedName name="RC_SUBTOT_PPTO" localSheetId="1">IFERROR(IF(RC_LG=2,"",IF(RC_LG=5,SUMIF(#REF!,#REF!,#REF!),#REF!*#REF!)),"")</definedName>
    <definedName name="RC_SUBTOT_PPTO">IFERROR(IF(RC_LG=2,"",IF(RC_LG=5,SUMIF(#REF!,#REF!,#REF!),#REF!*#REF!)),"")</definedName>
    <definedName name="RC_TOT_PPTO" localSheetId="2">IF(#REF!="",SUMIF(#REF!,#REF!,#REF!)/2,"")</definedName>
    <definedName name="RC_TOT_PPTO">IF(#REF!="",SUMIF(#REF!,#REF!,#REF!)/2,"")</definedName>
    <definedName name="RC_UN_APU" localSheetId="2">IF(LEN(#REF!)=2,"",IF(#REF!="","",IF(ISERROR(SEARCH("-",#REF!,3)),VLOOKUP(#REF!,#REF!,3,0),VLOOKUP(#REF!,#REF!,3,0))))</definedName>
    <definedName name="RC_UN_APU">IF(LEN(#REF!)=2,"",IF(#REF!="","",IF(ISERROR(SEARCH("-",#REF!,3)),VLOOKUP(#REF!,#REF!,3,0),VLOOKUP(#REF!,#REF!,3,0))))</definedName>
    <definedName name="RC_UN_AUX" localSheetId="2">IF(#REF!="","",VLOOKUP(#REF!,#REF!,3,0))</definedName>
    <definedName name="RC_UN_AUX">IF(#REF!="","",VLOOKUP(#REF!,#REF!,3,0))</definedName>
    <definedName name="RC_VR_CON_IVA" localSheetId="2">(#REF!+#REF!)*(1+#REF!)</definedName>
    <definedName name="RC_VR_CON_IVA">(#REF!+#REF!)*(1+#REF!)</definedName>
    <definedName name="RC_VR_SIN_IVA" localSheetId="2">SUMIF(#REF!,#REF!,#REF!)/2</definedName>
    <definedName name="RC_VR_SIN_IVA">SUMIF(#REF!,#REF!,#REF!)/2</definedName>
    <definedName name="RC_VR_TOT_APU" localSheetId="2">IF(#REF!="","",IF(#REF!=#REF!,SUMIF(#REF!,#REF!,#REF!),#REF!*#REF!*(1+#REF!)))</definedName>
    <definedName name="RC_VR_TOT_APU">IF(#REF!="","",IF(#REF!=#REF!,SUMIF(#REF!,#REF!,#REF!),#REF!*#REF!*(1+#REF!)))</definedName>
    <definedName name="RC_VR_TOT_AUX" localSheetId="2">IF(#REF!="","",IF(#REF!=#REF!,SUMIF(#REF!,#REF!,#REF!),#REF!*#REF!*(1+#REF!)))</definedName>
    <definedName name="RC_VR_TOT_AUX">IF(#REF!="","",IF(#REF!=#REF!,SUMIF(#REF!,#REF!,#REF!),#REF!*#REF!*(1+#REF!)))</definedName>
    <definedName name="RC_VR_UN_APU" localSheetId="2">IF(#REF!="","",IF(LEN(#REF!)=9,SUMIF(#REF!,#REF!,#REF!)/2,IF(#REF!="","",IF(ISERROR(SEARCH("-",#REF!,3)),VLOOKUP(#REF!,#REF!,7,0),""))))</definedName>
    <definedName name="RC_VR_UN_APU">IF(#REF!="","",IF(LEN(#REF!)=9,SUMIF(#REF!,#REF!,#REF!)/2,IF(#REF!="","",IF(ISERROR(SEARCH("-",#REF!,3)),VLOOKUP(#REF!,#REF!,7,0),""))))</definedName>
    <definedName name="RC_VR_UN_AUX" localSheetId="2">IF(#REF!="","",VLOOKUP(#REF!,#REF!,7,0))</definedName>
    <definedName name="RC_VR_UN_AUX">IF(#REF!="","",VLOOKUP(#REF!,#REF!,7,0))</definedName>
    <definedName name="RC_VR_UN_PPTO" localSheetId="2">IFERROR(IF(APUS!RC_LG&lt;9,"",SUMIF(#REF!,#REF!,#REF!)/2),0)</definedName>
    <definedName name="RC_VR_UN_PPTO" localSheetId="1">IFERROR(IF(RC_LG&lt;9,"",SUMIF(#REF!,#REF!,#REF!)/2),0)</definedName>
    <definedName name="RC_VR_UN_PPTO">IFERROR(IF(RC_LG&lt;9,"",SUMIF(#REF!,#REF!,#REF!)/2),0)</definedName>
    <definedName name="RC_Z_PPTO" localSheetId="2">IF(#REF!="Vr Unitario",APUS!RC_VR_UN_PPTO,IF(#REF!="Cantidad Total",APUS!RC_CANT_TOT_PPTO,IF(#REF!="Subtotal",APUS!RC_SUBTOT_PPTO,IF(#REF!="Vr Capitulo",APUS!RC_TOT_PPTO,APUS!RC_ZN_PPTO))))</definedName>
    <definedName name="RC_Z_PPTO" localSheetId="1">IF(#REF!="Vr Unitario",AU!RC_VR_UN_PPTO,IF(#REF!="Cantidad Total",RC_CANT_TOT_PPTO,IF(#REF!="Subtotal",AU!RC_SUBTOT_PPTO,IF(#REF!="Vr Capitulo",RC_TOT_PPTO,AU!RC_ZN_PPTO))))</definedName>
    <definedName name="RC_Z_PPTO">IF(#REF!="Vr Unitario",RC_VR_UN_PPTO,IF(#REF!="Cantidad Total",RC_CANT_TOT_PPTO,IF(#REF!="Subtotal",RC_SUBTOT_PPTO,IF(#REF!="Vr Capitulo",RC_TOT_PPTO,RC_ZN_PPTO))))</definedName>
    <definedName name="RC_ZN_PPTO" localSheetId="2">IF(ISEVEN(COLUMN()),APUS!RC_CZ_PPTO,APUS!RC_SUBT_PPTO)</definedName>
    <definedName name="RC_ZN_PPTO" localSheetId="1">IF(ISEVEN(COLUMN()),RC_CZ_PPTO,AU!RC_SUBT_PPTO)</definedName>
    <definedName name="RC_ZN_PPTO">IF(ISEVEN(COLUMN()),RC_CZ_PPTO,RC_SUBT_PPTO)</definedName>
    <definedName name="Rd">#REF!</definedName>
    <definedName name="RDN">#REF!</definedName>
    <definedName name="rds">#REF!</definedName>
    <definedName name="RE">#REF!</definedName>
    <definedName name="REAJUSTES">#REF!</definedName>
    <definedName name="recebo">#REF!</definedName>
    <definedName name="RECUBRIM_ESP_ITEM" localSheetId="2">#REF!</definedName>
    <definedName name="RECUBRIM_ESP_ITEM">#REF!</definedName>
    <definedName name="RECURSOS" localSheetId="2">#REF!</definedName>
    <definedName name="RECURSOS">#REF!</definedName>
    <definedName name="RED">#REF!</definedName>
    <definedName name="REDES">#REF!</definedName>
    <definedName name="REG" localSheetId="2">#REF!&gt;2.5</definedName>
    <definedName name="REG">#REF!&gt;2.5</definedName>
    <definedName name="rege" localSheetId="2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2">#REF!</definedName>
    <definedName name="regional">#REF!</definedName>
    <definedName name="regresd" localSheetId="2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2">#REF!&gt;2.5</definedName>
    <definedName name="REGULAR">#REF!&gt;2.5</definedName>
    <definedName name="REICIO">#N/A</definedName>
    <definedName name="Reimbursement">"Reembolso"</definedName>
    <definedName name="reinicio">#N/A</definedName>
    <definedName name="REJHE" localSheetId="2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LACUION">#REF!</definedName>
    <definedName name="rell">#REF!</definedName>
    <definedName name="rell_matbanco">#REF!</definedName>
    <definedName name="RELLG">#REF!</definedName>
    <definedName name="REP.PAV" localSheetId="2">#REF!</definedName>
    <definedName name="REP.PAV">#REF!</definedName>
    <definedName name="REPLANTEO" localSheetId="2">#REF!</definedName>
    <definedName name="REPLANTEO">#REF!</definedName>
    <definedName name="Reprelegal">#REF!</definedName>
    <definedName name="REPROGRAMACION">#REF!</definedName>
    <definedName name="rer" localSheetId="2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2" hidden="1">{#N/A,#N/A,FALSE,"GRAFICO";#N/A,#N/A,FALSE,"CAJA (2)";#N/A,#N/A,FALSE,"TERCEROS-PROMEDIO";#N/A,#N/A,FALSE,"CAJA";#N/A,#N/A,FALSE,"INGRESOS1995-2003";#N/A,#N/A,FALSE,"GASTOS1995-2003"}</definedName>
    <definedName name="res" localSheetId="1" hidden="1">{#N/A,#N/A,FALSE,"GRAFICO";#N/A,#N/A,FALSE,"CAJA (2)";#N/A,#N/A,FALSE,"TERCEROS-PROMEDIO";#N/A,#N/A,FALSE,"CAJA";#N/A,#N/A,FALSE,"INGRESOS1995-2003";#N/A,#N/A,FALSE,"GASTOS1995-2003"}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" localSheetId="2">#REF!</definedName>
    <definedName name="residente">#REF!</definedName>
    <definedName name="Restablecer_área_de_impresión" localSheetId="2">OFFSET(Impresión_completa,0,0,APUS!Última_fila)</definedName>
    <definedName name="Restablecer_área_de_impresión" localSheetId="1">OFFSET(Impresión_completa,0,0,AU!Última_fila)</definedName>
    <definedName name="Restablecer_área_de_impresión">OFFSET(Impresión_completa,0,0,Última_fila)</definedName>
    <definedName name="RESU">#REF!</definedName>
    <definedName name="resul">#REF!</definedName>
    <definedName name="RESUM" localSheetId="2">#REF!</definedName>
    <definedName name="RESUM">#REF!</definedName>
    <definedName name="resum2" localSheetId="2">#REF!</definedName>
    <definedName name="resum2">#REF!</definedName>
    <definedName name="resumen">#REF!</definedName>
    <definedName name="RESUMENOE1">#REF!</definedName>
    <definedName name="RESUMENOE2">#REF!</definedName>
    <definedName name="RESUMENOU" localSheetId="2">#REF!</definedName>
    <definedName name="RESUMENOU">#REF!</definedName>
    <definedName name="RET">#REF!</definedName>
    <definedName name="Retenc" localSheetId="2">#REF!</definedName>
    <definedName name="Retenc">#REF!</definedName>
    <definedName name="RETRO" localSheetId="2">#REF!</definedName>
    <definedName name="RETRO">#REF!</definedName>
    <definedName name="Retroexcavadora_pc_40" localSheetId="2">#REF!</definedName>
    <definedName name="Retroexcavadora_pc_40">#REF!</definedName>
    <definedName name="retromartillo">#REF!</definedName>
    <definedName name="RETTRE" localSheetId="2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EST_ESP_ITEM" localSheetId="2">#REF!</definedName>
    <definedName name="REVEST_ESP_ITEM">#REF!</definedName>
    <definedName name="rewfreg" localSheetId="2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 localSheetId="2">#REF!</definedName>
    <definedName name="REY">#REF!</definedName>
    <definedName name="reyepoi" localSheetId="2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EMER">#REF!</definedName>
    <definedName name="rfhnhjyu" localSheetId="2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2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">#REF!</definedName>
    <definedName name="rge" localSheetId="2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localSheetId="2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#REF!</definedName>
    <definedName name="RIIIIIIIIIIIC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7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2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2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#REF!</definedName>
    <definedName name="rlo">#REF!</definedName>
    <definedName name="rm">#REF!</definedName>
    <definedName name="Rmm">#REF!</definedName>
    <definedName name="Rn">#REF!</definedName>
    <definedName name="rñ">#REF!</definedName>
    <definedName name="Ro">#REF!</definedName>
    <definedName name="rodadura">#REF!</definedName>
    <definedName name="RODILLO">#REF!</definedName>
    <definedName name="rodrigo">"$generales.$a$1:$"</definedName>
    <definedName name="Rp">#REF!</definedName>
    <definedName name="Rq">#REF!</definedName>
    <definedName name="rr" localSheetId="2">#N/A</definedName>
    <definedName name="rr">#REF!</definedName>
    <definedName name="rrr" localSheetId="2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RRRRRRRRRR">#REF!</definedName>
    <definedName name="rrrrrrrrrrrrrrrrrrrrrrrrrrrrrrrrrrrrrr">#REF!</definedName>
    <definedName name="rrrrt" localSheetId="2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rtewtr">#REF!</definedName>
    <definedName name="Rs">#REF!</definedName>
    <definedName name="rsadf">#REF!</definedName>
    <definedName name="rsdgsd5" localSheetId="2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>#REF!</definedName>
    <definedName name="rte" localSheetId="2" hidden="1">{"TAB1",#N/A,TRUE,"GENERAL";"TAB2",#N/A,TRUE,"GENERAL";"TAB3",#N/A,TRUE,"GENERAL";"TAB4",#N/A,TRUE,"GENERAL";"TAB5",#N/A,TRUE,"GENERAL"}</definedName>
    <definedName name="rte">#REF!</definedName>
    <definedName name="rteg" localSheetId="2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2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2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W">#REF!</definedName>
    <definedName name="rwt" localSheetId="2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wvu.ComparEneMar9697." localSheetId="2" hidden="1">#REF!,#REF!</definedName>
    <definedName name="Rwvu.ComparEneMar9697." hidden="1">#REF!,#REF!</definedName>
    <definedName name="Rwvu.EneFeb." localSheetId="2" hidden="1">#REF!,#REF!</definedName>
    <definedName name="Rwvu.EneFeb." hidden="1">#REF!,#REF!</definedName>
    <definedName name="Rwvu.Formato._.Corto." localSheetId="2" hidden="1">#REF!,#REF!,#REF!,#REF!,#REF!,#REF!</definedName>
    <definedName name="Rwvu.Formato._.Corto." hidden="1">#REF!,#REF!,#REF!,#REF!,#REF!,#REF!</definedName>
    <definedName name="Rwvu.OPEF._.96." localSheetId="2" hidden="1">#REF!,#REF!</definedName>
    <definedName name="Rwvu.OPEF._.96." hidden="1">#REF!,#REF!</definedName>
    <definedName name="Rwvu.OPEF._.97." localSheetId="2" hidden="1">#REF!,#REF!,#REF!</definedName>
    <definedName name="Rwvu.OPEF._.97." hidden="1">#REF!,#REF!,#REF!</definedName>
    <definedName name="Rx">#REF!</definedName>
    <definedName name="ry" localSheetId="2" hidden="1">{"via1",#N/A,TRUE,"general";"via2",#N/A,TRUE,"general";"via3",#N/A,TRUE,"general"}</definedName>
    <definedName name="ry">#REF!</definedName>
    <definedName name="ryeryb" localSheetId="2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Rz">#REF!</definedName>
    <definedName name="S" localSheetId="2">#REF!</definedName>
    <definedName name="S">#REF!,#REF!,#REF!,#REF!,#REF!,#REF!,#REF!,#REF!,#REF!,#REF!,#REF!,#REF!,#REF!,#REF!,#REF!,#REF!,#REF!,#REF!,#REF!,#REF!,#REF!,#REF!,#REF!,#REF!,#REF!,#REF!,#REF!,#REF!</definedName>
    <definedName name="SA">#REF!</definedName>
    <definedName name="saa" localSheetId="2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baneta" localSheetId="2">#REF!</definedName>
    <definedName name="Sabaneta">#REF!</definedName>
    <definedName name="SAD" localSheetId="2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#N/A</definedName>
    <definedName name="Saldo_final">#REF!</definedName>
    <definedName name="Saldo_inicial">#REF!</definedName>
    <definedName name="SalMinimo" localSheetId="2">#REF!</definedName>
    <definedName name="SalMinimo">#REF!</definedName>
    <definedName name="SAN">#REF!</definedName>
    <definedName name="SANDI1">#REF!</definedName>
    <definedName name="SANDI2">#REF!</definedName>
    <definedName name="sandra">#REF!</definedName>
    <definedName name="sanit">#REF!</definedName>
    <definedName name="SANITARIA">#REF!</definedName>
    <definedName name="SANTILL" localSheetId="2">#REF!</definedName>
    <definedName name="SANTILL">#REF!</definedName>
    <definedName name="SAOG7">#REF!</definedName>
    <definedName name="SAOG7OCTUBRE">#REF!</definedName>
    <definedName name="Sb">#REF!</definedName>
    <definedName name="sbe">#REF!</definedName>
    <definedName name="sbg" localSheetId="2">#REF!</definedName>
    <definedName name="sbg">#REF!</definedName>
    <definedName name="sbgfbgdr" localSheetId="2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>#REF!</definedName>
    <definedName name="sdaf" localSheetId="2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asdasd">#REF!</definedName>
    <definedName name="sdasdf" localSheetId="2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#REF!</definedName>
    <definedName name="SDFCE" localSheetId="2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">#REF!</definedName>
    <definedName name="SEAS">#REF!</definedName>
    <definedName name="seccion1">#REF!</definedName>
    <definedName name="seccion2">#REF!</definedName>
    <definedName name="SECTOR">#REF!</definedName>
    <definedName name="SEGUNDO">#REF!</definedName>
    <definedName name="sell">#REF!</definedName>
    <definedName name="sem" localSheetId="2">#REF!</definedName>
    <definedName name="sem">#REF!</definedName>
    <definedName name="semanal" localSheetId="2">#REF!</definedName>
    <definedName name="semanal">#REF!</definedName>
    <definedName name="semilla">#REF!</definedName>
    <definedName name="señv" localSheetId="2">#REF!</definedName>
    <definedName name="señv">#REF!</definedName>
    <definedName name="SepOct" localSheetId="2">#REF!</definedName>
    <definedName name="SepOct">#REF!</definedName>
    <definedName name="SepOct_C" localSheetId="2">#REF!</definedName>
    <definedName name="SepOct_C">#REF!</definedName>
    <definedName name="SEPT_25_09" localSheetId="2">#REF!</definedName>
    <definedName name="SEPT_25_09">#REF!</definedName>
    <definedName name="septico">#REF!</definedName>
    <definedName name="SERO">#N/A</definedName>
    <definedName name="servicio" localSheetId="2">#REF!</definedName>
    <definedName name="servicio">#REF!</definedName>
    <definedName name="SESE">#REF!</definedName>
    <definedName name="setrj" localSheetId="2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2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h">#REF!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9">#REF!</definedName>
    <definedName name="SHARED_FORMULA_2">#N/A</definedName>
    <definedName name="SHARED_FORMULA_21">#N/A</definedName>
    <definedName name="SHARED_FORMULA_24">#REF!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" localSheetId="2">#N/A</definedName>
    <definedName name="si">#REF!</definedName>
    <definedName name="SIKAD">#REF!</definedName>
    <definedName name="Sin_nombre">#REF!</definedName>
    <definedName name="sin_nombre_2">#REF!</definedName>
    <definedName name="sino">#REF!</definedName>
    <definedName name="SISISIS">#N/A</definedName>
    <definedName name="SISTEMA_DESVIACIÓN" localSheetId="2">#REF!</definedName>
    <definedName name="SISTEMA_DESVIACIÓN">#REF!</definedName>
    <definedName name="SISTEMAS_CONEXIÓN_TIERRA" localSheetId="2">#REF!</definedName>
    <definedName name="SISTEMAS_CONEXIÓN_TIERRA">#REF!</definedName>
    <definedName name="sk">#REF!</definedName>
    <definedName name="SLPVC">#REF!</definedName>
    <definedName name="sm">#REF!</definedName>
    <definedName name="SMLV" localSheetId="2">#REF!</definedName>
    <definedName name="SMLV">#REF!</definedName>
    <definedName name="SMMLV" localSheetId="2">#REF!</definedName>
    <definedName name="SMMLV">#REF!</definedName>
    <definedName name="sn">#REF!</definedName>
    <definedName name="snw">#REF!</definedName>
    <definedName name="snxmas" localSheetId="2">#REF!</definedName>
    <definedName name="snxmas">#REF!</definedName>
    <definedName name="sñ">#REF!</definedName>
    <definedName name="so">#REF!</definedName>
    <definedName name="SOBREANCHO">#REF!</definedName>
    <definedName name="SOL">#REF!</definedName>
    <definedName name="SOLDA">#REF!</definedName>
    <definedName name="Soldadura" localSheetId="2">#REF!</definedName>
    <definedName name="Soldadura">#REF!</definedName>
    <definedName name="Soldadura_cawell" localSheetId="2">#REF!</definedName>
    <definedName name="Soldadura_cawell">#REF!</definedName>
    <definedName name="SOLPVC" localSheetId="2">#REF!</definedName>
    <definedName name="SOLPVC">#REF!</definedName>
    <definedName name="Spanner_Auto_Select">#REF!</definedName>
    <definedName name="sr">#REF!</definedName>
    <definedName name="srgsrgsr">#REF!</definedName>
    <definedName name="srwrwr" localSheetId="2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S">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 localSheetId="2">#N/A</definedName>
    <definedName name="ssss">#REF!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 localSheetId="2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ssss">#REF!</definedName>
    <definedName name="SSSSSSSSSSSSS" localSheetId="2">#REF!</definedName>
    <definedName name="SSSSSSSSSSSSS">#REF!</definedName>
    <definedName name="sssssy" localSheetId="2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C_E100X125">#REF!</definedName>
    <definedName name="STC_E150X180">#REF!</definedName>
    <definedName name="STC_E200X200">#REF!</definedName>
    <definedName name="STC_E250X250">#REF!</definedName>
    <definedName name="STC_E300X315">#REF!</definedName>
    <definedName name="STC_E350X355">#REF!</definedName>
    <definedName name="STC_E400X400">#REF!</definedName>
    <definedName name="STC_E75X90">#REF!</definedName>
    <definedName name="STC_H125X125">#REF!</definedName>
    <definedName name="STC_H125X90">#REF!</definedName>
    <definedName name="STC_H180X125">#REF!</definedName>
    <definedName name="STC_H180X180">#REF!</definedName>
    <definedName name="STC_H180X90">#REF!</definedName>
    <definedName name="STC_H200X180">#REF!</definedName>
    <definedName name="STC_H200X215">#REF!</definedName>
    <definedName name="STC_H200X90">#REF!</definedName>
    <definedName name="STC_H250X125">#REF!</definedName>
    <definedName name="STC_H250X180">#REF!</definedName>
    <definedName name="STC_H250X90">#REF!</definedName>
    <definedName name="STC_H315X125">#REF!</definedName>
    <definedName name="STC_H315X180">#REF!</definedName>
    <definedName name="STC_H315X90">#REF!</definedName>
    <definedName name="STC_H355X125">#REF!</definedName>
    <definedName name="STC_H355X180">#REF!</definedName>
    <definedName name="STC_H355X90">#REF!</definedName>
    <definedName name="STC_H400X125">#REF!</definedName>
    <definedName name="STC_H400X180">#REF!</definedName>
    <definedName name="STC_H400X90">#REF!</definedName>
    <definedName name="STC_H90X90">#REF!</definedName>
    <definedName name="stt" localSheetId="2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_TOT" localSheetId="2">IFERROR(IF(APUS!LG=2,SUMIF(#REF!,#REF!,#REF!)/2,IF(APUS!LG=5,SUMIF(#REF!,#REF!,#REF!),#REF!*#REF!)),"")</definedName>
    <definedName name="SUB_TOT" localSheetId="1">IFERROR(IF(LG=2,SUMIF(#REF!,#REF!,#REF!)/2,IF(LG=5,SUMIF(#REF!,#REF!,#REF!),#REF!*#REF!)),"")</definedName>
    <definedName name="SUB_TOT">IFERROR(IF(LG=2,SUMIF(#REF!,#REF!,#REF!)/2,IF(LG=5,SUMIF(#REF!,#REF!,#REF!),#REF!*#REF!)),"")</definedName>
    <definedName name="SUBA" localSheetId="2">#REF!</definedName>
    <definedName name="SUBA">#REF!</definedName>
    <definedName name="SUBBASE">#REF!</definedName>
    <definedName name="SUBMDEO" localSheetId="2">#REF!</definedName>
    <definedName name="SUBMDEO">#REF!</definedName>
    <definedName name="SUBTOTAL">#REF!</definedName>
    <definedName name="SUCIO">#REF!</definedName>
    <definedName name="SUCRE">#REF!</definedName>
    <definedName name="SUECIA">#REF!</definedName>
    <definedName name="SUELLEN">#REF!</definedName>
    <definedName name="sum" localSheetId="2">#REF!</definedName>
    <definedName name="sum">#REF!</definedName>
    <definedName name="suma" localSheetId="2">#REF!</definedName>
    <definedName name="suma">#REF!</definedName>
    <definedName name="SUMIN">#REF!</definedName>
    <definedName name="SUMINISTROS" localSheetId="2">#REF!</definedName>
    <definedName name="SUMINISTROS">#REF!</definedName>
    <definedName name="Summary">#REF!</definedName>
    <definedName name="sw">#N/A</definedName>
    <definedName name="swsw" localSheetId="2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 localSheetId="2">#REF!</definedName>
    <definedName name="t">#REF!</definedName>
    <definedName name="T.1">#REF!</definedName>
    <definedName name="T.1_POZ" localSheetId="2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 localSheetId="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 localSheetId="2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 localSheetId="2">#REF!</definedName>
    <definedName name="T1_FC1_5">#REF!</definedName>
    <definedName name="T1_FC1_9" localSheetId="2">#REF!</definedName>
    <definedName name="T1_FC1_9">#REF!</definedName>
    <definedName name="T1_FC2.2" localSheetId="2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 localSheetId="2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 localSheetId="2">#REF!</definedName>
    <definedName name="T2_FC1_5">#REF!</definedName>
    <definedName name="T2_FC1_9" localSheetId="2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JH" localSheetId="2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42JH">#REF!</definedName>
    <definedName name="T43JH">#REF!</definedName>
    <definedName name="T44JH">#REF!</definedName>
    <definedName name="t5t5" localSheetId="2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8JH" localSheetId="2">#REF!</definedName>
    <definedName name="T88JH">#REF!</definedName>
    <definedName name="Ta">#REF!</definedName>
    <definedName name="TAB">#REF!</definedName>
    <definedName name="TABLA" localSheetId="2">#REF!</definedName>
    <definedName name="TABLA">#REF!</definedName>
    <definedName name="TABLA_DE_CONTENIDO__A1">#REF!</definedName>
    <definedName name="TABLA1.2.2" localSheetId="2">#REF!</definedName>
    <definedName name="TABLA1.2.2">#REF!</definedName>
    <definedName name="tabla2">#REF!</definedName>
    <definedName name="TABLERO_4_CIRCUITOS" localSheetId="2">#REF!</definedName>
    <definedName name="TABLERO_4_CIRCUITOS">#REF!</definedName>
    <definedName name="Tablero_de_24_circutos_trsifasico" localSheetId="2">#REF!</definedName>
    <definedName name="Tablero_de_24_circutos_trsifasico">#REF!</definedName>
    <definedName name="Tablero_trifásico_12_circuitos" localSheetId="2">#REF!</definedName>
    <definedName name="Tablero_trifásico_12_circuitos">#REF!</definedName>
    <definedName name="TABLILLA" localSheetId="2">#REF!</definedName>
    <definedName name="TABLILLA">#REF!</definedName>
    <definedName name="Tablon_gres" localSheetId="2">#REF!</definedName>
    <definedName name="Tablon_gres">#REF!</definedName>
    <definedName name="tacha" localSheetId="2">#REF!</definedName>
    <definedName name="tacha">#REF!</definedName>
    <definedName name="TACOM">#REF!</definedName>
    <definedName name="TACOM1" localSheetId="2">#REF!</definedName>
    <definedName name="TACOM1">#REF!</definedName>
    <definedName name="TACOR" localSheetId="2">#REF!</definedName>
    <definedName name="TACOR">#REF!</definedName>
    <definedName name="TANQUE">#REF!</definedName>
    <definedName name="TAPAM">#REF!</definedName>
    <definedName name="Tarifa_km3" localSheetId="2">#REF!</definedName>
    <definedName name="Tarifa_km3">#REF!</definedName>
    <definedName name="TARIFAS" localSheetId="2">#REF!</definedName>
    <definedName name="TARIFAS">#REF!</definedName>
    <definedName name="Tasa_de_interés">#REF!</definedName>
    <definedName name="Tasa_de_interés_programada">#REF!</definedName>
    <definedName name="TASH2_" localSheetId="2">#REF!</definedName>
    <definedName name="TASH2_">#REF!</definedName>
    <definedName name="TASH4_" localSheetId="2">#REF!</definedName>
    <definedName name="TASH4_">#REF!</definedName>
    <definedName name="TASP1">#REF!</definedName>
    <definedName name="TASP2">#REF!</definedName>
    <definedName name="TASP3">#REF!</definedName>
    <definedName name="TASP4">#REF!</definedName>
    <definedName name="TASR4">#REF!</definedName>
    <definedName name="tavo">#REF!</definedName>
    <definedName name="tavo1">#REF!</definedName>
    <definedName name="tavo20">#REF!</definedName>
    <definedName name="tavo4">#REF!</definedName>
    <definedName name="tb">#REF!</definedName>
    <definedName name="TC" localSheetId="2" hidden="1">{#N/A,#N/A,FALSE,"GRAFICO";#N/A,#N/A,FALSE,"CAJA (2)";#N/A,#N/A,FALSE,"TERCEROS-PROMEDIO";#N/A,#N/A,FALSE,"CAJA";#N/A,#N/A,FALSE,"INGRESOS1995-2003";#N/A,#N/A,FALSE,"GASTOS1995-2003"}</definedName>
    <definedName name="TC" localSheetId="1" hidden="1">{#N/A,#N/A,FALSE,"GRAFICO";#N/A,#N/A,FALSE,"CAJA (2)";#N/A,#N/A,FALSE,"TERCEROS-PROMEDIO";#N/A,#N/A,FALSE,"CAJA";#N/A,#N/A,FALSE,"INGRESOS1995-2003";#N/A,#N/A,FALSE,"GASTOS1995-2003"}</definedName>
    <definedName name="TC" hidden="1">{#N/A,#N/A,FALSE,"GRAFICO";#N/A,#N/A,FALSE,"CAJA (2)";#N/A,#N/A,FALSE,"TERCEROS-PROMEDIO";#N/A,#N/A,FALSE,"CAJA";#N/A,#N/A,FALSE,"INGRESOS1995-2003";#N/A,#N/A,FALSE,"GASTOS1995-2003"}</definedName>
    <definedName name="Td">#REF!</definedName>
    <definedName name="tdy" localSheetId="2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 localSheetId="2">#REF!</definedName>
    <definedName name="Tec_Adesivo">#REF!</definedName>
    <definedName name="Teja_metalica_arquitectonica_trapez__0_73_3_66" localSheetId="2">#REF!</definedName>
    <definedName name="Teja_metalica_arquitectonica_trapez__0_73_3_66">#REF!</definedName>
    <definedName name="Teja_thermoacustica" localSheetId="2">#REF!</definedName>
    <definedName name="Teja_thermoacustica">#REF!</definedName>
    <definedName name="TEJAB">#REF!</definedName>
    <definedName name="TEJAJ">#REF!</definedName>
    <definedName name="TEJBAR">#REF!</definedName>
    <definedName name="Teléfono">#REF!</definedName>
    <definedName name="TELEP">#REF!</definedName>
    <definedName name="TER">#N/A</definedName>
    <definedName name="term" localSheetId="2">#REF!</definedName>
    <definedName name="term">#REF!</definedName>
    <definedName name="terminadora" localSheetId="2">#REF!</definedName>
    <definedName name="terminadora">#REF!</definedName>
    <definedName name="terminales">#REF!</definedName>
    <definedName name="TÉRMINOS">#N/A</definedName>
    <definedName name="TERR" localSheetId="2">#REF!</definedName>
    <definedName name="TERR">#REF!</definedName>
    <definedName name="TESA">#REF!</definedName>
    <definedName name="tewst" localSheetId="2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o">#REF!</definedName>
    <definedName name="teytrh" localSheetId="2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fapu">#REF!</definedName>
    <definedName name="Tg">#REF!</definedName>
    <definedName name="TGALV">#REF!</definedName>
    <definedName name="TGRASA" localSheetId="2">#REF!</definedName>
    <definedName name="TGRASA">#REF!</definedName>
    <definedName name="th">#REF!</definedName>
    <definedName name="TH10J">#REF!</definedName>
    <definedName name="thdh" localSheetId="2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JH">#REF!</definedName>
    <definedName name="THF6RO">#REF!</definedName>
    <definedName name="THF8JH">#REF!</definedName>
    <definedName name="Thinner" localSheetId="2">#REF!</definedName>
    <definedName name="Thinner">#REF!</definedName>
    <definedName name="thtj" localSheetId="2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C">#REF!</definedName>
    <definedName name="TIEMPO" localSheetId="2">#REF!</definedName>
    <definedName name="TIEMPO">#REF!</definedName>
    <definedName name="TIPO">#REF!</definedName>
    <definedName name="Tipocimentacion">#REF!</definedName>
    <definedName name="Tipos_Pavimentos">#REF!</definedName>
    <definedName name="tipov">#REF!</definedName>
    <definedName name="TIT">#REF!</definedName>
    <definedName name="TITLE">#REF!</definedName>
    <definedName name="TITO">#REF!</definedName>
    <definedName name="TITU">#REF!</definedName>
    <definedName name="TITULO">#REF!</definedName>
    <definedName name="Titulo2">#REF!</definedName>
    <definedName name="Títulos">#REF!</definedName>
    <definedName name="_xlnm.Print_Titles">#N/A</definedName>
    <definedName name="Títulos_a_imprimir_IM">#REF!</definedName>
    <definedName name="tj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NOV10" localSheetId="2">#REF!</definedName>
    <definedName name="TNOV10">#REF!</definedName>
    <definedName name="TNOV12">#REF!</definedName>
    <definedName name="TNOV16">#REF!</definedName>
    <definedName name="TNOV18">#REF!</definedName>
    <definedName name="TNOV20">#REF!</definedName>
    <definedName name="TNOV4" localSheetId="2">#REF!</definedName>
    <definedName name="TNOV4">#REF!</definedName>
    <definedName name="TNOV6" localSheetId="2">#REF!</definedName>
    <definedName name="TNOV6">#REF!</definedName>
    <definedName name="TNOV8" localSheetId="2">#REF!</definedName>
    <definedName name="TNOV8">#REF!</definedName>
    <definedName name="Tñ">#REF!</definedName>
    <definedName name="to">#REF!</definedName>
    <definedName name="TOCHE">#REF!</definedName>
    <definedName name="TODOANA" localSheetId="2">#REF!</definedName>
    <definedName name="TODOANA">#REF!</definedName>
    <definedName name="TODOEQUIPO">#REF!</definedName>
    <definedName name="TODOINSU" localSheetId="2">#REF!</definedName>
    <definedName name="TODOINSU">#REF!</definedName>
    <definedName name="TODOITEM" localSheetId="2">#REF!</definedName>
    <definedName name="TODOITEM">#REF!</definedName>
    <definedName name="Toma_corriente_dobles_polo_tierra" localSheetId="2">#REF!</definedName>
    <definedName name="Toma_corriente_dobles_polo_tierra">#REF!</definedName>
    <definedName name="Tomacorriente_Doble" localSheetId="2">#REF!</definedName>
    <definedName name="Tomacorriente_Doble">#REF!</definedName>
    <definedName name="tonto">#REF!</definedName>
    <definedName name="TOP">#REF!</definedName>
    <definedName name="topagrafia">#REF!</definedName>
    <definedName name="TopEncargado">#REF!</definedName>
    <definedName name="topografia">#REF!</definedName>
    <definedName name="topografo">#REF!</definedName>
    <definedName name="TORNI">#REF!</definedName>
    <definedName name="TORNILLO_PARA_ESTRUCTURAS_7_X_7_16" localSheetId="2">#REF!</definedName>
    <definedName name="TORNILLO_PARA_ESTRUCTURAS_7_X_7_16">#REF!</definedName>
    <definedName name="TORNILLO_PARA_LAMINAS_6_X_1" localSheetId="2">#REF!</definedName>
    <definedName name="TORNILLO_PARA_LAMINAS_6_X_1">#REF!</definedName>
    <definedName name="tortas" localSheetId="2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AL">#REF!</definedName>
    <definedName name="Total_Interest">#REF!</definedName>
    <definedName name="Total_Pay">#REF!</definedName>
    <definedName name="TOTALITEM1.1" localSheetId="2">#REF!</definedName>
    <definedName name="TOTALITEM1.1">#REF!</definedName>
    <definedName name="TOTALITEM1.1.1" localSheetId="2">#REF!</definedName>
    <definedName name="TOTALITEM1.1.1">#REF!</definedName>
    <definedName name="TOTALITEM1.1.2" localSheetId="2">#REF!</definedName>
    <definedName name="TOTALITEM1.1.2">#REF!</definedName>
    <definedName name="TOTALITEM1.1.3" localSheetId="2">#REF!</definedName>
    <definedName name="TOTALITEM1.1.3">#REF!</definedName>
    <definedName name="TOTALITEM1.1.4" localSheetId="2">#REF!</definedName>
    <definedName name="TOTALITEM1.1.4">#REF!</definedName>
    <definedName name="TOTALITEM1.2.1" localSheetId="2">#REF!</definedName>
    <definedName name="TOTALITEM1.2.1">#REF!</definedName>
    <definedName name="TOTALITEM1.2.2" localSheetId="2">#REF!</definedName>
    <definedName name="TOTALITEM1.2.2">#REF!</definedName>
    <definedName name="TOTALITEM1.2.3" localSheetId="2">#REF!</definedName>
    <definedName name="TOTALITEM1.2.3">#REF!</definedName>
    <definedName name="TOTALITEM1.2.4" localSheetId="2">#REF!</definedName>
    <definedName name="TOTALITEM1.2.4">#REF!</definedName>
    <definedName name="TOTALITEM1.2.5" localSheetId="2">#REF!</definedName>
    <definedName name="TOTALITEM1.2.5">#REF!</definedName>
    <definedName name="TOTALITEM1.2.6" localSheetId="2">#REF!</definedName>
    <definedName name="TOTALITEM1.2.6">#REF!</definedName>
    <definedName name="TOTALITEM1.3.1" localSheetId="2">#REF!</definedName>
    <definedName name="TOTALITEM1.3.1">#REF!</definedName>
    <definedName name="TOTALITEM1.4" localSheetId="2">#REF!</definedName>
    <definedName name="TOTALITEM1.4">#REF!</definedName>
    <definedName name="TOTALITEM1.5" localSheetId="2">#REF!</definedName>
    <definedName name="TOTALITEM1.5">#REF!</definedName>
    <definedName name="TOTALITEM1.6" localSheetId="2">#REF!</definedName>
    <definedName name="TOTALITEM1.6">#REF!</definedName>
    <definedName name="TOTALITEM1.7" localSheetId="2">#REF!</definedName>
    <definedName name="TOTALITEM1.7">#REF!</definedName>
    <definedName name="TOTALITEM1.8" localSheetId="2">#REF!</definedName>
    <definedName name="TOTALITEM1.8">#REF!</definedName>
    <definedName name="TOTALITEM10.1" localSheetId="2">#REF!</definedName>
    <definedName name="TOTALITEM10.1">#REF!</definedName>
    <definedName name="TOTALITEM11.1" localSheetId="2">#REF!</definedName>
    <definedName name="TOTALITEM11.1">#REF!</definedName>
    <definedName name="TOTALITEM11.2" localSheetId="2">#REF!</definedName>
    <definedName name="TOTALITEM11.2">#REF!</definedName>
    <definedName name="TOTALITEM11.3" localSheetId="2">#REF!</definedName>
    <definedName name="TOTALITEM11.3">#REF!</definedName>
    <definedName name="TOTALITEM11.4" localSheetId="2">#REF!</definedName>
    <definedName name="TOTALITEM11.4">#REF!</definedName>
    <definedName name="TOTALITEM11.5" localSheetId="2">#REF!</definedName>
    <definedName name="TOTALITEM11.5">#REF!</definedName>
    <definedName name="TOTALITEM11.6" localSheetId="2">#REF!</definedName>
    <definedName name="TOTALITEM11.6">#REF!</definedName>
    <definedName name="TOTALITEM12.1" localSheetId="2">#REF!</definedName>
    <definedName name="TOTALITEM12.1">#REF!</definedName>
    <definedName name="TOTALITEM12.10" localSheetId="2">#REF!</definedName>
    <definedName name="TOTALITEM12.10">#REF!</definedName>
    <definedName name="TOTALITEM12.2" localSheetId="2">#REF!</definedName>
    <definedName name="TOTALITEM12.2">#REF!</definedName>
    <definedName name="TOTALITEM12.3" localSheetId="2">#REF!</definedName>
    <definedName name="TOTALITEM12.3">#REF!</definedName>
    <definedName name="TOTALITEM12.4" localSheetId="2">#REF!</definedName>
    <definedName name="TOTALITEM12.4">#REF!</definedName>
    <definedName name="TOTALITEM12.5" localSheetId="2">#REF!</definedName>
    <definedName name="TOTALITEM12.5">#REF!</definedName>
    <definedName name="TOTALITEM12.6" localSheetId="2">#REF!</definedName>
    <definedName name="TOTALITEM12.6">#REF!</definedName>
    <definedName name="TOTALITEM12.7" localSheetId="2">#REF!</definedName>
    <definedName name="TOTALITEM12.7">#REF!</definedName>
    <definedName name="TOTALITEM12.8" localSheetId="2">#REF!</definedName>
    <definedName name="TOTALITEM12.8">#REF!</definedName>
    <definedName name="TOTALITEM12.9" localSheetId="2">#REF!</definedName>
    <definedName name="TOTALITEM12.9">#REF!</definedName>
    <definedName name="TOTALITEM13.1.1" localSheetId="2">#REF!</definedName>
    <definedName name="TOTALITEM13.1.1">#REF!</definedName>
    <definedName name="TOTALITEM13.1.2" localSheetId="2">#REF!</definedName>
    <definedName name="TOTALITEM13.1.2">#REF!</definedName>
    <definedName name="TOTALITEM13.1.3" localSheetId="2">#REF!</definedName>
    <definedName name="TOTALITEM13.1.3">#REF!</definedName>
    <definedName name="TOTALITEM13.2.2" localSheetId="2">#REF!</definedName>
    <definedName name="TOTALITEM13.2.2">#REF!</definedName>
    <definedName name="TOTALITEM14.2" localSheetId="2">#REF!</definedName>
    <definedName name="TOTALITEM14.2">#REF!</definedName>
    <definedName name="TOTALITEM14.3" localSheetId="2">#REF!</definedName>
    <definedName name="TOTALITEM14.3">#REF!</definedName>
    <definedName name="TOTALITEM14.4" localSheetId="2">#REF!</definedName>
    <definedName name="TOTALITEM14.4">#REF!</definedName>
    <definedName name="TOTALITEM14.5" localSheetId="2">#REF!</definedName>
    <definedName name="TOTALITEM14.5">#REF!</definedName>
    <definedName name="TOTALITEM14.6" localSheetId="2">#REF!</definedName>
    <definedName name="TOTALITEM14.6">#REF!</definedName>
    <definedName name="TOTALITEM15" localSheetId="2">#REF!</definedName>
    <definedName name="TOTALITEM15">#REF!</definedName>
    <definedName name="TOTALITEM16" localSheetId="2">#REF!</definedName>
    <definedName name="TOTALITEM16">#REF!</definedName>
    <definedName name="TOTALITEM2.1" localSheetId="2">#REF!</definedName>
    <definedName name="TOTALITEM2.1">#REF!</definedName>
    <definedName name="TOTALITEM2.10" localSheetId="2">#REF!</definedName>
    <definedName name="TOTALITEM2.10">#REF!</definedName>
    <definedName name="TOTALITEM2.11.1" localSheetId="2">#REF!</definedName>
    <definedName name="TOTALITEM2.11.1">#REF!</definedName>
    <definedName name="TOTALITEM2.11.2" localSheetId="2">#REF!</definedName>
    <definedName name="TOTALITEM2.11.2">#REF!</definedName>
    <definedName name="TOTALITEM2.12.1" localSheetId="2">#REF!</definedName>
    <definedName name="TOTALITEM2.12.1">#REF!</definedName>
    <definedName name="TOTALITEM2.2" localSheetId="2">#REF!</definedName>
    <definedName name="TOTALITEM2.2">#REF!</definedName>
    <definedName name="TOTALITEM2.3" localSheetId="2">#REF!</definedName>
    <definedName name="TOTALITEM2.3">#REF!</definedName>
    <definedName name="TOTALITEM2.4" localSheetId="2">#REF!</definedName>
    <definedName name="TOTALITEM2.4">#REF!</definedName>
    <definedName name="TOTALITEM2.5" localSheetId="2">#REF!</definedName>
    <definedName name="TOTALITEM2.5">#REF!</definedName>
    <definedName name="TOTALITEM2.6" localSheetId="2">#REF!</definedName>
    <definedName name="TOTALITEM2.6">#REF!</definedName>
    <definedName name="TOTALITEM2.7" localSheetId="2">#REF!</definedName>
    <definedName name="TOTALITEM2.7">#REF!</definedName>
    <definedName name="TOTALITEM3.1.1" localSheetId="2">#REF!</definedName>
    <definedName name="TOTALITEM3.1.1">#REF!</definedName>
    <definedName name="TOTALITEM3.1.2" localSheetId="2">#REF!</definedName>
    <definedName name="TOTALITEM3.1.2">#REF!</definedName>
    <definedName name="TOTALITEM3.2" localSheetId="2">#REF!</definedName>
    <definedName name="TOTALITEM3.2">#REF!</definedName>
    <definedName name="TOTALITEM3.3" localSheetId="2">#REF!</definedName>
    <definedName name="TOTALITEM3.3">#REF!</definedName>
    <definedName name="TOTALITEM3.4.1" localSheetId="2">#REF!</definedName>
    <definedName name="TOTALITEM3.4.1">#REF!</definedName>
    <definedName name="TOTALITEM3.4.2" localSheetId="2">#REF!</definedName>
    <definedName name="TOTALITEM3.4.2">#REF!</definedName>
    <definedName name="TOTALITEM3.4.3" localSheetId="2">#REF!</definedName>
    <definedName name="TOTALITEM3.4.3">#REF!</definedName>
    <definedName name="TOTALITEM3.5.1" localSheetId="2">#REF!</definedName>
    <definedName name="TOTALITEM3.5.1">#REF!</definedName>
    <definedName name="TOTALITEM3.5.2" localSheetId="2">#REF!</definedName>
    <definedName name="TOTALITEM3.5.2">#REF!</definedName>
    <definedName name="TOTALITEM3.5.3" localSheetId="2">#REF!</definedName>
    <definedName name="TOTALITEM3.5.3">#REF!</definedName>
    <definedName name="TOTALITEM4.1.2" localSheetId="2">#REF!</definedName>
    <definedName name="TOTALITEM4.1.2">#REF!</definedName>
    <definedName name="TOTALITEM4.1.3" localSheetId="2">#REF!</definedName>
    <definedName name="TOTALITEM4.1.3">#REF!</definedName>
    <definedName name="TOTALITEM4.1.4" localSheetId="2">#REF!</definedName>
    <definedName name="TOTALITEM4.1.4">#REF!</definedName>
    <definedName name="TOTALITEM4.2" localSheetId="2">#REF!</definedName>
    <definedName name="TOTALITEM4.2">#REF!</definedName>
    <definedName name="TOTALITEM4.3" localSheetId="2">#REF!</definedName>
    <definedName name="TOTALITEM4.3">#REF!</definedName>
    <definedName name="TOTALITEM4.4" localSheetId="2">#REF!</definedName>
    <definedName name="TOTALITEM4.4">#REF!</definedName>
    <definedName name="TOTALITEM4.5" localSheetId="2">#REF!</definedName>
    <definedName name="TOTALITEM4.5">#REF!</definedName>
    <definedName name="TOTALITEM4.6" localSheetId="2">#REF!</definedName>
    <definedName name="TOTALITEM4.6">#REF!</definedName>
    <definedName name="TOTALITEM5.1" localSheetId="2">#REF!</definedName>
    <definedName name="TOTALITEM5.1">#REF!</definedName>
    <definedName name="TOTALITEM5.2" localSheetId="2">#REF!</definedName>
    <definedName name="TOTALITEM5.2">#REF!</definedName>
    <definedName name="TOTALITEM5.3" localSheetId="2">#REF!</definedName>
    <definedName name="TOTALITEM5.3">#REF!</definedName>
    <definedName name="TOTALITEM5.4" localSheetId="2">#REF!</definedName>
    <definedName name="TOTALITEM5.4">#REF!</definedName>
    <definedName name="TOTALITEM6.1" localSheetId="2">#REF!</definedName>
    <definedName name="TOTALITEM6.1">#REF!</definedName>
    <definedName name="TOTALITEM6.2" localSheetId="2">#REF!</definedName>
    <definedName name="TOTALITEM6.2">#REF!</definedName>
    <definedName name="TOTALITEM6.3" localSheetId="2">#REF!</definedName>
    <definedName name="TOTALITEM6.3">#REF!</definedName>
    <definedName name="TOTALITEM7.1" localSheetId="2">#REF!</definedName>
    <definedName name="TOTALITEM7.1">#REF!</definedName>
    <definedName name="TOTALITEM7.2" localSheetId="2">#REF!</definedName>
    <definedName name="TOTALITEM7.2">#REF!</definedName>
    <definedName name="TOTALITEM7.3" localSheetId="2">#REF!</definedName>
    <definedName name="TOTALITEM7.3">#REF!</definedName>
    <definedName name="TOTALITEM7.4" localSheetId="2">#REF!</definedName>
    <definedName name="TOTALITEM7.4">#REF!</definedName>
    <definedName name="TOTALITEM7.5" localSheetId="2">#REF!</definedName>
    <definedName name="TOTALITEM7.5">#REF!</definedName>
    <definedName name="TOTALITEM8.1" localSheetId="2">#REF!</definedName>
    <definedName name="TOTALITEM8.1">#REF!</definedName>
    <definedName name="TOTALITEM8.2" localSheetId="2">#REF!</definedName>
    <definedName name="TOTALITEM8.2">#REF!</definedName>
    <definedName name="TOTALITEM8.3" localSheetId="2">#REF!</definedName>
    <definedName name="TOTALITEM8.3">#REF!</definedName>
    <definedName name="TOTALITEM8.4" localSheetId="2">#REF!</definedName>
    <definedName name="TOTALITEM8.4">#REF!</definedName>
    <definedName name="TOTALITEM8.5" localSheetId="2">#REF!</definedName>
    <definedName name="TOTALITEM8.5">#REF!</definedName>
    <definedName name="TOTALITEM8.6" localSheetId="2">#REF!</definedName>
    <definedName name="TOTALITEM8.6">#REF!</definedName>
    <definedName name="TOTALITEM8.7" localSheetId="2">#REF!</definedName>
    <definedName name="TOTALITEM8.7">#REF!</definedName>
    <definedName name="TOTALITEM8.8" localSheetId="2">#REF!</definedName>
    <definedName name="TOTALITEM8.8">#REF!</definedName>
    <definedName name="TOTALITEM9.1" localSheetId="2">#REF!</definedName>
    <definedName name="TOTALITEM9.1">#REF!</definedName>
    <definedName name="TOTALITEM9.2" localSheetId="2">#REF!</definedName>
    <definedName name="TOTALITEM9.2">#REF!</definedName>
    <definedName name="TOTALITEM9.3" localSheetId="2">#REF!</definedName>
    <definedName name="TOTALITEM9.3">#REF!</definedName>
    <definedName name="TOTALITEM9.4" localSheetId="2">#REF!</definedName>
    <definedName name="TOTALITEM9.4">#REF!</definedName>
    <definedName name="TOTALITEM9.5" localSheetId="2">#REF!</definedName>
    <definedName name="TOTALITEM9.5">#REF!</definedName>
    <definedName name="TOTALITEM9.6" localSheetId="2">#REF!</definedName>
    <definedName name="TOTALITEM9.6">#REF!</definedName>
    <definedName name="TOTALITEM9.7" localSheetId="2">#REF!</definedName>
    <definedName name="TOTALITEM9.7">#REF!</definedName>
    <definedName name="TOTALITEM9.8" localSheetId="2">#REF!</definedName>
    <definedName name="TOTALITEM9.8">#REF!</definedName>
    <definedName name="TOTALITEN1.2.4" localSheetId="2">#REF!</definedName>
    <definedName name="TOTALITEN1.2.4">#REF!</definedName>
    <definedName name="TotalOpti">#REF!</definedName>
    <definedName name="TOTALOPTIM" localSheetId="2">#REF!</definedName>
    <definedName name="TOTALOPTIM">#REF!</definedName>
    <definedName name="TOTALOPTIMIZACION" localSheetId="2">#REF!</definedName>
    <definedName name="TOTALOPTIMIZACION">#REF!</definedName>
    <definedName name="TOTALREPOS" localSheetId="2">#REF!</definedName>
    <definedName name="TOTALREPOS">#REF!</definedName>
    <definedName name="TOTALREPOSICION" localSheetId="2">#REF!</definedName>
    <definedName name="TOTALREPOSICION">#REF!</definedName>
    <definedName name="TOTASBNK">#REF!</definedName>
    <definedName name="TOTCASAS">#REF!</definedName>
    <definedName name="TP">#REF!</definedName>
    <definedName name="TPVCME">#REF!</definedName>
    <definedName name="TPVCP1" localSheetId="2">#REF!</definedName>
    <definedName name="TPVCP1">#REF!</definedName>
    <definedName name="TPVCS3" localSheetId="2">#REF!</definedName>
    <definedName name="TPVCS3">#REF!</definedName>
    <definedName name="TPVCS4">#REF!</definedName>
    <definedName name="Tq">#REF!</definedName>
    <definedName name="tr" localSheetId="2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MO">#REF!</definedName>
    <definedName name="tramos" localSheetId="2">#REF!</definedName>
    <definedName name="tramos">#REF!</definedName>
    <definedName name="TRANA" localSheetId="2">#REF!</definedName>
    <definedName name="TRANA">#REF!</definedName>
    <definedName name="TRANAG" localSheetId="2">#REF!</definedName>
    <definedName name="TRANAG">#REF!</definedName>
    <definedName name="TRANAR" localSheetId="2">#REF!</definedName>
    <definedName name="TRANAR">#REF!</definedName>
    <definedName name="TRANC" localSheetId="2">#REF!</definedName>
    <definedName name="TRANC">#REF!</definedName>
    <definedName name="TRANMA" localSheetId="2">#REF!</definedName>
    <definedName name="TRANMA">#REF!</definedName>
    <definedName name="TRANMC" localSheetId="2">#REF!</definedName>
    <definedName name="TRANMC">#REF!</definedName>
    <definedName name="TRANS" localSheetId="2">#REF!</definedName>
    <definedName name="TRANS">#REF!</definedName>
    <definedName name="TRANS_" localSheetId="2">#REF!</definedName>
    <definedName name="TRANS_">#REF!</definedName>
    <definedName name="TRANSPORI" localSheetId="2" hidden="1">{#N/A,#N/A,TRUE,"INGENIERIA";#N/A,#N/A,TRUE,"COMPRAS";#N/A,#N/A,TRUE,"DIRECCION";#N/A,#N/A,TRUE,"RESUMEN"}</definedName>
    <definedName name="TRANSPORI" localSheetId="1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#REF!</definedName>
    <definedName name="Transporte_Macro">#REF!</definedName>
    <definedName name="TRAT" localSheetId="2">#REF!</definedName>
    <definedName name="TRAT">#REF!</definedName>
    <definedName name="tres">#REF!</definedName>
    <definedName name="trest" localSheetId="2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ANG">#REF!</definedName>
    <definedName name="trit" localSheetId="2">#REF!</definedName>
    <definedName name="trit">#REF!</definedName>
    <definedName name="TRITM">#REF!</definedName>
    <definedName name="TRITU" localSheetId="2">#REF!</definedName>
    <definedName name="TRITU">#REF!</definedName>
    <definedName name="TRiturado">#REF!</definedName>
    <definedName name="trjfgjh" localSheetId="2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c" localSheetId="2">#REF!</definedName>
    <definedName name="trmc">#REF!</definedName>
    <definedName name="trmspk">#REF!</definedName>
    <definedName name="tru" localSheetId="2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2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2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 localSheetId="2">#REF!</definedName>
    <definedName name="TTTTTT">#REF!</definedName>
    <definedName name="ttttttttttuy">#REF!</definedName>
    <definedName name="tu" localSheetId="2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AC10">#REF!</definedName>
    <definedName name="TUAC12">#REF!</definedName>
    <definedName name="TUAC16">#REF!</definedName>
    <definedName name="TUB" localSheetId="2">#REF!</definedName>
    <definedName name="TUB">#REF!</definedName>
    <definedName name="TUB8AC">#REF!</definedName>
    <definedName name="TUBER">#REF!</definedName>
    <definedName name="tuberia">#REF!</definedName>
    <definedName name="Tuberia_1_2_pvc" localSheetId="2">#REF!</definedName>
    <definedName name="Tuberia_1_2_pvc">#REF!</definedName>
    <definedName name="Tuberia_Conduit_1_2" localSheetId="2">#REF!</definedName>
    <definedName name="Tuberia_Conduit_1_2">#REF!</definedName>
    <definedName name="Tuberia_Conduit_1_EMT" localSheetId="2">#REF!</definedName>
    <definedName name="Tuberia_Conduit_1_EMT">#REF!</definedName>
    <definedName name="tubfilapu" localSheetId="2">#REF!</definedName>
    <definedName name="tubfilapu">#REF!</definedName>
    <definedName name="tubfiltro">#REF!</definedName>
    <definedName name="TUBNE">#REF!</definedName>
    <definedName name="Tubo_conduit_pvc_1" localSheetId="2">#REF!</definedName>
    <definedName name="Tubo_conduit_pvc_1">#REF!</definedName>
    <definedName name="Tubo_galvanizado_2" localSheetId="2">#REF!</definedName>
    <definedName name="Tubo_galvanizado_2">#REF!</definedName>
    <definedName name="Tubo_pvc_1" localSheetId="2">#REF!</definedName>
    <definedName name="Tubo_pvc_1">#REF!</definedName>
    <definedName name="Tubo_pvc_2" localSheetId="2">#REF!</definedName>
    <definedName name="Tubo_pvc_2">#REF!</definedName>
    <definedName name="tubo24">#REF!</definedName>
    <definedName name="tubor24">#REF!</definedName>
    <definedName name="TUBS2">#REF!</definedName>
    <definedName name="TUBS3" localSheetId="2">#REF!</definedName>
    <definedName name="TUBS3">#REF!</definedName>
    <definedName name="TUBS4">#REF!</definedName>
    <definedName name="TUBS6">#REF!</definedName>
    <definedName name="TUHD10" localSheetId="2">#REF!</definedName>
    <definedName name="TUHD10">#REF!</definedName>
    <definedName name="TUHD16" localSheetId="2">#REF!</definedName>
    <definedName name="TUHD16">#REF!</definedName>
    <definedName name="TÚNEL_VENTANAS_ADUCCIÓN" localSheetId="2">#REF!</definedName>
    <definedName name="TÚNEL_VENTANAS_ADUCCIÓN">#REF!</definedName>
    <definedName name="tur" localSheetId="2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a">#REF!</definedName>
    <definedName name="Tw">#REF!</definedName>
    <definedName name="twer" localSheetId="2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2" hidden="1">{"via1",#N/A,TRUE,"general";"via2",#N/A,TRUE,"general";"via3",#N/A,TRUE,"general"}</definedName>
    <definedName name="ty">#REF!</definedName>
    <definedName name="tyery" localSheetId="2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2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tz214_" localSheetId="2">#REF!</definedName>
    <definedName name="tz214_">#REF!</definedName>
    <definedName name="U">#REF!</definedName>
    <definedName name="U.10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_Z">#REF!</definedName>
    <definedName name="u3u" localSheetId="2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ALU">#REF!</definedName>
    <definedName name="ub">#REF!</definedName>
    <definedName name="Ubic">#REF!</definedName>
    <definedName name="Ubicación">#REF!</definedName>
    <definedName name="Uc">#REF!</definedName>
    <definedName name="Ud">#REF!</definedName>
    <definedName name="Ue">#REF!</definedName>
    <definedName name="uencat">#REF!</definedName>
    <definedName name="Uf">#REF!</definedName>
    <definedName name="Ug">#REF!</definedName>
    <definedName name="Uh">#REF!</definedName>
    <definedName name="UI" localSheetId="2" hidden="1">{"via1",#N/A,TRUE,"general";"via2",#N/A,TRUE,"general";"via3",#N/A,TRUE,"general"}</definedName>
    <definedName name="ui">#REF!</definedName>
    <definedName name="uijhj" localSheetId="2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localSheetId="2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l">#REF!</definedName>
    <definedName name="ULTIMA">#REF!</definedName>
    <definedName name="ULTIMA_FILA">#REF!</definedName>
    <definedName name="Última_fila" localSheetId="2">IF(APUS!Valores_especificados,Fila_de_encabezado+APUS!Número_de_pagos,Fila_de_encabezado)</definedName>
    <definedName name="Última_fila" localSheetId="1">IF(AU!Valores_especificados,Fila_de_encabezado+AU!Número_de_pagos,Fila_de_encabezado)</definedName>
    <definedName name="Última_fila">IF(Valores_especificados,Fila_de_encabezado+Número_de_pagos,Fila_de_encabezado)</definedName>
    <definedName name="Um">#REF!</definedName>
    <definedName name="UN">#REF!</definedName>
    <definedName name="Un.">#REF!</definedName>
    <definedName name="UN_APU" localSheetId="2">IF(LEN(#REF!)=2,"",IF(#REF!="","",IF(ISERROR(SEARCH("-",#REF!,3)),VLOOKUP(#REF!,#REF!,3,0),VLOOKUP(#REF!,#REF!,5,FALSE))))</definedName>
    <definedName name="UN_APU">IF(LEN(#REF!)=2,"",IF(#REF!="","",IF(ISERROR(SEARCH("-",#REF!,3)),VLOOKUP(#REF!,#REF!,3,0),VLOOKUP(#REF!,#REF!,5,FALSE))))</definedName>
    <definedName name="UNIDAD">#REF!</definedName>
    <definedName name="Unidades" localSheetId="2">#REF!</definedName>
    <definedName name="unidades">#REF!</definedName>
    <definedName name="unidades_24">#REF!</definedName>
    <definedName name="unidades_26">#REF!</definedName>
    <definedName name="unidades_27">#REF!</definedName>
    <definedName name="unidades_5">#REF!</definedName>
    <definedName name="unidades_6">#REF!</definedName>
    <definedName name="unidades_7">#REF!</definedName>
    <definedName name="unidades_reales" localSheetId="2">#REF!</definedName>
    <definedName name="unidades_reales">#REF!</definedName>
    <definedName name="UNION_Z">#REF!</definedName>
    <definedName name="UNIT">#REF!</definedName>
    <definedName name="UNITARIO">#REF!</definedName>
    <definedName name="Unitarios">#REF!</definedName>
    <definedName name="uno">#N/A</definedName>
    <definedName name="Uñ">#REF!</definedName>
    <definedName name="Uo">#REF!</definedName>
    <definedName name="UOUIV" localSheetId="2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PVC">#REF!</definedName>
    <definedName name="Uq">#REF!</definedName>
    <definedName name="Ur">#REF!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iel">#N/A</definedName>
    <definedName name="uryur" localSheetId="2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t">#REF!</definedName>
    <definedName name="util" localSheetId="2">#REF!</definedName>
    <definedName name="util">#REF!</definedName>
    <definedName name="utilidad">#REF!</definedName>
    <definedName name="UTILIDADES">#REF!</definedName>
    <definedName name="UTL" localSheetId="2">#REF!</definedName>
    <definedName name="UTL">#REF!</definedName>
    <definedName name="uu" localSheetId="2" hidden="1">{"TAB1",#N/A,TRUE,"GENERAL";"TAB2",#N/A,TRUE,"GENERAL";"TAB3",#N/A,TRUE,"GENERAL";"TAB4",#N/A,TRUE,"GENERAL";"TAB5",#N/A,TRUE,"GENERAL"}</definedName>
    <definedName name="uu">#REF!</definedName>
    <definedName name="uut" localSheetId="2">{"TAB1",#N/A,TRUE,"GENERAL";"TAB2",#N/A,TRUE,"GENERAL";"TAB3",#N/A,TRUE,"GENERAL";"TAB4",#N/A,TRUE,"GENERAL";"TAB5",#N/A,TRUE,"GENERAL"}</definedName>
    <definedName name="uut" localSheetId="1">{"TAB1",#N/A,TRUE,"GENERAL";"TAB2",#N/A,TRUE,"GENERAL";"TAB3",#N/A,TRUE,"GENERAL";"TAB4",#N/A,TRUE,"GENERAL";"TAB5",#N/A,TRUE,"GENERAL"}</definedName>
    <definedName name="uut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localSheetId="2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#REF!</definedName>
    <definedName name="Uw">#REF!</definedName>
    <definedName name="uwkap" localSheetId="2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2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2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">#REF!</definedName>
    <definedName name="VACA">#REF!</definedName>
    <definedName name="VACON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>#REF!</definedName>
    <definedName name="Validez">#REF!</definedName>
    <definedName name="VALMA3">#REF!</definedName>
    <definedName name="VALMA4">#REF!</definedName>
    <definedName name="VALNG">#REF!</definedName>
    <definedName name="Valor">#REF!</definedName>
    <definedName name="valor_total">#REF!</definedName>
    <definedName name="valor1">#REF!</definedName>
    <definedName name="valor2">#REF!</definedName>
    <definedName name="VALOR3">#REF!</definedName>
    <definedName name="Valorepm1">#REF!,#REF!,#REF!</definedName>
    <definedName name="Valores_especificados" localSheetId="2">IF(Importe_del_préstamo*Tasa_de_interés*Años_préstamo*Inicio_prestamo&gt;0,1,0)</definedName>
    <definedName name="Valores_especificados" localSheetId="1">IF(Importe_del_préstamo*Tasa_de_interés*Años_préstamo*Inicio_prestamo&gt;0,1,0)</definedName>
    <definedName name="Valores_especificados">IF(Importe_del_préstamo*Tasa_de_interés*Años_préstamo*Inicio_prestamo&gt;0,1,0)</definedName>
    <definedName name="ValorTot">#REF!</definedName>
    <definedName name="valparaiso" localSheetId="2">#REF!</definedName>
    <definedName name="valparaiso">#REF!</definedName>
    <definedName name="VAML">#REF!</definedName>
    <definedName name="vaquita">#REF!</definedName>
    <definedName name="Var" localSheetId="2">#REF!</definedName>
    <definedName name="Var">#REF!</definedName>
    <definedName name="Varilla_cooperwell_24" localSheetId="2">#REF!</definedName>
    <definedName name="Varilla_cooperwell_24">#REF!</definedName>
    <definedName name="VARIOS" localSheetId="2">#REF!</definedName>
    <definedName name="VARIOS">#REF!</definedName>
    <definedName name="Varios2">#REF!</definedName>
    <definedName name="vas">#REF!</definedName>
    <definedName name="vb">#REF!</definedName>
    <definedName name="vbvbvbvb" localSheetId="2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BB8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 localSheetId="2">#REF!</definedName>
    <definedName name="VCEL8">#REF!</definedName>
    <definedName name="VCELA2">#REF!</definedName>
    <definedName name="VCELA3">#REF!</definedName>
    <definedName name="VCELA4">#REF!</definedName>
    <definedName name="VCELA6">#REF!</definedName>
    <definedName name="VCEVNAEL3" localSheetId="2">#REF!</definedName>
    <definedName name="VCEVNAEL3">#REF!</definedName>
    <definedName name="VCEVNAEL4" localSheetId="2">#REF!</definedName>
    <definedName name="VCEVNAEL4">#REF!</definedName>
    <definedName name="vck">#REF!</definedName>
    <definedName name="vd">#REF!</definedName>
    <definedName name="vdfvuio" localSheetId="2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EZ">#REF!</definedName>
    <definedName name="vent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_de_aluminio" localSheetId="2">#REF!</definedName>
    <definedName name="Ventana_de_aluminio">#REF!</definedName>
    <definedName name="VENTANAS">#REF!</definedName>
    <definedName name="VENTANAS_ITEM" localSheetId="2">#REF!</definedName>
    <definedName name="VENTANAS_ITEM">#REF!</definedName>
    <definedName name="VENTAS">#REF!</definedName>
    <definedName name="VENTI">#REF!</definedName>
    <definedName name="Version4OK" localSheetId="2" hidden="1">{"Datos de las Curvas",#N/A,TRUE,"TABLA-CALCULOS"}</definedName>
    <definedName name="Version4OK" localSheetId="1" hidden="1">{"Datos de las Curvas",#N/A,TRUE,"TABLA-CALCULOS"}</definedName>
    <definedName name="Version4OK" hidden="1">{"Datos de las Curvas",#N/A,TRUE,"TABLA-CALCULOS"}</definedName>
    <definedName name="VERTEDERO" localSheetId="2">#REF!</definedName>
    <definedName name="VERTEDERO">#REF!</definedName>
    <definedName name="VF">#REF!</definedName>
    <definedName name="vfbgnhyt" localSheetId="2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CON">#REF!</definedName>
    <definedName name="VFFOR">#REF!</definedName>
    <definedName name="VFML">#REF!</definedName>
    <definedName name="vfn">#REF!</definedName>
    <definedName name="VFTIPO">#REF!</definedName>
    <definedName name="vfvdv" localSheetId="2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 localSheetId="2" hidden="1">{"via1",#N/A,TRUE,"general";"via2",#N/A,TRUE,"general";"via3",#N/A,TRUE,"general"}</definedName>
    <definedName name="via" localSheetId="1" hidden="1">{"via1",#N/A,TRUE,"general";"via2",#N/A,TRUE,"general";"via3",#N/A,TRUE,"general"}</definedName>
    <definedName name="via" hidden="1">{"via1",#N/A,TRUE,"general";"via2",#N/A,TRUE,"general";"via3",#N/A,TRUE,"general"}</definedName>
    <definedName name="VIAJE" localSheetId="2">#REF!</definedName>
    <definedName name="VIAJE">#REF!</definedName>
    <definedName name="VIAJE_" localSheetId="2">#REF!</definedName>
    <definedName name="VIAJE_">#REF!</definedName>
    <definedName name="VIAJE1" localSheetId="2">#REF!</definedName>
    <definedName name="VIAJE1">#REF!</definedName>
    <definedName name="VIAJES" localSheetId="2">#REF!</definedName>
    <definedName name="VIAJES">#REF!</definedName>
    <definedName name="VIAS" localSheetId="2">#REF!</definedName>
    <definedName name="VIAS">#REF!</definedName>
    <definedName name="VIBGA" localSheetId="2">#REF!</definedName>
    <definedName name="VIBGA">#REF!</definedName>
    <definedName name="VIBGA_" localSheetId="2">#REF!</definedName>
    <definedName name="VIBGA_">#REF!</definedName>
    <definedName name="vibr" localSheetId="2">#REF!</definedName>
    <definedName name="vibr">#REF!</definedName>
    <definedName name="VIBRA">#REF!</definedName>
    <definedName name="VIBRADOR" localSheetId="2">#REF!</definedName>
    <definedName name="VIBRADOR">#REF!</definedName>
    <definedName name="VIBRCOM">#REF!</definedName>
    <definedName name="VIBRE">#REF!</definedName>
    <definedName name="VIBRO">#REF!</definedName>
    <definedName name="Vibrocompactor" localSheetId="2">#REF!</definedName>
    <definedName name="Vibrocompactor">#REF!</definedName>
    <definedName name="vidri">#REF!</definedName>
    <definedName name="villa">#REF!</definedName>
    <definedName name="viscosidad">#REF!</definedName>
    <definedName name="vk" localSheetId="2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2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" localSheetId="2">#REF!</definedName>
    <definedName name="vol">#REF!</definedName>
    <definedName name="Vol_aletas1" localSheetId="2">#REF!</definedName>
    <definedName name="Vol_aletas1">#REF!</definedName>
    <definedName name="Vol_aletas2" localSheetId="2">#REF!</definedName>
    <definedName name="Vol_aletas2">#REF!</definedName>
    <definedName name="Vol_aletas3" localSheetId="2">#REF!</definedName>
    <definedName name="Vol_aletas3">#REF!</definedName>
    <definedName name="Vol_aletas4" localSheetId="2">#REF!</definedName>
    <definedName name="Vol_aletas4">#REF!</definedName>
    <definedName name="Vol_aletas5" localSheetId="2">#REF!</definedName>
    <definedName name="Vol_aletas5">#REF!</definedName>
    <definedName name="Vol_tanques" localSheetId="2">#REF!</definedName>
    <definedName name="Vol_tanques">#REF!</definedName>
    <definedName name="VOL200PE_S1">#REF!</definedName>
    <definedName name="Volco" localSheetId="2">#REF!</definedName>
    <definedName name="Volco">#REF!</definedName>
    <definedName name="volm3km" localSheetId="2">#REF!</definedName>
    <definedName name="volm3km">#REF!</definedName>
    <definedName name="VOLQUET">#REF!</definedName>
    <definedName name="VOLQUETA">#REF!</definedName>
    <definedName name="volquetamk">#REF!</definedName>
    <definedName name="VOLQUETAS">#REF!</definedName>
    <definedName name="VPVC2">#REF!</definedName>
    <definedName name="VR_TOT_APU">IF(#REF!="","",ROUND(IF(#REF!=#REF!,SUMIF(#REF!,#REF!,#REF!),#REF!*#REF!*(1+#REF!)),2))</definedName>
    <definedName name="VR_UN_APU" localSheetId="2">IF(#REF!="","",IF(LEN(#REF!)=9,SUMIF(#REF!,#REF!,#REF!)/2,IF(#REF!="","",IF(ISERROR(SEARCH("-",#REF!,3)),VLOOKUP(#REF!,#REF!,6,FALSE),""))))</definedName>
    <definedName name="VR_UN_APU">IF(#REF!="","",IF(LEN(#REF!)=9,SUMIF(#REF!,#REF!,#REF!)/2,IF(#REF!="","",IF(ISERROR(SEARCH("-",#REF!,3)),VLOOKUP(#REF!,#REF!,6,FALSE),""))))</definedName>
    <definedName name="VR_UN_PPTO" localSheetId="2">IFERROR(IF(APUS!LG&lt;9,"",IF(#REF!="16",APUS!H_AA,IF(#REF!="XX",APUS!H_EL,IF(#REF!="14",APUS!H_HI,SUMIF(#REF!,#REF!,#REF!)/2)))),0)</definedName>
    <definedName name="VR_UN_PPTO" localSheetId="1">IFERROR(IF(LG&lt;9,"",IF(#REF!="16",H_AA,IF(#REF!="XX",H_EL,IF(#REF!="14",H_HI,SUMIF(#REF!,#REF!,#REF!)/2)))),0)</definedName>
    <definedName name="VR_UN_PPTO">IFERROR(IF(LG&lt;9,"",IF(#REF!="16",H_AA,IF(#REF!="XX",H_EL,IF(#REF!="14",H_HI,SUMIF(#REF!,#REF!,#REF!)/2)))),0)</definedName>
    <definedName name="vrfilo">#REF!</definedName>
    <definedName name="vsdfj" localSheetId="2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P">#REF!</definedName>
    <definedName name="vt" localSheetId="2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TOTAL">#REF!</definedName>
    <definedName name="vuyhj">#REF!</definedName>
    <definedName name="vv">#REF!</definedName>
    <definedName name="vvcxv" localSheetId="2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localSheetId="2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rtgrwtg">#REF!</definedName>
    <definedName name="WDFSDF">#REF!</definedName>
    <definedName name="we">#REF!</definedName>
    <definedName name="WEERTEG">#REF!</definedName>
    <definedName name="WEFWE">#REF!</definedName>
    <definedName name="WER" localSheetId="2">#REF!</definedName>
    <definedName name="WER">#REF!</definedName>
    <definedName name="werew" localSheetId="2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#REF!</definedName>
    <definedName name="WILSON">#REF!</definedName>
    <definedName name="wj">#REF!</definedName>
    <definedName name="wl">#REF!</definedName>
    <definedName name="wlkfaopodhwpuh">#REF!</definedName>
    <definedName name="WQEEWQ" localSheetId="2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ctafabi." localSheetId="2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 localSheetId="1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r." localSheetId="2" hidden="1">{#N/A,#N/A,TRUE,"CODIGO DEPENDENCIA"}</definedName>
    <definedName name="wrn.ar." localSheetId="1" hidden="1">{#N/A,#N/A,TRUE,"CODIGO DEPENDENCIA"}</definedName>
    <definedName name="wrn.ar." hidden="1">{#N/A,#N/A,TRUE,"CODIGO DEPENDENCIA"}</definedName>
    <definedName name="wrn.ESTADO._.REHABILITACION.">#REF!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>#REF!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_.Datos._.de._.las._.Curvas." localSheetId="2" hidden="1">{"Datos de las Curvas",#N/A,TRUE,"TABLA-CALCULOS"}</definedName>
    <definedName name="wrn.Impresion._.Datos._.de._.las._.Curvas." localSheetId="1" hidden="1">{"Datos de las Curvas",#N/A,TRUE,"TABLA-CALCULOS"}</definedName>
    <definedName name="wrn.Impresion._.Datos._.de._.las._.Curvas." hidden="1">{"Datos de las Curvas",#N/A,TRUE,"TABLA-CALCULOS"}</definedName>
    <definedName name="wrn.items." localSheetId="2" hidden="1">{#N/A,#N/A,FALSE,"Items"}</definedName>
    <definedName name="wrn.items." localSheetId="1" hidden="1">{#N/A,#N/A,FALSE,"Items"}</definedName>
    <definedName name="wrn.items." hidden="1">{#N/A,#N/A,FALSE,"Items"}</definedName>
    <definedName name="wrn.PROYEC." localSheetId="2" hidden="1">{#N/A,#N/A,FALSE,"GRAFICO";#N/A,#N/A,FALSE,"CAJA (2)";#N/A,#N/A,FALSE,"TERCEROS-PROMEDIO";#N/A,#N/A,FALSE,"CAJA";#N/A,#N/A,FALSE,"INGRESOS1995-2003";#N/A,#N/A,FALSE,"GASTOS1995-2003"}</definedName>
    <definedName name="wrn.PROYEC." localSheetId="1" hidden="1">{#N/A,#N/A,FALSE,"GRAFICO";#N/A,#N/A,FALSE,"CAJA (2)";#N/A,#N/A,FALSE,"TERCEROS-PROMEDIO";#N/A,#N/A,FALSE,"CAJA";#N/A,#N/A,FALSE,"INGRESOS1995-2003";#N/A,#N/A,FALSE,"GASTOS1995-2003"}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localSheetId="2" hidden="1">{"PYGS",#N/A,FALSE,"PYG";"ACTIS",#N/A,FALSE,"BCE_GRAL-ACTIVO";"PASIS",#N/A,FALSE,"BCE_GRAL-PASIVO-PATRIM";"CAJAS",#N/A,FALSE,"CAJA"}</definedName>
    <definedName name="wrn.SENCILLO." localSheetId="1" hidden="1">{"PYGS",#N/A,FALSE,"PYG";"ACTIS",#N/A,FALSE,"BCE_GRAL-ACTIVO";"PASIS",#N/A,FALSE,"BCE_GRAL-PASIVO-PATRIM";"CAJAS",#N/A,FALSE,"CAJA"}</definedName>
    <definedName name="wrn.SENCILLO." hidden="1">{"PYGS",#N/A,FALSE,"PYG";"ACTIS",#N/A,FALSE,"BCE_GRAL-ACTIVO";"PASIS",#N/A,FALSE,"BCE_GRAL-PASIVO-PATRIM";"CAJAS",#N/A,FALSE,"CAJA"}</definedName>
    <definedName name="wrn.Total." localSheetId="2" hidden="1">{"Parcial",#N/A,FALSE,"GastFuncionamiento";"Parcial2",#N/A,FALSE,"GastFuncionamiento";"Total",#N/A,FALSE,"GastFuncionamiento"}</definedName>
    <definedName name="wrn.Total." localSheetId="1" hidden="1">{"Parcial",#N/A,FALSE,"GastFuncionamiento";"Parcial2",#N/A,FALSE,"GastFuncionamiento";"Total",#N/A,FALSE,"GastFuncionamiento"}</definedName>
    <definedName name="wrn.Total." hidden="1">{"Parcial",#N/A,FALSE,"GastFuncionamiento";"Parcial2",#N/A,FALSE,"GastFuncionamiento";"Total",#N/A,FALSE,"GastFuncionamiento"}</definedName>
    <definedName name="wrn.via">#REF!</definedName>
    <definedName name="wrn.via." localSheetId="2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localSheetId="2" hidden="1">{#N/A,#N/A,FALSE,"Items"}</definedName>
    <definedName name="wrn1.items" localSheetId="1" hidden="1">{#N/A,#N/A,FALSE,"Items"}</definedName>
    <definedName name="wrn1.items" hidden="1">{#N/A,#N/A,FALSE,"Items"}</definedName>
    <definedName name="ws">#REF!</definedName>
    <definedName name="WSERWEER" localSheetId="2">#REF!</definedName>
    <definedName name="WSERWEER">#REF!</definedName>
    <definedName name="wsnhed" localSheetId="2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ComparEneMar9697." localSheetId="2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ComparEneMar9697." localSheetId="1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localSheetId="2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EneFeb.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localSheetId="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Corto.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localSheetId="2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Formato._.Total.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localSheetId="2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6." localSheetId="1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localSheetId="2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OPEF._.97." localSheetId="1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TAB1." localSheetId="2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2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2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2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2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localSheetId="2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localSheetId="2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.X.X.X.X.X">#REF!</definedName>
    <definedName name="xb">#REF!</definedName>
    <definedName name="xcbvbs" localSheetId="2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NXNXNXNXNX">#REF!</definedName>
    <definedName name="xo">#REF!</definedName>
    <definedName name="xsxs" localSheetId="2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2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>#REF!</definedName>
    <definedName name="xxxxtt" localSheetId="2" hidden="1">{"TAB1",#N/A,TRUE,"GENERAL";"TAB2",#N/A,TRUE,"GENERAL";"TAB3",#N/A,TRUE,"GENERAL";"TAB4",#N/A,TRUE,"GENERAL";"TAB5",#N/A,TRUE,"GENERAL"}</definedName>
    <definedName name="xxxxtt" localSheetId="1" hidden="1">{"TAB1",#N/A,TRUE,"GENERAL";"TAB2",#N/A,TRUE,"GENERAL";"TAB3",#N/A,TRUE,"GENERAL";"TAB4",#N/A,TRUE,"GENERAL";"TAB5",#N/A,TRUE,"GENERAL"}</definedName>
    <definedName name="xxxxtt" hidden="1">{"TAB1",#N/A,TRUE,"GENERAL";"TAB2",#N/A,TRUE,"GENERAL";"TAB3",#N/A,TRUE,"GENERAL";"TAB4",#N/A,TRUE,"GENERAL";"TAB5",#N/A,TRUE,"GENERAL"}</definedName>
    <definedName name="xxxxx" localSheetId="2">#REF!</definedName>
    <definedName name="xxxxx">#REF!</definedName>
    <definedName name="xxxxxds" localSheetId="2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">#REF!</definedName>
    <definedName name="XXXXXXXXXX">#REF!</definedName>
    <definedName name="xxxxxxxxxx29" localSheetId="2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">#REF!</definedName>
    <definedName name="XXXXXXXXXXXX">#REF!</definedName>
    <definedName name="xxxxxxxxxxxxxxxxxxxxxxxxxxxxx">#REF!</definedName>
    <definedName name="XZXZV" localSheetId="2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2" hidden="1">{"via1",#N/A,TRUE,"general";"via2",#N/A,TRUE,"general";"via3",#N/A,TRUE,"general"}</definedName>
    <definedName name="y" localSheetId="1" hidden="1">{"via1",#N/A,TRUE,"general";"via2",#N/A,TRUE,"general";"via3",#N/A,TRUE,"general"}</definedName>
    <definedName name="y" hidden="1">{"via1",#N/A,TRUE,"general";"via2",#N/A,TRUE,"general";"via3",#N/A,TRUE,"general"}</definedName>
    <definedName name="Y22EL">#REF!</definedName>
    <definedName name="Y22JH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y6" localSheetId="2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N">#REF!</definedName>
    <definedName name="yery" localSheetId="2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localSheetId="2" hidden="1">{#N/A,#N/A,FALSE,"GRAFICO";#N/A,#N/A,FALSE,"CAJA (2)";#N/A,#N/A,FALSE,"TERCEROS-PROMEDIO";#N/A,#N/A,FALSE,"CAJA";#N/A,#N/A,FALSE,"INGRESOS1995-2003";#N/A,#N/A,FALSE,"GASTOS1995-2003"}</definedName>
    <definedName name="YO" localSheetId="1" hidden="1">{#N/A,#N/A,FALSE,"GRAFICO";#N/A,#N/A,FALSE,"CAJA (2)";#N/A,#N/A,FALSE,"TERCEROS-PROMEDIO";#N/A,#N/A,FALSE,"CAJA";#N/A,#N/A,FALSE,"INGRESOS1995-2003";#N/A,#N/A,FALSE,"GASTOS1995-2003"}</definedName>
    <definedName name="YO" hidden="1">{#N/A,#N/A,FALSE,"GRAFICO";#N/A,#N/A,FALSE,"CAJA (2)";#N/A,#N/A,FALSE,"TERCEROS-PROMEDIO";#N/A,#N/A,FALSE,"CAJA";#N/A,#N/A,FALSE,"INGRESOS1995-2003";#N/A,#N/A,FALSE,"GASTOS1995-2003"}</definedName>
    <definedName name="yoya">#REF!</definedName>
    <definedName name="yoyo">#REF!</definedName>
    <definedName name="YQYQY">#REF!</definedName>
    <definedName name="yrey" localSheetId="2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>#REF!</definedName>
    <definedName name="yudre54" localSheetId="2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2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gu">#REF!</definedName>
    <definedName name="yuhgh" localSheetId="2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2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vy">#REF!</definedName>
    <definedName name="yy" localSheetId="2" hidden="1">{"via1",#N/A,TRUE,"general";"via2",#N/A,TRUE,"general";"via3",#N/A,TRUE,"general"}</definedName>
    <definedName name="yy">#REF!</definedName>
    <definedName name="YYBYYBBYY">#REF!</definedName>
    <definedName name="yyy" localSheetId="2" hidden="1">{"TAB1",#N/A,TRUE,"GENERAL";"TAB2",#N/A,TRUE,"GENERAL";"TAB3",#N/A,TRUE,"GENERAL";"TAB4",#N/A,TRUE,"GENERAL";"TAB5",#N/A,TRUE,"GENERAL"}</definedName>
    <definedName name="YYY">#REF!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localSheetId="2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yyy">#REF!</definedName>
    <definedName name="Z" localSheetId="2">#REF!</definedName>
    <definedName name="Z">#REF!</definedName>
    <definedName name="Z_026CD6D7_F7CA_4BE8_B625_9A1778CFA739_.wvu.FilterData" localSheetId="2" hidden="1">#REF!</definedName>
    <definedName name="Z_026CD6D7_F7CA_4BE8_B625_9A1778CFA739_.wvu.FilterData" hidden="1">#REF!</definedName>
    <definedName name="Z_026CD6D7_F7CA_4BE8_B625_9A1778CFA739_.wvu.PrintArea" localSheetId="2" hidden="1">#REF!</definedName>
    <definedName name="Z_026CD6D7_F7CA_4BE8_B625_9A1778CFA739_.wvu.PrintArea" hidden="1">#REF!</definedName>
    <definedName name="Z_026CD6D7_F7CA_4BE8_B625_9A1778CFA739_.wvu.PrintTitles" localSheetId="2" hidden="1">#REF!</definedName>
    <definedName name="Z_026CD6D7_F7CA_4BE8_B625_9A1778CFA739_.wvu.PrintTitles" hidden="1">#REF!</definedName>
    <definedName name="Z_05670E35_1347_49D9_AD91_AA9A31A4EF61_.wvu.FilterData" localSheetId="2" hidden="1">#REF!</definedName>
    <definedName name="Z_05670E35_1347_49D9_AD91_AA9A31A4EF61_.wvu.FilterData" hidden="1">#REF!</definedName>
    <definedName name="Z_05670E35_1347_49D9_AD91_AA9A31A4EF61_.wvu.PrintArea" localSheetId="2" hidden="1">#REF!</definedName>
    <definedName name="Z_05670E35_1347_49D9_AD91_AA9A31A4EF61_.wvu.PrintArea" hidden="1">#REF!</definedName>
    <definedName name="Z_05670E35_1347_49D9_AD91_AA9A31A4EF61_.wvu.PrintTitles" localSheetId="2" hidden="1">#REF!</definedName>
    <definedName name="Z_05670E35_1347_49D9_AD91_AA9A31A4EF61_.wvu.PrintTitles" hidden="1">#REF!</definedName>
    <definedName name="Z_0890F28A_A8C8_451C_A3E6_C3AFDD239B64_.wvu.FilterData" localSheetId="2" hidden="1">#REF!</definedName>
    <definedName name="Z_0890F28A_A8C8_451C_A3E6_C3AFDD239B64_.wvu.FilterData" hidden="1">#REF!</definedName>
    <definedName name="Z_0890F28A_A8C8_451C_A3E6_C3AFDD239B64_.wvu.PrintArea" localSheetId="2" hidden="1">#REF!</definedName>
    <definedName name="Z_0890F28A_A8C8_451C_A3E6_C3AFDD239B64_.wvu.PrintArea" hidden="1">#REF!</definedName>
    <definedName name="Z_0890F28A_A8C8_451C_A3E6_C3AFDD239B64_.wvu.PrintTitles" localSheetId="2" hidden="1">#REF!</definedName>
    <definedName name="Z_0890F28A_A8C8_451C_A3E6_C3AFDD239B64_.wvu.PrintTitles" hidden="1">#REF!</definedName>
    <definedName name="Z_0A4C2D72_EA87_11DA_B6F6_00609720E0A1_.wvu.FilterData" localSheetId="2" hidden="1">#REF!</definedName>
    <definedName name="Z_0A4C2D72_EA87_11DA_B6F6_00609720E0A1_.wvu.FilterData" hidden="1">#REF!</definedName>
    <definedName name="Z_0A4C2D72_EA87_11DA_B6F6_00609720E0A1_.wvu.PrintArea" localSheetId="2" hidden="1">#REF!</definedName>
    <definedName name="Z_0A4C2D72_EA87_11DA_B6F6_00609720E0A1_.wvu.PrintArea" hidden="1">#REF!</definedName>
    <definedName name="Z_0A4C2D72_EA87_11DA_B6F6_00609720E0A1_.wvu.PrintTitles" localSheetId="2" hidden="1">#REF!</definedName>
    <definedName name="Z_0A4C2D72_EA87_11DA_B6F6_00609720E0A1_.wvu.PrintTitles" hidden="1">#REF!</definedName>
    <definedName name="Z_0A4C2D73_EA87_11DA_B6F6_00609720E0A1_.wvu.FilterData" localSheetId="2" hidden="1">#REF!</definedName>
    <definedName name="Z_0A4C2D73_EA87_11DA_B6F6_00609720E0A1_.wvu.FilterData" hidden="1">#REF!</definedName>
    <definedName name="Z_0A4C2D73_EA87_11DA_B6F6_00609720E0A1_.wvu.PrintArea" localSheetId="2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localSheetId="2" hidden="1">#REF!</definedName>
    <definedName name="Z_0A4C2D74_EA87_11DA_B6F6_00609720E0A1_.wvu.FilterData" hidden="1">#REF!</definedName>
    <definedName name="Z_0A4C2D74_EA87_11DA_B6F6_00609720E0A1_.wvu.PrintArea" localSheetId="2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localSheetId="2" hidden="1">#REF!</definedName>
    <definedName name="Z_0A4C2D75_EA87_11DA_B6F6_00609720E0A1_.wvu.FilterData" hidden="1">#REF!</definedName>
    <definedName name="Z_0A4C2D75_EA87_11DA_B6F6_00609720E0A1_.wvu.PrintArea" localSheetId="2" hidden="1">#REF!</definedName>
    <definedName name="Z_0A4C2D75_EA87_11DA_B6F6_00609720E0A1_.wvu.PrintArea" hidden="1">#REF!</definedName>
    <definedName name="Z_0A4C2D75_EA87_11DA_B6F6_00609720E0A1_.wvu.PrintTitles" localSheetId="2" hidden="1">#REF!</definedName>
    <definedName name="Z_0A4C2D75_EA87_11DA_B6F6_00609720E0A1_.wvu.PrintTitles" hidden="1">#REF!</definedName>
    <definedName name="Z_0A4C2D76_EA87_11DA_B6F6_00609720E0A1_.wvu.FilterData" localSheetId="2" hidden="1">#REF!</definedName>
    <definedName name="Z_0A4C2D76_EA87_11DA_B6F6_00609720E0A1_.wvu.FilterData" hidden="1">#REF!</definedName>
    <definedName name="Z_0A4C2D76_EA87_11DA_B6F6_00609720E0A1_.wvu.PrintArea" localSheetId="2" hidden="1">#REF!</definedName>
    <definedName name="Z_0A4C2D76_EA87_11DA_B6F6_00609720E0A1_.wvu.PrintArea" hidden="1">#REF!</definedName>
    <definedName name="Z_0A4C2D76_EA87_11DA_B6F6_00609720E0A1_.wvu.PrintTitles" localSheetId="2" hidden="1">#REF!</definedName>
    <definedName name="Z_0A4C2D76_EA87_11DA_B6F6_00609720E0A1_.wvu.PrintTitles" hidden="1">#REF!</definedName>
    <definedName name="Z_0E0DE1F8_394A_4093_8E74_B2A631A3A88C_.wvu.FilterData" localSheetId="2" hidden="1">#REF!</definedName>
    <definedName name="Z_0E0DE1F8_394A_4093_8E74_B2A631A3A88C_.wvu.FilterData" hidden="1">#REF!</definedName>
    <definedName name="Z_0E0DE1F8_394A_4093_8E74_B2A631A3A88C_.wvu.PrintArea" localSheetId="2" hidden="1">#REF!</definedName>
    <definedName name="Z_0E0DE1F8_394A_4093_8E74_B2A631A3A88C_.wvu.PrintArea" hidden="1">#REF!</definedName>
    <definedName name="Z_0E0DE1F8_394A_4093_8E74_B2A631A3A88C_.wvu.PrintTitles" localSheetId="2" hidden="1">#REF!</definedName>
    <definedName name="Z_0E0DE1F8_394A_4093_8E74_B2A631A3A88C_.wvu.PrintTitles" hidden="1">#REF!</definedName>
    <definedName name="Z_18C710ED_70CF_48D0_92F5_038A88335068_.wvu.FilterData" localSheetId="2" hidden="1">#REF!</definedName>
    <definedName name="Z_18C710ED_70CF_48D0_92F5_038A88335068_.wvu.FilterData" hidden="1">#REF!</definedName>
    <definedName name="Z_18C710ED_70CF_48D0_92F5_038A88335068_.wvu.PrintArea" localSheetId="2" hidden="1">#REF!</definedName>
    <definedName name="Z_18C710ED_70CF_48D0_92F5_038A88335068_.wvu.PrintArea" hidden="1">#REF!</definedName>
    <definedName name="Z_18C710ED_70CF_48D0_92F5_038A88335068_.wvu.PrintTitles" localSheetId="2" hidden="1">#REF!</definedName>
    <definedName name="Z_18C710ED_70CF_48D0_92F5_038A88335068_.wvu.PrintTitles" hidden="1">#REF!</definedName>
    <definedName name="Z_378D82E8_FE69_4712_AE73_9D578C4190DE_.wvu.FilterData" localSheetId="2" hidden="1">#REF!</definedName>
    <definedName name="Z_378D82E8_FE69_4712_AE73_9D578C4190DE_.wvu.FilterData" hidden="1">#REF!</definedName>
    <definedName name="Z_378D82E8_FE69_4712_AE73_9D578C4190DE_.wvu.PrintArea" localSheetId="2" hidden="1">#REF!</definedName>
    <definedName name="Z_378D82E8_FE69_4712_AE73_9D578C4190DE_.wvu.PrintArea" hidden="1">#REF!</definedName>
    <definedName name="Z_378D82E8_FE69_4712_AE73_9D578C4190DE_.wvu.PrintTitles" localSheetId="2" hidden="1">#REF!</definedName>
    <definedName name="Z_378D82E8_FE69_4712_AE73_9D578C4190DE_.wvu.PrintTitles" hidden="1">#REF!</definedName>
    <definedName name="Z_381FCF61_DF95_4756_B103_A1118DFFDE02_.wvu.FilterData" localSheetId="2" hidden="1">#REF!</definedName>
    <definedName name="Z_381FCF61_DF95_4756_B103_A1118DFFDE02_.wvu.FilterData" hidden="1">#REF!</definedName>
    <definedName name="Z_381FCF61_DF95_4756_B103_A1118DFFDE02_.wvu.PrintArea" localSheetId="2" hidden="1">#REF!</definedName>
    <definedName name="Z_381FCF61_DF95_4756_B103_A1118DFFDE02_.wvu.PrintArea" hidden="1">#REF!</definedName>
    <definedName name="Z_381FCF61_DF95_4756_B103_A1118DFFDE02_.wvu.PrintTitles" localSheetId="2" hidden="1">#REF!</definedName>
    <definedName name="Z_381FCF61_DF95_4756_B103_A1118DFFDE02_.wvu.PrintTitles" hidden="1">#REF!</definedName>
    <definedName name="Z_3B3C0CA1_2A9C_45FD_9823_50B200F6C0D1_.wvu.FilterData" localSheetId="2" hidden="1">#REF!</definedName>
    <definedName name="Z_3B3C0CA1_2A9C_45FD_9823_50B200F6C0D1_.wvu.FilterData" hidden="1">#REF!</definedName>
    <definedName name="Z_3B3C0CA1_2A9C_45FD_9823_50B200F6C0D1_.wvu.PrintArea" localSheetId="2" hidden="1">#REF!</definedName>
    <definedName name="Z_3B3C0CA1_2A9C_45FD_9823_50B200F6C0D1_.wvu.PrintArea" hidden="1">#REF!</definedName>
    <definedName name="Z_3B3C0CA1_2A9C_45FD_9823_50B200F6C0D1_.wvu.PrintTitles" localSheetId="2" hidden="1">#REF!</definedName>
    <definedName name="Z_3B3C0CA1_2A9C_45FD_9823_50B200F6C0D1_.wvu.PrintTitles" hidden="1">#REF!</definedName>
    <definedName name="Z_3E9430E5_6A83_435B_9E47_1B8F7E18D67C_.wvu.FilterData" localSheetId="2" hidden="1">#REF!</definedName>
    <definedName name="Z_3E9430E5_6A83_435B_9E47_1B8F7E18D67C_.wvu.FilterData" hidden="1">#REF!</definedName>
    <definedName name="Z_3E9430E5_6A83_435B_9E47_1B8F7E18D67C_.wvu.PrintArea" localSheetId="2" hidden="1">#REF!</definedName>
    <definedName name="Z_3E9430E5_6A83_435B_9E47_1B8F7E18D67C_.wvu.PrintArea" hidden="1">#REF!</definedName>
    <definedName name="Z_3E9430E5_6A83_435B_9E47_1B8F7E18D67C_.wvu.PrintTitles" localSheetId="2" hidden="1">#REF!</definedName>
    <definedName name="Z_3E9430E5_6A83_435B_9E47_1B8F7E18D67C_.wvu.PrintTitles" hidden="1">#REF!</definedName>
    <definedName name="Z_4A14CB5C_2287_4F6E_9A65_22F0A4D81D81_.wvu.FilterData" localSheetId="2" hidden="1">#REF!</definedName>
    <definedName name="Z_4A14CB5C_2287_4F6E_9A65_22F0A4D81D81_.wvu.FilterData" hidden="1">#REF!</definedName>
    <definedName name="Z_4A14CB5C_2287_4F6E_9A65_22F0A4D81D81_.wvu.PrintArea" localSheetId="2" hidden="1">#REF!</definedName>
    <definedName name="Z_4A14CB5C_2287_4F6E_9A65_22F0A4D81D81_.wvu.PrintArea" hidden="1">#REF!</definedName>
    <definedName name="Z_4A14CB5C_2287_4F6E_9A65_22F0A4D81D81_.wvu.PrintTitles" localSheetId="2" hidden="1">#REF!</definedName>
    <definedName name="Z_4A14CB5C_2287_4F6E_9A65_22F0A4D81D81_.wvu.PrintTitles" hidden="1">#REF!</definedName>
    <definedName name="Z_4BBC24C4_A093_4EC9_8AFF_49C6F602CC39_.wvu.FilterData" localSheetId="2" hidden="1">#REF!</definedName>
    <definedName name="Z_4BBC24C4_A093_4EC9_8AFF_49C6F602CC39_.wvu.FilterData" hidden="1">#REF!</definedName>
    <definedName name="Z_4BBC24C4_A093_4EC9_8AFF_49C6F602CC39_.wvu.PrintArea" localSheetId="2" hidden="1">#REF!</definedName>
    <definedName name="Z_4BBC24C4_A093_4EC9_8AFF_49C6F602CC39_.wvu.PrintArea" hidden="1">#REF!</definedName>
    <definedName name="Z_4BBC24C4_A093_4EC9_8AFF_49C6F602CC39_.wvu.PrintTitles" localSheetId="2" hidden="1">#REF!</definedName>
    <definedName name="Z_4BBC24C4_A093_4EC9_8AFF_49C6F602CC39_.wvu.PrintTitles" hidden="1">#REF!</definedName>
    <definedName name="Z_504A8F9D_2C46_439E_975A_DF1C1FA56E7B_.wvu.FilterData" localSheetId="2" hidden="1">#REF!</definedName>
    <definedName name="Z_504A8F9D_2C46_439E_975A_DF1C1FA56E7B_.wvu.FilterData" hidden="1">#REF!</definedName>
    <definedName name="Z_504A8F9D_2C46_439E_975A_DF1C1FA56E7B_.wvu.PrintArea" localSheetId="2" hidden="1">#REF!</definedName>
    <definedName name="Z_504A8F9D_2C46_439E_975A_DF1C1FA56E7B_.wvu.PrintArea" hidden="1">#REF!</definedName>
    <definedName name="Z_504A8F9D_2C46_439E_975A_DF1C1FA56E7B_.wvu.PrintTitles" localSheetId="2" hidden="1">#REF!</definedName>
    <definedName name="Z_504A8F9D_2C46_439E_975A_DF1C1FA56E7B_.wvu.PrintTitles" hidden="1">#REF!</definedName>
    <definedName name="Z_653348E7_CDAD_4F62_A236_641A4BB6425A_.wvu.FilterData" localSheetId="2" hidden="1">#REF!</definedName>
    <definedName name="Z_653348E7_CDAD_4F62_A236_641A4BB6425A_.wvu.FilterData" hidden="1">#REF!</definedName>
    <definedName name="Z_653348E7_CDAD_4F62_A236_641A4BB6425A_.wvu.PrintArea" localSheetId="2" hidden="1">#REF!</definedName>
    <definedName name="Z_653348E7_CDAD_4F62_A236_641A4BB6425A_.wvu.PrintArea" hidden="1">#REF!</definedName>
    <definedName name="Z_653348E7_CDAD_4F62_A236_641A4BB6425A_.wvu.PrintTitles" localSheetId="2" hidden="1">#REF!</definedName>
    <definedName name="Z_653348E7_CDAD_4F62_A236_641A4BB6425A_.wvu.PrintTitles" hidden="1">#REF!</definedName>
    <definedName name="Z_68C48519_C8C2_4287_96F6_0F561F815CE8_.wvu.FilterData" localSheetId="2" hidden="1">#REF!</definedName>
    <definedName name="Z_68C48519_C8C2_4287_96F6_0F561F815CE8_.wvu.FilterData" hidden="1">#REF!</definedName>
    <definedName name="Z_68C48519_C8C2_4287_96F6_0F561F815CE8_.wvu.PrintArea" localSheetId="2" hidden="1">#REF!</definedName>
    <definedName name="Z_68C48519_C8C2_4287_96F6_0F561F815CE8_.wvu.PrintArea" hidden="1">#REF!</definedName>
    <definedName name="Z_68C48519_C8C2_4287_96F6_0F561F815CE8_.wvu.PrintTitles" localSheetId="2" hidden="1">#REF!</definedName>
    <definedName name="Z_68C48519_C8C2_4287_96F6_0F561F815CE8_.wvu.PrintTitles" hidden="1">#REF!</definedName>
    <definedName name="Z_6BA141F2_E104_11DA_B6F6_00609720E0A1_.wvu.FilterData" localSheetId="2" hidden="1">#REF!</definedName>
    <definedName name="Z_6BA141F2_E104_11DA_B6F6_00609720E0A1_.wvu.FilterData" hidden="1">#REF!</definedName>
    <definedName name="Z_6BA141F2_E104_11DA_B6F6_00609720E0A1_.wvu.PrintArea" localSheetId="2" hidden="1">#REF!</definedName>
    <definedName name="Z_6BA141F2_E104_11DA_B6F6_00609720E0A1_.wvu.PrintArea" hidden="1">#REF!</definedName>
    <definedName name="Z_6BA141F2_E104_11DA_B6F6_00609720E0A1_.wvu.PrintTitles" localSheetId="2" hidden="1">#REF!</definedName>
    <definedName name="Z_6BA141F2_E104_11DA_B6F6_00609720E0A1_.wvu.PrintTitles" hidden="1">#REF!</definedName>
    <definedName name="Z_6BA141F3_E104_11DA_B6F6_00609720E0A1_.wvu.FilterData" localSheetId="2" hidden="1">#REF!</definedName>
    <definedName name="Z_6BA141F3_E104_11DA_B6F6_00609720E0A1_.wvu.FilterData" hidden="1">#REF!</definedName>
    <definedName name="Z_6BA141F3_E104_11DA_B6F6_00609720E0A1_.wvu.PrintArea" localSheetId="2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localSheetId="2" hidden="1">#REF!</definedName>
    <definedName name="Z_6BA141F4_E104_11DA_B6F6_00609720E0A1_.wvu.FilterData" hidden="1">#REF!</definedName>
    <definedName name="Z_6BA141F4_E104_11DA_B6F6_00609720E0A1_.wvu.PrintArea" localSheetId="2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localSheetId="2" hidden="1">#REF!</definedName>
    <definedName name="Z_6BA141F5_E104_11DA_B6F6_00609720E0A1_.wvu.FilterData" hidden="1">#REF!</definedName>
    <definedName name="Z_6BA141F5_E104_11DA_B6F6_00609720E0A1_.wvu.PrintArea" localSheetId="2" hidden="1">#REF!</definedName>
    <definedName name="Z_6BA141F5_E104_11DA_B6F6_00609720E0A1_.wvu.PrintArea" hidden="1">#REF!</definedName>
    <definedName name="Z_6BA141F5_E104_11DA_B6F6_00609720E0A1_.wvu.PrintTitles" localSheetId="2" hidden="1">#REF!</definedName>
    <definedName name="Z_6BA141F5_E104_11DA_B6F6_00609720E0A1_.wvu.PrintTitles" hidden="1">#REF!</definedName>
    <definedName name="Z_6BA141F6_E104_11DA_B6F6_00609720E0A1_.wvu.FilterData" localSheetId="2" hidden="1">#REF!</definedName>
    <definedName name="Z_6BA141F6_E104_11DA_B6F6_00609720E0A1_.wvu.FilterData" hidden="1">#REF!</definedName>
    <definedName name="Z_6BA141F6_E104_11DA_B6F6_00609720E0A1_.wvu.PrintArea" localSheetId="2" hidden="1">#REF!</definedName>
    <definedName name="Z_6BA141F6_E104_11DA_B6F6_00609720E0A1_.wvu.PrintArea" hidden="1">#REF!</definedName>
    <definedName name="Z_6BA141F6_E104_11DA_B6F6_00609720E0A1_.wvu.PrintTitles" localSheetId="2" hidden="1">#REF!</definedName>
    <definedName name="Z_6BA141F6_E104_11DA_B6F6_00609720E0A1_.wvu.PrintTitles" hidden="1">#REF!</definedName>
    <definedName name="Z_726673D2_C579_4EF3_83C7_45DC3792EA6A_.wvu.FilterData" localSheetId="2" hidden="1">#REF!</definedName>
    <definedName name="Z_726673D2_C579_4EF3_83C7_45DC3792EA6A_.wvu.FilterData" hidden="1">#REF!</definedName>
    <definedName name="Z_726673D2_C579_4EF3_83C7_45DC3792EA6A_.wvu.PrintArea" localSheetId="2" hidden="1">#REF!</definedName>
    <definedName name="Z_726673D2_C579_4EF3_83C7_45DC3792EA6A_.wvu.PrintArea" hidden="1">#REF!</definedName>
    <definedName name="Z_726673D2_C579_4EF3_83C7_45DC3792EA6A_.wvu.PrintTitles" localSheetId="2" hidden="1">#REF!</definedName>
    <definedName name="Z_726673D2_C579_4EF3_83C7_45DC3792EA6A_.wvu.PrintTitles" hidden="1">#REF!</definedName>
    <definedName name="Z_729969D8_DFDA_47B9_ADA2_E05CF62B3DEF_.wvu.FilterData" localSheetId="2" hidden="1">#REF!</definedName>
    <definedName name="Z_729969D8_DFDA_47B9_ADA2_E05CF62B3DEF_.wvu.FilterData" hidden="1">#REF!</definedName>
    <definedName name="Z_729969D8_DFDA_47B9_ADA2_E05CF62B3DEF_.wvu.PrintArea" localSheetId="2" hidden="1">#REF!</definedName>
    <definedName name="Z_729969D8_DFDA_47B9_ADA2_E05CF62B3DEF_.wvu.PrintArea" hidden="1">#REF!</definedName>
    <definedName name="Z_729969D8_DFDA_47B9_ADA2_E05CF62B3DEF_.wvu.PrintTitles" localSheetId="2" hidden="1">#REF!</definedName>
    <definedName name="Z_729969D8_DFDA_47B9_ADA2_E05CF62B3DEF_.wvu.PrintTitles" hidden="1">#REF!</definedName>
    <definedName name="Z_75EDDC88_CA8C_4671_911D_25D74F37EC47_.wvu.FilterData" localSheetId="2" hidden="1">#REF!</definedName>
    <definedName name="Z_75EDDC88_CA8C_4671_911D_25D74F37EC47_.wvu.FilterData" hidden="1">#REF!</definedName>
    <definedName name="Z_75EDDC88_CA8C_4671_911D_25D74F37EC47_.wvu.PrintArea" localSheetId="2" hidden="1">#REF!</definedName>
    <definedName name="Z_75EDDC88_CA8C_4671_911D_25D74F37EC47_.wvu.PrintArea" hidden="1">#REF!</definedName>
    <definedName name="Z_75EDDC88_CA8C_4671_911D_25D74F37EC47_.wvu.PrintTitles" localSheetId="2" hidden="1">#REF!</definedName>
    <definedName name="Z_75EDDC88_CA8C_4671_911D_25D74F37EC47_.wvu.PrintTitles" hidden="1">#REF!</definedName>
    <definedName name="Z_80573755_2D8B_4158_BD3A_CC331B950748_.wvu.FilterData" localSheetId="2" hidden="1">#REF!</definedName>
    <definedName name="Z_80573755_2D8B_4158_BD3A_CC331B950748_.wvu.FilterData" hidden="1">#REF!</definedName>
    <definedName name="Z_80573755_2D8B_4158_BD3A_CC331B950748_.wvu.PrintArea" localSheetId="2" hidden="1">#REF!</definedName>
    <definedName name="Z_80573755_2D8B_4158_BD3A_CC331B950748_.wvu.PrintArea" hidden="1">#REF!</definedName>
    <definedName name="Z_80573755_2D8B_4158_BD3A_CC331B950748_.wvu.PrintTitles" localSheetId="2" hidden="1">#REF!</definedName>
    <definedName name="Z_80573755_2D8B_4158_BD3A_CC331B950748_.wvu.PrintTitles" hidden="1">#REF!</definedName>
    <definedName name="Z_91E95AE5_DCC2_11D0_8DF1_00805F2A002D_.wvu.Cols" localSheetId="2" hidden="1">#REF!,#REF!</definedName>
    <definedName name="Z_91E95AE5_DCC2_11D0_8DF1_00805F2A002D_.wvu.Cols" hidden="1">#REF!,#REF!</definedName>
    <definedName name="Z_91E95AE6_DCC2_11D0_8DF1_00805F2A002D_.wvu.Cols" localSheetId="2" hidden="1">#REF!,#REF!</definedName>
    <definedName name="Z_91E95AE6_DCC2_11D0_8DF1_00805F2A002D_.wvu.Cols" hidden="1">#REF!,#REF!</definedName>
    <definedName name="Z_91E95AE6_DCC2_11D0_8DF1_00805F2A002D_.wvu.Rows" localSheetId="2" hidden="1">#REF!,#REF!</definedName>
    <definedName name="Z_91E95AE6_DCC2_11D0_8DF1_00805F2A002D_.wvu.Rows" hidden="1">#REF!,#REF!</definedName>
    <definedName name="Z_91E95AE7_DCC2_11D0_8DF1_00805F2A002D_.wvu.Cols" localSheetId="2" hidden="1">#REF!,#REF!,#REF!,#REF!,#REF!,#REF!,#REF!,#REF!</definedName>
    <definedName name="Z_91E95AE7_DCC2_11D0_8DF1_00805F2A002D_.wvu.Cols" hidden="1">#REF!,#REF!,#REF!,#REF!,#REF!,#REF!,#REF!,#REF!</definedName>
    <definedName name="Z_91E95AE8_DCC2_11D0_8DF1_00805F2A002D_.wvu.Cols" localSheetId="2" hidden="1">#REF!,#REF!,#REF!,#REF!,#REF!</definedName>
    <definedName name="Z_91E95AE8_DCC2_11D0_8DF1_00805F2A002D_.wvu.Cols" hidden="1">#REF!,#REF!,#REF!,#REF!,#REF!</definedName>
    <definedName name="Z_91E95AE9_DCC2_11D0_8DF1_00805F2A002D_.wvu.Cols" localSheetId="2" hidden="1">#REF!,#REF!,#REF!,#REF!,#REF!,#REF!</definedName>
    <definedName name="Z_91E95AE9_DCC2_11D0_8DF1_00805F2A002D_.wvu.Cols" hidden="1">#REF!,#REF!,#REF!,#REF!,#REF!,#REF!</definedName>
    <definedName name="Z_91E95AEB_DCC2_11D0_8DF1_00805F2A002D_.wvu.Cols" localSheetId="2" hidden="1">#REF!,#REF!</definedName>
    <definedName name="Z_91E95AEB_DCC2_11D0_8DF1_00805F2A002D_.wvu.Cols" hidden="1">#REF!,#REF!</definedName>
    <definedName name="Z_91E95AEC_DCC2_11D0_8DF1_00805F2A002D_.wvu.Cols" localSheetId="2" hidden="1">#REF!,#REF!,#REF!,#REF!,#REF!</definedName>
    <definedName name="Z_91E95AEC_DCC2_11D0_8DF1_00805F2A002D_.wvu.Cols" hidden="1">#REF!,#REF!,#REF!,#REF!,#REF!</definedName>
    <definedName name="Z_9C7B0D6D_4DDE_4C72_B23F_2E183F63ECB1_.wvu.FilterData" localSheetId="2" hidden="1">#REF!</definedName>
    <definedName name="Z_9C7B0D6D_4DDE_4C72_B23F_2E183F63ECB1_.wvu.FilterData" hidden="1">#REF!</definedName>
    <definedName name="Z_9C7B0D6D_4DDE_4C72_B23F_2E183F63ECB1_.wvu.PrintArea" localSheetId="2" hidden="1">#REF!</definedName>
    <definedName name="Z_9C7B0D6D_4DDE_4C72_B23F_2E183F63ECB1_.wvu.PrintArea" hidden="1">#REF!</definedName>
    <definedName name="Z_9C7B0D6D_4DDE_4C72_B23F_2E183F63ECB1_.wvu.PrintTitles" localSheetId="2" hidden="1">#REF!</definedName>
    <definedName name="Z_9C7B0D6D_4DDE_4C72_B23F_2E183F63ECB1_.wvu.PrintTitles" hidden="1">#REF!</definedName>
    <definedName name="Z_9C8B6436_249F_426A_96DC_EEE5E7CB7D1B_.wvu.FilterData" localSheetId="2" hidden="1">#REF!</definedName>
    <definedName name="Z_9C8B6436_249F_426A_96DC_EEE5E7CB7D1B_.wvu.FilterData" hidden="1">#REF!</definedName>
    <definedName name="Z_9C8B6436_249F_426A_96DC_EEE5E7CB7D1B_.wvu.PrintArea" localSheetId="2" hidden="1">#REF!</definedName>
    <definedName name="Z_9C8B6436_249F_426A_96DC_EEE5E7CB7D1B_.wvu.PrintArea" hidden="1">#REF!</definedName>
    <definedName name="Z_9C8B6436_249F_426A_96DC_EEE5E7CB7D1B_.wvu.PrintTitles" localSheetId="2" hidden="1">#REF!</definedName>
    <definedName name="Z_9C8B6436_249F_426A_96DC_EEE5E7CB7D1B_.wvu.PrintTitles" hidden="1">#REF!</definedName>
    <definedName name="Z_9FCFD0D5_270B_4F36_B422_02EF7A3700B8_.wvu.FilterData" localSheetId="2" hidden="1">#REF!</definedName>
    <definedName name="Z_9FCFD0D5_270B_4F36_B422_02EF7A3700B8_.wvu.FilterData" hidden="1">#REF!</definedName>
    <definedName name="Z_9FCFD0D5_270B_4F36_B422_02EF7A3700B8_.wvu.PrintArea" localSheetId="2" hidden="1">#REF!</definedName>
    <definedName name="Z_9FCFD0D5_270B_4F36_B422_02EF7A3700B8_.wvu.PrintArea" hidden="1">#REF!</definedName>
    <definedName name="Z_9FCFD0D5_270B_4F36_B422_02EF7A3700B8_.wvu.PrintTitles" localSheetId="2" hidden="1">#REF!</definedName>
    <definedName name="Z_9FCFD0D5_270B_4F36_B422_02EF7A3700B8_.wvu.PrintTitles" hidden="1">#REF!</definedName>
    <definedName name="Z_9FE8FF3F_4486_44D6_9AFB_43CC5B824BF9_.wvu.FilterData" localSheetId="2" hidden="1">#REF!</definedName>
    <definedName name="Z_9FE8FF3F_4486_44D6_9AFB_43CC5B824BF9_.wvu.FilterData" hidden="1">#REF!</definedName>
    <definedName name="Z_9FE8FF3F_4486_44D6_9AFB_43CC5B824BF9_.wvu.PrintArea" localSheetId="2" hidden="1">#REF!</definedName>
    <definedName name="Z_9FE8FF3F_4486_44D6_9AFB_43CC5B824BF9_.wvu.PrintArea" hidden="1">#REF!</definedName>
    <definedName name="Z_9FE8FF3F_4486_44D6_9AFB_43CC5B824BF9_.wvu.PrintTitles" localSheetId="2" hidden="1">#REF!</definedName>
    <definedName name="Z_9FE8FF3F_4486_44D6_9AFB_43CC5B824BF9_.wvu.PrintTitles" hidden="1">#REF!</definedName>
    <definedName name="Z_A3DE26BA_CF48_4654_9BE9_FAEB3C301C95_.wvu.FilterData" localSheetId="2" hidden="1">#REF!</definedName>
    <definedName name="Z_A3DE26BA_CF48_4654_9BE9_FAEB3C301C95_.wvu.FilterData" hidden="1">#REF!</definedName>
    <definedName name="Z_A3DE26BA_CF48_4654_9BE9_FAEB3C301C95_.wvu.PrintArea" localSheetId="2" hidden="1">#REF!</definedName>
    <definedName name="Z_A3DE26BA_CF48_4654_9BE9_FAEB3C301C95_.wvu.PrintArea" hidden="1">#REF!</definedName>
    <definedName name="Z_A3DE26BA_CF48_4654_9BE9_FAEB3C301C95_.wvu.PrintTitles" localSheetId="2" hidden="1">#REF!</definedName>
    <definedName name="Z_A3DE26BA_CF48_4654_9BE9_FAEB3C301C95_.wvu.PrintTitles" hidden="1">#REF!</definedName>
    <definedName name="Z_AAA1DD33_F1E3_423A_B1F2_E8567F4D95A5_.wvu.FilterData" localSheetId="2" hidden="1">#REF!</definedName>
    <definedName name="Z_AAA1DD33_F1E3_423A_B1F2_E8567F4D95A5_.wvu.FilterData" hidden="1">#REF!</definedName>
    <definedName name="Z_AAA1DD33_F1E3_423A_B1F2_E8567F4D95A5_.wvu.PrintArea" localSheetId="2" hidden="1">#REF!</definedName>
    <definedName name="Z_AAA1DD33_F1E3_423A_B1F2_E8567F4D95A5_.wvu.PrintArea" hidden="1">#REF!</definedName>
    <definedName name="Z_AAA1DD33_F1E3_423A_B1F2_E8567F4D95A5_.wvu.PrintTitles" localSheetId="2" hidden="1">#REF!</definedName>
    <definedName name="Z_AAA1DD33_F1E3_423A_B1F2_E8567F4D95A5_.wvu.PrintTitles" hidden="1">#REF!</definedName>
    <definedName name="Z_B4899972_EBDC_11DA_B6F6_00609720E0A1_.wvu.FilterData" localSheetId="2" hidden="1">#REF!</definedName>
    <definedName name="Z_B4899972_EBDC_11DA_B6F6_00609720E0A1_.wvu.FilterData" hidden="1">#REF!</definedName>
    <definedName name="Z_B4899972_EBDC_11DA_B6F6_00609720E0A1_.wvu.PrintArea" localSheetId="2" hidden="1">#REF!</definedName>
    <definedName name="Z_B4899972_EBDC_11DA_B6F6_00609720E0A1_.wvu.PrintArea" hidden="1">#REF!</definedName>
    <definedName name="Z_B4899972_EBDC_11DA_B6F6_00609720E0A1_.wvu.PrintTitles" localSheetId="2" hidden="1">#REF!</definedName>
    <definedName name="Z_B4899972_EBDC_11DA_B6F6_00609720E0A1_.wvu.PrintTitles" hidden="1">#REF!</definedName>
    <definedName name="Z_B4899973_EBDC_11DA_B6F6_00609720E0A1_.wvu.FilterData" localSheetId="2" hidden="1">#REF!</definedName>
    <definedName name="Z_B4899973_EBDC_11DA_B6F6_00609720E0A1_.wvu.FilterData" hidden="1">#REF!</definedName>
    <definedName name="Z_B4899973_EBDC_11DA_B6F6_00609720E0A1_.wvu.PrintArea" localSheetId="2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localSheetId="2" hidden="1">#REF!</definedName>
    <definedName name="Z_B4899974_EBDC_11DA_B6F6_00609720E0A1_.wvu.FilterData" hidden="1">#REF!</definedName>
    <definedName name="Z_B4899974_EBDC_11DA_B6F6_00609720E0A1_.wvu.PrintArea" localSheetId="2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localSheetId="2" hidden="1">#REF!</definedName>
    <definedName name="Z_B4899975_EBDC_11DA_B6F6_00609720E0A1_.wvu.FilterData" hidden="1">#REF!</definedName>
    <definedName name="Z_B4899975_EBDC_11DA_B6F6_00609720E0A1_.wvu.PrintArea" localSheetId="2" hidden="1">#REF!</definedName>
    <definedName name="Z_B4899975_EBDC_11DA_B6F6_00609720E0A1_.wvu.PrintArea" hidden="1">#REF!</definedName>
    <definedName name="Z_B4899975_EBDC_11DA_B6F6_00609720E0A1_.wvu.PrintTitles" localSheetId="2" hidden="1">#REF!</definedName>
    <definedName name="Z_B4899975_EBDC_11DA_B6F6_00609720E0A1_.wvu.PrintTitles" hidden="1">#REF!</definedName>
    <definedName name="Z_B4899976_EBDC_11DA_B6F6_00609720E0A1_.wvu.FilterData" localSheetId="2" hidden="1">#REF!</definedName>
    <definedName name="Z_B4899976_EBDC_11DA_B6F6_00609720E0A1_.wvu.FilterData" hidden="1">#REF!</definedName>
    <definedName name="Z_B4899976_EBDC_11DA_B6F6_00609720E0A1_.wvu.PrintArea" localSheetId="2" hidden="1">#REF!</definedName>
    <definedName name="Z_B4899976_EBDC_11DA_B6F6_00609720E0A1_.wvu.PrintArea" hidden="1">#REF!</definedName>
    <definedName name="Z_B4899976_EBDC_11DA_B6F6_00609720E0A1_.wvu.PrintTitles" localSheetId="2" hidden="1">#REF!</definedName>
    <definedName name="Z_B4899976_EBDC_11DA_B6F6_00609720E0A1_.wvu.PrintTitles" hidden="1">#REF!</definedName>
    <definedName name="Z_C24E6469_C4CC_430B_8814_72DD019DF2C8_.wvu.FilterData" localSheetId="2" hidden="1">#REF!</definedName>
    <definedName name="Z_C24E6469_C4CC_430B_8814_72DD019DF2C8_.wvu.FilterData" hidden="1">#REF!</definedName>
    <definedName name="Z_C24E6469_C4CC_430B_8814_72DD019DF2C8_.wvu.PrintArea" localSheetId="2" hidden="1">#REF!</definedName>
    <definedName name="Z_C24E6469_C4CC_430B_8814_72DD019DF2C8_.wvu.PrintArea" hidden="1">#REF!</definedName>
    <definedName name="Z_C24E6469_C4CC_430B_8814_72DD019DF2C8_.wvu.PrintTitles" localSheetId="2" hidden="1">#REF!</definedName>
    <definedName name="Z_C24E6469_C4CC_430B_8814_72DD019DF2C8_.wvu.PrintTitles" hidden="1">#REF!</definedName>
    <definedName name="Z_CA61CA57_E7CE_4A4D_974A_F3124BCA2797_.wvu.FilterData" localSheetId="2" hidden="1">#REF!</definedName>
    <definedName name="Z_CA61CA57_E7CE_4A4D_974A_F3124BCA2797_.wvu.FilterData" hidden="1">#REF!</definedName>
    <definedName name="Z_CA61CA57_E7CE_4A4D_974A_F3124BCA2797_.wvu.PrintArea" localSheetId="2" hidden="1">#REF!</definedName>
    <definedName name="Z_CA61CA57_E7CE_4A4D_974A_F3124BCA2797_.wvu.PrintArea" hidden="1">#REF!</definedName>
    <definedName name="Z_CA61CA57_E7CE_4A4D_974A_F3124BCA2797_.wvu.PrintTitles" localSheetId="2" hidden="1">#REF!</definedName>
    <definedName name="Z_CA61CA57_E7CE_4A4D_974A_F3124BCA2797_.wvu.PrintTitles" hidden="1">#REF!</definedName>
    <definedName name="Z_DA4D5A8F_12FA_42F5_A8BB_526600E97433_.wvu.FilterData" localSheetId="2" hidden="1">#REF!</definedName>
    <definedName name="Z_DA4D5A8F_12FA_42F5_A8BB_526600E97433_.wvu.FilterData" hidden="1">#REF!</definedName>
    <definedName name="Z_DA4D5A8F_12FA_42F5_A8BB_526600E97433_.wvu.PrintArea" localSheetId="2" hidden="1">#REF!</definedName>
    <definedName name="Z_DA4D5A8F_12FA_42F5_A8BB_526600E97433_.wvu.PrintArea" hidden="1">#REF!</definedName>
    <definedName name="Z_DA4D5A8F_12FA_42F5_A8BB_526600E97433_.wvu.PrintTitles" localSheetId="2" hidden="1">#REF!</definedName>
    <definedName name="Z_DA4D5A8F_12FA_42F5_A8BB_526600E97433_.wvu.PrintTitles" hidden="1">#REF!</definedName>
    <definedName name="Z_DFB4C5EB_A8D3_475E_B627_EA98F95F9220_.wvu.FilterData" localSheetId="2" hidden="1">#REF!</definedName>
    <definedName name="Z_DFB4C5EB_A8D3_475E_B627_EA98F95F9220_.wvu.FilterData" hidden="1">#REF!</definedName>
    <definedName name="Z_DFB4C5EB_A8D3_475E_B627_EA98F95F9220_.wvu.PrintArea" localSheetId="2" hidden="1">#REF!</definedName>
    <definedName name="Z_DFB4C5EB_A8D3_475E_B627_EA98F95F9220_.wvu.PrintArea" hidden="1">#REF!</definedName>
    <definedName name="Z_DFB4C5EB_A8D3_475E_B627_EA98F95F9220_.wvu.PrintTitles" localSheetId="2" hidden="1">#REF!</definedName>
    <definedName name="Z_DFB4C5EB_A8D3_475E_B627_EA98F95F9220_.wvu.PrintTitles" hidden="1">#REF!</definedName>
    <definedName name="Z_F2B990A1_57B3_4766_8C3D_4D3A5265BAEF_.wvu.FilterData" localSheetId="2" hidden="1">#REF!</definedName>
    <definedName name="Z_F2B990A1_57B3_4766_8C3D_4D3A5265BAEF_.wvu.FilterData" hidden="1">#REF!</definedName>
    <definedName name="Z_F2B990A1_57B3_4766_8C3D_4D3A5265BAEF_.wvu.PrintArea" localSheetId="2" hidden="1">#REF!</definedName>
    <definedName name="Z_F2B990A1_57B3_4766_8C3D_4D3A5265BAEF_.wvu.PrintArea" hidden="1">#REF!</definedName>
    <definedName name="Z_F2B990A1_57B3_4766_8C3D_4D3A5265BAEF_.wvu.PrintTitles" localSheetId="2" hidden="1">#REF!</definedName>
    <definedName name="Z_F2B990A1_57B3_4766_8C3D_4D3A5265BAEF_.wvu.PrintTitles" hidden="1">#REF!</definedName>
    <definedName name="Z_F9482E1F_92B8_43D8_949A_7DDCF2E63A19_.wvu.FilterData" localSheetId="2" hidden="1">#REF!</definedName>
    <definedName name="Z_F9482E1F_92B8_43D8_949A_7DDCF2E63A19_.wvu.FilterData" hidden="1">#REF!</definedName>
    <definedName name="Z_F9482E1F_92B8_43D8_949A_7DDCF2E63A19_.wvu.PrintArea" localSheetId="2" hidden="1">#REF!</definedName>
    <definedName name="Z_F9482E1F_92B8_43D8_949A_7DDCF2E63A19_.wvu.PrintArea" hidden="1">#REF!</definedName>
    <definedName name="Z_F9482E1F_92B8_43D8_949A_7DDCF2E63A19_.wvu.PrintTitles" localSheetId="2" hidden="1">#REF!</definedName>
    <definedName name="Z_F9482E1F_92B8_43D8_949A_7DDCF2E63A19_.wvu.PrintTitles" hidden="1">#REF!</definedName>
    <definedName name="Z_PPTO" localSheetId="2">IF(#REF!="Vr Unitario",APUS!VR_UN_PPTO,IF(#REF!="Cantidad Total",APUS!CANT_TOT_PPTO,IF(#REF!="Subtotal",APUS!COL_M_PPTO,IF(#REF!="Vr Capitulo",APUS!COL_L,APUS!ZONA_PPTO))))</definedName>
    <definedName name="Z_PPTO" localSheetId="1">IF(#REF!="Vr Unitario",AU!VR_UN_PPTO,IF(#REF!="Cantidad Total",CANT_TOT_PPTO,IF(#REF!="Subtotal",AU!COL_M_PPTO,IF(#REF!="Vr Capitulo",COL_L,AU!ZONA_PPTO))))</definedName>
    <definedName name="Z_PPTO">IF(#REF!="Vr Unitario",VR_UN_PPTO,IF(#REF!="Cantidad Total",CANT_TOT_PPTO,IF(#REF!="Subtotal",COL_M_PPTO,IF(#REF!="Vr Capitulo",COL_L,ZONA_PPTO))))</definedName>
    <definedName name="Zap1">#REF!</definedName>
    <definedName name="Zap2">#REF!</definedName>
    <definedName name="Zap3">#REF!</definedName>
    <definedName name="zc">#REF!</definedName>
    <definedName name="zd">#REF!</definedName>
    <definedName name="zdervr" localSheetId="2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ONA_PPTO" localSheetId="2">IF(ISEVEN(COLUMN()),APUS!CANT_Z_PPTO,APUS!SUB_TOT)</definedName>
    <definedName name="ZONA_PPTO" localSheetId="1">IF(ISEVEN(COLUMN()),CANT_Z_PPTO,AU!SUB_TOT)</definedName>
    <definedName name="ZONA_PPTO">IF(ISEVEN(COLUMN()),CANT_Z_PPTO,SUB_TOT)</definedName>
    <definedName name="zx" localSheetId="2">#N/A</definedName>
    <definedName name="zx">#REF!</definedName>
    <definedName name="zxczds" localSheetId="2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" localSheetId="2">#REF!</definedName>
    <definedName name="zzz">#REF!</definedName>
    <definedName name="zzzzzzzwwzz" localSheetId="2" hidden="1">{"via1",#N/A,TRUE,"general";"via2",#N/A,TRUE,"general";"via3",#N/A,TRUE,"general"}</definedName>
    <definedName name="zzzzzzzwwzz" localSheetId="1" hidden="1">{"via1",#N/A,TRUE,"general";"via2",#N/A,TRUE,"general";"via3",#N/A,TRUE,"general"}</definedName>
    <definedName name="zzzzzzzwwzz" hidden="1">{"via1",#N/A,TRUE,"general";"via2",#N/A,TRUE,"general";"via3",#N/A,TRUE,"general"}</definedName>
    <definedName name="ZZZZZZZZZZZ" localSheetId="2">#REF!</definedName>
    <definedName name="ZZZZZZZZZZZ">#REF!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99" l="1"/>
  <c r="H15" i="99"/>
  <c r="E11" i="1"/>
  <c r="J39" i="99"/>
  <c r="J38" i="99"/>
  <c r="J37" i="99"/>
  <c r="J36" i="99"/>
  <c r="J35" i="99"/>
  <c r="J34" i="99"/>
  <c r="J33" i="99"/>
  <c r="J32" i="99"/>
  <c r="J31" i="99"/>
  <c r="J29" i="99"/>
  <c r="J28" i="99"/>
  <c r="J27" i="99"/>
  <c r="J26" i="99"/>
  <c r="J25" i="99"/>
  <c r="J21" i="99"/>
  <c r="J20" i="99"/>
  <c r="J19" i="99" l="1"/>
  <c r="J24" i="99"/>
  <c r="G271" i="98" l="1"/>
  <c r="H271" i="98" s="1"/>
  <c r="G270" i="98"/>
  <c r="H270" i="98" s="1"/>
  <c r="G259" i="98"/>
  <c r="H259" i="98" s="1"/>
  <c r="G258" i="98"/>
  <c r="H258" i="98" s="1"/>
  <c r="G257" i="98"/>
  <c r="H257" i="98" s="1"/>
  <c r="G256" i="98"/>
  <c r="H256" i="98" s="1"/>
  <c r="G250" i="98"/>
  <c r="H250" i="98" s="1"/>
  <c r="G249" i="98"/>
  <c r="H249" i="98" s="1"/>
  <c r="G239" i="98"/>
  <c r="H239" i="98" s="1"/>
  <c r="H241" i="98" s="1"/>
  <c r="G227" i="98"/>
  <c r="H227" i="98" s="1"/>
  <c r="G226" i="98"/>
  <c r="H226" i="98" s="1"/>
  <c r="G225" i="98"/>
  <c r="H225" i="98" s="1"/>
  <c r="G219" i="98"/>
  <c r="H219" i="98" s="1"/>
  <c r="G218" i="98"/>
  <c r="H218" i="98" s="1"/>
  <c r="G209" i="98"/>
  <c r="H209" i="98" s="1"/>
  <c r="G208" i="98"/>
  <c r="H208" i="98" s="1"/>
  <c r="G195" i="98"/>
  <c r="H195" i="98" s="1"/>
  <c r="G194" i="98"/>
  <c r="H194" i="98" s="1"/>
  <c r="G188" i="98"/>
  <c r="H188" i="98" s="1"/>
  <c r="G187" i="98"/>
  <c r="H187" i="98" s="1"/>
  <c r="G178" i="98"/>
  <c r="H178" i="98" s="1"/>
  <c r="G177" i="98"/>
  <c r="H177" i="98" s="1"/>
  <c r="G167" i="98"/>
  <c r="H167" i="98" s="1"/>
  <c r="G166" i="98"/>
  <c r="H166" i="98" s="1"/>
  <c r="G165" i="98"/>
  <c r="H165" i="98" s="1"/>
  <c r="G161" i="98"/>
  <c r="H161" i="98" s="1"/>
  <c r="G160" i="98"/>
  <c r="H160" i="98" s="1"/>
  <c r="E151" i="98"/>
  <c r="G151" i="98" s="1"/>
  <c r="H151" i="98" s="1"/>
  <c r="E150" i="98"/>
  <c r="G150" i="98" s="1"/>
  <c r="H150" i="98" s="1"/>
  <c r="H147" i="98"/>
  <c r="G138" i="98"/>
  <c r="H138" i="98" s="1"/>
  <c r="G137" i="98"/>
  <c r="H137" i="98" s="1"/>
  <c r="E136" i="98"/>
  <c r="G136" i="98" s="1"/>
  <c r="H136" i="98" s="1"/>
  <c r="E120" i="98"/>
  <c r="G120" i="98" s="1"/>
  <c r="H120" i="98" s="1"/>
  <c r="E119" i="98"/>
  <c r="G119" i="98" s="1"/>
  <c r="H119" i="98" s="1"/>
  <c r="G106" i="98"/>
  <c r="H106" i="98" s="1"/>
  <c r="G105" i="98"/>
  <c r="H105" i="98" s="1"/>
  <c r="G99" i="98"/>
  <c r="H99" i="98" s="1"/>
  <c r="G82" i="98"/>
  <c r="H82" i="98" s="1"/>
  <c r="H85" i="98" s="1"/>
  <c r="H91" i="98" s="1"/>
  <c r="F62" i="98"/>
  <c r="E62" i="98"/>
  <c r="F58" i="98"/>
  <c r="E58" i="98"/>
  <c r="F57" i="98"/>
  <c r="E57" i="98"/>
  <c r="G53" i="98"/>
  <c r="H53" i="98" s="1"/>
  <c r="G52" i="98"/>
  <c r="H52" i="98" s="1"/>
  <c r="G51" i="98"/>
  <c r="H51" i="98" s="1"/>
  <c r="G47" i="98"/>
  <c r="H47" i="98" s="1"/>
  <c r="G46" i="98"/>
  <c r="H46" i="98" s="1"/>
  <c r="E45" i="98"/>
  <c r="G45" i="98" s="1"/>
  <c r="H45" i="98" s="1"/>
  <c r="E44" i="98"/>
  <c r="G44" i="98" s="1"/>
  <c r="H44" i="98" s="1"/>
  <c r="G43" i="98"/>
  <c r="H43" i="98" s="1"/>
  <c r="G39" i="98"/>
  <c r="H39" i="98" s="1"/>
  <c r="G38" i="98"/>
  <c r="H38" i="98" s="1"/>
  <c r="F37" i="98"/>
  <c r="G37" i="98" s="1"/>
  <c r="H37" i="98" s="1"/>
  <c r="F27" i="98"/>
  <c r="E27" i="98"/>
  <c r="G21" i="98"/>
  <c r="H21" i="98" s="1"/>
  <c r="F10" i="98"/>
  <c r="E10" i="98"/>
  <c r="P2" i="98"/>
  <c r="P3" i="98" s="1"/>
  <c r="H152" i="98" l="1"/>
  <c r="E129" i="98" s="1"/>
  <c r="G129" i="98" s="1"/>
  <c r="H129" i="98" s="1"/>
  <c r="H133" i="98" s="1"/>
  <c r="H54" i="98"/>
  <c r="H191" i="98"/>
  <c r="H199" i="98"/>
  <c r="G10" i="98"/>
  <c r="H10" i="98" s="1"/>
  <c r="G27" i="98"/>
  <c r="H27" i="98" s="1"/>
  <c r="H29" i="98" s="1"/>
  <c r="E9" i="98" s="1"/>
  <c r="G9" i="98" s="1"/>
  <c r="H9" i="98" s="1"/>
  <c r="H110" i="98"/>
  <c r="H179" i="98"/>
  <c r="H230" i="98"/>
  <c r="H24" i="98"/>
  <c r="G57" i="98"/>
  <c r="H57" i="98" s="1"/>
  <c r="H168" i="98"/>
  <c r="H261" i="98"/>
  <c r="G58" i="98"/>
  <c r="H58" i="98" s="1"/>
  <c r="G62" i="98"/>
  <c r="H62" i="98" s="1"/>
  <c r="H210" i="98"/>
  <c r="H222" i="98"/>
  <c r="H272" i="98"/>
  <c r="H48" i="98"/>
  <c r="H121" i="98"/>
  <c r="H141" i="98"/>
  <c r="H162" i="98"/>
  <c r="H253" i="98"/>
  <c r="H59" i="98" l="1"/>
  <c r="E36" i="98" s="1"/>
  <c r="G36" i="98" s="1"/>
  <c r="H36" i="98" s="1"/>
  <c r="H40" i="98" s="1"/>
  <c r="H60" i="98" s="1"/>
  <c r="H153" i="98"/>
  <c r="H211" i="98"/>
  <c r="H63" i="98"/>
  <c r="H64" i="98" s="1"/>
  <c r="H180" i="98"/>
  <c r="H242" i="98"/>
  <c r="H13" i="98"/>
  <c r="H30" i="98" s="1"/>
  <c r="E10" i="1" s="1"/>
  <c r="H273" i="98"/>
  <c r="E98" i="98"/>
  <c r="G98" i="98" s="1"/>
  <c r="H98" i="98" s="1"/>
  <c r="H102" i="98" s="1"/>
  <c r="H122" i="98" s="1"/>
  <c r="J19" i="85" l="1"/>
  <c r="J18" i="85"/>
  <c r="J17" i="85"/>
  <c r="J16" i="85"/>
  <c r="J15" i="85"/>
  <c r="J14" i="85"/>
  <c r="J13" i="85"/>
  <c r="J12" i="85"/>
  <c r="J11" i="85"/>
  <c r="J10" i="85"/>
  <c r="D6" i="85" a="1"/>
  <c r="D6" i="85" s="1"/>
  <c r="O1" i="85"/>
  <c r="B1" i="85"/>
  <c r="J30" i="80"/>
  <c r="J29" i="80"/>
  <c r="J28" i="80"/>
  <c r="J27" i="80"/>
  <c r="J26" i="80"/>
  <c r="J25" i="80"/>
  <c r="J24" i="80"/>
  <c r="J23" i="80"/>
  <c r="J22" i="80"/>
  <c r="J21" i="80"/>
  <c r="J20" i="80"/>
  <c r="J19" i="80"/>
  <c r="J18" i="80"/>
  <c r="J17" i="80"/>
  <c r="J16" i="80"/>
  <c r="J15" i="80"/>
  <c r="J14" i="80"/>
  <c r="J13" i="80"/>
  <c r="J12" i="80"/>
  <c r="J11" i="80"/>
  <c r="J10" i="80"/>
  <c r="D6" i="80" a="1"/>
  <c r="D6" i="80" s="1"/>
  <c r="O1" i="80"/>
  <c r="B1" i="80"/>
  <c r="G6" i="85" l="1"/>
  <c r="N6" i="85"/>
  <c r="J34" i="85"/>
  <c r="D10" i="1" s="1"/>
  <c r="J36" i="80"/>
  <c r="D11" i="1" s="1"/>
  <c r="G6" i="80"/>
  <c r="N6" i="80"/>
  <c r="F10" i="1" l="1"/>
  <c r="F11" i="1"/>
  <c r="F12" i="1" s="1"/>
  <c r="G5" i="99" l="1"/>
  <c r="M41" i="99" s="1"/>
  <c r="K26" i="99" l="1"/>
  <c r="J13" i="99"/>
  <c r="F14" i="1"/>
  <c r="K21" i="99"/>
  <c r="J12" i="99"/>
  <c r="J14" i="99"/>
  <c r="J11" i="99"/>
  <c r="K29" i="99"/>
  <c r="K20" i="99"/>
  <c r="K25" i="99"/>
  <c r="J43" i="99"/>
  <c r="K43" i="99" s="1"/>
  <c r="K28" i="99"/>
  <c r="J10" i="99"/>
  <c r="K19" i="99" l="1"/>
  <c r="J9" i="99"/>
  <c r="G6" i="99"/>
  <c r="J15" i="99"/>
  <c r="J16" i="99"/>
  <c r="K16" i="99"/>
  <c r="G17" i="99"/>
  <c r="J17" i="99"/>
  <c r="K17" i="99"/>
  <c r="K24" i="99"/>
  <c r="K27" i="99"/>
  <c r="K31" i="99"/>
  <c r="K32" i="99"/>
  <c r="K33" i="99"/>
  <c r="K34" i="99"/>
  <c r="K35" i="99"/>
  <c r="K36" i="99"/>
  <c r="K37" i="99"/>
  <c r="K38" i="99"/>
  <c r="K39" i="99"/>
  <c r="J41" i="99"/>
  <c r="K41" i="99"/>
  <c r="J45" i="99"/>
  <c r="K45" i="99"/>
  <c r="E13" i="1"/>
  <c r="F13" i="1"/>
  <c r="F16" i="1"/>
  <c r="F17" i="1"/>
  <c r="F18" i="1"/>
  <c r="F19" i="1"/>
  <c r="F2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<sst xmlns="http://schemas.openxmlformats.org/spreadsheetml/2006/main" count="619" uniqueCount="201">
  <si>
    <t xml:space="preserve">PRESUPUESTO </t>
  </si>
  <si>
    <t>ITEM</t>
  </si>
  <si>
    <t xml:space="preserve">DESCRIPCIÓN </t>
  </si>
  <si>
    <t>UND</t>
  </si>
  <si>
    <t>CANT</t>
  </si>
  <si>
    <t>VALOR UNITARIO</t>
  </si>
  <si>
    <t xml:space="preserve">VALOR TOTAL </t>
  </si>
  <si>
    <t>VALOR TOTAL COSTO DIRECTO DE OBRA</t>
  </si>
  <si>
    <t>ADMINISTRACION</t>
  </si>
  <si>
    <t>A</t>
  </si>
  <si>
    <t>U</t>
  </si>
  <si>
    <t>TOTAL VALOR OBRA</t>
  </si>
  <si>
    <t>MATERIALES</t>
  </si>
  <si>
    <t>DESCRIPCIÓN</t>
  </si>
  <si>
    <t>CANTIDAD</t>
  </si>
  <si>
    <t>UNIDAD</t>
  </si>
  <si>
    <t>Cantidad</t>
  </si>
  <si>
    <t>MEMORIAS DE CANTIDADES DE OBRA</t>
  </si>
  <si>
    <t>ÍTEM</t>
  </si>
  <si>
    <t>LOCALIZACIÓN  / ESQUEMA</t>
  </si>
  <si>
    <t>No</t>
  </si>
  <si>
    <t>DIMENSIONES</t>
  </si>
  <si>
    <t xml:space="preserve">CANTIDAD       </t>
  </si>
  <si>
    <t xml:space="preserve">TOTAL   </t>
  </si>
  <si>
    <t>AREA</t>
  </si>
  <si>
    <t>TOTAL ACTIVIDAD</t>
  </si>
  <si>
    <t>ACUMULADAS EN EL ACTA ANTERIOR</t>
  </si>
  <si>
    <t>TOTAL CANTIDADES ACUMULADAS</t>
  </si>
  <si>
    <t>ELABORÓ</t>
  </si>
  <si>
    <t>APROBÓ</t>
  </si>
  <si>
    <t xml:space="preserve">REVISÓ </t>
  </si>
  <si>
    <t xml:space="preserve">LARGO </t>
  </si>
  <si>
    <t xml:space="preserve">ANCHO       </t>
  </si>
  <si>
    <t xml:space="preserve">ALTO        </t>
  </si>
  <si>
    <t>VOLUMEN</t>
  </si>
  <si>
    <t>OBSERVACIONES:</t>
  </si>
  <si>
    <t>Material</t>
  </si>
  <si>
    <t>Descripción</t>
  </si>
  <si>
    <t xml:space="preserve"> </t>
  </si>
  <si>
    <t xml:space="preserve">Municipio de Santa Rosa de Osos </t>
  </si>
  <si>
    <t>ALCALDIA DE SANTA ROSA DE OSOS</t>
  </si>
  <si>
    <t>COSTO</t>
  </si>
  <si>
    <t>SECRETARIA DE PLANEACION E INFRAESTRUCTURA</t>
  </si>
  <si>
    <t>ayudante raso</t>
  </si>
  <si>
    <t>día</t>
  </si>
  <si>
    <t>ayudante entendido</t>
  </si>
  <si>
    <t>Oficial</t>
  </si>
  <si>
    <t>Rastrillero</t>
  </si>
  <si>
    <t>cuadrilla de demoliciones</t>
  </si>
  <si>
    <t>I. EQUIPO</t>
  </si>
  <si>
    <t>Cuadrilla Asfalto: 1 encargado+ 7 ayu +2 rastrillero+1 liguero</t>
  </si>
  <si>
    <t>Unidad</t>
  </si>
  <si>
    <t>Precio Unit.</t>
  </si>
  <si>
    <t>Valor Unit.</t>
  </si>
  <si>
    <t>Valor Parcial</t>
  </si>
  <si>
    <t>cuadrilla mvo tierra</t>
  </si>
  <si>
    <t>Sub-Total</t>
  </si>
  <si>
    <t>II. MATERIALES EN OBRA</t>
  </si>
  <si>
    <t>III. TRANSPORTES</t>
  </si>
  <si>
    <t>Tarifa</t>
  </si>
  <si>
    <t>Valor-Unit.</t>
  </si>
  <si>
    <t>IV. MANO DE OBRA</t>
  </si>
  <si>
    <t>Mano de Obra</t>
  </si>
  <si>
    <t>Jornal Total</t>
  </si>
  <si>
    <t>Rendimiento/Día</t>
  </si>
  <si>
    <t>Total Costo Directo</t>
  </si>
  <si>
    <t>herramienta menor (5%) M.O</t>
  </si>
  <si>
    <t>m3</t>
  </si>
  <si>
    <t>1,1</t>
  </si>
  <si>
    <t>m³</t>
  </si>
  <si>
    <t>kg</t>
  </si>
  <si>
    <t>Suministro e instalación de concreto Ciclópeo clase D 21 Mpa. Incluye transporte del concreto. No incluye refuerzo</t>
  </si>
  <si>
    <t xml:space="preserve">UTILIDAD </t>
  </si>
  <si>
    <t>Compresor 120 HP, con martillo, incluye punta combustible y operador</t>
  </si>
  <si>
    <t>hora</t>
  </si>
  <si>
    <t>DISTANCIA</t>
  </si>
  <si>
    <t xml:space="preserve">Transporte de material </t>
  </si>
  <si>
    <t>Derechos de explotación y/o disposición de materiales</t>
  </si>
  <si>
    <t>Transporte de material de excavación</t>
  </si>
  <si>
    <t>Emulsión asfáltica CRL-1</t>
  </si>
  <si>
    <t>GL</t>
  </si>
  <si>
    <t>ton</t>
  </si>
  <si>
    <t>Mezcla Densa en caliente Tipo (MDC-19)</t>
  </si>
  <si>
    <t>un</t>
  </si>
  <si>
    <t>Cemento</t>
  </si>
  <si>
    <t>Vibrador de concreto</t>
  </si>
  <si>
    <t>Mezcladora de concreto 1 bulto</t>
  </si>
  <si>
    <t>planta eléctrica incluye gasolina y operador</t>
  </si>
  <si>
    <t>Agregado triturado</t>
  </si>
  <si>
    <t>Arena de concreto</t>
  </si>
  <si>
    <t>Agua</t>
  </si>
  <si>
    <t>lt</t>
  </si>
  <si>
    <t>Transporte de arena de concreto</t>
  </si>
  <si>
    <t>Transporte de agregado triturado</t>
  </si>
  <si>
    <t>Suministro e instalación de concreto Ciclópeo clase D 21 Mpa. Incluye transporte del concreto. No incluye refuerzo.</t>
  </si>
  <si>
    <t>Piedra</t>
  </si>
  <si>
    <t>Acero PDR-60</t>
  </si>
  <si>
    <t>Transporte de material de subbase, base granular y mezcla asfáltica para distancias mayores de mil metros (1.000 m) medidos a partir de cien metros (100 m)</t>
  </si>
  <si>
    <t>m3/km</t>
  </si>
  <si>
    <t xml:space="preserve">Transporte de material de base Granular sub base y pavimento </t>
  </si>
  <si>
    <t>Realce o profundización de cajas y manjole, en diferentes tamaños, por variación de nivele, incluye demolición de concreto, vaciado de concreto de 21MPA para realce de caja, y todo lo necesario para su correcto funcionamiento, según normas EPM, previa aprobación de la interventoría. no incluye herraje</t>
  </si>
  <si>
    <t>tabla de madera común</t>
  </si>
  <si>
    <t>concreto de 21 Mpa</t>
  </si>
  <si>
    <t xml:space="preserve">suministro transporte e instalación de cuello y tapa de mh en concreto de 28 Mpa prefabricado </t>
  </si>
  <si>
    <t>cuello en concreto de 28 Mpa para mh 1,20 m</t>
  </si>
  <si>
    <t>tapa para mh en concreto para mh de 1,20 m</t>
  </si>
  <si>
    <t>atraque en concreto de 21 Mpa</t>
  </si>
  <si>
    <t>Realce del nivel de los cuellos de las cámaras de inspección existente sobre andenes y ante jardines no en pavimento, hasta 0.35m. incluye demolición, lleno compactado con canguro, vaciado de los ajustes necesarios, el suministro, colocación del concreto y el retiro y posterior colocación de la tapa (tapa recuperada).no incluye herraje</t>
  </si>
  <si>
    <t>Realce de sumidero H: 10/20 cm. Incluye concreto de 21 Mpa, formaletas y todo lo necesario para su correcta construcción. La mezcla asfáltica se pagará en su respectivo item.no incluye herraje</t>
  </si>
  <si>
    <t xml:space="preserve">Realce de caja válvula de compuerta incluye tapa </t>
  </si>
  <si>
    <t>tapa de caja válvula</t>
  </si>
  <si>
    <t>Suministro, transporte e instalación de reja metálica para sumidero tipo B</t>
  </si>
  <si>
    <t>Sumidero tipo B</t>
  </si>
  <si>
    <t>DETALLE</t>
  </si>
  <si>
    <t>1,2</t>
  </si>
  <si>
    <t>Limpieza de terreno</t>
  </si>
  <si>
    <t>Excavación LLAVE BAJO NIVEL FREÁTICO</t>
  </si>
  <si>
    <t xml:space="preserve">Excavación MODULO # 1 </t>
  </si>
  <si>
    <t>Excavación MODULO # 2</t>
  </si>
  <si>
    <t>Excavación MODULO # 3</t>
  </si>
  <si>
    <t>Excavación MODULO # 4</t>
  </si>
  <si>
    <t>LLAVE BAJO NIVEL FREÁTICO</t>
  </si>
  <si>
    <t xml:space="preserve">MODULO # 1 </t>
  </si>
  <si>
    <t>MODULO # 2</t>
  </si>
  <si>
    <t>MODULO # 3</t>
  </si>
  <si>
    <t>MODULO # 4</t>
  </si>
  <si>
    <t>retroexcavadora de oruga</t>
  </si>
  <si>
    <t>DISCRIMINACION DE LA ADMINISTRACION Y LA UTILIDAD</t>
  </si>
  <si>
    <t>Cant</t>
  </si>
  <si>
    <t>%</t>
  </si>
  <si>
    <t>VALOR EN $</t>
  </si>
  <si>
    <t>FP</t>
  </si>
  <si>
    <t>SUBTOTALES ($)</t>
  </si>
  <si>
    <t>PORCENTAJE (%)</t>
  </si>
  <si>
    <t>COSTO DIRECTO DEL PROYECTO</t>
  </si>
  <si>
    <t>COSTO TOTAL DEL PROYECTO</t>
  </si>
  <si>
    <t>1.</t>
  </si>
  <si>
    <t>IMPUESTOS MUNICIPALES</t>
  </si>
  <si>
    <t>1.1</t>
  </si>
  <si>
    <t>Impuestos Municipales. De acuerdo al estatuto tributario de la entidad</t>
  </si>
  <si>
    <t>Estampilla pro adulto mayor</t>
  </si>
  <si>
    <t>Estampilla procultura</t>
  </si>
  <si>
    <t>Tasa pro deportes recreación</t>
  </si>
  <si>
    <t>Fondo de seguridad - Ley 418 de 1997</t>
  </si>
  <si>
    <t>Estampilla para la Justicia Familiar</t>
  </si>
  <si>
    <t>1.2</t>
  </si>
  <si>
    <t>Costos de legalización</t>
  </si>
  <si>
    <t>1.2.2</t>
  </si>
  <si>
    <t>Pólizas de Cumplimiento y RCE</t>
  </si>
  <si>
    <t>1.3</t>
  </si>
  <si>
    <t>Costos del personal de administración del contrato</t>
  </si>
  <si>
    <t>1.3.2</t>
  </si>
  <si>
    <t>Ingeniero Civil Residente</t>
  </si>
  <si>
    <t>Mes</t>
  </si>
  <si>
    <t>1.3.3</t>
  </si>
  <si>
    <t>Profesional SISO</t>
  </si>
  <si>
    <t>1.4</t>
  </si>
  <si>
    <t>Otros costos</t>
  </si>
  <si>
    <t>1.4.1</t>
  </si>
  <si>
    <t>Arrendamientos, bodegas, servicios Públicos, gastos de papelería,  equipos (alquiler), gastos bancarios, caja menor</t>
  </si>
  <si>
    <t>Und</t>
  </si>
  <si>
    <t>1.4.2</t>
  </si>
  <si>
    <t>Ensayos de laboratorio de concretos y densidades, se cancela contra factura y resultado</t>
  </si>
  <si>
    <t>1.4.4</t>
  </si>
  <si>
    <t>Señalética durante el tiempo de la obra y cerramiento en Sarán</t>
  </si>
  <si>
    <t>1.4.5</t>
  </si>
  <si>
    <t>Vallas de Información con estructura metálica</t>
  </si>
  <si>
    <t>1.4.6</t>
  </si>
  <si>
    <t xml:space="preserve">Alojamiento y alimentación personal </t>
  </si>
  <si>
    <t>mes</t>
  </si>
  <si>
    <t>1.5</t>
  </si>
  <si>
    <t>Oficina Central</t>
  </si>
  <si>
    <t>1.5.1</t>
  </si>
  <si>
    <t>Gerencia</t>
  </si>
  <si>
    <t>1.5.2</t>
  </si>
  <si>
    <t>Jefe de Talento Humano</t>
  </si>
  <si>
    <t>1.5.3</t>
  </si>
  <si>
    <t>Auxiliar contabilidad</t>
  </si>
  <si>
    <t>1.5.4</t>
  </si>
  <si>
    <t>Jefe de Compras</t>
  </si>
  <si>
    <t>1.5.5</t>
  </si>
  <si>
    <t>Mensajería</t>
  </si>
  <si>
    <t>1.5.6</t>
  </si>
  <si>
    <t>Contadora</t>
  </si>
  <si>
    <t>1.5.7</t>
  </si>
  <si>
    <t>Facturación</t>
  </si>
  <si>
    <t>1.5.8</t>
  </si>
  <si>
    <t>Locativos</t>
  </si>
  <si>
    <t>TOTAL ADMINISTRACIÓN</t>
  </si>
  <si>
    <t>UTILIDAD</t>
  </si>
  <si>
    <t>TOTAL    AU (%)</t>
  </si>
  <si>
    <t xml:space="preserve">No coincide con lo presentado en la hoja "presupuesto" </t>
  </si>
  <si>
    <t>PRESUPUESTO PARA LAS OBRAS DE MITIGACIÓN DEL PUENTE EL CANEY</t>
  </si>
  <si>
    <t>Excavación mecánica en material granular, para la conformación de la estructura. Incluye retiro del material hasta, perfilado y nivelación del fondo.</t>
  </si>
  <si>
    <t>Sobretasa bomberil</t>
  </si>
  <si>
    <t>HONORARIOS EDUNA</t>
  </si>
  <si>
    <t>IVA SOBRE HONORARIOS</t>
  </si>
  <si>
    <t>TOTAL HONORARIOS</t>
  </si>
  <si>
    <t>B</t>
  </si>
  <si>
    <t>TOTAL PROYECTOS (A+B)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</si>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</sst>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&quot;$&quot;\ * #.##0.00_-;\-&quot;$&quot;\ * #.##0.00_-;_-&quot;$&quot;\ * &quot;-&quot;??_-;_-@_-"/>
    <numFmt numFmtId="166" formatCode="0.0"/>
    <numFmt numFmtId="167" formatCode="#.##0.00"/>
    <numFmt numFmtId="168" formatCode="#.##0"/>
    <numFmt numFmtId="169" formatCode="_ * #,##0.00_ ;_ * \-#,##0.00_ ;_ * &quot;-&quot;??_ ;_ @_ "/>
    <numFmt numFmtId="170" formatCode="#,##0.0"/>
    <numFmt numFmtId="171" formatCode="_([$$-240A]\ * #_);_([$$-240A]\ * \(#\);_([$$-240A]\ * &quot;-&quot;_);_(@_)"/>
    <numFmt numFmtId="172" formatCode="_-* #,##0.00\ _€_-;\-* #,##0.00\ _€_-;_-* &quot;-&quot;??\ _€_-;_-@_-"/>
    <numFmt numFmtId="173" formatCode="[$$-240A]\ #,##0;[Red][$$-240A]\ #,##0"/>
    <numFmt numFmtId="174" formatCode="&quot;$&quot;\ #,##0;[Red]&quot;$&quot;\ #,##0"/>
    <numFmt numFmtId="175" formatCode="_-* #,##0.000_-;\-* #,##0.000_-;_-* &quot;-&quot;_-;_-@_-"/>
    <numFmt numFmtId="176" formatCode="0.0;[Red]0.0"/>
    <numFmt numFmtId="177" formatCode="_(&quot;$&quot;\ * #,##0.00_);_(&quot;$&quot;\ * \(#,##0.00\);_(&quot;$&quot;\ * &quot;-&quot;??_);_(@_)"/>
    <numFmt numFmtId="178" formatCode="_-* #,##0.00\ &quot;€&quot;_-;\-* #,##0.00\ &quot;€&quot;_-;_-* &quot;-&quot;??\ &quot;€&quot;_-;_-@_-"/>
    <numFmt numFmtId="179" formatCode="#.##0."/>
    <numFmt numFmtId="180" formatCode="0.000"/>
    <numFmt numFmtId="181" formatCode="###,###,##0.00"/>
    <numFmt numFmtId="182" formatCode="[$$-240A]\ #,##0.00;[Red][$$-240A]\ #,##0.00"/>
    <numFmt numFmtId="183" formatCode="_-&quot;$&quot;* #,##0_-;\-&quot;$&quot;* #,##0_-;_-&quot;$&quot;* &quot;-&quot;??_-;_-@_-"/>
    <numFmt numFmtId="184" formatCode="_-&quot;$&quot;* #,##0.00_-;\-&quot;$&quot;* #,##0.00_-;_-&quot;$&quot;* &quot;-&quot;??_-;_-@_-"/>
    <numFmt numFmtId="185" formatCode="0.0%"/>
    <numFmt numFmtId="186" formatCode="_-[$$-240A]\ * #,##0.00_-;\-[$$-240A]\ * #,##0.00_-;_-[$$-240A]\ * &quot;-&quot;??_-;_-@_-"/>
    <numFmt numFmtId="187" formatCode="0.0000"/>
    <numFmt numFmtId="188" formatCode="_-[$$-240A]\ * #,##0_-;\-[$$-240A]\ * #,##0_-;_-[$$-240A]\ * &quot;-&quot;??_-;_-@_-"/>
  </numFmts>
  <fonts count="3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u/>
      <sz val="11"/>
      <color theme="10"/>
      <name val="Aptos Narrow"/>
      <family val="2"/>
      <scheme val="minor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2"/>
      <color theme="1"/>
      <name val="Aptos Narrow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name val="Aptos Narrow"/>
      <family val="2"/>
      <scheme val="minor"/>
    </font>
    <font>
      <sz val="11"/>
      <color indexed="8"/>
      <name val="Calibri"/>
      <family val="2"/>
    </font>
    <font>
      <sz val="4"/>
      <color indexed="8"/>
      <name val="Arial"/>
      <family val="2"/>
    </font>
    <font>
      <sz val="8"/>
      <color indexed="8"/>
      <name val="Arial"/>
      <family val="2"/>
    </font>
    <font>
      <sz val="4"/>
      <name val="Arial"/>
      <family val="2"/>
    </font>
    <font>
      <b/>
      <sz val="9"/>
      <name val="Arial"/>
      <family val="2"/>
    </font>
    <font>
      <sz val="11"/>
      <color theme="1"/>
      <name val="Bookman Old Style"/>
      <family val="1"/>
    </font>
    <font>
      <b/>
      <sz val="22"/>
      <name val="Arial"/>
      <family val="2"/>
    </font>
    <font>
      <sz val="8"/>
      <color theme="1"/>
      <name val="Bookman Old Style"/>
      <family val="1"/>
    </font>
    <font>
      <sz val="9"/>
      <name val="Arial"/>
      <family val="2"/>
    </font>
    <font>
      <b/>
      <sz val="11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sz val="9"/>
      <color theme="1"/>
      <name val="Bookman Old Style"/>
      <family val="1"/>
    </font>
    <font>
      <b/>
      <sz val="8"/>
      <color rgb="FF000000"/>
      <name val="Arial"/>
      <family val="2"/>
    </font>
    <font>
      <sz val="11"/>
      <color rgb="FF000000"/>
      <name val="Calibri"/>
      <family val="2"/>
    </font>
    <font>
      <b/>
      <sz val="10"/>
      <name val="Aptos Narrow"/>
      <family val="2"/>
      <scheme val="minor"/>
    </font>
    <font>
      <sz val="10"/>
      <color rgb="FF000000"/>
      <name val="Arial"/>
      <family val="2"/>
    </font>
    <font>
      <sz val="10"/>
      <name val="Aptos Narrow"/>
      <family val="2"/>
      <scheme val="minor"/>
    </font>
    <font>
      <sz val="10"/>
      <color rgb="FF000000"/>
      <name val="Times New Roman"/>
      <family val="1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sz val="10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8E8E8"/>
        <bgColor rgb="FF000000"/>
      </patternFill>
    </fill>
    <fill>
      <patternFill patternType="solid">
        <fgColor rgb="FFC0E6F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0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4" fillId="0" borderId="0"/>
    <xf numFmtId="0" fontId="4" fillId="0" borderId="0"/>
    <xf numFmtId="0" fontId="7" fillId="0" borderId="0"/>
    <xf numFmtId="0" fontId="1" fillId="0" borderId="0"/>
    <xf numFmtId="0" fontId="3" fillId="0" borderId="0" applyNumberFormat="0" applyFill="0" applyBorder="0" applyAlignment="0" applyProtection="0"/>
    <xf numFmtId="42" fontId="4" fillId="0" borderId="0" applyFont="0" applyFill="0" applyBorder="0" applyAlignment="0" applyProtection="0"/>
    <xf numFmtId="0" fontId="12" fillId="0" borderId="0"/>
    <xf numFmtId="165" fontId="2" fillId="0" borderId="0" applyFont="0" applyFill="0" applyBorder="0" applyAlignment="0" applyProtection="0"/>
    <xf numFmtId="0" fontId="1" fillId="0" borderId="0"/>
    <xf numFmtId="0" fontId="2" fillId="0" borderId="0"/>
    <xf numFmtId="0" fontId="26" fillId="0" borderId="0" applyNumberFormat="0" applyBorder="0" applyAlignment="0"/>
    <xf numFmtId="0" fontId="2" fillId="0" borderId="0"/>
    <xf numFmtId="169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2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9" fontId="12" fillId="0" borderId="0" applyFont="0" applyFill="0" applyBorder="0" applyAlignment="0" applyProtection="0"/>
    <xf numFmtId="177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0" fillId="0" borderId="0"/>
    <xf numFmtId="177" fontId="30" fillId="0" borderId="0" applyFont="0" applyFill="0" applyBorder="0" applyAlignment="0" applyProtection="0"/>
    <xf numFmtId="17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0">
    <xf numFmtId="0" fontId="0" fillId="0" borderId="0" xfId="0"/>
    <xf numFmtId="0" fontId="5" fillId="2" borderId="5" xfId="0" applyFont="1" applyFill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vertical="center" readingOrder="1"/>
    </xf>
    <xf numFmtId="44" fontId="10" fillId="4" borderId="5" xfId="1" applyFont="1" applyFill="1" applyBorder="1" applyAlignment="1">
      <alignment vertical="center" readingOrder="1"/>
    </xf>
    <xf numFmtId="44" fontId="8" fillId="4" borderId="6" xfId="1" applyFont="1" applyFill="1" applyBorder="1" applyAlignment="1">
      <alignment horizontal="right" vertical="center" readingOrder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4" borderId="5" xfId="0" applyFont="1" applyFill="1" applyBorder="1" applyAlignment="1">
      <alignment horizontal="center" vertical="center" readingOrder="1"/>
    </xf>
    <xf numFmtId="2" fontId="10" fillId="4" borderId="5" xfId="0" applyNumberFormat="1" applyFont="1" applyFill="1" applyBorder="1" applyAlignment="1">
      <alignment horizontal="center" vertical="center" readingOrder="1"/>
    </xf>
    <xf numFmtId="44" fontId="15" fillId="0" borderId="0" xfId="1" applyFont="1" applyFill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44" fontId="15" fillId="0" borderId="11" xfId="1" applyFont="1" applyBorder="1" applyAlignment="1">
      <alignment horizontal="center" vertical="center"/>
    </xf>
    <xf numFmtId="44" fontId="9" fillId="4" borderId="3" xfId="1" applyFont="1" applyFill="1" applyBorder="1" applyAlignment="1">
      <alignment horizontal="right" vertical="center" readingOrder="1"/>
    </xf>
    <xf numFmtId="0" fontId="8" fillId="5" borderId="5" xfId="2" applyFont="1" applyFill="1" applyBorder="1" applyAlignment="1">
      <alignment vertical="center"/>
    </xf>
    <xf numFmtId="0" fontId="8" fillId="5" borderId="5" xfId="2" applyFont="1" applyFill="1" applyBorder="1" applyAlignment="1">
      <alignment horizontal="center" vertical="center" wrapText="1"/>
    </xf>
    <xf numFmtId="10" fontId="8" fillId="5" borderId="5" xfId="10" applyNumberFormat="1" applyFont="1" applyFill="1" applyBorder="1" applyAlignment="1">
      <alignment horizontal="center" vertical="center"/>
    </xf>
    <xf numFmtId="44" fontId="8" fillId="5" borderId="6" xfId="1" applyFont="1" applyFill="1" applyBorder="1" applyAlignment="1">
      <alignment vertical="center"/>
    </xf>
    <xf numFmtId="44" fontId="5" fillId="2" borderId="6" xfId="1" applyFont="1" applyFill="1" applyBorder="1" applyAlignment="1">
      <alignment horizontal="right" vertical="center" wrapText="1"/>
    </xf>
    <xf numFmtId="44" fontId="10" fillId="0" borderId="0" xfId="1" applyFont="1" applyAlignment="1">
      <alignment vertical="center"/>
    </xf>
    <xf numFmtId="0" fontId="17" fillId="3" borderId="0" xfId="11" applyFont="1" applyFill="1"/>
    <xf numFmtId="0" fontId="19" fillId="3" borderId="0" xfId="11" applyFont="1" applyFill="1"/>
    <xf numFmtId="0" fontId="4" fillId="3" borderId="21" xfId="11" applyFont="1" applyFill="1" applyBorder="1" applyAlignment="1">
      <alignment horizontal="center"/>
    </xf>
    <xf numFmtId="0" fontId="18" fillId="3" borderId="23" xfId="11" applyFont="1" applyFill="1" applyBorder="1" applyAlignment="1">
      <alignment horizontal="center" vertical="center"/>
    </xf>
    <xf numFmtId="0" fontId="4" fillId="3" borderId="23" xfId="11" applyFont="1" applyFill="1" applyBorder="1" applyAlignment="1">
      <alignment horizontal="center"/>
    </xf>
    <xf numFmtId="49" fontId="8" fillId="3" borderId="23" xfId="0" applyNumberFormat="1" applyFont="1" applyFill="1" applyBorder="1" applyAlignment="1">
      <alignment horizontal="left" vertical="center"/>
    </xf>
    <xf numFmtId="0" fontId="4" fillId="3" borderId="22" xfId="11" applyFont="1" applyFill="1" applyBorder="1"/>
    <xf numFmtId="0" fontId="23" fillId="3" borderId="0" xfId="11" applyFont="1" applyFill="1"/>
    <xf numFmtId="0" fontId="23" fillId="3" borderId="11" xfId="11" applyFont="1" applyFill="1" applyBorder="1"/>
    <xf numFmtId="0" fontId="24" fillId="3" borderId="0" xfId="11" applyFont="1" applyFill="1"/>
    <xf numFmtId="0" fontId="24" fillId="3" borderId="11" xfId="11" applyFont="1" applyFill="1" applyBorder="1"/>
    <xf numFmtId="0" fontId="17" fillId="3" borderId="11" xfId="11" applyFont="1" applyFill="1" applyBorder="1"/>
    <xf numFmtId="0" fontId="1" fillId="3" borderId="0" xfId="11" applyFill="1"/>
    <xf numFmtId="0" fontId="19" fillId="3" borderId="0" xfId="11" applyFont="1" applyFill="1" applyAlignment="1">
      <alignment horizontal="center" vertical="center"/>
    </xf>
    <xf numFmtId="2" fontId="16" fillId="3" borderId="14" xfId="12" applyNumberFormat="1" applyFont="1" applyFill="1" applyBorder="1" applyAlignment="1">
      <alignment horizontal="center" vertical="center"/>
    </xf>
    <xf numFmtId="0" fontId="16" fillId="3" borderId="5" xfId="12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center" vertical="center" readingOrder="1"/>
    </xf>
    <xf numFmtId="49" fontId="8" fillId="4" borderId="4" xfId="0" applyNumberFormat="1" applyFont="1" applyFill="1" applyBorder="1" applyAlignment="1">
      <alignment horizontal="center" vertical="center" readingOrder="1"/>
    </xf>
    <xf numFmtId="49" fontId="10" fillId="0" borderId="0" xfId="0" applyNumberFormat="1" applyFont="1" applyAlignment="1">
      <alignment horizontal="center" vertical="center"/>
    </xf>
    <xf numFmtId="49" fontId="13" fillId="0" borderId="10" xfId="9" applyNumberFormat="1" applyFont="1" applyBorder="1" applyAlignment="1">
      <alignment horizontal="center" vertical="center"/>
    </xf>
    <xf numFmtId="49" fontId="14" fillId="5" borderId="4" xfId="9" applyNumberFormat="1" applyFont="1" applyFill="1" applyBorder="1" applyAlignment="1">
      <alignment horizontal="center" vertical="center"/>
    </xf>
    <xf numFmtId="0" fontId="16" fillId="3" borderId="24" xfId="12" applyFont="1" applyFill="1" applyBorder="1" applyAlignment="1">
      <alignment horizontal="center" vertical="center" wrapText="1"/>
    </xf>
    <xf numFmtId="0" fontId="19" fillId="3" borderId="0" xfId="11" applyFont="1" applyFill="1" applyAlignment="1">
      <alignment wrapText="1"/>
    </xf>
    <xf numFmtId="0" fontId="23" fillId="3" borderId="4" xfId="11" applyFont="1" applyFill="1" applyBorder="1" applyAlignment="1">
      <alignment vertical="center"/>
    </xf>
    <xf numFmtId="0" fontId="24" fillId="3" borderId="4" xfId="11" applyFont="1" applyFill="1" applyBorder="1" applyAlignment="1">
      <alignment vertical="center"/>
    </xf>
    <xf numFmtId="0" fontId="17" fillId="3" borderId="5" xfId="11" applyFont="1" applyFill="1" applyBorder="1" applyAlignment="1">
      <alignment vertical="center" wrapText="1"/>
    </xf>
    <xf numFmtId="0" fontId="16" fillId="3" borderId="5" xfId="12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2" fontId="16" fillId="3" borderId="47" xfId="12" applyNumberFormat="1" applyFont="1" applyFill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2" fontId="16" fillId="3" borderId="22" xfId="12" applyNumberFormat="1" applyFont="1" applyFill="1" applyBorder="1" applyAlignment="1">
      <alignment horizontal="center" vertical="center"/>
    </xf>
    <xf numFmtId="167" fontId="17" fillId="0" borderId="5" xfId="0" applyNumberFormat="1" applyFont="1" applyBorder="1" applyAlignment="1" applyProtection="1">
      <alignment horizontal="center" vertical="center" wrapText="1"/>
      <protection locked="0"/>
    </xf>
    <xf numFmtId="2" fontId="17" fillId="0" borderId="5" xfId="0" applyNumberFormat="1" applyFont="1" applyBorder="1" applyAlignment="1" applyProtection="1">
      <alignment horizontal="center" vertical="center" wrapText="1"/>
      <protection locked="0"/>
    </xf>
    <xf numFmtId="0" fontId="20" fillId="3" borderId="38" xfId="12" applyFont="1" applyFill="1" applyBorder="1" applyAlignment="1">
      <alignment horizontal="center" vertical="center" wrapText="1"/>
    </xf>
    <xf numFmtId="0" fontId="1" fillId="3" borderId="16" xfId="11" applyFill="1" applyBorder="1"/>
    <xf numFmtId="0" fontId="19" fillId="3" borderId="16" xfId="11" applyFont="1" applyFill="1" applyBorder="1" applyAlignment="1">
      <alignment horizontal="center" vertical="center"/>
    </xf>
    <xf numFmtId="0" fontId="19" fillId="3" borderId="17" xfId="11" applyFont="1" applyFill="1" applyBorder="1" applyAlignment="1">
      <alignment horizontal="center" vertical="center"/>
    </xf>
    <xf numFmtId="0" fontId="19" fillId="3" borderId="11" xfId="11" applyFont="1" applyFill="1" applyBorder="1" applyAlignment="1">
      <alignment horizontal="center" vertical="center"/>
    </xf>
    <xf numFmtId="3" fontId="19" fillId="3" borderId="11" xfId="11" applyNumberFormat="1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2" fontId="17" fillId="3" borderId="5" xfId="11" applyNumberFormat="1" applyFont="1" applyFill="1" applyBorder="1" applyAlignment="1">
      <alignment horizontal="center" vertical="center" wrapText="1"/>
    </xf>
    <xf numFmtId="168" fontId="17" fillId="0" borderId="5" xfId="0" applyNumberFormat="1" applyFont="1" applyBorder="1" applyAlignment="1" applyProtection="1">
      <alignment horizontal="center" vertical="center" wrapText="1"/>
      <protection locked="0"/>
    </xf>
    <xf numFmtId="49" fontId="10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2" fontId="10" fillId="0" borderId="5" xfId="0" applyNumberFormat="1" applyFont="1" applyBorder="1" applyAlignment="1">
      <alignment horizontal="center" vertical="center"/>
    </xf>
    <xf numFmtId="44" fontId="10" fillId="0" borderId="5" xfId="1" applyFont="1" applyBorder="1" applyAlignment="1">
      <alignment vertical="center"/>
    </xf>
    <xf numFmtId="0" fontId="25" fillId="7" borderId="62" xfId="0" applyFont="1" applyFill="1" applyBorder="1" applyAlignment="1">
      <alignment horizontal="center" vertical="center"/>
    </xf>
    <xf numFmtId="0" fontId="25" fillId="7" borderId="22" xfId="0" applyFont="1" applyFill="1" applyBorder="1" applyAlignment="1">
      <alignment horizontal="left" vertical="center"/>
    </xf>
    <xf numFmtId="0" fontId="25" fillId="7" borderId="22" xfId="0" applyFont="1" applyFill="1" applyBorder="1" applyAlignment="1">
      <alignment horizontal="center" vertical="center" wrapText="1"/>
    </xf>
    <xf numFmtId="0" fontId="25" fillId="7" borderId="22" xfId="0" applyFont="1" applyFill="1" applyBorder="1" applyAlignment="1">
      <alignment horizontal="center" vertical="center"/>
    </xf>
    <xf numFmtId="44" fontId="25" fillId="7" borderId="22" xfId="0" applyNumberFormat="1" applyFont="1" applyFill="1" applyBorder="1" applyAlignment="1">
      <alignment horizontal="left" vertical="center"/>
    </xf>
    <xf numFmtId="0" fontId="5" fillId="0" borderId="5" xfId="14" applyFont="1" applyBorder="1" applyAlignment="1">
      <alignment horizontal="center" vertical="center" wrapText="1"/>
    </xf>
    <xf numFmtId="169" fontId="5" fillId="0" borderId="5" xfId="15" applyFont="1" applyFill="1" applyBorder="1" applyAlignment="1">
      <alignment horizontal="center" vertical="center" wrapText="1"/>
    </xf>
    <xf numFmtId="0" fontId="28" fillId="0" borderId="5" xfId="13" applyFont="1" applyBorder="1" applyAlignment="1">
      <alignment horizontal="left" vertical="center" wrapText="1"/>
    </xf>
    <xf numFmtId="0" fontId="28" fillId="0" borderId="5" xfId="13" applyFont="1" applyBorder="1" applyAlignment="1">
      <alignment horizontal="center" vertical="center" wrapText="1"/>
    </xf>
    <xf numFmtId="44" fontId="26" fillId="0" borderId="5" xfId="16" applyFont="1" applyFill="1" applyBorder="1"/>
    <xf numFmtId="44" fontId="0" fillId="0" borderId="0" xfId="0" applyNumberFormat="1"/>
    <xf numFmtId="0" fontId="29" fillId="3" borderId="10" xfId="13" applyFont="1" applyFill="1" applyBorder="1"/>
    <xf numFmtId="0" fontId="29" fillId="3" borderId="0" xfId="13" applyFont="1" applyFill="1" applyBorder="1"/>
    <xf numFmtId="0" fontId="29" fillId="3" borderId="11" xfId="13" applyFont="1" applyFill="1" applyBorder="1"/>
    <xf numFmtId="0" fontId="26" fillId="0" borderId="5" xfId="13" applyBorder="1"/>
    <xf numFmtId="0" fontId="26" fillId="0" borderId="5" xfId="13" applyBorder="1" applyAlignment="1">
      <alignment horizontal="center"/>
    </xf>
    <xf numFmtId="174" fontId="29" fillId="3" borderId="54" xfId="17" applyNumberFormat="1" applyFont="1" applyFill="1" applyBorder="1" applyAlignment="1" applyProtection="1">
      <alignment horizontal="right" vertical="center"/>
    </xf>
    <xf numFmtId="174" fontId="29" fillId="3" borderId="47" xfId="17" applyNumberFormat="1" applyFont="1" applyFill="1" applyBorder="1" applyAlignment="1">
      <alignment horizontal="right" vertical="center"/>
    </xf>
    <xf numFmtId="172" fontId="27" fillId="3" borderId="57" xfId="17" applyNumberFormat="1" applyFont="1" applyFill="1" applyBorder="1" applyAlignment="1">
      <alignment horizontal="right" vertical="center"/>
    </xf>
    <xf numFmtId="174" fontId="27" fillId="3" borderId="57" xfId="17" applyNumberFormat="1" applyFont="1" applyFill="1" applyBorder="1" applyAlignment="1">
      <alignment horizontal="right" vertical="center"/>
    </xf>
    <xf numFmtId="172" fontId="27" fillId="3" borderId="66" xfId="17" applyNumberFormat="1" applyFont="1" applyFill="1" applyBorder="1" applyAlignment="1">
      <alignment horizontal="center" vertical="center"/>
    </xf>
    <xf numFmtId="172" fontId="27" fillId="3" borderId="66" xfId="17" applyNumberFormat="1" applyFont="1" applyFill="1" applyBorder="1" applyAlignment="1">
      <alignment horizontal="right" vertical="center"/>
    </xf>
    <xf numFmtId="0" fontId="29" fillId="3" borderId="1" xfId="18" applyFont="1" applyFill="1" applyBorder="1" applyAlignment="1">
      <alignment horizontal="center" vertical="center" wrapText="1"/>
    </xf>
    <xf numFmtId="42" fontId="29" fillId="3" borderId="2" xfId="18" applyNumberFormat="1" applyFont="1" applyFill="1" applyBorder="1" applyAlignment="1">
      <alignment horizontal="center" vertical="center" wrapText="1"/>
    </xf>
    <xf numFmtId="0" fontId="29" fillId="3" borderId="2" xfId="18" applyFont="1" applyFill="1" applyBorder="1" applyAlignment="1">
      <alignment horizontal="center" vertical="center" wrapText="1"/>
    </xf>
    <xf numFmtId="164" fontId="29" fillId="3" borderId="2" xfId="18" applyNumberFormat="1" applyFont="1" applyFill="1" applyBorder="1" applyAlignment="1">
      <alignment horizontal="right" vertical="center" wrapText="1"/>
    </xf>
    <xf numFmtId="174" fontId="29" fillId="3" borderId="3" xfId="17" applyNumberFormat="1" applyFont="1" applyFill="1" applyBorder="1" applyAlignment="1">
      <alignment horizontal="right" vertical="center"/>
    </xf>
    <xf numFmtId="2" fontId="29" fillId="3" borderId="13" xfId="18" applyNumberFormat="1" applyFont="1" applyFill="1" applyBorder="1" applyAlignment="1">
      <alignment horizontal="center" vertical="center" wrapText="1"/>
    </xf>
    <xf numFmtId="164" fontId="29" fillId="3" borderId="64" xfId="18" applyNumberFormat="1" applyFont="1" applyFill="1" applyBorder="1" applyAlignment="1">
      <alignment horizontal="right" vertical="center" wrapText="1"/>
    </xf>
    <xf numFmtId="172" fontId="27" fillId="3" borderId="21" xfId="17" applyNumberFormat="1" applyFont="1" applyFill="1" applyBorder="1" applyAlignment="1">
      <alignment horizontal="right" vertical="center"/>
    </xf>
    <xf numFmtId="41" fontId="29" fillId="3" borderId="5" xfId="20" applyFont="1" applyFill="1" applyBorder="1" applyAlignment="1">
      <alignment horizontal="center" vertical="center"/>
    </xf>
    <xf numFmtId="41" fontId="27" fillId="3" borderId="5" xfId="20" applyFont="1" applyFill="1" applyBorder="1" applyAlignment="1">
      <alignment horizontal="center" vertical="center"/>
    </xf>
    <xf numFmtId="172" fontId="27" fillId="3" borderId="57" xfId="17" applyNumberFormat="1" applyFont="1" applyFill="1" applyBorder="1" applyAlignment="1">
      <alignment horizontal="center" vertical="center"/>
    </xf>
    <xf numFmtId="172" fontId="27" fillId="3" borderId="50" xfId="17" applyNumberFormat="1" applyFont="1" applyFill="1" applyBorder="1" applyAlignment="1">
      <alignment horizontal="right" vertical="center"/>
    </xf>
    <xf numFmtId="174" fontId="29" fillId="3" borderId="64" xfId="17" applyNumberFormat="1" applyFont="1" applyFill="1" applyBorder="1" applyAlignment="1">
      <alignment vertical="center"/>
    </xf>
    <xf numFmtId="174" fontId="29" fillId="3" borderId="43" xfId="17" applyNumberFormat="1" applyFont="1" applyFill="1" applyBorder="1" applyAlignment="1">
      <alignment horizontal="right" vertical="center"/>
    </xf>
    <xf numFmtId="172" fontId="27" fillId="3" borderId="67" xfId="17" applyNumberFormat="1" applyFont="1" applyFill="1" applyBorder="1" applyAlignment="1">
      <alignment horizontal="right" vertical="center"/>
    </xf>
    <xf numFmtId="174" fontId="27" fillId="3" borderId="62" xfId="17" applyNumberFormat="1" applyFont="1" applyFill="1" applyBorder="1" applyAlignment="1">
      <alignment horizontal="right" vertical="center"/>
    </xf>
    <xf numFmtId="174" fontId="0" fillId="0" borderId="0" xfId="0" applyNumberFormat="1"/>
    <xf numFmtId="2" fontId="29" fillId="3" borderId="64" xfId="21" applyNumberFormat="1" applyFont="1" applyFill="1" applyBorder="1" applyAlignment="1">
      <alignment horizontal="center" vertical="center"/>
    </xf>
    <xf numFmtId="44" fontId="17" fillId="0" borderId="5" xfId="1" applyFont="1" applyBorder="1" applyAlignment="1" applyProtection="1">
      <alignment horizontal="center" vertical="center" wrapText="1"/>
      <protection locked="0"/>
    </xf>
    <xf numFmtId="179" fontId="17" fillId="0" borderId="5" xfId="0" applyNumberFormat="1" applyFont="1" applyBorder="1" applyAlignment="1" applyProtection="1">
      <alignment horizontal="center" vertical="center" wrapText="1"/>
      <protection locked="0"/>
    </xf>
    <xf numFmtId="3" fontId="10" fillId="0" borderId="5" xfId="0" applyNumberFormat="1" applyFont="1" applyBorder="1" applyAlignment="1">
      <alignment vertical="center"/>
    </xf>
    <xf numFmtId="9" fontId="29" fillId="3" borderId="64" xfId="21" applyFont="1" applyFill="1" applyBorder="1" applyAlignment="1">
      <alignment horizontal="center" vertical="center"/>
    </xf>
    <xf numFmtId="174" fontId="29" fillId="3" borderId="62" xfId="17" applyNumberFormat="1" applyFont="1" applyFill="1" applyBorder="1" applyAlignment="1">
      <alignment horizontal="right" vertical="center"/>
    </xf>
    <xf numFmtId="175" fontId="29" fillId="3" borderId="5" xfId="20" applyNumberFormat="1" applyFont="1" applyFill="1" applyBorder="1" applyAlignment="1">
      <alignment horizontal="center" vertical="center"/>
    </xf>
    <xf numFmtId="4" fontId="27" fillId="4" borderId="66" xfId="0" applyNumberFormat="1" applyFont="1" applyFill="1" applyBorder="1" applyAlignment="1">
      <alignment horizontal="center" vertical="center" wrapText="1"/>
    </xf>
    <xf numFmtId="4" fontId="27" fillId="4" borderId="57" xfId="0" applyNumberFormat="1" applyFont="1" applyFill="1" applyBorder="1" applyAlignment="1">
      <alignment horizontal="center" vertical="center"/>
    </xf>
    <xf numFmtId="170" fontId="27" fillId="4" borderId="57" xfId="0" applyNumberFormat="1" applyFont="1" applyFill="1" applyBorder="1" applyAlignment="1">
      <alignment horizontal="center" vertical="center" wrapText="1"/>
    </xf>
    <xf numFmtId="4" fontId="27" fillId="4" borderId="57" xfId="0" applyNumberFormat="1" applyFont="1" applyFill="1" applyBorder="1" applyAlignment="1">
      <alignment horizontal="center" vertical="center" wrapText="1"/>
    </xf>
    <xf numFmtId="171" fontId="27" fillId="3" borderId="57" xfId="0" applyNumberFormat="1" applyFont="1" applyFill="1" applyBorder="1" applyAlignment="1">
      <alignment horizontal="left" vertical="top"/>
    </xf>
    <xf numFmtId="4" fontId="27" fillId="3" borderId="56" xfId="0" applyNumberFormat="1" applyFont="1" applyFill="1" applyBorder="1" applyAlignment="1">
      <alignment horizontal="center" vertical="center"/>
    </xf>
    <xf numFmtId="4" fontId="27" fillId="3" borderId="57" xfId="0" applyNumberFormat="1" applyFont="1" applyFill="1" applyBorder="1" applyAlignment="1">
      <alignment horizontal="center" vertical="center"/>
    </xf>
    <xf numFmtId="4" fontId="29" fillId="3" borderId="45" xfId="0" applyNumberFormat="1" applyFont="1" applyFill="1" applyBorder="1" applyAlignment="1">
      <alignment horizontal="center" vertical="center"/>
    </xf>
    <xf numFmtId="173" fontId="29" fillId="3" borderId="54" xfId="0" applyNumberFormat="1" applyFont="1" applyFill="1" applyBorder="1" applyAlignment="1">
      <alignment horizontal="right" vertical="center"/>
    </xf>
    <xf numFmtId="4" fontId="29" fillId="3" borderId="54" xfId="0" applyNumberFormat="1" applyFont="1" applyFill="1" applyBorder="1" applyAlignment="1">
      <alignment horizontal="center" vertical="center"/>
    </xf>
    <xf numFmtId="0" fontId="29" fillId="3" borderId="36" xfId="0" applyFont="1" applyFill="1" applyBorder="1" applyAlignment="1">
      <alignment horizontal="center" vertical="center"/>
    </xf>
    <xf numFmtId="174" fontId="29" fillId="3" borderId="5" xfId="0" applyNumberFormat="1" applyFont="1" applyFill="1" applyBorder="1" applyAlignment="1">
      <alignment horizontal="right" vertical="center"/>
    </xf>
    <xf numFmtId="170" fontId="29" fillId="3" borderId="5" xfId="0" applyNumberFormat="1" applyFont="1" applyFill="1" applyBorder="1" applyAlignment="1">
      <alignment horizontal="center" vertical="center"/>
    </xf>
    <xf numFmtId="4" fontId="27" fillId="3" borderId="66" xfId="0" applyNumberFormat="1" applyFont="1" applyFill="1" applyBorder="1" applyAlignment="1">
      <alignment horizontal="center" vertical="center"/>
    </xf>
    <xf numFmtId="0" fontId="29" fillId="3" borderId="12" xfId="0" applyFont="1" applyFill="1" applyBorder="1" applyAlignment="1">
      <alignment horizontal="center" vertical="center"/>
    </xf>
    <xf numFmtId="42" fontId="29" fillId="3" borderId="13" xfId="23" applyFont="1" applyFill="1" applyBorder="1" applyAlignment="1">
      <alignment horizontal="right" vertical="center" wrapText="1"/>
    </xf>
    <xf numFmtId="0" fontId="27" fillId="3" borderId="57" xfId="0" applyFont="1" applyFill="1" applyBorder="1" applyAlignment="1">
      <alignment horizontal="center"/>
    </xf>
    <xf numFmtId="0" fontId="27" fillId="3" borderId="56" xfId="0" applyFont="1" applyFill="1" applyBorder="1" applyAlignment="1">
      <alignment horizontal="center"/>
    </xf>
    <xf numFmtId="174" fontId="29" fillId="3" borderId="47" xfId="0" applyNumberFormat="1" applyFont="1" applyFill="1" applyBorder="1" applyAlignment="1">
      <alignment vertical="center"/>
    </xf>
    <xf numFmtId="4" fontId="29" fillId="3" borderId="41" xfId="0" applyNumberFormat="1" applyFont="1" applyFill="1" applyBorder="1" applyAlignment="1">
      <alignment horizontal="center" vertical="center"/>
    </xf>
    <xf numFmtId="176" fontId="29" fillId="3" borderId="64" xfId="0" applyNumberFormat="1" applyFont="1" applyFill="1" applyBorder="1" applyAlignment="1">
      <alignment horizontal="center" vertical="center"/>
    </xf>
    <xf numFmtId="4" fontId="29" fillId="3" borderId="64" xfId="0" applyNumberFormat="1" applyFont="1" applyFill="1" applyBorder="1" applyAlignment="1">
      <alignment horizontal="center" vertical="center"/>
    </xf>
    <xf numFmtId="4" fontId="27" fillId="3" borderId="57" xfId="0" quotePrefix="1" applyNumberFormat="1" applyFont="1" applyFill="1" applyBorder="1" applyAlignment="1">
      <alignment horizontal="center" vertical="center"/>
    </xf>
    <xf numFmtId="180" fontId="29" fillId="3" borderId="2" xfId="21" applyNumberFormat="1" applyFont="1" applyFill="1" applyBorder="1" applyAlignment="1">
      <alignment horizontal="center" vertical="center"/>
    </xf>
    <xf numFmtId="174" fontId="29" fillId="3" borderId="2" xfId="0" applyNumberFormat="1" applyFont="1" applyFill="1" applyBorder="1" applyAlignment="1">
      <alignment vertical="center"/>
    </xf>
    <xf numFmtId="181" fontId="29" fillId="3" borderId="2" xfId="0" applyNumberFormat="1" applyFont="1" applyFill="1" applyBorder="1" applyAlignment="1">
      <alignment horizontal="center" vertical="center"/>
    </xf>
    <xf numFmtId="164" fontId="29" fillId="3" borderId="2" xfId="17" applyNumberFormat="1" applyFont="1" applyFill="1" applyBorder="1" applyAlignment="1">
      <alignment vertical="center"/>
    </xf>
    <xf numFmtId="174" fontId="29" fillId="3" borderId="64" xfId="0" applyNumberFormat="1" applyFont="1" applyFill="1" applyBorder="1" applyAlignment="1">
      <alignment vertical="center"/>
    </xf>
    <xf numFmtId="181" fontId="29" fillId="3" borderId="64" xfId="0" applyNumberFormat="1" applyFont="1" applyFill="1" applyBorder="1" applyAlignment="1">
      <alignment horizontal="center" vertical="center"/>
    </xf>
    <xf numFmtId="171" fontId="29" fillId="3" borderId="0" xfId="0" applyNumberFormat="1" applyFont="1" applyFill="1" applyAlignment="1">
      <alignment vertical="center"/>
    </xf>
    <xf numFmtId="4" fontId="29" fillId="3" borderId="0" xfId="0" applyNumberFormat="1" applyFont="1" applyFill="1" applyAlignment="1">
      <alignment horizontal="center" vertical="center"/>
    </xf>
    <xf numFmtId="4" fontId="29" fillId="3" borderId="0" xfId="0" applyNumberFormat="1" applyFont="1" applyFill="1" applyAlignment="1">
      <alignment horizontal="right" vertical="center"/>
    </xf>
    <xf numFmtId="4" fontId="27" fillId="3" borderId="66" xfId="0" applyNumberFormat="1" applyFont="1" applyFill="1" applyBorder="1" applyAlignment="1">
      <alignment horizontal="center" vertical="center" wrapText="1"/>
    </xf>
    <xf numFmtId="170" fontId="27" fillId="3" borderId="57" xfId="0" applyNumberFormat="1" applyFont="1" applyFill="1" applyBorder="1" applyAlignment="1">
      <alignment horizontal="center" vertical="center" wrapText="1"/>
    </xf>
    <xf numFmtId="4" fontId="27" fillId="3" borderId="57" xfId="0" applyNumberFormat="1" applyFont="1" applyFill="1" applyBorder="1" applyAlignment="1">
      <alignment horizontal="center" vertical="center" wrapText="1"/>
    </xf>
    <xf numFmtId="164" fontId="29" fillId="3" borderId="2" xfId="18" applyNumberFormat="1" applyFont="1" applyFill="1" applyBorder="1" applyAlignment="1">
      <alignment vertical="center" wrapText="1"/>
    </xf>
    <xf numFmtId="164" fontId="29" fillId="3" borderId="5" xfId="18" applyNumberFormat="1" applyFont="1" applyFill="1" applyBorder="1" applyAlignment="1">
      <alignment horizontal="right" vertical="center" wrapText="1"/>
    </xf>
    <xf numFmtId="174" fontId="29" fillId="3" borderId="6" xfId="17" applyNumberFormat="1" applyFont="1" applyFill="1" applyBorder="1" applyAlignment="1">
      <alignment horizontal="right" vertical="center"/>
    </xf>
    <xf numFmtId="0" fontId="29" fillId="3" borderId="5" xfId="18" applyFont="1" applyFill="1" applyBorder="1" applyAlignment="1">
      <alignment horizontal="center" vertical="center" wrapText="1"/>
    </xf>
    <xf numFmtId="164" fontId="29" fillId="3" borderId="5" xfId="18" applyNumberFormat="1" applyFont="1" applyFill="1" applyBorder="1" applyAlignment="1">
      <alignment vertical="center" wrapText="1"/>
    </xf>
    <xf numFmtId="0" fontId="29" fillId="3" borderId="54" xfId="18" applyFont="1" applyFill="1" applyBorder="1" applyAlignment="1">
      <alignment horizontal="center" vertical="center" wrapText="1"/>
    </xf>
    <xf numFmtId="2" fontId="29" fillId="3" borderId="5" xfId="18" applyNumberFormat="1" applyFont="1" applyFill="1" applyBorder="1" applyAlignment="1">
      <alignment horizontal="center" vertical="center" wrapText="1"/>
    </xf>
    <xf numFmtId="172" fontId="27" fillId="3" borderId="51" xfId="17" applyNumberFormat="1" applyFont="1" applyFill="1" applyBorder="1" applyAlignment="1">
      <alignment horizontal="right" vertical="center"/>
    </xf>
    <xf numFmtId="174" fontId="29" fillId="3" borderId="57" xfId="17" applyNumberFormat="1" applyFont="1" applyFill="1" applyBorder="1" applyAlignment="1">
      <alignment horizontal="right" vertical="center"/>
    </xf>
    <xf numFmtId="4" fontId="29" fillId="3" borderId="1" xfId="0" applyNumberFormat="1" applyFont="1" applyFill="1" applyBorder="1" applyAlignment="1">
      <alignment horizontal="center" vertical="center"/>
    </xf>
    <xf numFmtId="4" fontId="29" fillId="3" borderId="4" xfId="0" applyNumberFormat="1" applyFont="1" applyFill="1" applyBorder="1" applyAlignment="1">
      <alignment horizontal="center" vertical="center"/>
    </xf>
    <xf numFmtId="0" fontId="29" fillId="3" borderId="54" xfId="17" applyNumberFormat="1" applyFont="1" applyFill="1" applyBorder="1" applyAlignment="1" applyProtection="1">
      <alignment horizontal="right" vertical="center"/>
    </xf>
    <xf numFmtId="164" fontId="29" fillId="3" borderId="54" xfId="18" applyNumberFormat="1" applyFont="1" applyFill="1" applyBorder="1" applyAlignment="1">
      <alignment horizontal="right" vertical="center" wrapText="1"/>
    </xf>
    <xf numFmtId="0" fontId="29" fillId="3" borderId="64" xfId="18" applyFont="1" applyFill="1" applyBorder="1" applyAlignment="1">
      <alignment horizontal="center" vertical="center" wrapText="1"/>
    </xf>
    <xf numFmtId="164" fontId="29" fillId="3" borderId="64" xfId="18" applyNumberFormat="1" applyFont="1" applyFill="1" applyBorder="1" applyAlignment="1">
      <alignment vertical="center" wrapText="1"/>
    </xf>
    <xf numFmtId="2" fontId="29" fillId="3" borderId="64" xfId="18" applyNumberFormat="1" applyFont="1" applyFill="1" applyBorder="1" applyAlignment="1">
      <alignment horizontal="center" vertical="center" wrapText="1"/>
    </xf>
    <xf numFmtId="164" fontId="29" fillId="3" borderId="33" xfId="18" applyNumberFormat="1" applyFont="1" applyFill="1" applyBorder="1" applyAlignment="1">
      <alignment horizontal="right" vertical="center" wrapText="1"/>
    </xf>
    <xf numFmtId="174" fontId="29" fillId="3" borderId="34" xfId="17" applyNumberFormat="1" applyFont="1" applyFill="1" applyBorder="1" applyAlignment="1">
      <alignment horizontal="right" vertical="center"/>
    </xf>
    <xf numFmtId="2" fontId="29" fillId="3" borderId="54" xfId="18" applyNumberFormat="1" applyFont="1" applyFill="1" applyBorder="1" applyAlignment="1">
      <alignment horizontal="center" vertical="center" wrapText="1"/>
    </xf>
    <xf numFmtId="182" fontId="29" fillId="3" borderId="54" xfId="17" applyNumberFormat="1" applyFont="1" applyFill="1" applyBorder="1" applyAlignment="1" applyProtection="1">
      <alignment horizontal="right" vertical="center"/>
    </xf>
    <xf numFmtId="4" fontId="27" fillId="3" borderId="20" xfId="0" applyNumberFormat="1" applyFont="1" applyFill="1" applyBorder="1" applyAlignment="1">
      <alignment horizontal="center" vertical="center"/>
    </xf>
    <xf numFmtId="4" fontId="27" fillId="3" borderId="66" xfId="0" quotePrefix="1" applyNumberFormat="1" applyFont="1" applyFill="1" applyBorder="1" applyAlignment="1">
      <alignment horizontal="center" vertical="center"/>
    </xf>
    <xf numFmtId="172" fontId="27" fillId="3" borderId="19" xfId="17" applyNumberFormat="1" applyFont="1" applyFill="1" applyBorder="1" applyAlignment="1">
      <alignment horizontal="right" vertical="center"/>
    </xf>
    <xf numFmtId="166" fontId="29" fillId="3" borderId="2" xfId="21" applyNumberFormat="1" applyFont="1" applyFill="1" applyBorder="1" applyAlignment="1">
      <alignment horizontal="center" vertical="center"/>
    </xf>
    <xf numFmtId="2" fontId="29" fillId="3" borderId="13" xfId="21" applyNumberFormat="1" applyFont="1" applyFill="1" applyBorder="1" applyAlignment="1">
      <alignment horizontal="center" vertical="center"/>
    </xf>
    <xf numFmtId="174" fontId="29" fillId="3" borderId="13" xfId="0" applyNumberFormat="1" applyFont="1" applyFill="1" applyBorder="1" applyAlignment="1">
      <alignment vertical="center"/>
    </xf>
    <xf numFmtId="181" fontId="29" fillId="3" borderId="13" xfId="0" applyNumberFormat="1" applyFont="1" applyFill="1" applyBorder="1" applyAlignment="1">
      <alignment horizontal="center" vertical="center"/>
    </xf>
    <xf numFmtId="164" fontId="29" fillId="3" borderId="13" xfId="17" applyNumberFormat="1" applyFont="1" applyFill="1" applyBorder="1" applyAlignment="1">
      <alignment vertical="center"/>
    </xf>
    <xf numFmtId="174" fontId="29" fillId="3" borderId="14" xfId="17" applyNumberFormat="1" applyFont="1" applyFill="1" applyBorder="1" applyAlignment="1">
      <alignment horizontal="right" vertical="center"/>
    </xf>
    <xf numFmtId="0" fontId="31" fillId="2" borderId="12" xfId="24" applyFont="1" applyFill="1" applyBorder="1" applyAlignment="1">
      <alignment horizontal="center" vertical="center"/>
    </xf>
    <xf numFmtId="0" fontId="31" fillId="2" borderId="13" xfId="24" applyFont="1" applyFill="1" applyBorder="1" applyAlignment="1">
      <alignment horizontal="justify" vertical="center"/>
    </xf>
    <xf numFmtId="0" fontId="31" fillId="2" borderId="13" xfId="24" applyFont="1" applyFill="1" applyBorder="1" applyAlignment="1">
      <alignment horizontal="center" vertical="center"/>
    </xf>
    <xf numFmtId="183" fontId="31" fillId="2" borderId="13" xfId="25" applyNumberFormat="1" applyFont="1" applyFill="1" applyBorder="1" applyAlignment="1">
      <alignment horizontal="center" vertical="center"/>
    </xf>
    <xf numFmtId="0" fontId="31" fillId="2" borderId="14" xfId="24" applyFont="1" applyFill="1" applyBorder="1" applyAlignment="1">
      <alignment horizontal="center" vertical="center" wrapText="1"/>
    </xf>
    <xf numFmtId="0" fontId="31" fillId="0" borderId="10" xfId="24" applyFont="1" applyBorder="1" applyAlignment="1">
      <alignment horizontal="center" vertical="center"/>
    </xf>
    <xf numFmtId="0" fontId="31" fillId="0" borderId="0" xfId="24" applyFont="1" applyAlignment="1">
      <alignment horizontal="justify" vertical="center"/>
    </xf>
    <xf numFmtId="0" fontId="31" fillId="0" borderId="0" xfId="24" applyFont="1" applyAlignment="1">
      <alignment horizontal="center" vertical="center"/>
    </xf>
    <xf numFmtId="183" fontId="31" fillId="0" borderId="0" xfId="25" applyNumberFormat="1" applyFont="1" applyBorder="1" applyAlignment="1">
      <alignment horizontal="center" vertical="center"/>
    </xf>
    <xf numFmtId="0" fontId="31" fillId="0" borderId="11" xfId="24" applyFont="1" applyBorder="1" applyAlignment="1">
      <alignment horizontal="center" vertical="center" wrapText="1"/>
    </xf>
    <xf numFmtId="0" fontId="23" fillId="0" borderId="10" xfId="24" applyFont="1" applyBorder="1" applyAlignment="1">
      <alignment vertical="center"/>
    </xf>
    <xf numFmtId="164" fontId="31" fillId="0" borderId="3" xfId="25" applyNumberFormat="1" applyFont="1" applyFill="1" applyBorder="1" applyAlignment="1">
      <alignment vertical="center"/>
    </xf>
    <xf numFmtId="0" fontId="23" fillId="0" borderId="0" xfId="24" applyFont="1" applyAlignment="1">
      <alignment vertical="center"/>
    </xf>
    <xf numFmtId="183" fontId="23" fillId="0" borderId="0" xfId="25" applyNumberFormat="1" applyFont="1" applyBorder="1" applyAlignment="1">
      <alignment vertical="center"/>
    </xf>
    <xf numFmtId="0" fontId="23" fillId="0" borderId="11" xfId="24" applyFont="1" applyBorder="1" applyAlignment="1">
      <alignment vertical="center" wrapText="1"/>
    </xf>
    <xf numFmtId="164" fontId="31" fillId="0" borderId="14" xfId="25" applyNumberFormat="1" applyFont="1" applyFill="1" applyBorder="1" applyAlignment="1">
      <alignment vertical="center"/>
    </xf>
    <xf numFmtId="1" fontId="23" fillId="0" borderId="0" xfId="24" applyNumberFormat="1" applyFont="1" applyAlignment="1">
      <alignment vertical="center"/>
    </xf>
    <xf numFmtId="0" fontId="23" fillId="0" borderId="0" xfId="24" applyFont="1" applyAlignment="1">
      <alignment horizontal="justify" vertical="center"/>
    </xf>
    <xf numFmtId="0" fontId="23" fillId="0" borderId="0" xfId="24" applyFont="1" applyAlignment="1">
      <alignment horizontal="center" vertical="center"/>
    </xf>
    <xf numFmtId="184" fontId="31" fillId="0" borderId="0" xfId="25" applyNumberFormat="1" applyFont="1" applyBorder="1" applyAlignment="1">
      <alignment vertical="center"/>
    </xf>
    <xf numFmtId="0" fontId="31" fillId="9" borderId="68" xfId="24" applyFont="1" applyFill="1" applyBorder="1" applyAlignment="1">
      <alignment horizontal="center" vertical="center"/>
    </xf>
    <xf numFmtId="0" fontId="31" fillId="9" borderId="54" xfId="24" applyFont="1" applyFill="1" applyBorder="1" applyAlignment="1">
      <alignment horizontal="justify" vertical="center"/>
    </xf>
    <xf numFmtId="0" fontId="23" fillId="9" borderId="54" xfId="24" applyFont="1" applyFill="1" applyBorder="1" applyAlignment="1">
      <alignment horizontal="center" vertical="center"/>
    </xf>
    <xf numFmtId="0" fontId="23" fillId="9" borderId="54" xfId="24" applyFont="1" applyFill="1" applyBorder="1" applyAlignment="1">
      <alignment vertical="center"/>
    </xf>
    <xf numFmtId="183" fontId="23" fillId="9" borderId="54" xfId="25" applyNumberFormat="1" applyFont="1" applyFill="1" applyBorder="1" applyAlignment="1">
      <alignment vertical="center"/>
    </xf>
    <xf numFmtId="0" fontId="23" fillId="9" borderId="47" xfId="24" applyFont="1" applyFill="1" applyBorder="1" applyAlignment="1">
      <alignment vertical="center" wrapText="1"/>
    </xf>
    <xf numFmtId="0" fontId="31" fillId="2" borderId="4" xfId="24" applyFont="1" applyFill="1" applyBorder="1" applyAlignment="1">
      <alignment horizontal="center" vertical="center"/>
    </xf>
    <xf numFmtId="0" fontId="31" fillId="2" borderId="5" xfId="24" applyFont="1" applyFill="1" applyBorder="1" applyAlignment="1">
      <alignment horizontal="justify" vertical="center" wrapText="1"/>
    </xf>
    <xf numFmtId="0" fontId="23" fillId="2" borderId="5" xfId="24" applyFont="1" applyFill="1" applyBorder="1" applyAlignment="1">
      <alignment horizontal="center" vertical="center"/>
    </xf>
    <xf numFmtId="0" fontId="23" fillId="2" borderId="5" xfId="24" applyFont="1" applyFill="1" applyBorder="1" applyAlignment="1">
      <alignment vertical="center"/>
    </xf>
    <xf numFmtId="164" fontId="31" fillId="2" borderId="5" xfId="25" applyNumberFormat="1" applyFont="1" applyFill="1" applyBorder="1" applyAlignment="1">
      <alignment vertical="center"/>
    </xf>
    <xf numFmtId="185" fontId="31" fillId="2" borderId="6" xfId="29" applyNumberFormat="1" applyFont="1" applyFill="1" applyBorder="1" applyAlignment="1">
      <alignment horizontal="center" vertical="center" wrapText="1"/>
    </xf>
    <xf numFmtId="0" fontId="23" fillId="0" borderId="4" xfId="24" applyFont="1" applyBorder="1" applyAlignment="1">
      <alignment vertical="center"/>
    </xf>
    <xf numFmtId="0" fontId="23" fillId="0" borderId="5" xfId="24" applyFont="1" applyBorder="1" applyAlignment="1">
      <alignment horizontal="justify" vertical="center"/>
    </xf>
    <xf numFmtId="0" fontId="23" fillId="0" borderId="5" xfId="24" applyFont="1" applyBorder="1" applyAlignment="1">
      <alignment horizontal="center" vertical="center"/>
    </xf>
    <xf numFmtId="0" fontId="23" fillId="0" borderId="5" xfId="24" applyFont="1" applyBorder="1" applyAlignment="1">
      <alignment vertical="center"/>
    </xf>
    <xf numFmtId="185" fontId="23" fillId="0" borderId="5" xfId="29" applyNumberFormat="1" applyFont="1" applyFill="1" applyBorder="1" applyAlignment="1">
      <alignment horizontal="center" vertical="center"/>
    </xf>
    <xf numFmtId="164" fontId="23" fillId="0" borderId="5" xfId="25" applyNumberFormat="1" applyFont="1" applyFill="1" applyBorder="1" applyAlignment="1">
      <alignment vertical="center"/>
    </xf>
    <xf numFmtId="10" fontId="23" fillId="0" borderId="6" xfId="29" applyNumberFormat="1" applyFont="1" applyFill="1" applyBorder="1" applyAlignment="1">
      <alignment horizontal="center" vertical="center" wrapText="1"/>
    </xf>
    <xf numFmtId="10" fontId="23" fillId="0" borderId="5" xfId="29" applyNumberFormat="1" applyFont="1" applyFill="1" applyBorder="1" applyAlignment="1">
      <alignment horizontal="center" vertical="center"/>
    </xf>
    <xf numFmtId="0" fontId="31" fillId="2" borderId="5" xfId="24" applyFont="1" applyFill="1" applyBorder="1" applyAlignment="1">
      <alignment horizontal="justify" vertical="center"/>
    </xf>
    <xf numFmtId="10" fontId="31" fillId="2" borderId="6" xfId="29" applyNumberFormat="1" applyFont="1" applyFill="1" applyBorder="1" applyAlignment="1">
      <alignment horizontal="center" vertical="center" wrapText="1"/>
    </xf>
    <xf numFmtId="0" fontId="23" fillId="0" borderId="4" xfId="24" applyFont="1" applyBorder="1" applyAlignment="1">
      <alignment horizontal="center" vertical="center"/>
    </xf>
    <xf numFmtId="164" fontId="23" fillId="0" borderId="5" xfId="25" applyNumberFormat="1" applyFont="1" applyBorder="1" applyAlignment="1">
      <alignment vertical="center"/>
    </xf>
    <xf numFmtId="185" fontId="23" fillId="0" borderId="6" xfId="29" applyNumberFormat="1" applyFont="1" applyBorder="1" applyAlignment="1">
      <alignment horizontal="center" vertical="center" wrapText="1"/>
    </xf>
    <xf numFmtId="164" fontId="23" fillId="2" borderId="5" xfId="24" applyNumberFormat="1" applyFont="1" applyFill="1" applyBorder="1" applyAlignment="1">
      <alignment vertical="center"/>
    </xf>
    <xf numFmtId="186" fontId="0" fillId="0" borderId="0" xfId="26" applyNumberFormat="1" applyFont="1"/>
    <xf numFmtId="9" fontId="23" fillId="0" borderId="5" xfId="29" applyFont="1" applyFill="1" applyBorder="1" applyAlignment="1">
      <alignment horizontal="center" vertical="center"/>
    </xf>
    <xf numFmtId="187" fontId="23" fillId="0" borderId="5" xfId="24" applyNumberFormat="1" applyFont="1" applyBorder="1" applyAlignment="1">
      <alignment horizontal="center" vertical="center"/>
    </xf>
    <xf numFmtId="183" fontId="0" fillId="0" borderId="0" xfId="0" applyNumberFormat="1"/>
    <xf numFmtId="164" fontId="23" fillId="0" borderId="5" xfId="24" applyNumberFormat="1" applyFont="1" applyBorder="1" applyAlignment="1">
      <alignment vertical="center"/>
    </xf>
    <xf numFmtId="0" fontId="23" fillId="0" borderId="5" xfId="24" applyFont="1" applyBorder="1" applyAlignment="1">
      <alignment horizontal="justify" vertical="center" wrapText="1"/>
    </xf>
    <xf numFmtId="164" fontId="23" fillId="0" borderId="5" xfId="25" applyNumberFormat="1" applyFont="1" applyFill="1" applyBorder="1" applyAlignment="1">
      <alignment horizontal="center" vertical="center"/>
    </xf>
    <xf numFmtId="164" fontId="23" fillId="0" borderId="5" xfId="25" applyNumberFormat="1" applyFont="1" applyBorder="1" applyAlignment="1">
      <alignment horizontal="center" vertical="center"/>
    </xf>
    <xf numFmtId="10" fontId="23" fillId="0" borderId="6" xfId="29" applyNumberFormat="1" applyFont="1" applyBorder="1" applyAlignment="1">
      <alignment horizontal="center" vertical="center" wrapText="1"/>
    </xf>
    <xf numFmtId="183" fontId="23" fillId="0" borderId="5" xfId="25" applyNumberFormat="1" applyFont="1" applyFill="1" applyBorder="1" applyAlignment="1">
      <alignment horizontal="center" vertical="center"/>
    </xf>
    <xf numFmtId="188" fontId="23" fillId="0" borderId="5" xfId="25" applyNumberFormat="1" applyFont="1" applyFill="1" applyBorder="1" applyAlignment="1">
      <alignment horizontal="center" vertical="center"/>
    </xf>
    <xf numFmtId="183" fontId="23" fillId="0" borderId="5" xfId="25" applyNumberFormat="1" applyFont="1" applyBorder="1" applyAlignment="1">
      <alignment horizontal="center" vertical="center"/>
    </xf>
    <xf numFmtId="0" fontId="23" fillId="9" borderId="4" xfId="24" applyFont="1" applyFill="1" applyBorder="1" applyAlignment="1">
      <alignment horizontal="center" vertical="center"/>
    </xf>
    <xf numFmtId="0" fontId="31" fillId="9" borderId="5" xfId="24" applyFont="1" applyFill="1" applyBorder="1" applyAlignment="1">
      <alignment horizontal="justify" vertical="center"/>
    </xf>
    <xf numFmtId="0" fontId="23" fillId="9" borderId="5" xfId="24" applyFont="1" applyFill="1" applyBorder="1" applyAlignment="1">
      <alignment horizontal="center" vertical="center"/>
    </xf>
    <xf numFmtId="0" fontId="23" fillId="9" borderId="5" xfId="24" applyFont="1" applyFill="1" applyBorder="1" applyAlignment="1">
      <alignment vertical="center"/>
    </xf>
    <xf numFmtId="164" fontId="31" fillId="9" borderId="5" xfId="25" applyNumberFormat="1" applyFont="1" applyFill="1" applyBorder="1" applyAlignment="1">
      <alignment vertical="center"/>
    </xf>
    <xf numFmtId="10" fontId="31" fillId="9" borderId="6" xfId="29" applyNumberFormat="1" applyFont="1" applyFill="1" applyBorder="1" applyAlignment="1">
      <alignment horizontal="center" vertical="center" wrapText="1"/>
    </xf>
    <xf numFmtId="10" fontId="23" fillId="9" borderId="5" xfId="29" applyNumberFormat="1" applyFont="1" applyFill="1" applyBorder="1" applyAlignment="1">
      <alignment horizontal="center" vertical="center"/>
    </xf>
    <xf numFmtId="164" fontId="0" fillId="0" borderId="0" xfId="0" applyNumberFormat="1"/>
    <xf numFmtId="0" fontId="23" fillId="0" borderId="6" xfId="24" applyFont="1" applyBorder="1" applyAlignment="1">
      <alignment vertical="center" wrapText="1"/>
    </xf>
    <xf numFmtId="0" fontId="23" fillId="9" borderId="12" xfId="24" applyFont="1" applyFill="1" applyBorder="1" applyAlignment="1">
      <alignment vertical="center"/>
    </xf>
    <xf numFmtId="0" fontId="31" fillId="9" borderId="13" xfId="24" applyFont="1" applyFill="1" applyBorder="1" applyAlignment="1">
      <alignment horizontal="justify" vertical="center"/>
    </xf>
    <xf numFmtId="0" fontId="31" fillId="9" borderId="13" xfId="24" applyFont="1" applyFill="1" applyBorder="1" applyAlignment="1">
      <alignment horizontal="center" vertical="center"/>
    </xf>
    <xf numFmtId="0" fontId="31" fillId="9" borderId="13" xfId="24" applyFont="1" applyFill="1" applyBorder="1" applyAlignment="1">
      <alignment vertical="center"/>
    </xf>
    <xf numFmtId="164" fontId="31" fillId="9" borderId="13" xfId="25" applyNumberFormat="1" applyFont="1" applyFill="1" applyBorder="1" applyAlignment="1">
      <alignment vertical="center"/>
    </xf>
    <xf numFmtId="185" fontId="31" fillId="9" borderId="14" xfId="29" applyNumberFormat="1" applyFont="1" applyFill="1" applyBorder="1" applyAlignment="1">
      <alignment horizontal="center" vertical="center" wrapText="1"/>
    </xf>
    <xf numFmtId="9" fontId="0" fillId="0" borderId="0" xfId="0" applyNumberFormat="1"/>
    <xf numFmtId="0" fontId="0" fillId="3" borderId="0" xfId="0" applyFill="1"/>
    <xf numFmtId="0" fontId="0" fillId="3" borderId="44" xfId="0" applyFill="1" applyBorder="1"/>
    <xf numFmtId="0" fontId="32" fillId="3" borderId="0" xfId="0" applyFont="1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10" fillId="0" borderId="5" xfId="0" applyFont="1" applyBorder="1" applyAlignment="1">
      <alignment vertical="center"/>
    </xf>
    <xf numFmtId="9" fontId="10" fillId="0" borderId="5" xfId="0" applyNumberFormat="1" applyFont="1" applyBorder="1" applyAlignment="1">
      <alignment vertical="center"/>
    </xf>
    <xf numFmtId="44" fontId="5" fillId="5" borderId="72" xfId="1" applyFont="1" applyFill="1" applyBorder="1" applyAlignment="1">
      <alignment vertical="center"/>
    </xf>
    <xf numFmtId="49" fontId="33" fillId="5" borderId="12" xfId="9" applyNumberFormat="1" applyFont="1" applyFill="1" applyBorder="1" applyAlignment="1">
      <alignment horizontal="center" vertical="center"/>
    </xf>
    <xf numFmtId="0" fontId="5" fillId="5" borderId="31" xfId="2" applyFont="1" applyFill="1" applyBorder="1" applyAlignment="1">
      <alignment vertical="center"/>
    </xf>
    <xf numFmtId="0" fontId="2" fillId="5" borderId="31" xfId="2" applyFill="1" applyBorder="1" applyAlignment="1">
      <alignment horizontal="center" vertical="center" wrapText="1"/>
    </xf>
    <xf numFmtId="0" fontId="2" fillId="5" borderId="31" xfId="2" applyFill="1" applyBorder="1" applyAlignment="1">
      <alignment horizontal="center" vertical="center"/>
    </xf>
    <xf numFmtId="44" fontId="2" fillId="5" borderId="31" xfId="1" applyFont="1" applyFill="1" applyBorder="1" applyAlignment="1">
      <alignment vertical="center"/>
    </xf>
    <xf numFmtId="49" fontId="33" fillId="5" borderId="30" xfId="9" applyNumberFormat="1" applyFont="1" applyFill="1" applyBorder="1" applyAlignment="1">
      <alignment horizontal="center" vertical="center"/>
    </xf>
    <xf numFmtId="49" fontId="33" fillId="5" borderId="5" xfId="9" applyNumberFormat="1" applyFont="1" applyFill="1" applyBorder="1" applyAlignment="1">
      <alignment horizontal="center" vertical="center"/>
    </xf>
    <xf numFmtId="0" fontId="5" fillId="5" borderId="5" xfId="2" applyFont="1" applyFill="1" applyBorder="1" applyAlignment="1">
      <alignment vertical="center"/>
    </xf>
    <xf numFmtId="0" fontId="2" fillId="5" borderId="5" xfId="2" applyFill="1" applyBorder="1" applyAlignment="1">
      <alignment horizontal="center" vertical="center" wrapText="1"/>
    </xf>
    <xf numFmtId="0" fontId="2" fillId="5" borderId="5" xfId="2" applyFill="1" applyBorder="1" applyAlignment="1">
      <alignment horizontal="center" vertical="center"/>
    </xf>
    <xf numFmtId="44" fontId="2" fillId="5" borderId="5" xfId="1" applyFont="1" applyFill="1" applyBorder="1" applyAlignment="1">
      <alignment vertical="center"/>
    </xf>
    <xf numFmtId="44" fontId="5" fillId="5" borderId="5" xfId="1" applyFont="1" applyFill="1" applyBorder="1" applyAlignment="1">
      <alignment vertical="center"/>
    </xf>
    <xf numFmtId="0" fontId="16" fillId="4" borderId="2" xfId="0" applyFont="1" applyFill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2" fillId="6" borderId="42" xfId="0" applyFont="1" applyFill="1" applyBorder="1" applyAlignment="1">
      <alignment horizontal="center" vertical="center" wrapText="1"/>
    </xf>
    <xf numFmtId="0" fontId="2" fillId="6" borderId="34" xfId="0" applyFont="1" applyFill="1" applyBorder="1" applyAlignment="1">
      <alignment horizontal="center" vertical="center" wrapText="1"/>
    </xf>
    <xf numFmtId="0" fontId="2" fillId="6" borderId="47" xfId="0" applyFont="1" applyFill="1" applyBorder="1" applyAlignment="1">
      <alignment horizontal="center" vertical="center" wrapText="1"/>
    </xf>
    <xf numFmtId="49" fontId="5" fillId="2" borderId="4" xfId="2" applyNumberFormat="1" applyFont="1" applyFill="1" applyBorder="1" applyAlignment="1">
      <alignment horizontal="center" vertical="center" wrapText="1"/>
    </xf>
    <xf numFmtId="49" fontId="5" fillId="2" borderId="5" xfId="2" applyNumberFormat="1" applyFont="1" applyFill="1" applyBorder="1" applyAlignment="1">
      <alignment horizontal="center" vertical="center" wrapText="1"/>
    </xf>
    <xf numFmtId="49" fontId="5" fillId="2" borderId="6" xfId="2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1" fontId="6" fillId="2" borderId="60" xfId="0" applyNumberFormat="1" applyFont="1" applyFill="1" applyBorder="1" applyAlignment="1">
      <alignment horizontal="center" vertical="center"/>
    </xf>
    <xf numFmtId="1" fontId="6" fillId="2" borderId="8" xfId="0" applyNumberFormat="1" applyFont="1" applyFill="1" applyBorder="1" applyAlignment="1">
      <alignment horizontal="center" vertical="center"/>
    </xf>
    <xf numFmtId="1" fontId="6" fillId="2" borderId="36" xfId="0" applyNumberFormat="1" applyFont="1" applyFill="1" applyBorder="1" applyAlignment="1">
      <alignment horizontal="center" vertical="center"/>
    </xf>
    <xf numFmtId="0" fontId="5" fillId="2" borderId="61" xfId="2" applyFont="1" applyFill="1" applyBorder="1" applyAlignment="1">
      <alignment horizontal="center" vertical="center" wrapText="1" shrinkToFit="1"/>
    </xf>
    <xf numFmtId="0" fontId="5" fillId="2" borderId="20" xfId="2" applyFont="1" applyFill="1" applyBorder="1" applyAlignment="1">
      <alignment horizontal="center" vertical="center" wrapText="1" shrinkToFit="1"/>
    </xf>
    <xf numFmtId="0" fontId="5" fillId="2" borderId="39" xfId="2" applyFont="1" applyFill="1" applyBorder="1" applyAlignment="1">
      <alignment horizontal="center" vertical="center" wrapText="1" shrinkToFit="1"/>
    </xf>
    <xf numFmtId="0" fontId="5" fillId="2" borderId="55" xfId="2" applyFont="1" applyFill="1" applyBorder="1" applyAlignment="1">
      <alignment horizontal="center" vertical="center" wrapText="1" shrinkToFit="1"/>
    </xf>
    <xf numFmtId="0" fontId="5" fillId="2" borderId="44" xfId="2" applyFont="1" applyFill="1" applyBorder="1" applyAlignment="1">
      <alignment horizontal="center" vertical="center" wrapText="1" shrinkToFit="1"/>
    </xf>
    <xf numFmtId="0" fontId="5" fillId="2" borderId="45" xfId="2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wrapText="1"/>
    </xf>
    <xf numFmtId="0" fontId="21" fillId="9" borderId="27" xfId="24" applyFont="1" applyFill="1" applyBorder="1" applyAlignment="1">
      <alignment horizontal="center" vertical="center"/>
    </xf>
    <xf numFmtId="0" fontId="21" fillId="9" borderId="28" xfId="24" applyFont="1" applyFill="1" applyBorder="1" applyAlignment="1">
      <alignment horizontal="center" vertical="center"/>
    </xf>
    <xf numFmtId="0" fontId="21" fillId="9" borderId="29" xfId="24" applyFont="1" applyFill="1" applyBorder="1" applyAlignment="1">
      <alignment horizontal="center" vertical="center"/>
    </xf>
    <xf numFmtId="0" fontId="31" fillId="9" borderId="27" xfId="24" applyFont="1" applyFill="1" applyBorder="1" applyAlignment="1">
      <alignment vertical="center"/>
    </xf>
    <xf numFmtId="0" fontId="31" fillId="9" borderId="28" xfId="24" applyFont="1" applyFill="1" applyBorder="1" applyAlignment="1">
      <alignment vertical="center"/>
    </xf>
    <xf numFmtId="0" fontId="31" fillId="9" borderId="71" xfId="24" applyFont="1" applyFill="1" applyBorder="1" applyAlignment="1">
      <alignment vertical="center"/>
    </xf>
    <xf numFmtId="0" fontId="31" fillId="9" borderId="37" xfId="24" applyFont="1" applyFill="1" applyBorder="1" applyAlignment="1">
      <alignment horizontal="left" vertical="center"/>
    </xf>
    <xf numFmtId="0" fontId="31" fillId="9" borderId="38" xfId="24" applyFont="1" applyFill="1" applyBorder="1" applyAlignment="1">
      <alignment horizontal="left" vertical="center"/>
    </xf>
    <xf numFmtId="0" fontId="31" fillId="9" borderId="24" xfId="24" applyFont="1" applyFill="1" applyBorder="1" applyAlignment="1">
      <alignment horizontal="left" vertical="center"/>
    </xf>
    <xf numFmtId="0" fontId="0" fillId="0" borderId="36" xfId="0" applyBorder="1" applyAlignment="1">
      <alignment horizontal="center"/>
    </xf>
    <xf numFmtId="0" fontId="0" fillId="0" borderId="5" xfId="0" applyBorder="1" applyAlignment="1">
      <alignment horizontal="center"/>
    </xf>
    <xf numFmtId="171" fontId="27" fillId="3" borderId="51" xfId="0" applyNumberFormat="1" applyFont="1" applyFill="1" applyBorder="1" applyAlignment="1">
      <alignment horizontal="center" vertical="center"/>
    </xf>
    <xf numFmtId="171" fontId="27" fillId="3" borderId="50" xfId="0" applyNumberFormat="1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wrapText="1"/>
    </xf>
    <xf numFmtId="0" fontId="29" fillId="3" borderId="2" xfId="0" applyFont="1" applyFill="1" applyBorder="1" applyAlignment="1">
      <alignment horizontal="center" wrapText="1"/>
    </xf>
    <xf numFmtId="0" fontId="29" fillId="3" borderId="63" xfId="0" applyFont="1" applyFill="1" applyBorder="1" applyAlignment="1">
      <alignment horizontal="center" wrapText="1"/>
    </xf>
    <xf numFmtId="0" fontId="29" fillId="3" borderId="64" xfId="0" applyFont="1" applyFill="1" applyBorder="1" applyAlignment="1">
      <alignment horizontal="center" wrapText="1"/>
    </xf>
    <xf numFmtId="4" fontId="27" fillId="3" borderId="51" xfId="0" applyNumberFormat="1" applyFont="1" applyFill="1" applyBorder="1" applyAlignment="1">
      <alignment horizontal="right" vertical="center"/>
    </xf>
    <xf numFmtId="4" fontId="27" fillId="3" borderId="56" xfId="0" applyNumberFormat="1" applyFont="1" applyFill="1" applyBorder="1" applyAlignment="1">
      <alignment horizontal="right" vertical="center"/>
    </xf>
    <xf numFmtId="4" fontId="27" fillId="3" borderId="50" xfId="0" applyNumberFormat="1" applyFont="1" applyFill="1" applyBorder="1" applyAlignment="1">
      <alignment horizontal="right" vertical="center"/>
    </xf>
    <xf numFmtId="0" fontId="29" fillId="3" borderId="7" xfId="0" applyFont="1" applyFill="1" applyBorder="1" applyAlignment="1">
      <alignment horizontal="left" vertical="top" wrapText="1"/>
    </xf>
    <xf numFmtId="0" fontId="29" fillId="3" borderId="9" xfId="0" applyFont="1" applyFill="1" applyBorder="1" applyAlignment="1">
      <alignment horizontal="left" vertical="top" wrapText="1"/>
    </xf>
    <xf numFmtId="171" fontId="29" fillId="3" borderId="37" xfId="0" applyNumberFormat="1" applyFont="1" applyFill="1" applyBorder="1" applyAlignment="1">
      <alignment horizontal="left" vertical="center"/>
    </xf>
    <xf numFmtId="171" fontId="29" fillId="3" borderId="26" xfId="0" applyNumberFormat="1" applyFont="1" applyFill="1" applyBorder="1" applyAlignment="1">
      <alignment horizontal="left" vertical="center"/>
    </xf>
    <xf numFmtId="171" fontId="29" fillId="3" borderId="51" xfId="0" applyNumberFormat="1" applyFont="1" applyFill="1" applyBorder="1" applyAlignment="1">
      <alignment horizontal="center" vertical="center"/>
    </xf>
    <xf numFmtId="171" fontId="29" fillId="3" borderId="56" xfId="0" applyNumberFormat="1" applyFont="1" applyFill="1" applyBorder="1" applyAlignment="1">
      <alignment horizontal="center" vertical="center"/>
    </xf>
    <xf numFmtId="171" fontId="29" fillId="3" borderId="50" xfId="0" applyNumberFormat="1" applyFont="1" applyFill="1" applyBorder="1" applyAlignment="1">
      <alignment horizontal="center" vertical="center"/>
    </xf>
    <xf numFmtId="171" fontId="27" fillId="3" borderId="51" xfId="0" applyNumberFormat="1" applyFont="1" applyFill="1" applyBorder="1" applyAlignment="1">
      <alignment horizontal="left" vertical="center"/>
    </xf>
    <xf numFmtId="171" fontId="27" fillId="3" borderId="50" xfId="0" applyNumberFormat="1" applyFont="1" applyFill="1" applyBorder="1" applyAlignment="1">
      <alignment horizontal="left" vertical="center"/>
    </xf>
    <xf numFmtId="4" fontId="29" fillId="3" borderId="51" xfId="0" applyNumberFormat="1" applyFont="1" applyFill="1" applyBorder="1" applyAlignment="1">
      <alignment horizontal="center" vertical="center"/>
    </xf>
    <xf numFmtId="4" fontId="29" fillId="3" borderId="56" xfId="0" applyNumberFormat="1" applyFont="1" applyFill="1" applyBorder="1" applyAlignment="1">
      <alignment horizontal="center" vertical="center"/>
    </xf>
    <xf numFmtId="4" fontId="29" fillId="3" borderId="50" xfId="0" applyNumberFormat="1" applyFont="1" applyFill="1" applyBorder="1" applyAlignment="1">
      <alignment horizontal="center" vertical="center"/>
    </xf>
    <xf numFmtId="0" fontId="29" fillId="3" borderId="4" xfId="18" applyFont="1" applyFill="1" applyBorder="1" applyAlignment="1">
      <alignment horizontal="left" vertical="center" wrapText="1"/>
    </xf>
    <xf numFmtId="0" fontId="29" fillId="3" borderId="60" xfId="18" applyFont="1" applyFill="1" applyBorder="1" applyAlignment="1">
      <alignment horizontal="left" vertical="center" wrapText="1"/>
    </xf>
    <xf numFmtId="0" fontId="29" fillId="3" borderId="63" xfId="18" applyFont="1" applyFill="1" applyBorder="1" applyAlignment="1">
      <alignment horizontal="left" vertical="center" wrapText="1"/>
    </xf>
    <xf numFmtId="0" fontId="29" fillId="3" borderId="65" xfId="18" applyFont="1" applyFill="1" applyBorder="1" applyAlignment="1">
      <alignment horizontal="left" vertical="center" wrapText="1"/>
    </xf>
    <xf numFmtId="171" fontId="29" fillId="3" borderId="21" xfId="0" applyNumberFormat="1" applyFont="1" applyFill="1" applyBorder="1" applyAlignment="1">
      <alignment horizontal="center" vertical="center"/>
    </xf>
    <xf numFmtId="171" fontId="29" fillId="3" borderId="23" xfId="0" applyNumberFormat="1" applyFont="1" applyFill="1" applyBorder="1" applyAlignment="1">
      <alignment horizontal="center" vertical="center"/>
    </xf>
    <xf numFmtId="171" fontId="29" fillId="3" borderId="22" xfId="0" applyNumberFormat="1" applyFont="1" applyFill="1" applyBorder="1" applyAlignment="1">
      <alignment horizontal="center" vertical="center"/>
    </xf>
    <xf numFmtId="171" fontId="27" fillId="3" borderId="51" xfId="0" applyNumberFormat="1" applyFont="1" applyFill="1" applyBorder="1" applyAlignment="1">
      <alignment horizontal="left" vertical="top"/>
    </xf>
    <xf numFmtId="171" fontId="27" fillId="3" borderId="50" xfId="0" applyNumberFormat="1" applyFont="1" applyFill="1" applyBorder="1" applyAlignment="1">
      <alignment horizontal="left" vertical="top"/>
    </xf>
    <xf numFmtId="0" fontId="27" fillId="3" borderId="51" xfId="0" applyFont="1" applyFill="1" applyBorder="1" applyAlignment="1">
      <alignment horizontal="center"/>
    </xf>
    <xf numFmtId="0" fontId="27" fillId="3" borderId="50" xfId="0" applyFont="1" applyFill="1" applyBorder="1" applyAlignment="1">
      <alignment horizontal="center"/>
    </xf>
    <xf numFmtId="171" fontId="27" fillId="3" borderId="50" xfId="0" applyNumberFormat="1" applyFont="1" applyFill="1" applyBorder="1"/>
    <xf numFmtId="0" fontId="29" fillId="3" borderId="1" xfId="18" applyFont="1" applyFill="1" applyBorder="1" applyAlignment="1">
      <alignment horizontal="left" vertical="center" wrapText="1"/>
    </xf>
    <xf numFmtId="0" fontId="29" fillId="3" borderId="70" xfId="18" applyFont="1" applyFill="1" applyBorder="1" applyAlignment="1">
      <alignment horizontal="left" vertical="center" wrapText="1"/>
    </xf>
    <xf numFmtId="0" fontId="29" fillId="3" borderId="68" xfId="18" applyFont="1" applyFill="1" applyBorder="1" applyAlignment="1">
      <alignment horizontal="left" vertical="center" wrapText="1"/>
    </xf>
    <xf numFmtId="0" fontId="29" fillId="3" borderId="55" xfId="18" applyFont="1" applyFill="1" applyBorder="1" applyAlignment="1">
      <alignment horizontal="left" vertical="center" wrapText="1"/>
    </xf>
    <xf numFmtId="0" fontId="27" fillId="3" borderId="51" xfId="0" applyFont="1" applyFill="1" applyBorder="1" applyAlignment="1">
      <alignment horizontal="center" vertical="center"/>
    </xf>
    <xf numFmtId="0" fontId="27" fillId="3" borderId="50" xfId="0" applyFont="1" applyFill="1" applyBorder="1" applyAlignment="1">
      <alignment horizontal="center" vertical="center"/>
    </xf>
    <xf numFmtId="0" fontId="29" fillId="3" borderId="27" xfId="0" applyFont="1" applyFill="1" applyBorder="1" applyAlignment="1">
      <alignment horizontal="left" vertical="top" wrapText="1"/>
    </xf>
    <xf numFmtId="0" fontId="29" fillId="3" borderId="29" xfId="0" applyFont="1" applyFill="1" applyBorder="1" applyAlignment="1">
      <alignment horizontal="left" vertical="top" wrapText="1"/>
    </xf>
    <xf numFmtId="0" fontId="29" fillId="3" borderId="46" xfId="0" applyFont="1" applyFill="1" applyBorder="1" applyAlignment="1">
      <alignment horizontal="left" vertical="top" wrapText="1"/>
    </xf>
    <xf numFmtId="0" fontId="29" fillId="3" borderId="35" xfId="0" applyFont="1" applyFill="1" applyBorder="1" applyAlignment="1">
      <alignment horizontal="left" vertical="top" wrapText="1"/>
    </xf>
    <xf numFmtId="49" fontId="27" fillId="3" borderId="18" xfId="0" applyNumberFormat="1" applyFont="1" applyFill="1" applyBorder="1" applyAlignment="1">
      <alignment horizontal="center" vertical="center" wrapText="1"/>
    </xf>
    <xf numFmtId="49" fontId="27" fillId="3" borderId="20" xfId="0" applyNumberFormat="1" applyFont="1" applyFill="1" applyBorder="1" applyAlignment="1">
      <alignment horizontal="center" vertical="center" wrapText="1"/>
    </xf>
    <xf numFmtId="49" fontId="27" fillId="3" borderId="19" xfId="0" applyNumberFormat="1" applyFont="1" applyFill="1" applyBorder="1" applyAlignment="1">
      <alignment horizontal="center" vertical="center" wrapText="1"/>
    </xf>
    <xf numFmtId="49" fontId="27" fillId="3" borderId="21" xfId="0" applyNumberFormat="1" applyFont="1" applyFill="1" applyBorder="1" applyAlignment="1">
      <alignment horizontal="center" vertical="center" wrapText="1"/>
    </xf>
    <xf numFmtId="49" fontId="27" fillId="3" borderId="23" xfId="0" applyNumberFormat="1" applyFont="1" applyFill="1" applyBorder="1" applyAlignment="1">
      <alignment horizontal="center" vertical="center" wrapText="1"/>
    </xf>
    <xf numFmtId="49" fontId="27" fillId="3" borderId="22" xfId="0" applyNumberFormat="1" applyFont="1" applyFill="1" applyBorder="1" applyAlignment="1">
      <alignment horizontal="center" vertical="center" wrapText="1"/>
    </xf>
    <xf numFmtId="0" fontId="29" fillId="3" borderId="12" xfId="0" applyFont="1" applyFill="1" applyBorder="1" applyAlignment="1">
      <alignment horizontal="center" wrapText="1"/>
    </xf>
    <xf numFmtId="0" fontId="29" fillId="3" borderId="13" xfId="0" applyFont="1" applyFill="1" applyBorder="1" applyAlignment="1">
      <alignment horizontal="center" wrapText="1"/>
    </xf>
    <xf numFmtId="171" fontId="27" fillId="3" borderId="18" xfId="0" applyNumberFormat="1" applyFont="1" applyFill="1" applyBorder="1" applyAlignment="1">
      <alignment horizontal="center" vertical="center"/>
    </xf>
    <xf numFmtId="171" fontId="27" fillId="3" borderId="19" xfId="0" applyNumberFormat="1" applyFont="1" applyFill="1" applyBorder="1" applyAlignment="1">
      <alignment horizontal="center" vertical="center"/>
    </xf>
    <xf numFmtId="0" fontId="27" fillId="4" borderId="18" xfId="0" applyFont="1" applyFill="1" applyBorder="1" applyAlignment="1">
      <alignment horizontal="center" vertical="center" wrapText="1"/>
    </xf>
    <xf numFmtId="0" fontId="27" fillId="4" borderId="20" xfId="0" applyFont="1" applyFill="1" applyBorder="1" applyAlignment="1">
      <alignment horizontal="center" vertical="center" wrapText="1"/>
    </xf>
    <xf numFmtId="0" fontId="27" fillId="4" borderId="19" xfId="0" applyFont="1" applyFill="1" applyBorder="1" applyAlignment="1">
      <alignment horizontal="center" vertical="center" wrapText="1"/>
    </xf>
    <xf numFmtId="0" fontId="27" fillId="4" borderId="21" xfId="0" applyFont="1" applyFill="1" applyBorder="1" applyAlignment="1">
      <alignment horizontal="center" vertical="center" wrapText="1"/>
    </xf>
    <xf numFmtId="0" fontId="27" fillId="4" borderId="23" xfId="0" applyFont="1" applyFill="1" applyBorder="1" applyAlignment="1">
      <alignment horizontal="center" vertical="center" wrapText="1"/>
    </xf>
    <xf numFmtId="0" fontId="27" fillId="4" borderId="22" xfId="0" applyFont="1" applyFill="1" applyBorder="1" applyAlignment="1">
      <alignment horizontal="center" vertical="center" wrapText="1"/>
    </xf>
    <xf numFmtId="0" fontId="29" fillId="3" borderId="3" xfId="18" applyFont="1" applyFill="1" applyBorder="1" applyAlignment="1">
      <alignment horizontal="left" vertical="center" wrapText="1"/>
    </xf>
    <xf numFmtId="0" fontId="29" fillId="3" borderId="12" xfId="18" applyFont="1" applyFill="1" applyBorder="1" applyAlignment="1">
      <alignment horizontal="left" vertical="center" wrapText="1"/>
    </xf>
    <xf numFmtId="0" fontId="29" fillId="3" borderId="14" xfId="18" applyFont="1" applyFill="1" applyBorder="1" applyAlignment="1">
      <alignment horizontal="left" vertical="center" wrapText="1"/>
    </xf>
    <xf numFmtId="0" fontId="27" fillId="8" borderId="48" xfId="13" applyFont="1" applyFill="1" applyBorder="1" applyAlignment="1">
      <alignment horizontal="center" vertical="center"/>
    </xf>
    <xf numFmtId="0" fontId="27" fillId="8" borderId="49" xfId="13" applyFont="1" applyFill="1" applyBorder="1" applyAlignment="1">
      <alignment horizontal="center" vertical="center"/>
    </xf>
    <xf numFmtId="0" fontId="27" fillId="8" borderId="53" xfId="13" applyFont="1" applyFill="1" applyBorder="1" applyAlignment="1">
      <alignment horizontal="center" vertical="center"/>
    </xf>
    <xf numFmtId="0" fontId="27" fillId="8" borderId="69" xfId="13" applyFont="1" applyFill="1" applyBorder="1" applyAlignment="1">
      <alignment horizontal="center"/>
    </xf>
    <xf numFmtId="0" fontId="27" fillId="8" borderId="58" xfId="13" applyFont="1" applyFill="1" applyBorder="1" applyAlignment="1">
      <alignment horizontal="center"/>
    </xf>
    <xf numFmtId="0" fontId="27" fillId="8" borderId="59" xfId="13" applyFont="1" applyFill="1" applyBorder="1" applyAlignment="1">
      <alignment horizontal="center"/>
    </xf>
    <xf numFmtId="17" fontId="27" fillId="8" borderId="63" xfId="13" applyNumberFormat="1" applyFont="1" applyFill="1" applyBorder="1" applyAlignment="1">
      <alignment horizontal="center" vertical="center"/>
    </xf>
    <xf numFmtId="0" fontId="27" fillId="8" borderId="64" xfId="13" applyFont="1" applyFill="1" applyBorder="1" applyAlignment="1">
      <alignment horizontal="center" vertical="center"/>
    </xf>
    <xf numFmtId="0" fontId="27" fillId="8" borderId="65" xfId="13" applyFont="1" applyFill="1" applyBorder="1" applyAlignment="1">
      <alignment horizontal="center" vertical="center"/>
    </xf>
    <xf numFmtId="49" fontId="27" fillId="4" borderId="18" xfId="0" applyNumberFormat="1" applyFont="1" applyFill="1" applyBorder="1" applyAlignment="1">
      <alignment horizontal="left" vertical="center" wrapText="1"/>
    </xf>
    <xf numFmtId="49" fontId="27" fillId="4" borderId="20" xfId="0" applyNumberFormat="1" applyFont="1" applyFill="1" applyBorder="1" applyAlignment="1">
      <alignment horizontal="left" vertical="center" wrapText="1"/>
    </xf>
    <xf numFmtId="49" fontId="27" fillId="4" borderId="19" xfId="0" applyNumberFormat="1" applyFont="1" applyFill="1" applyBorder="1" applyAlignment="1">
      <alignment horizontal="left" vertical="center" wrapText="1"/>
    </xf>
    <xf numFmtId="49" fontId="27" fillId="4" borderId="21" xfId="0" applyNumberFormat="1" applyFont="1" applyFill="1" applyBorder="1" applyAlignment="1">
      <alignment horizontal="left" vertical="center" wrapText="1"/>
    </xf>
    <xf numFmtId="49" fontId="27" fillId="4" borderId="23" xfId="0" applyNumberFormat="1" applyFont="1" applyFill="1" applyBorder="1" applyAlignment="1">
      <alignment horizontal="left" vertical="center" wrapText="1"/>
    </xf>
    <xf numFmtId="49" fontId="27" fillId="4" borderId="22" xfId="0" applyNumberFormat="1" applyFont="1" applyFill="1" applyBorder="1" applyAlignment="1">
      <alignment horizontal="left" vertical="center" wrapText="1"/>
    </xf>
    <xf numFmtId="0" fontId="16" fillId="3" borderId="4" xfId="12" applyFont="1" applyFill="1" applyBorder="1" applyAlignment="1">
      <alignment horizontal="center" vertical="center"/>
    </xf>
    <xf numFmtId="0" fontId="16" fillId="3" borderId="5" xfId="12" applyFont="1" applyFill="1" applyBorder="1" applyAlignment="1">
      <alignment horizontal="center" vertical="center"/>
    </xf>
    <xf numFmtId="0" fontId="16" fillId="3" borderId="6" xfId="12" applyFont="1" applyFill="1" applyBorder="1" applyAlignment="1">
      <alignment horizontal="center" vertical="center"/>
    </xf>
    <xf numFmtId="0" fontId="16" fillId="3" borderId="12" xfId="12" applyFont="1" applyFill="1" applyBorder="1" applyAlignment="1">
      <alignment horizontal="center" vertical="center"/>
    </xf>
    <xf numFmtId="0" fontId="16" fillId="3" borderId="13" xfId="12" applyFont="1" applyFill="1" applyBorder="1" applyAlignment="1">
      <alignment horizontal="center" vertical="center"/>
    </xf>
    <xf numFmtId="0" fontId="16" fillId="3" borderId="14" xfId="12" applyFont="1" applyFill="1" applyBorder="1" applyAlignment="1">
      <alignment horizontal="center" vertical="center"/>
    </xf>
    <xf numFmtId="2" fontId="16" fillId="3" borderId="37" xfId="12" applyNumberFormat="1" applyFont="1" applyFill="1" applyBorder="1" applyAlignment="1">
      <alignment horizontal="right" vertical="center"/>
    </xf>
    <xf numFmtId="2" fontId="16" fillId="3" borderId="38" xfId="12" applyNumberFormat="1" applyFont="1" applyFill="1" applyBorder="1" applyAlignment="1">
      <alignment horizontal="right" vertical="center"/>
    </xf>
    <xf numFmtId="2" fontId="16" fillId="3" borderId="23" xfId="12" applyNumberFormat="1" applyFont="1" applyFill="1" applyBorder="1" applyAlignment="1">
      <alignment horizontal="right" vertical="center"/>
    </xf>
    <xf numFmtId="44" fontId="16" fillId="3" borderId="23" xfId="1" applyFont="1" applyFill="1" applyBorder="1" applyAlignment="1">
      <alignment horizontal="right" vertical="center"/>
    </xf>
    <xf numFmtId="2" fontId="16" fillId="3" borderId="41" xfId="12" applyNumberFormat="1" applyFont="1" applyFill="1" applyBorder="1" applyAlignment="1">
      <alignment horizontal="right" vertical="center"/>
    </xf>
    <xf numFmtId="2" fontId="16" fillId="3" borderId="46" xfId="12" applyNumberFormat="1" applyFont="1" applyFill="1" applyBorder="1" applyAlignment="1">
      <alignment horizontal="right" vertical="center"/>
    </xf>
    <xf numFmtId="2" fontId="16" fillId="3" borderId="44" xfId="12" applyNumberFormat="1" applyFont="1" applyFill="1" applyBorder="1" applyAlignment="1">
      <alignment horizontal="right" vertical="center"/>
    </xf>
    <xf numFmtId="2" fontId="16" fillId="3" borderId="45" xfId="12" applyNumberFormat="1" applyFont="1" applyFill="1" applyBorder="1" applyAlignment="1">
      <alignment horizontal="right" vertical="center"/>
    </xf>
    <xf numFmtId="2" fontId="16" fillId="3" borderId="24" xfId="12" applyNumberFormat="1" applyFont="1" applyFill="1" applyBorder="1" applyAlignment="1">
      <alignment horizontal="right" vertical="center"/>
    </xf>
    <xf numFmtId="0" fontId="16" fillId="3" borderId="18" xfId="12" applyFont="1" applyFill="1" applyBorder="1" applyAlignment="1">
      <alignment horizontal="left" vertical="top"/>
    </xf>
    <xf numFmtId="0" fontId="16" fillId="3" borderId="20" xfId="12" applyFont="1" applyFill="1" applyBorder="1" applyAlignment="1">
      <alignment horizontal="left" vertical="top"/>
    </xf>
    <xf numFmtId="0" fontId="16" fillId="3" borderId="21" xfId="12" applyFont="1" applyFill="1" applyBorder="1" applyAlignment="1">
      <alignment horizontal="left" vertical="top"/>
    </xf>
    <xf numFmtId="0" fontId="16" fillId="3" borderId="23" xfId="12" applyFont="1" applyFill="1" applyBorder="1" applyAlignment="1">
      <alignment horizontal="left" vertical="top"/>
    </xf>
    <xf numFmtId="0" fontId="20" fillId="3" borderId="20" xfId="12" applyFont="1" applyFill="1" applyBorder="1" applyAlignment="1">
      <alignment horizontal="left" vertical="top"/>
    </xf>
    <xf numFmtId="0" fontId="20" fillId="3" borderId="19" xfId="12" applyFont="1" applyFill="1" applyBorder="1" applyAlignment="1">
      <alignment horizontal="left" vertical="top"/>
    </xf>
    <xf numFmtId="0" fontId="20" fillId="3" borderId="23" xfId="12" applyFont="1" applyFill="1" applyBorder="1" applyAlignment="1">
      <alignment horizontal="left" vertical="top"/>
    </xf>
    <xf numFmtId="0" fontId="20" fillId="3" borderId="22" xfId="12" applyFont="1" applyFill="1" applyBorder="1" applyAlignment="1">
      <alignment horizontal="left" vertical="top"/>
    </xf>
    <xf numFmtId="0" fontId="16" fillId="3" borderId="18" xfId="12" applyFont="1" applyFill="1" applyBorder="1" applyAlignment="1">
      <alignment horizontal="center" vertical="center"/>
    </xf>
    <xf numFmtId="0" fontId="16" fillId="3" borderId="20" xfId="12" applyFont="1" applyFill="1" applyBorder="1" applyAlignment="1">
      <alignment horizontal="center" vertical="center"/>
    </xf>
    <xf numFmtId="0" fontId="16" fillId="3" borderId="19" xfId="12" applyFont="1" applyFill="1" applyBorder="1" applyAlignment="1">
      <alignment horizontal="center" vertical="center"/>
    </xf>
    <xf numFmtId="0" fontId="1" fillId="3" borderId="8" xfId="11" applyFill="1" applyBorder="1" applyAlignment="1">
      <alignment horizontal="center"/>
    </xf>
    <xf numFmtId="0" fontId="1" fillId="3" borderId="9" xfId="11" applyFill="1" applyBorder="1" applyAlignment="1">
      <alignment horizontal="center"/>
    </xf>
    <xf numFmtId="0" fontId="17" fillId="0" borderId="7" xfId="0" applyFont="1" applyBorder="1" applyAlignment="1" applyProtection="1">
      <alignment horizontal="center" vertical="center" wrapText="1"/>
      <protection locked="0"/>
    </xf>
    <xf numFmtId="0" fontId="17" fillId="0" borderId="8" xfId="0" applyFont="1" applyBorder="1" applyAlignment="1" applyProtection="1">
      <alignment horizontal="center" vertical="center" wrapText="1"/>
      <protection locked="0"/>
    </xf>
    <xf numFmtId="0" fontId="17" fillId="0" borderId="9" xfId="0" applyFont="1" applyBorder="1" applyAlignment="1" applyProtection="1">
      <alignment horizontal="center" vertical="center" wrapText="1"/>
      <protection locked="0"/>
    </xf>
    <xf numFmtId="49" fontId="4" fillId="3" borderId="18" xfId="11" applyNumberFormat="1" applyFont="1" applyFill="1" applyBorder="1" applyAlignment="1">
      <alignment horizontal="center"/>
    </xf>
    <xf numFmtId="0" fontId="4" fillId="3" borderId="19" xfId="11" applyFont="1" applyFill="1" applyBorder="1" applyAlignment="1">
      <alignment horizontal="center"/>
    </xf>
    <xf numFmtId="0" fontId="4" fillId="3" borderId="10" xfId="11" applyFont="1" applyFill="1" applyBorder="1" applyAlignment="1">
      <alignment horizontal="center"/>
    </xf>
    <xf numFmtId="0" fontId="4" fillId="3" borderId="11" xfId="11" applyFont="1" applyFill="1" applyBorder="1" applyAlignment="1">
      <alignment horizontal="center"/>
    </xf>
    <xf numFmtId="0" fontId="4" fillId="3" borderId="21" xfId="11" applyFont="1" applyFill="1" applyBorder="1" applyAlignment="1">
      <alignment horizontal="center"/>
    </xf>
    <xf numFmtId="0" fontId="4" fillId="3" borderId="22" xfId="11" applyFont="1" applyFill="1" applyBorder="1" applyAlignment="1">
      <alignment horizontal="center"/>
    </xf>
    <xf numFmtId="0" fontId="18" fillId="3" borderId="18" xfId="11" applyFont="1" applyFill="1" applyBorder="1" applyAlignment="1">
      <alignment horizontal="center" vertical="center"/>
    </xf>
    <xf numFmtId="0" fontId="18" fillId="3" borderId="20" xfId="11" applyFont="1" applyFill="1" applyBorder="1" applyAlignment="1">
      <alignment horizontal="center" vertical="center"/>
    </xf>
    <xf numFmtId="0" fontId="18" fillId="3" borderId="39" xfId="11" applyFont="1" applyFill="1" applyBorder="1" applyAlignment="1">
      <alignment horizontal="center" vertical="center"/>
    </xf>
    <xf numFmtId="0" fontId="18" fillId="3" borderId="10" xfId="11" applyFont="1" applyFill="1" applyBorder="1" applyAlignment="1">
      <alignment horizontal="center" vertical="center"/>
    </xf>
    <xf numFmtId="0" fontId="18" fillId="3" borderId="0" xfId="11" applyFont="1" applyFill="1" applyAlignment="1">
      <alignment horizontal="center" vertical="center"/>
    </xf>
    <xf numFmtId="0" fontId="18" fillId="3" borderId="40" xfId="11" applyFont="1" applyFill="1" applyBorder="1" applyAlignment="1">
      <alignment horizontal="center" vertical="center"/>
    </xf>
    <xf numFmtId="0" fontId="18" fillId="3" borderId="21" xfId="11" applyFont="1" applyFill="1" applyBorder="1" applyAlignment="1">
      <alignment horizontal="center" vertical="center"/>
    </xf>
    <xf numFmtId="0" fontId="18" fillId="3" borderId="23" xfId="11" applyFont="1" applyFill="1" applyBorder="1" applyAlignment="1">
      <alignment horizontal="center" vertical="center"/>
    </xf>
    <xf numFmtId="0" fontId="18" fillId="3" borderId="41" xfId="11" applyFont="1" applyFill="1" applyBorder="1" applyAlignment="1">
      <alignment horizontal="center" vertical="center"/>
    </xf>
    <xf numFmtId="44" fontId="4" fillId="3" borderId="42" xfId="11" applyNumberFormat="1" applyFont="1" applyFill="1" applyBorder="1" applyAlignment="1">
      <alignment horizontal="center"/>
    </xf>
    <xf numFmtId="0" fontId="4" fillId="3" borderId="34" xfId="11" applyFont="1" applyFill="1" applyBorder="1" applyAlignment="1">
      <alignment horizontal="center"/>
    </xf>
    <xf numFmtId="0" fontId="4" fillId="3" borderId="43" xfId="11" applyFont="1" applyFill="1" applyBorder="1" applyAlignment="1">
      <alignment horizontal="center"/>
    </xf>
    <xf numFmtId="0" fontId="16" fillId="3" borderId="12" xfId="12" applyFont="1" applyFill="1" applyBorder="1" applyAlignment="1">
      <alignment horizontal="left" vertical="center" wrapText="1"/>
    </xf>
    <xf numFmtId="0" fontId="16" fillId="3" borderId="13" xfId="12" applyFont="1" applyFill="1" applyBorder="1" applyAlignment="1">
      <alignment horizontal="left" vertical="center" wrapText="1"/>
    </xf>
    <xf numFmtId="0" fontId="16" fillId="3" borderId="51" xfId="12" applyFont="1" applyFill="1" applyBorder="1" applyAlignment="1">
      <alignment horizontal="center" vertical="center" wrapText="1"/>
    </xf>
    <xf numFmtId="0" fontId="16" fillId="3" borderId="52" xfId="12" applyFont="1" applyFill="1" applyBorder="1" applyAlignment="1">
      <alignment horizontal="center" vertical="center" wrapText="1"/>
    </xf>
    <xf numFmtId="0" fontId="20" fillId="3" borderId="49" xfId="12" applyFont="1" applyFill="1" applyBorder="1" applyAlignment="1">
      <alignment horizontal="left" vertical="center" wrapText="1"/>
    </xf>
    <xf numFmtId="0" fontId="20" fillId="3" borderId="53" xfId="12" applyFont="1" applyFill="1" applyBorder="1" applyAlignment="1">
      <alignment horizontal="left" vertical="center" wrapText="1"/>
    </xf>
    <xf numFmtId="0" fontId="16" fillId="3" borderId="25" xfId="12" applyFont="1" applyFill="1" applyBorder="1" applyAlignment="1">
      <alignment horizontal="center" vertical="center" wrapText="1"/>
    </xf>
    <xf numFmtId="0" fontId="16" fillId="3" borderId="26" xfId="12" applyFont="1" applyFill="1" applyBorder="1" applyAlignment="1">
      <alignment horizontal="center" vertical="center" wrapText="1"/>
    </xf>
    <xf numFmtId="166" fontId="16" fillId="3" borderId="27" xfId="12" applyNumberFormat="1" applyFont="1" applyFill="1" applyBorder="1" applyAlignment="1">
      <alignment horizontal="center" vertical="center" wrapText="1"/>
    </xf>
    <xf numFmtId="166" fontId="16" fillId="3" borderId="28" xfId="12" applyNumberFormat="1" applyFont="1" applyFill="1" applyBorder="1" applyAlignment="1">
      <alignment horizontal="center" vertical="center" wrapText="1"/>
    </xf>
    <xf numFmtId="166" fontId="16" fillId="3" borderId="20" xfId="12" applyNumberFormat="1" applyFont="1" applyFill="1" applyBorder="1" applyAlignment="1">
      <alignment horizontal="center" vertical="center" wrapText="1"/>
    </xf>
    <xf numFmtId="166" fontId="16" fillId="3" borderId="29" xfId="12" applyNumberFormat="1" applyFont="1" applyFill="1" applyBorder="1" applyAlignment="1">
      <alignment horizontal="center" vertical="center" wrapText="1"/>
    </xf>
    <xf numFmtId="0" fontId="21" fillId="3" borderId="20" xfId="12" applyFont="1" applyFill="1" applyBorder="1" applyAlignment="1">
      <alignment horizontal="center" vertical="center"/>
    </xf>
    <xf numFmtId="0" fontId="21" fillId="3" borderId="19" xfId="12" applyFont="1" applyFill="1" applyBorder="1" applyAlignment="1">
      <alignment horizontal="center" vertical="center"/>
    </xf>
    <xf numFmtId="0" fontId="21" fillId="3" borderId="0" xfId="12" applyFont="1" applyFill="1" applyAlignment="1">
      <alignment horizontal="center" vertical="center"/>
    </xf>
    <xf numFmtId="0" fontId="21" fillId="3" borderId="11" xfId="12" applyFont="1" applyFill="1" applyBorder="1" applyAlignment="1">
      <alignment horizontal="center" vertical="center"/>
    </xf>
    <xf numFmtId="0" fontId="21" fillId="3" borderId="23" xfId="12" applyFont="1" applyFill="1" applyBorder="1" applyAlignment="1">
      <alignment horizontal="center" vertical="center"/>
    </xf>
    <xf numFmtId="0" fontId="21" fillId="3" borderId="22" xfId="12" applyFont="1" applyFill="1" applyBorder="1" applyAlignment="1">
      <alignment horizontal="center" vertical="center"/>
    </xf>
    <xf numFmtId="0" fontId="22" fillId="3" borderId="30" xfId="11" applyFont="1" applyFill="1" applyBorder="1" applyAlignment="1">
      <alignment horizontal="center" vertical="center"/>
    </xf>
    <xf numFmtId="0" fontId="22" fillId="3" borderId="32" xfId="11" applyFont="1" applyFill="1" applyBorder="1" applyAlignment="1">
      <alignment horizontal="center" vertical="center"/>
    </xf>
    <xf numFmtId="0" fontId="16" fillId="3" borderId="31" xfId="12" applyFont="1" applyFill="1" applyBorder="1" applyAlignment="1">
      <alignment horizontal="center" vertical="center"/>
    </xf>
    <xf numFmtId="0" fontId="16" fillId="3" borderId="33" xfId="12" applyFont="1" applyFill="1" applyBorder="1" applyAlignment="1">
      <alignment horizontal="center" vertical="center"/>
    </xf>
    <xf numFmtId="0" fontId="16" fillId="3" borderId="5" xfId="12" applyFont="1" applyFill="1" applyBorder="1" applyAlignment="1">
      <alignment horizontal="center" vertical="center" wrapText="1"/>
    </xf>
    <xf numFmtId="0" fontId="16" fillId="3" borderId="6" xfId="12" applyFont="1" applyFill="1" applyBorder="1" applyAlignment="1">
      <alignment horizontal="center" vertical="center" wrapText="1"/>
    </xf>
    <xf numFmtId="10" fontId="10" fillId="0" borderId="0" xfId="0" applyNumberFormat="1" applyFont="1" applyAlignment="1">
      <alignment vertical="center"/>
    </xf>
  </cellXfs>
  <cellStyles count="30">
    <cellStyle name="Hipervínculo 2" xfId="7" xr:uid="{62566500-18DA-44B1-B0CD-7D52546993F8}"/>
    <cellStyle name="Millares [0] 2" xfId="20" xr:uid="{38ED5964-88E3-4EC0-9ED3-617E3D9EDB38}"/>
    <cellStyle name="Millares 10" xfId="15" xr:uid="{74DDC3EC-B208-46A9-A3F5-7ACF049FD43A}"/>
    <cellStyle name="Millares 2" xfId="27" xr:uid="{347A1467-3691-428F-A6C3-BE10572D8E0F}"/>
    <cellStyle name="Millares 3 2 2" xfId="17" xr:uid="{30D1BDFC-DB32-43FB-B59C-834495B7B65A}"/>
    <cellStyle name="Moneda" xfId="1" builtinId="4"/>
    <cellStyle name="Moneda [0] 2" xfId="8" xr:uid="{BC69156C-9005-43B2-9972-7DB6E82D98D1}"/>
    <cellStyle name="Moneda [0] 2 2" xfId="23" xr:uid="{8F5FD462-1592-428B-91D1-655494953B38}"/>
    <cellStyle name="Moneda [0] 3 2" xfId="19" xr:uid="{78AA9AA0-85D2-4B64-BF32-41CBAB6FA458}"/>
    <cellStyle name="Moneda 13" xfId="16" xr:uid="{45F24A48-69EC-42A7-9F89-C2682FC39F9A}"/>
    <cellStyle name="Moneda 2" xfId="28" xr:uid="{0B33C7CF-6348-467F-AB73-AE20E2A07FFC}"/>
    <cellStyle name="Moneda 2 11" xfId="25" xr:uid="{6B7318B1-55C0-43FF-AD63-EADAE6253805}"/>
    <cellStyle name="Moneda 2 2" xfId="22" xr:uid="{F35C4890-5B1C-4C75-BC70-5B79372D7010}"/>
    <cellStyle name="Moneda 3" xfId="26" xr:uid="{644EB8A3-625F-4134-A5AF-C7B5FCF8BBCD}"/>
    <cellStyle name="Moneda 5 2" xfId="10" xr:uid="{EC5EEA46-1F44-45E5-9FDA-7BD76AACC159}"/>
    <cellStyle name="Normal" xfId="0" builtinId="0"/>
    <cellStyle name="Normal 10" xfId="2" xr:uid="{F37ED677-BA0C-445D-8CE1-D3DC923224EA}"/>
    <cellStyle name="Normal 2" xfId="5" xr:uid="{B065C611-D62F-44F0-AC72-400F9BC3B87D}"/>
    <cellStyle name="Normal 2 10 2" xfId="12" xr:uid="{55AF0238-7C7A-4887-9995-01BA52E2A8BE}"/>
    <cellStyle name="Normal 2 13" xfId="24" xr:uid="{7926563C-51A6-4E5F-9BA1-0F9B0E066C94}"/>
    <cellStyle name="Normal 2 2" xfId="13" xr:uid="{DCEFBCC4-5C28-4911-B8EE-243A9853482F}"/>
    <cellStyle name="Normal 3" xfId="3" xr:uid="{E1A3D29A-ACDD-4D09-80B1-2B009D1C4F6C}"/>
    <cellStyle name="Normal 3 2 2" xfId="18" xr:uid="{F4982786-C3EF-45D7-82E5-33CED9E3A7E8}"/>
    <cellStyle name="Normal 4" xfId="4" xr:uid="{9F2D9AFD-9120-4FE9-BFBE-C6E1B8014D91}"/>
    <cellStyle name="Normal 5" xfId="6" xr:uid="{1B9784C4-7842-47ED-8C01-3E8479ED15BF}"/>
    <cellStyle name="Normal 5 2" xfId="14" xr:uid="{FED14959-A8D8-4BF6-9E19-44C519E44951}"/>
    <cellStyle name="Normal 7 8 4" xfId="11" xr:uid="{33EA6272-717D-48FC-8AF2-C0888152EF28}"/>
    <cellStyle name="Normal_CANTIDADES EQUIPOS AIRE ACONDICIONADO" xfId="9" xr:uid="{8CC20935-ECEC-4E26-9338-51D36B8974A3}"/>
    <cellStyle name="Porcentaje" xfId="29" builtinId="5"/>
    <cellStyle name="Porcentual 10" xfId="21" xr:uid="{2AD3BFFF-3065-4D0C-B0FF-FBB6A0D4B1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567446</xdr:colOff>
      <xdr:row>4</xdr:row>
      <xdr:rowOff>0</xdr:rowOff>
    </xdr:from>
    <xdr:to>
      <xdr:col>8</xdr:col>
      <xdr:colOff>18014</xdr:colOff>
      <xdr:row>4</xdr:row>
      <xdr:rowOff>0</xdr:rowOff>
    </xdr:to>
    <xdr:pic>
      <xdr:nvPicPr>
        <xdr:cNvPr id="2" name="Imagen 13">
          <a:extLst>
            <a:ext uri="{FF2B5EF4-FFF2-40B4-BE49-F238E27FC236}">
              <a16:creationId xmlns:a16="http://schemas.microsoft.com/office/drawing/2014/main" id="{C46247F3-B049-4C94-8102-0E85088A5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886" y="7886700"/>
          <a:ext cx="3040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11</xdr:row>
      <xdr:rowOff>0</xdr:rowOff>
    </xdr:from>
    <xdr:to>
      <xdr:col>10</xdr:col>
      <xdr:colOff>304800</xdr:colOff>
      <xdr:row>12</xdr:row>
      <xdr:rowOff>121920</xdr:rowOff>
    </xdr:to>
    <xdr:sp macro="" textlink="">
      <xdr:nvSpPr>
        <xdr:cNvPr id="4097" name="AutoShape 1">
          <a:extLst>
            <a:ext uri="{FF2B5EF4-FFF2-40B4-BE49-F238E27FC236}">
              <a16:creationId xmlns:a16="http://schemas.microsoft.com/office/drawing/2014/main" id="{50D52D6B-7206-4908-4240-0E3207A7727D}"/>
            </a:ext>
          </a:extLst>
        </xdr:cNvPr>
        <xdr:cNvSpPr>
          <a:spLocks noChangeAspect="1" noChangeArrowheads="1"/>
        </xdr:cNvSpPr>
      </xdr:nvSpPr>
      <xdr:spPr bwMode="auto">
        <a:xfrm>
          <a:off x="12352020" y="2964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251012</xdr:colOff>
      <xdr:row>9</xdr:row>
      <xdr:rowOff>143436</xdr:rowOff>
    </xdr:from>
    <xdr:to>
      <xdr:col>14</xdr:col>
      <xdr:colOff>818993</xdr:colOff>
      <xdr:row>29</xdr:row>
      <xdr:rowOff>105862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EDAFFFA-2919-0AF4-9915-3FDB69139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95412" y="2528048"/>
          <a:ext cx="6897063" cy="37724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188259</xdr:colOff>
      <xdr:row>9</xdr:row>
      <xdr:rowOff>188259</xdr:rowOff>
    </xdr:from>
    <xdr:to>
      <xdr:col>14</xdr:col>
      <xdr:colOff>742905</xdr:colOff>
      <xdr:row>30</xdr:row>
      <xdr:rowOff>21369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EA8EB0-1CC9-4E40-8222-779B038305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32659" y="2420471"/>
          <a:ext cx="6897063" cy="3772426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0</v>
    <v>4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76EBB-05E8-409B-8235-FC0E72189550}">
  <sheetPr codeName="Hoja1">
    <tabColor theme="4" tint="0.79998168889431442"/>
  </sheetPr>
  <dimension ref="A1:H20"/>
  <sheetViews>
    <sheetView tabSelected="1" zoomScale="120" zoomScaleNormal="120" workbookViewId="0">
      <pane ySplit="6" topLeftCell="A7" activePane="bottomLeft" state="frozen"/>
      <selection activeCell="B745" sqref="B745"/>
      <selection pane="bottomLeft" activeCell="L8" sqref="L8"/>
    </sheetView>
  </sheetViews>
  <sheetFormatPr baseColWidth="10" defaultColWidth="11.44140625" defaultRowHeight="10.199999999999999" outlineLevelRow="1" x14ac:dyDescent="0.3"/>
  <cols>
    <col min="1" max="1" width="5.44140625" style="40" bestFit="1" customWidth="1"/>
    <col min="2" max="2" width="56.6640625" style="7" customWidth="1"/>
    <col min="3" max="3" width="5.21875" style="8" bestFit="1" customWidth="1"/>
    <col min="4" max="4" width="6.21875" style="8" bestFit="1" customWidth="1"/>
    <col min="5" max="5" width="12.6640625" style="7" customWidth="1"/>
    <col min="6" max="6" width="15.5546875" style="20" bestFit="1" customWidth="1"/>
    <col min="7" max="7" width="12" style="7" bestFit="1" customWidth="1"/>
    <col min="8" max="16384" width="11.44140625" style="7"/>
  </cols>
  <sheetData>
    <row r="1" spans="1:8" ht="32.25" customHeight="1" x14ac:dyDescent="0.3">
      <c r="A1" s="277"/>
      <c r="B1" s="291"/>
      <c r="C1" s="292"/>
      <c r="D1" s="292"/>
      <c r="E1" s="293"/>
      <c r="F1" s="279" t="e" vm="1">
        <v>#VALUE!</v>
      </c>
    </row>
    <row r="2" spans="1:8" ht="13.2" customHeight="1" x14ac:dyDescent="0.3">
      <c r="A2" s="278"/>
      <c r="B2" s="294"/>
      <c r="C2" s="295"/>
      <c r="D2" s="295"/>
      <c r="E2" s="296"/>
      <c r="F2" s="280"/>
    </row>
    <row r="3" spans="1:8" ht="14.4" customHeight="1" x14ac:dyDescent="0.3">
      <c r="A3" s="278"/>
      <c r="B3" s="61" t="s">
        <v>39</v>
      </c>
      <c r="C3" s="288">
        <v>2025</v>
      </c>
      <c r="D3" s="289"/>
      <c r="E3" s="290"/>
      <c r="F3" s="281"/>
    </row>
    <row r="4" spans="1:8" ht="8.25" customHeight="1" x14ac:dyDescent="0.3">
      <c r="A4" s="285"/>
      <c r="B4" s="286"/>
      <c r="C4" s="286"/>
      <c r="D4" s="286"/>
      <c r="E4" s="286"/>
      <c r="F4" s="287"/>
    </row>
    <row r="5" spans="1:8" ht="13.2" x14ac:dyDescent="0.3">
      <c r="A5" s="282" t="s">
        <v>0</v>
      </c>
      <c r="B5" s="283"/>
      <c r="C5" s="283"/>
      <c r="D5" s="283"/>
      <c r="E5" s="283"/>
      <c r="F5" s="284"/>
    </row>
    <row r="6" spans="1:8" ht="26.4" x14ac:dyDescent="0.3">
      <c r="A6" s="37" t="s">
        <v>1</v>
      </c>
      <c r="B6" s="1" t="s">
        <v>2</v>
      </c>
      <c r="C6" s="1" t="s">
        <v>3</v>
      </c>
      <c r="D6" s="2" t="s">
        <v>4</v>
      </c>
      <c r="E6" s="3" t="s">
        <v>5</v>
      </c>
      <c r="F6" s="19" t="s">
        <v>6</v>
      </c>
    </row>
    <row r="7" spans="1:8" ht="9" customHeight="1" thickBot="1" x14ac:dyDescent="0.35">
      <c r="A7" s="274"/>
      <c r="B7" s="275"/>
      <c r="C7" s="275"/>
      <c r="D7" s="275"/>
      <c r="E7" s="275"/>
      <c r="F7" s="276"/>
    </row>
    <row r="8" spans="1:8" ht="33" customHeight="1" x14ac:dyDescent="0.3">
      <c r="A8" s="38"/>
      <c r="B8" s="273" t="s">
        <v>192</v>
      </c>
      <c r="C8" s="273"/>
      <c r="D8" s="273"/>
      <c r="E8" s="273"/>
      <c r="F8" s="14"/>
      <c r="H8"/>
    </row>
    <row r="9" spans="1:8" x14ac:dyDescent="0.3">
      <c r="A9" s="39">
        <v>1</v>
      </c>
      <c r="B9" s="4" t="s">
        <v>113</v>
      </c>
      <c r="C9" s="9"/>
      <c r="D9" s="10"/>
      <c r="E9" s="5"/>
      <c r="F9" s="6"/>
    </row>
    <row r="10" spans="1:8" ht="20.399999999999999" outlineLevel="1" x14ac:dyDescent="0.3">
      <c r="A10" s="64" t="s">
        <v>68</v>
      </c>
      <c r="B10" s="65" t="s">
        <v>193</v>
      </c>
      <c r="C10" s="66" t="s">
        <v>69</v>
      </c>
      <c r="D10" s="67">
        <f>+'1,1'!J34</f>
        <v>73.92</v>
      </c>
      <c r="E10" s="111">
        <f>+APUS!H30</f>
        <v>34303.088345850003</v>
      </c>
      <c r="F10" s="68">
        <f t="shared" ref="F10" si="0">+ROUND(D10*E10,0)</f>
        <v>2535684</v>
      </c>
    </row>
    <row r="11" spans="1:8" ht="19.2" customHeight="1" outlineLevel="1" x14ac:dyDescent="0.3">
      <c r="A11" s="64" t="s">
        <v>114</v>
      </c>
      <c r="B11" s="65" t="s">
        <v>71</v>
      </c>
      <c r="C11" s="66" t="s">
        <v>69</v>
      </c>
      <c r="D11" s="67">
        <f>+'1,2'!J36</f>
        <v>93.960000000000008</v>
      </c>
      <c r="E11" s="111">
        <f>+APUS!H60</f>
        <v>689211.45</v>
      </c>
      <c r="F11" s="68">
        <f t="shared" ref="F11" si="1">+ROUND(D11*E11,0)</f>
        <v>64758308</v>
      </c>
    </row>
    <row r="12" spans="1:8" ht="10.8" outlineLevel="1" thickBot="1" x14ac:dyDescent="0.35">
      <c r="A12" s="69"/>
      <c r="B12" s="70" t="s">
        <v>7</v>
      </c>
      <c r="C12" s="71"/>
      <c r="D12" s="72"/>
      <c r="E12" s="70"/>
      <c r="F12" s="73">
        <f>SUM(F10:F11)</f>
        <v>67293992</v>
      </c>
    </row>
    <row r="13" spans="1:8" x14ac:dyDescent="0.3">
      <c r="A13" s="42"/>
      <c r="B13" s="15" t="s">
        <v>8</v>
      </c>
      <c r="C13" s="16" t="s">
        <v>9</v>
      </c>
      <c r="D13" s="17"/>
      <c r="E13" s="17">
        <f ca="1">AU!K41</f>
        <v>0.25632393750693228</v>
      </c>
      <c r="F13" s="18">
        <f ca="1">+F12*E13</f>
        <v>17249061</v>
      </c>
    </row>
    <row r="14" spans="1:8" x14ac:dyDescent="0.3">
      <c r="A14" s="42"/>
      <c r="B14" s="15" t="s">
        <v>72</v>
      </c>
      <c r="C14" s="16" t="s">
        <v>10</v>
      </c>
      <c r="D14" s="17"/>
      <c r="E14" s="17">
        <v>0.05</v>
      </c>
      <c r="F14" s="18">
        <f>+F12*E14</f>
        <v>3364699.6</v>
      </c>
      <c r="G14" s="459"/>
    </row>
    <row r="15" spans="1:8" x14ac:dyDescent="0.3">
      <c r="A15" s="41"/>
      <c r="B15" s="12"/>
      <c r="C15" s="12"/>
      <c r="D15" s="12"/>
      <c r="E15" s="11"/>
      <c r="F15" s="13"/>
    </row>
    <row r="16" spans="1:8" ht="13.8" thickBot="1" x14ac:dyDescent="0.35">
      <c r="A16" s="261" t="s">
        <v>9</v>
      </c>
      <c r="B16" s="262" t="s">
        <v>11</v>
      </c>
      <c r="C16" s="263"/>
      <c r="D16" s="264"/>
      <c r="E16" s="265"/>
      <c r="F16" s="260">
        <f ca="1">SUM(F12:F14)</f>
        <v>87907752.599999994</v>
      </c>
      <c r="G16" s="20"/>
    </row>
    <row r="17" spans="1:6" x14ac:dyDescent="0.3">
      <c r="B17" s="258" t="s">
        <v>195</v>
      </c>
      <c r="C17" s="66"/>
      <c r="D17" s="66"/>
      <c r="E17" s="259">
        <v>0.02</v>
      </c>
      <c r="F17" s="68">
        <f ca="1">F16*E17</f>
        <v>1758155.0519999999</v>
      </c>
    </row>
    <row r="18" spans="1:6" x14ac:dyDescent="0.3">
      <c r="B18" s="258" t="s">
        <v>196</v>
      </c>
      <c r="C18" s="66"/>
      <c r="D18" s="66"/>
      <c r="E18" s="259">
        <v>0.19</v>
      </c>
      <c r="F18" s="68">
        <f ca="1">F17*E18</f>
        <v>334049.45987999998</v>
      </c>
    </row>
    <row r="19" spans="1:6" ht="13.2" x14ac:dyDescent="0.3">
      <c r="A19" s="266" t="s">
        <v>198</v>
      </c>
      <c r="B19" s="262" t="s">
        <v>197</v>
      </c>
      <c r="C19" s="263"/>
      <c r="D19" s="264"/>
      <c r="E19" s="265"/>
      <c r="F19" s="260">
        <f ca="1">F17+F18</f>
        <v>2092204.5118799999</v>
      </c>
    </row>
    <row r="20" spans="1:6" ht="13.2" x14ac:dyDescent="0.3">
      <c r="A20" s="267" t="s">
        <v>200</v>
      </c>
      <c r="B20" s="268" t="s">
        <v>199</v>
      </c>
      <c r="C20" s="269"/>
      <c r="D20" s="270"/>
      <c r="E20" s="271"/>
      <c r="F20" s="272">
        <f ca="1">F16+F19</f>
        <v>89999957.11187999</v>
      </c>
    </row>
  </sheetData>
  <mergeCells count="8">
    <mergeCell ref="B8:E8"/>
    <mergeCell ref="A7:F7"/>
    <mergeCell ref="A1:A3"/>
    <mergeCell ref="F1:F3"/>
    <mergeCell ref="A5:F5"/>
    <mergeCell ref="A4:F4"/>
    <mergeCell ref="C3:E3"/>
    <mergeCell ref="B1:E2"/>
  </mergeCells>
  <phoneticPr fontId="11" type="noConversion"/>
  <pageMargins left="0.7" right="0.7" top="0.75" bottom="0.75" header="0.3" footer="0.3"/>
  <pageSetup paperSize="9" scale="65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E015E-670B-433B-841B-863B088653C4}">
  <sheetPr>
    <tabColor theme="4"/>
  </sheetPr>
  <dimension ref="B1:N52"/>
  <sheetViews>
    <sheetView view="pageBreakPreview" topLeftCell="A13" zoomScale="90" zoomScaleNormal="100" zoomScaleSheetLayoutView="90" workbookViewId="0">
      <selection activeCell="O46" sqref="O46"/>
    </sheetView>
  </sheetViews>
  <sheetFormatPr baseColWidth="10" defaultRowHeight="14.4" x14ac:dyDescent="0.3"/>
  <cols>
    <col min="1" max="1" width="1.6640625" customWidth="1"/>
    <col min="2" max="2" width="8" customWidth="1"/>
    <col min="3" max="3" width="45.21875" customWidth="1"/>
    <col min="7" max="7" width="13.109375" customWidth="1"/>
    <col min="8" max="8" width="10.88671875" customWidth="1"/>
    <col min="10" max="10" width="11.6640625" customWidth="1"/>
    <col min="11" max="11" width="10.44140625" customWidth="1"/>
    <col min="12" max="12" width="0" hidden="1" customWidth="1"/>
    <col min="13" max="13" width="21.5546875" hidden="1" customWidth="1"/>
    <col min="14" max="14" width="15.33203125" bestFit="1" customWidth="1"/>
    <col min="15" max="15" width="18.33203125" customWidth="1"/>
  </cols>
  <sheetData>
    <row r="1" spans="2:13" ht="21.6" customHeight="1" thickBot="1" x14ac:dyDescent="0.35"/>
    <row r="2" spans="2:13" ht="21.6" customHeight="1" x14ac:dyDescent="0.3">
      <c r="B2" s="298" t="s">
        <v>127</v>
      </c>
      <c r="C2" s="299"/>
      <c r="D2" s="299"/>
      <c r="E2" s="299"/>
      <c r="F2" s="299"/>
      <c r="G2" s="299"/>
      <c r="H2" s="299"/>
      <c r="I2" s="299"/>
      <c r="J2" s="299"/>
      <c r="K2" s="300"/>
    </row>
    <row r="3" spans="2:13" ht="24.6" thickBot="1" x14ac:dyDescent="0.35">
      <c r="B3" s="179"/>
      <c r="C3" s="180"/>
      <c r="D3" s="181" t="s">
        <v>51</v>
      </c>
      <c r="E3" s="181" t="s">
        <v>128</v>
      </c>
      <c r="F3" s="181" t="s">
        <v>129</v>
      </c>
      <c r="G3" s="181" t="s">
        <v>130</v>
      </c>
      <c r="H3" s="181" t="s">
        <v>16</v>
      </c>
      <c r="I3" s="181" t="s">
        <v>131</v>
      </c>
      <c r="J3" s="182" t="s">
        <v>132</v>
      </c>
      <c r="K3" s="183" t="s">
        <v>133</v>
      </c>
    </row>
    <row r="4" spans="2:13" ht="15" thickBot="1" x14ac:dyDescent="0.35">
      <c r="B4" s="184"/>
      <c r="C4" s="185"/>
      <c r="D4" s="186"/>
      <c r="E4" s="186"/>
      <c r="F4" s="186"/>
      <c r="G4" s="186"/>
      <c r="H4" s="186"/>
      <c r="I4" s="186"/>
      <c r="J4" s="187"/>
      <c r="K4" s="188"/>
    </row>
    <row r="5" spans="2:13" x14ac:dyDescent="0.3">
      <c r="B5" s="189"/>
      <c r="C5" s="301" t="s">
        <v>134</v>
      </c>
      <c r="D5" s="302"/>
      <c r="E5" s="302"/>
      <c r="F5" s="303"/>
      <c r="G5" s="190">
        <f>+PRESUPUESTO!F12</f>
        <v>67293992</v>
      </c>
      <c r="H5" s="191"/>
      <c r="I5" s="191"/>
      <c r="J5" s="192"/>
      <c r="K5" s="193"/>
    </row>
    <row r="6" spans="2:13" ht="15" thickBot="1" x14ac:dyDescent="0.35">
      <c r="B6" s="189"/>
      <c r="C6" s="304" t="s">
        <v>135</v>
      </c>
      <c r="D6" s="305"/>
      <c r="E6" s="305"/>
      <c r="F6" s="306"/>
      <c r="G6" s="194">
        <f ca="1">+PRESUPUESTO!F16</f>
        <v>87907752.599999994</v>
      </c>
      <c r="H6" s="195"/>
      <c r="I6" s="191"/>
      <c r="J6" s="192"/>
      <c r="K6" s="193"/>
    </row>
    <row r="7" spans="2:13" x14ac:dyDescent="0.3">
      <c r="B7" s="189"/>
      <c r="C7" s="196"/>
      <c r="D7" s="197"/>
      <c r="E7" s="197"/>
      <c r="F7" s="191"/>
      <c r="G7" s="198"/>
      <c r="H7" s="191"/>
      <c r="I7" s="191"/>
      <c r="J7" s="192"/>
      <c r="K7" s="193"/>
    </row>
    <row r="8" spans="2:13" x14ac:dyDescent="0.3">
      <c r="B8" s="199" t="s">
        <v>136</v>
      </c>
      <c r="C8" s="200" t="s">
        <v>137</v>
      </c>
      <c r="D8" s="201"/>
      <c r="E8" s="201"/>
      <c r="F8" s="202"/>
      <c r="G8" s="202"/>
      <c r="H8" s="202"/>
      <c r="I8" s="202"/>
      <c r="J8" s="203"/>
      <c r="K8" s="204"/>
    </row>
    <row r="9" spans="2:13" ht="24" x14ac:dyDescent="0.3">
      <c r="B9" s="205" t="s">
        <v>138</v>
      </c>
      <c r="C9" s="206" t="s">
        <v>139</v>
      </c>
      <c r="D9" s="207"/>
      <c r="E9" s="207"/>
      <c r="F9" s="208"/>
      <c r="G9" s="208"/>
      <c r="H9" s="208"/>
      <c r="I9" s="208"/>
      <c r="J9" s="209">
        <f>SUM(J10:J14)</f>
        <v>9757628.8399999999</v>
      </c>
      <c r="K9" s="210">
        <f>SUM(K10:K15)</f>
        <v>0.1452</v>
      </c>
      <c r="M9" s="79"/>
    </row>
    <row r="10" spans="2:13" x14ac:dyDescent="0.3">
      <c r="B10" s="211"/>
      <c r="C10" s="212" t="s">
        <v>140</v>
      </c>
      <c r="D10" s="213" t="s">
        <v>129</v>
      </c>
      <c r="E10" s="213"/>
      <c r="F10" s="214"/>
      <c r="G10" s="214"/>
      <c r="H10" s="215">
        <v>0.04</v>
      </c>
      <c r="I10" s="215"/>
      <c r="J10" s="216">
        <f>G5*H10</f>
        <v>2691759.68</v>
      </c>
      <c r="K10" s="217">
        <v>0.04</v>
      </c>
      <c r="L10" s="307"/>
      <c r="M10" s="308"/>
    </row>
    <row r="11" spans="2:13" x14ac:dyDescent="0.3">
      <c r="B11" s="211"/>
      <c r="C11" s="212" t="s">
        <v>141</v>
      </c>
      <c r="D11" s="213" t="s">
        <v>129</v>
      </c>
      <c r="E11" s="213"/>
      <c r="F11" s="214"/>
      <c r="G11" s="214"/>
      <c r="H11" s="215">
        <v>0.02</v>
      </c>
      <c r="I11" s="215"/>
      <c r="J11" s="216">
        <f>G5*H11</f>
        <v>1345879.84</v>
      </c>
      <c r="K11" s="217">
        <v>0.02</v>
      </c>
      <c r="L11" s="307"/>
      <c r="M11" s="308"/>
    </row>
    <row r="12" spans="2:13" x14ac:dyDescent="0.3">
      <c r="B12" s="211"/>
      <c r="C12" s="212" t="s">
        <v>142</v>
      </c>
      <c r="D12" s="213" t="s">
        <v>129</v>
      </c>
      <c r="E12" s="213"/>
      <c r="F12" s="214"/>
      <c r="G12" s="214"/>
      <c r="H12" s="215">
        <v>1.4999999999999999E-2</v>
      </c>
      <c r="I12" s="215"/>
      <c r="J12" s="216">
        <f>G5*H12</f>
        <v>1009409.88</v>
      </c>
      <c r="K12" s="217">
        <v>1.4999999999999999E-2</v>
      </c>
      <c r="L12" s="307"/>
      <c r="M12" s="308"/>
    </row>
    <row r="13" spans="2:13" x14ac:dyDescent="0.3">
      <c r="B13" s="211"/>
      <c r="C13" s="212" t="s">
        <v>143</v>
      </c>
      <c r="D13" s="213" t="s">
        <v>129</v>
      </c>
      <c r="E13" s="213"/>
      <c r="F13" s="214"/>
      <c r="G13" s="214"/>
      <c r="H13" s="218">
        <v>0.05</v>
      </c>
      <c r="I13" s="215"/>
      <c r="J13" s="216">
        <f>G5*H13</f>
        <v>3364699.6</v>
      </c>
      <c r="K13" s="217">
        <v>0.05</v>
      </c>
      <c r="L13" s="307"/>
      <c r="M13" s="308"/>
    </row>
    <row r="14" spans="2:13" x14ac:dyDescent="0.3">
      <c r="B14" s="211"/>
      <c r="C14" s="212" t="s">
        <v>144</v>
      </c>
      <c r="D14" s="213" t="s">
        <v>129</v>
      </c>
      <c r="E14" s="213"/>
      <c r="F14" s="214"/>
      <c r="G14" s="214"/>
      <c r="H14" s="218">
        <v>0.02</v>
      </c>
      <c r="I14" s="215"/>
      <c r="J14" s="216">
        <f>G5*H14</f>
        <v>1345879.84</v>
      </c>
      <c r="K14" s="217">
        <v>0.02</v>
      </c>
      <c r="L14" s="307"/>
      <c r="M14" s="308"/>
    </row>
    <row r="15" spans="2:13" x14ac:dyDescent="0.3">
      <c r="B15" s="211" t="s">
        <v>38</v>
      </c>
      <c r="C15" s="212" t="s">
        <v>194</v>
      </c>
      <c r="D15" s="213" t="s">
        <v>129</v>
      </c>
      <c r="E15" s="213"/>
      <c r="F15" s="214"/>
      <c r="G15" s="214"/>
      <c r="H15" s="218">
        <f>2%*0.8%</f>
        <v>1.6000000000000001E-4</v>
      </c>
      <c r="I15" s="214"/>
      <c r="J15" s="216">
        <f ca="1">G6*H15</f>
        <v>14065.240416000001</v>
      </c>
      <c r="K15" s="217">
        <v>2.0000000000000001E-4</v>
      </c>
      <c r="L15" s="307"/>
      <c r="M15" s="308"/>
    </row>
    <row r="16" spans="2:13" x14ac:dyDescent="0.3">
      <c r="B16" s="205" t="s">
        <v>145</v>
      </c>
      <c r="C16" s="219" t="s">
        <v>146</v>
      </c>
      <c r="D16" s="207"/>
      <c r="E16" s="207"/>
      <c r="F16" s="208"/>
      <c r="G16" s="208"/>
      <c r="H16" s="208"/>
      <c r="I16" s="208"/>
      <c r="J16" s="209">
        <f ca="1">SUM(J17:J17)</f>
        <v>483492.63930000004</v>
      </c>
      <c r="K16" s="220">
        <f ca="1">K17</f>
        <v>7.1847816562881283E-3</v>
      </c>
      <c r="L16" s="307"/>
      <c r="M16" s="308"/>
    </row>
    <row r="17" spans="2:13" x14ac:dyDescent="0.3">
      <c r="B17" s="221" t="s">
        <v>147</v>
      </c>
      <c r="C17" s="212" t="s">
        <v>148</v>
      </c>
      <c r="D17" s="213">
        <v>1</v>
      </c>
      <c r="E17" s="213"/>
      <c r="F17" s="214"/>
      <c r="G17" s="216">
        <f ca="1">G6*0.55%</f>
        <v>483492.63930000004</v>
      </c>
      <c r="H17" s="214"/>
      <c r="I17" s="214"/>
      <c r="J17" s="216">
        <f ca="1">+G17*D17</f>
        <v>483492.63930000004</v>
      </c>
      <c r="K17" s="217">
        <f ca="1">J17/G5</f>
        <v>7.1847816562881283E-3</v>
      </c>
    </row>
    <row r="18" spans="2:13" x14ac:dyDescent="0.3">
      <c r="B18" s="211"/>
      <c r="C18" s="212"/>
      <c r="D18" s="213"/>
      <c r="E18" s="213"/>
      <c r="F18" s="214"/>
      <c r="G18" s="222"/>
      <c r="H18" s="214"/>
      <c r="I18" s="214"/>
      <c r="J18" s="222"/>
      <c r="K18" s="223"/>
    </row>
    <row r="19" spans="2:13" x14ac:dyDescent="0.3">
      <c r="B19" s="205" t="s">
        <v>149</v>
      </c>
      <c r="C19" s="219" t="s">
        <v>150</v>
      </c>
      <c r="D19" s="207"/>
      <c r="E19" s="207"/>
      <c r="F19" s="208"/>
      <c r="G19" s="224"/>
      <c r="H19" s="208"/>
      <c r="I19" s="208"/>
      <c r="J19" s="209">
        <f>+SUM(J20:J22)</f>
        <v>6857939.04</v>
      </c>
      <c r="K19" s="220">
        <f>SUM(K20:K22)</f>
        <v>0.10191012356645449</v>
      </c>
      <c r="M19" s="225"/>
    </row>
    <row r="20" spans="2:13" x14ac:dyDescent="0.3">
      <c r="B20" s="221" t="s">
        <v>151</v>
      </c>
      <c r="C20" s="212" t="s">
        <v>152</v>
      </c>
      <c r="D20" s="213" t="s">
        <v>153</v>
      </c>
      <c r="E20" s="213">
        <v>1</v>
      </c>
      <c r="F20" s="226">
        <v>1</v>
      </c>
      <c r="G20" s="216">
        <v>4000000</v>
      </c>
      <c r="H20" s="213">
        <v>1</v>
      </c>
      <c r="I20" s="227">
        <v>1.4478</v>
      </c>
      <c r="J20" s="216">
        <f>E20*F20*G20*H20*I20</f>
        <v>5791200</v>
      </c>
      <c r="K20" s="217">
        <f>J20/G5</f>
        <v>8.6058202640140594E-2</v>
      </c>
      <c r="M20" s="228"/>
    </row>
    <row r="21" spans="2:13" x14ac:dyDescent="0.3">
      <c r="B21" s="221" t="s">
        <v>154</v>
      </c>
      <c r="C21" s="212" t="s">
        <v>155</v>
      </c>
      <c r="D21" s="213" t="s">
        <v>153</v>
      </c>
      <c r="E21" s="213">
        <v>1</v>
      </c>
      <c r="F21" s="226">
        <v>0.4</v>
      </c>
      <c r="G21" s="216">
        <v>1842000</v>
      </c>
      <c r="H21" s="213">
        <v>1</v>
      </c>
      <c r="I21" s="227">
        <v>1.4478</v>
      </c>
      <c r="J21" s="216">
        <f t="shared" ref="J21" si="0">+H21*G21*F21*I21*E21</f>
        <v>1066739.04</v>
      </c>
      <c r="K21" s="217">
        <f>+J21/G5</f>
        <v>1.5851920926313899E-2</v>
      </c>
    </row>
    <row r="22" spans="2:13" x14ac:dyDescent="0.3">
      <c r="B22" s="221"/>
      <c r="C22" s="212"/>
      <c r="D22" s="213"/>
      <c r="E22" s="213"/>
      <c r="F22" s="226"/>
      <c r="G22" s="216"/>
      <c r="H22" s="213"/>
      <c r="I22" s="227"/>
      <c r="J22" s="216"/>
      <c r="K22" s="217"/>
    </row>
    <row r="23" spans="2:13" x14ac:dyDescent="0.3">
      <c r="B23" s="211"/>
      <c r="C23" s="212"/>
      <c r="D23" s="213"/>
      <c r="E23" s="213"/>
      <c r="F23" s="214"/>
      <c r="G23" s="229"/>
      <c r="H23" s="214"/>
      <c r="I23" s="214"/>
      <c r="J23" s="222"/>
      <c r="K23" s="223"/>
    </row>
    <row r="24" spans="2:13" x14ac:dyDescent="0.3">
      <c r="B24" s="205" t="s">
        <v>156</v>
      </c>
      <c r="C24" s="219" t="s">
        <v>157</v>
      </c>
      <c r="D24" s="207"/>
      <c r="E24" s="207"/>
      <c r="F24" s="208"/>
      <c r="G24" s="224"/>
      <c r="H24" s="208"/>
      <c r="I24" s="208"/>
      <c r="J24" s="209">
        <f>+SUM(J25:J29)</f>
        <v>150000</v>
      </c>
      <c r="K24" s="220">
        <f ca="1">SUM(K25:K29)</f>
        <v>1.7063341464607072E-3</v>
      </c>
    </row>
    <row r="25" spans="2:13" ht="22.8" x14ac:dyDescent="0.3">
      <c r="B25" s="221" t="s">
        <v>158</v>
      </c>
      <c r="C25" s="230" t="s">
        <v>159</v>
      </c>
      <c r="D25" s="213" t="s">
        <v>160</v>
      </c>
      <c r="E25" s="213"/>
      <c r="F25" s="214"/>
      <c r="G25" s="231">
        <v>600000</v>
      </c>
      <c r="H25" s="213">
        <v>0</v>
      </c>
      <c r="I25" s="213"/>
      <c r="J25" s="232">
        <f>+H25*G25</f>
        <v>0</v>
      </c>
      <c r="K25" s="233">
        <f>+J25/$G$5</f>
        <v>0</v>
      </c>
    </row>
    <row r="26" spans="2:13" ht="22.8" x14ac:dyDescent="0.3">
      <c r="B26" s="221" t="s">
        <v>161</v>
      </c>
      <c r="C26" s="230" t="s">
        <v>162</v>
      </c>
      <c r="D26" s="213" t="s">
        <v>160</v>
      </c>
      <c r="E26" s="213"/>
      <c r="F26" s="214"/>
      <c r="G26" s="231"/>
      <c r="H26" s="213">
        <v>1</v>
      </c>
      <c r="I26" s="213"/>
      <c r="J26" s="232">
        <f t="shared" ref="J26:J29" si="1">+H26*G26</f>
        <v>0</v>
      </c>
      <c r="K26" s="233">
        <f>+J26/$G$5</f>
        <v>0</v>
      </c>
    </row>
    <row r="27" spans="2:13" ht="22.8" x14ac:dyDescent="0.3">
      <c r="B27" s="221" t="s">
        <v>163</v>
      </c>
      <c r="C27" s="230" t="s">
        <v>164</v>
      </c>
      <c r="D27" s="213" t="s">
        <v>80</v>
      </c>
      <c r="E27" s="213"/>
      <c r="F27" s="214"/>
      <c r="G27" s="231">
        <v>150000</v>
      </c>
      <c r="H27" s="213">
        <v>1</v>
      </c>
      <c r="I27" s="213"/>
      <c r="J27" s="232">
        <f t="shared" si="1"/>
        <v>150000</v>
      </c>
      <c r="K27" s="233">
        <f ca="1">+J27/$G$6</f>
        <v>1.7063341464607072E-3</v>
      </c>
    </row>
    <row r="28" spans="2:13" x14ac:dyDescent="0.3">
      <c r="B28" s="221" t="s">
        <v>165</v>
      </c>
      <c r="C28" s="230" t="s">
        <v>166</v>
      </c>
      <c r="D28" s="213" t="s">
        <v>80</v>
      </c>
      <c r="E28" s="213"/>
      <c r="F28" s="214"/>
      <c r="G28" s="231"/>
      <c r="H28" s="213">
        <v>0</v>
      </c>
      <c r="I28" s="213"/>
      <c r="J28" s="232">
        <f t="shared" si="1"/>
        <v>0</v>
      </c>
      <c r="K28" s="233">
        <f>+J28/$G$5</f>
        <v>0</v>
      </c>
    </row>
    <row r="29" spans="2:13" x14ac:dyDescent="0.3">
      <c r="B29" s="221" t="s">
        <v>167</v>
      </c>
      <c r="C29" s="230" t="s">
        <v>168</v>
      </c>
      <c r="D29" s="213" t="s">
        <v>169</v>
      </c>
      <c r="E29" s="213"/>
      <c r="F29" s="214"/>
      <c r="G29" s="231">
        <v>0</v>
      </c>
      <c r="H29" s="213">
        <v>3</v>
      </c>
      <c r="I29" s="213"/>
      <c r="J29" s="231">
        <f t="shared" si="1"/>
        <v>0</v>
      </c>
      <c r="K29" s="217">
        <f>+J29/$G$5</f>
        <v>0</v>
      </c>
    </row>
    <row r="30" spans="2:13" hidden="1" x14ac:dyDescent="0.3">
      <c r="B30" s="211"/>
      <c r="C30" s="212"/>
      <c r="D30" s="213"/>
      <c r="E30" s="213"/>
      <c r="F30" s="214"/>
      <c r="G30" s="214"/>
      <c r="H30" s="214"/>
      <c r="I30" s="214"/>
      <c r="J30" s="222"/>
      <c r="K30" s="223"/>
    </row>
    <row r="31" spans="2:13" hidden="1" x14ac:dyDescent="0.3">
      <c r="B31" s="205" t="s">
        <v>170</v>
      </c>
      <c r="C31" s="219" t="s">
        <v>171</v>
      </c>
      <c r="D31" s="207"/>
      <c r="E31" s="207"/>
      <c r="F31" s="208"/>
      <c r="G31" s="208"/>
      <c r="H31" s="208"/>
      <c r="I31" s="208"/>
      <c r="J31" s="209">
        <f>+SUM(J32:J39)</f>
        <v>0</v>
      </c>
      <c r="K31" s="220">
        <f ca="1">SUM(K32:K39)</f>
        <v>0</v>
      </c>
    </row>
    <row r="32" spans="2:13" hidden="1" x14ac:dyDescent="0.3">
      <c r="B32" s="221" t="s">
        <v>172</v>
      </c>
      <c r="C32" s="230" t="s">
        <v>173</v>
      </c>
      <c r="D32" s="213" t="s">
        <v>160</v>
      </c>
      <c r="E32" s="213"/>
      <c r="F32" s="226">
        <v>0</v>
      </c>
      <c r="G32" s="234">
        <v>11495000</v>
      </c>
      <c r="H32" s="213">
        <v>4</v>
      </c>
      <c r="I32" s="213">
        <v>1.4478</v>
      </c>
      <c r="J32" s="231">
        <f>+G32*F32*H32*I32</f>
        <v>0</v>
      </c>
      <c r="K32" s="217">
        <f ca="1">+J32/$G$6</f>
        <v>0</v>
      </c>
    </row>
    <row r="33" spans="2:14" hidden="1" x14ac:dyDescent="0.3">
      <c r="B33" s="221" t="s">
        <v>174</v>
      </c>
      <c r="C33" s="230" t="s">
        <v>175</v>
      </c>
      <c r="D33" s="213" t="s">
        <v>160</v>
      </c>
      <c r="E33" s="213"/>
      <c r="F33" s="226">
        <v>0</v>
      </c>
      <c r="G33" s="234">
        <v>3024000</v>
      </c>
      <c r="H33" s="213">
        <v>4</v>
      </c>
      <c r="I33" s="213">
        <v>1.4478</v>
      </c>
      <c r="J33" s="231">
        <f t="shared" ref="J33:J39" si="2">+G33*F33*H33*I33</f>
        <v>0</v>
      </c>
      <c r="K33" s="217">
        <f ca="1">+J33/$G$6</f>
        <v>0</v>
      </c>
    </row>
    <row r="34" spans="2:14" hidden="1" x14ac:dyDescent="0.3">
      <c r="B34" s="221" t="s">
        <v>176</v>
      </c>
      <c r="C34" s="230" t="s">
        <v>177</v>
      </c>
      <c r="D34" s="213" t="s">
        <v>160</v>
      </c>
      <c r="E34" s="213"/>
      <c r="F34" s="226">
        <v>0</v>
      </c>
      <c r="G34" s="235">
        <v>2350000</v>
      </c>
      <c r="H34" s="213">
        <v>4</v>
      </c>
      <c r="I34" s="213">
        <v>1.4478</v>
      </c>
      <c r="J34" s="231">
        <f t="shared" si="2"/>
        <v>0</v>
      </c>
      <c r="K34" s="217">
        <f t="shared" ref="K34:K39" ca="1" si="3">+J34/$G$6</f>
        <v>0</v>
      </c>
    </row>
    <row r="35" spans="2:14" hidden="1" x14ac:dyDescent="0.3">
      <c r="B35" s="221" t="s">
        <v>178</v>
      </c>
      <c r="C35" s="230" t="s">
        <v>179</v>
      </c>
      <c r="D35" s="213" t="s">
        <v>160</v>
      </c>
      <c r="E35" s="213"/>
      <c r="F35" s="226">
        <v>0</v>
      </c>
      <c r="G35" s="234">
        <v>3472000</v>
      </c>
      <c r="H35" s="213">
        <v>4</v>
      </c>
      <c r="I35" s="213">
        <v>1.4478</v>
      </c>
      <c r="J35" s="231">
        <f t="shared" si="2"/>
        <v>0</v>
      </c>
      <c r="K35" s="217">
        <f t="shared" ca="1" si="3"/>
        <v>0</v>
      </c>
    </row>
    <row r="36" spans="2:14" hidden="1" x14ac:dyDescent="0.3">
      <c r="B36" s="221" t="s">
        <v>180</v>
      </c>
      <c r="C36" s="230" t="s">
        <v>181</v>
      </c>
      <c r="D36" s="213" t="s">
        <v>160</v>
      </c>
      <c r="E36" s="213"/>
      <c r="F36" s="226">
        <v>0</v>
      </c>
      <c r="G36" s="234">
        <v>1924903</v>
      </c>
      <c r="H36" s="213">
        <v>4</v>
      </c>
      <c r="I36" s="213">
        <v>1.4478</v>
      </c>
      <c r="J36" s="231">
        <f t="shared" si="2"/>
        <v>0</v>
      </c>
      <c r="K36" s="217">
        <f t="shared" ca="1" si="3"/>
        <v>0</v>
      </c>
    </row>
    <row r="37" spans="2:14" hidden="1" x14ac:dyDescent="0.3">
      <c r="B37" s="221" t="s">
        <v>182</v>
      </c>
      <c r="C37" s="230" t="s">
        <v>183</v>
      </c>
      <c r="D37" s="213" t="s">
        <v>160</v>
      </c>
      <c r="E37" s="213"/>
      <c r="F37" s="226">
        <v>0</v>
      </c>
      <c r="G37" s="234">
        <v>4815000</v>
      </c>
      <c r="H37" s="213">
        <v>4</v>
      </c>
      <c r="I37" s="213">
        <v>1.4478</v>
      </c>
      <c r="J37" s="231">
        <f t="shared" si="2"/>
        <v>0</v>
      </c>
      <c r="K37" s="217">
        <f t="shared" ca="1" si="3"/>
        <v>0</v>
      </c>
    </row>
    <row r="38" spans="2:14" hidden="1" x14ac:dyDescent="0.3">
      <c r="B38" s="221" t="s">
        <v>184</v>
      </c>
      <c r="C38" s="230" t="s">
        <v>185</v>
      </c>
      <c r="D38" s="213" t="s">
        <v>160</v>
      </c>
      <c r="E38" s="213"/>
      <c r="F38" s="226">
        <v>0</v>
      </c>
      <c r="G38" s="234">
        <v>2770000</v>
      </c>
      <c r="H38" s="213">
        <v>4</v>
      </c>
      <c r="I38" s="213">
        <v>1.4478</v>
      </c>
      <c r="J38" s="231">
        <f t="shared" si="2"/>
        <v>0</v>
      </c>
      <c r="K38" s="217">
        <f t="shared" ca="1" si="3"/>
        <v>0</v>
      </c>
    </row>
    <row r="39" spans="2:14" hidden="1" x14ac:dyDescent="0.3">
      <c r="B39" s="221" t="s">
        <v>186</v>
      </c>
      <c r="C39" s="230" t="s">
        <v>187</v>
      </c>
      <c r="D39" s="213" t="s">
        <v>160</v>
      </c>
      <c r="E39" s="213"/>
      <c r="F39" s="226">
        <v>0</v>
      </c>
      <c r="G39" s="234">
        <v>4370000</v>
      </c>
      <c r="H39" s="213">
        <v>4</v>
      </c>
      <c r="I39" s="213">
        <v>1.4478</v>
      </c>
      <c r="J39" s="231">
        <f t="shared" si="2"/>
        <v>0</v>
      </c>
      <c r="K39" s="217">
        <f t="shared" ca="1" si="3"/>
        <v>0</v>
      </c>
    </row>
    <row r="40" spans="2:14" x14ac:dyDescent="0.3">
      <c r="B40" s="221"/>
      <c r="C40" s="230"/>
      <c r="D40" s="213"/>
      <c r="E40" s="213"/>
      <c r="F40" s="214"/>
      <c r="G40" s="236"/>
      <c r="H40" s="213"/>
      <c r="I40" s="213"/>
      <c r="J40" s="232"/>
      <c r="K40" s="223"/>
    </row>
    <row r="41" spans="2:14" x14ac:dyDescent="0.3">
      <c r="B41" s="237"/>
      <c r="C41" s="238" t="s">
        <v>188</v>
      </c>
      <c r="D41" s="239"/>
      <c r="E41" s="239"/>
      <c r="F41" s="240"/>
      <c r="G41" s="240"/>
      <c r="H41" s="240"/>
      <c r="I41" s="240"/>
      <c r="J41" s="241">
        <f ca="1">ROUND(+J24+J19+J16+J9+J31,0)</f>
        <v>17249061</v>
      </c>
      <c r="K41" s="242">
        <f ca="1">+J41/$G$5</f>
        <v>0.25632393750693228</v>
      </c>
      <c r="M41" s="79">
        <f>G5*27%</f>
        <v>18169377.84</v>
      </c>
    </row>
    <row r="42" spans="2:14" x14ac:dyDescent="0.3">
      <c r="B42" s="211"/>
      <c r="C42" s="212"/>
      <c r="D42" s="213"/>
      <c r="E42" s="213"/>
      <c r="F42" s="214"/>
      <c r="G42" s="214"/>
      <c r="H42" s="214"/>
      <c r="I42" s="214"/>
      <c r="J42" s="222"/>
      <c r="K42" s="223"/>
    </row>
    <row r="43" spans="2:14" x14ac:dyDescent="0.3">
      <c r="B43" s="237"/>
      <c r="C43" s="238" t="s">
        <v>189</v>
      </c>
      <c r="D43" s="239" t="s">
        <v>129</v>
      </c>
      <c r="E43" s="239"/>
      <c r="F43" s="240"/>
      <c r="G43" s="240"/>
      <c r="H43" s="243">
        <v>0.05</v>
      </c>
      <c r="I43" s="243"/>
      <c r="J43" s="241">
        <f>ROUND(+H43*G5,0)</f>
        <v>3364700</v>
      </c>
      <c r="K43" s="242">
        <f>+J43/$G$5</f>
        <v>5.000000594406704E-2</v>
      </c>
      <c r="N43" s="244"/>
    </row>
    <row r="44" spans="2:14" x14ac:dyDescent="0.3">
      <c r="B44" s="211"/>
      <c r="C44" s="212" t="s">
        <v>38</v>
      </c>
      <c r="D44" s="213"/>
      <c r="E44" s="213"/>
      <c r="F44" s="214"/>
      <c r="G44" s="214"/>
      <c r="H44" s="214"/>
      <c r="I44" s="214"/>
      <c r="J44" s="222"/>
      <c r="K44" s="245"/>
    </row>
    <row r="45" spans="2:14" ht="24.6" customHeight="1" thickBot="1" x14ac:dyDescent="0.35">
      <c r="B45" s="246"/>
      <c r="C45" s="247" t="s">
        <v>190</v>
      </c>
      <c r="D45" s="248"/>
      <c r="E45" s="248"/>
      <c r="F45" s="249"/>
      <c r="G45" s="249"/>
      <c r="H45" s="249"/>
      <c r="I45" s="249"/>
      <c r="J45" s="250">
        <f ca="1">+J41+J43</f>
        <v>20613761</v>
      </c>
      <c r="K45" s="251">
        <f ca="1">+J45/G5</f>
        <v>0.30632394345099934</v>
      </c>
      <c r="L45" s="297" t="s">
        <v>191</v>
      </c>
      <c r="M45" s="297"/>
      <c r="N45" s="244"/>
    </row>
    <row r="46" spans="2:14" x14ac:dyDescent="0.3">
      <c r="K46" s="252"/>
    </row>
    <row r="47" spans="2:14" x14ac:dyDescent="0.3">
      <c r="B47" s="253"/>
      <c r="C47" s="253"/>
      <c r="D47" s="253"/>
      <c r="E47" s="253"/>
      <c r="F47" s="253"/>
      <c r="G47" s="253"/>
      <c r="H47" s="253"/>
      <c r="I47" s="253"/>
      <c r="J47" s="253"/>
      <c r="K47" s="253"/>
      <c r="L47" s="253"/>
      <c r="M47" s="253"/>
      <c r="N47" s="253"/>
    </row>
    <row r="48" spans="2:14" ht="37.5" customHeight="1" x14ac:dyDescent="0.3">
      <c r="B48" s="253"/>
      <c r="C48" s="254"/>
      <c r="D48" s="254"/>
      <c r="E48" s="253"/>
      <c r="F48" s="253"/>
      <c r="G48" s="253"/>
      <c r="H48" s="253"/>
      <c r="I48" s="253"/>
      <c r="J48" s="253"/>
      <c r="K48" s="253"/>
      <c r="L48" s="253"/>
      <c r="M48" s="253"/>
      <c r="N48" s="253"/>
    </row>
    <row r="49" spans="2:14" x14ac:dyDescent="0.3">
      <c r="B49" s="253"/>
      <c r="C49" s="255"/>
      <c r="D49" s="253"/>
      <c r="E49" s="253"/>
      <c r="F49" s="253"/>
      <c r="G49" s="253"/>
      <c r="H49" s="253"/>
      <c r="I49" s="253"/>
      <c r="J49" s="253"/>
      <c r="K49" s="253"/>
      <c r="L49" s="253"/>
      <c r="M49" s="253"/>
      <c r="N49" s="253"/>
    </row>
    <row r="50" spans="2:14" x14ac:dyDescent="0.3">
      <c r="B50" s="253"/>
      <c r="C50" s="256"/>
      <c r="D50" s="253"/>
      <c r="E50" s="253"/>
      <c r="F50" s="253"/>
      <c r="G50" s="253"/>
      <c r="H50" s="253"/>
      <c r="I50" s="253"/>
      <c r="J50" s="253"/>
      <c r="K50" s="253"/>
      <c r="L50" s="253"/>
      <c r="M50" s="253"/>
      <c r="N50" s="253"/>
    </row>
    <row r="51" spans="2:14" x14ac:dyDescent="0.3">
      <c r="B51" s="253"/>
      <c r="C51" s="257"/>
      <c r="D51" s="253"/>
      <c r="E51" s="253"/>
      <c r="F51" s="253"/>
      <c r="G51" s="253"/>
      <c r="H51" s="253"/>
      <c r="I51" s="253"/>
      <c r="J51" s="253"/>
      <c r="K51" s="253"/>
      <c r="L51" s="253"/>
      <c r="M51" s="253"/>
      <c r="N51" s="253"/>
    </row>
    <row r="52" spans="2:14" x14ac:dyDescent="0.3">
      <c r="B52" s="253"/>
      <c r="C52" s="256"/>
      <c r="D52" s="253"/>
      <c r="E52" s="253"/>
      <c r="F52" s="253"/>
      <c r="G52" s="253"/>
      <c r="H52" s="253"/>
      <c r="I52" s="253"/>
      <c r="J52" s="253"/>
      <c r="K52" s="253"/>
      <c r="L52" s="253"/>
      <c r="M52" s="253"/>
      <c r="N52" s="253"/>
    </row>
  </sheetData>
  <mergeCells count="6">
    <mergeCell ref="L45:M45"/>
    <mergeCell ref="B2:K2"/>
    <mergeCell ref="C5:F5"/>
    <mergeCell ref="C6:F6"/>
    <mergeCell ref="L10:M15"/>
    <mergeCell ref="L16:M16"/>
  </mergeCells>
  <pageMargins left="0.7" right="0.7" top="0.75" bottom="0.75" header="0.3" footer="0.3"/>
  <pageSetup scale="61" orientation="portrait" r:id="rId1"/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3226F-69B6-4AB8-BB70-1B530A56842F}">
  <sheetPr>
    <tabColor theme="3" tint="0.249977111117893"/>
  </sheetPr>
  <dimension ref="B1:P298"/>
  <sheetViews>
    <sheetView view="pageBreakPreview" zoomScale="90" zoomScaleNormal="100" zoomScaleSheetLayoutView="90" workbookViewId="0">
      <selection activeCell="C5" sqref="C5:G6"/>
    </sheetView>
  </sheetViews>
  <sheetFormatPr baseColWidth="10" defaultRowHeight="14.4" x14ac:dyDescent="0.3"/>
  <cols>
    <col min="1" max="1" width="5.109375" customWidth="1"/>
    <col min="6" max="6" width="15.33203125" customWidth="1"/>
    <col min="8" max="8" width="12.44140625" bestFit="1" customWidth="1"/>
    <col min="9" max="9" width="4.6640625" customWidth="1"/>
    <col min="11" max="11" width="5.6640625" customWidth="1"/>
    <col min="12" max="12" width="21.6640625" customWidth="1"/>
    <col min="14" max="14" width="17.33203125" customWidth="1"/>
    <col min="16" max="16" width="15.5546875" customWidth="1"/>
  </cols>
  <sheetData>
    <row r="1" spans="2:16" ht="15" thickBot="1" x14ac:dyDescent="0.35">
      <c r="B1" s="371" t="s">
        <v>40</v>
      </c>
      <c r="C1" s="372"/>
      <c r="D1" s="372"/>
      <c r="E1" s="372"/>
      <c r="F1" s="372"/>
      <c r="G1" s="373"/>
      <c r="H1" s="374"/>
      <c r="L1" s="74" t="s">
        <v>12</v>
      </c>
      <c r="M1" s="74" t="s">
        <v>15</v>
      </c>
      <c r="N1" s="75" t="s">
        <v>41</v>
      </c>
    </row>
    <row r="2" spans="2:16" ht="27" customHeight="1" thickBot="1" x14ac:dyDescent="0.35">
      <c r="B2" s="371" t="s">
        <v>42</v>
      </c>
      <c r="C2" s="372"/>
      <c r="D2" s="372"/>
      <c r="E2" s="372"/>
      <c r="F2" s="372"/>
      <c r="G2" s="373"/>
      <c r="H2" s="375"/>
      <c r="L2" s="76" t="s">
        <v>43</v>
      </c>
      <c r="M2" s="77" t="s">
        <v>44</v>
      </c>
      <c r="N2" s="78">
        <v>86864.124599999996</v>
      </c>
      <c r="P2" s="79">
        <f>+N4+N3</f>
        <v>287325.61079999997</v>
      </c>
    </row>
    <row r="3" spans="2:16" ht="15" thickBot="1" x14ac:dyDescent="0.35">
      <c r="B3" s="377"/>
      <c r="C3" s="378"/>
      <c r="D3" s="378"/>
      <c r="E3" s="378"/>
      <c r="F3" s="378"/>
      <c r="G3" s="379"/>
      <c r="H3" s="376"/>
      <c r="L3" s="76" t="s">
        <v>45</v>
      </c>
      <c r="M3" s="77" t="s">
        <v>44</v>
      </c>
      <c r="N3" s="78">
        <v>108917.8128</v>
      </c>
      <c r="P3" s="79">
        <f>+P2+N3</f>
        <v>396243.42359999998</v>
      </c>
    </row>
    <row r="4" spans="2:16" ht="15" thickBot="1" x14ac:dyDescent="0.35">
      <c r="B4" s="80"/>
      <c r="C4" s="81"/>
      <c r="D4" s="81"/>
      <c r="E4" s="81"/>
      <c r="F4" s="81"/>
      <c r="G4" s="81"/>
      <c r="H4" s="82"/>
      <c r="L4" s="76" t="s">
        <v>46</v>
      </c>
      <c r="M4" s="77" t="s">
        <v>44</v>
      </c>
      <c r="N4" s="78">
        <v>178407.79799999998</v>
      </c>
    </row>
    <row r="5" spans="2:16" ht="52.2" customHeight="1" thickBot="1" x14ac:dyDescent="0.35">
      <c r="B5" s="115" t="s">
        <v>18</v>
      </c>
      <c r="C5" s="380" t="s">
        <v>193</v>
      </c>
      <c r="D5" s="381"/>
      <c r="E5" s="381"/>
      <c r="F5" s="381"/>
      <c r="G5" s="382"/>
      <c r="H5" s="116" t="s">
        <v>15</v>
      </c>
      <c r="L5" s="76" t="s">
        <v>47</v>
      </c>
      <c r="M5" s="77" t="s">
        <v>44</v>
      </c>
      <c r="N5" s="78">
        <v>178407.79799999998</v>
      </c>
    </row>
    <row r="6" spans="2:16" ht="52.2" customHeight="1" thickBot="1" x14ac:dyDescent="0.35">
      <c r="B6" s="117">
        <v>1.1000000000000001</v>
      </c>
      <c r="C6" s="383"/>
      <c r="D6" s="384"/>
      <c r="E6" s="384"/>
      <c r="F6" s="384"/>
      <c r="G6" s="385"/>
      <c r="H6" s="118" t="s">
        <v>67</v>
      </c>
      <c r="L6" s="76" t="s">
        <v>48</v>
      </c>
      <c r="M6" s="77" t="s">
        <v>44</v>
      </c>
      <c r="N6" s="78">
        <v>352136.04719999997</v>
      </c>
    </row>
    <row r="7" spans="2:16" ht="40.200000000000003" thickBot="1" x14ac:dyDescent="0.35">
      <c r="B7" s="119" t="s">
        <v>49</v>
      </c>
      <c r="C7" s="322"/>
      <c r="D7" s="323"/>
      <c r="E7" s="323"/>
      <c r="F7" s="323"/>
      <c r="G7" s="323"/>
      <c r="H7" s="324"/>
      <c r="L7" s="76" t="s">
        <v>50</v>
      </c>
      <c r="M7" s="77" t="s">
        <v>44</v>
      </c>
      <c r="N7" s="78">
        <v>1073782.281</v>
      </c>
    </row>
    <row r="8" spans="2:16" ht="15" thickBot="1" x14ac:dyDescent="0.35">
      <c r="B8" s="346" t="s">
        <v>37</v>
      </c>
      <c r="C8" s="347"/>
      <c r="D8" s="120" t="s">
        <v>51</v>
      </c>
      <c r="E8" s="121" t="s">
        <v>52</v>
      </c>
      <c r="F8" s="120" t="s">
        <v>16</v>
      </c>
      <c r="G8" s="101" t="s">
        <v>53</v>
      </c>
      <c r="H8" s="102" t="s">
        <v>54</v>
      </c>
      <c r="L8" s="83" t="s">
        <v>55</v>
      </c>
      <c r="M8" s="84" t="s">
        <v>44</v>
      </c>
      <c r="N8" s="78">
        <v>352136.04719999997</v>
      </c>
    </row>
    <row r="9" spans="2:16" ht="42" customHeight="1" x14ac:dyDescent="0.3">
      <c r="B9" s="348" t="s">
        <v>66</v>
      </c>
      <c r="C9" s="349"/>
      <c r="D9" s="122">
        <v>1</v>
      </c>
      <c r="E9" s="123">
        <f>H29</f>
        <v>0</v>
      </c>
      <c r="F9" s="124">
        <v>0.05</v>
      </c>
      <c r="G9" s="85">
        <f>D9*E9*F9</f>
        <v>0</v>
      </c>
      <c r="H9" s="86">
        <f>G9</f>
        <v>0</v>
      </c>
    </row>
    <row r="10" spans="2:16" ht="31.8" customHeight="1" x14ac:dyDescent="0.3">
      <c r="B10" s="350" t="s">
        <v>126</v>
      </c>
      <c r="C10" s="351"/>
      <c r="D10" s="122">
        <v>1</v>
      </c>
      <c r="E10" s="123">
        <f>243000*1.1</f>
        <v>267300</v>
      </c>
      <c r="F10" s="124">
        <f>1/8</f>
        <v>0.125</v>
      </c>
      <c r="G10" s="85">
        <f>D10*E10*F10</f>
        <v>33412.5</v>
      </c>
      <c r="H10" s="86">
        <f>G10</f>
        <v>33412.5</v>
      </c>
    </row>
    <row r="11" spans="2:16" x14ac:dyDescent="0.3">
      <c r="B11" s="318"/>
      <c r="C11" s="319"/>
      <c r="D11" s="122"/>
      <c r="E11" s="123"/>
      <c r="F11" s="124"/>
      <c r="G11" s="85"/>
      <c r="H11" s="86"/>
    </row>
    <row r="12" spans="2:16" ht="15" thickBot="1" x14ac:dyDescent="0.35">
      <c r="B12" s="318"/>
      <c r="C12" s="319"/>
      <c r="D12" s="125"/>
      <c r="E12" s="126"/>
      <c r="F12" s="127"/>
      <c r="G12" s="85"/>
      <c r="H12" s="86">
        <v>0</v>
      </c>
    </row>
    <row r="13" spans="2:16" ht="15" thickBot="1" x14ac:dyDescent="0.35">
      <c r="B13" s="322"/>
      <c r="C13" s="323"/>
      <c r="D13" s="323"/>
      <c r="E13" s="323"/>
      <c r="F13" s="324"/>
      <c r="G13" s="87" t="s">
        <v>56</v>
      </c>
      <c r="H13" s="88">
        <f>SUM(H9:H12)</f>
        <v>33412.5</v>
      </c>
    </row>
    <row r="14" spans="2:16" ht="15" thickBot="1" x14ac:dyDescent="0.35">
      <c r="B14" s="337" t="s">
        <v>57</v>
      </c>
      <c r="C14" s="338"/>
      <c r="D14" s="327"/>
      <c r="E14" s="328"/>
      <c r="F14" s="328"/>
      <c r="G14" s="328"/>
      <c r="H14" s="329"/>
    </row>
    <row r="15" spans="2:16" ht="15" thickBot="1" x14ac:dyDescent="0.35">
      <c r="B15" s="309" t="s">
        <v>37</v>
      </c>
      <c r="C15" s="341"/>
      <c r="D15" s="128" t="s">
        <v>51</v>
      </c>
      <c r="E15" s="128" t="s">
        <v>52</v>
      </c>
      <c r="F15" s="128" t="s">
        <v>16</v>
      </c>
      <c r="G15" s="89" t="s">
        <v>53</v>
      </c>
      <c r="H15" s="90" t="s">
        <v>54</v>
      </c>
    </row>
    <row r="16" spans="2:16" x14ac:dyDescent="0.3">
      <c r="B16" s="342"/>
      <c r="C16" s="368"/>
      <c r="D16" s="91"/>
      <c r="E16" s="92"/>
      <c r="F16" s="93"/>
      <c r="G16" s="94"/>
      <c r="H16" s="95"/>
    </row>
    <row r="17" spans="2:12" ht="15" thickBot="1" x14ac:dyDescent="0.35">
      <c r="B17" s="369"/>
      <c r="C17" s="370"/>
      <c r="D17" s="129"/>
      <c r="E17" s="130"/>
      <c r="F17" s="96"/>
      <c r="G17" s="97"/>
      <c r="H17" s="104"/>
    </row>
    <row r="18" spans="2:12" ht="15" thickBot="1" x14ac:dyDescent="0.35">
      <c r="B18" s="334"/>
      <c r="C18" s="335"/>
      <c r="D18" s="335"/>
      <c r="E18" s="335"/>
      <c r="F18" s="336"/>
      <c r="G18" s="98" t="s">
        <v>56</v>
      </c>
      <c r="H18" s="113">
        <v>0</v>
      </c>
    </row>
    <row r="19" spans="2:12" ht="15" thickBot="1" x14ac:dyDescent="0.35">
      <c r="B19" s="337" t="s">
        <v>58</v>
      </c>
      <c r="C19" s="338"/>
      <c r="D19" s="327"/>
      <c r="E19" s="328"/>
      <c r="F19" s="328"/>
      <c r="G19" s="328"/>
      <c r="H19" s="329"/>
    </row>
    <row r="20" spans="2:12" ht="32.4" customHeight="1" thickBot="1" x14ac:dyDescent="0.35">
      <c r="B20" s="339" t="s">
        <v>36</v>
      </c>
      <c r="C20" s="340"/>
      <c r="D20" s="131" t="s">
        <v>75</v>
      </c>
      <c r="E20" s="132" t="s">
        <v>16</v>
      </c>
      <c r="F20" s="131" t="s">
        <v>52</v>
      </c>
      <c r="G20" s="132" t="s">
        <v>59</v>
      </c>
      <c r="H20" s="131" t="s">
        <v>60</v>
      </c>
    </row>
    <row r="21" spans="2:12" x14ac:dyDescent="0.3">
      <c r="B21" s="318" t="s">
        <v>78</v>
      </c>
      <c r="C21" s="319"/>
      <c r="D21" s="99">
        <v>0.5</v>
      </c>
      <c r="E21" s="114">
        <v>1</v>
      </c>
      <c r="F21" s="123">
        <v>1781.1766917</v>
      </c>
      <c r="G21" s="123">
        <f>D21*E21*F21</f>
        <v>890.58834585</v>
      </c>
      <c r="H21" s="133">
        <f>G21</f>
        <v>890.58834585</v>
      </c>
    </row>
    <row r="22" spans="2:12" x14ac:dyDescent="0.3">
      <c r="B22" s="318" t="s">
        <v>77</v>
      </c>
      <c r="C22" s="319"/>
      <c r="D22" s="100"/>
      <c r="E22" s="114"/>
      <c r="F22" s="123"/>
      <c r="G22" s="123"/>
      <c r="H22" s="133"/>
    </row>
    <row r="23" spans="2:12" ht="15" thickBot="1" x14ac:dyDescent="0.35">
      <c r="B23" s="320"/>
      <c r="C23" s="321"/>
      <c r="D23" s="134"/>
      <c r="E23" s="135"/>
      <c r="F23" s="136"/>
      <c r="G23" s="126"/>
      <c r="H23" s="133"/>
    </row>
    <row r="24" spans="2:12" ht="15" thickBot="1" x14ac:dyDescent="0.35">
      <c r="B24" s="322"/>
      <c r="C24" s="323"/>
      <c r="D24" s="323"/>
      <c r="E24" s="323"/>
      <c r="F24" s="324"/>
      <c r="G24" s="87" t="s">
        <v>56</v>
      </c>
      <c r="H24" s="88">
        <f>SUM(H21:H23)</f>
        <v>890.58834585</v>
      </c>
    </row>
    <row r="25" spans="2:12" ht="15" thickBot="1" x14ac:dyDescent="0.35">
      <c r="B25" s="325" t="s">
        <v>61</v>
      </c>
      <c r="C25" s="326"/>
      <c r="D25" s="327"/>
      <c r="E25" s="328"/>
      <c r="F25" s="328"/>
      <c r="G25" s="328"/>
      <c r="H25" s="329"/>
    </row>
    <row r="26" spans="2:12" ht="29.4" customHeight="1" thickBot="1" x14ac:dyDescent="0.35">
      <c r="B26" s="309" t="s">
        <v>62</v>
      </c>
      <c r="C26" s="310"/>
      <c r="D26" s="120" t="s">
        <v>14</v>
      </c>
      <c r="E26" s="137" t="s">
        <v>63</v>
      </c>
      <c r="F26" s="120" t="s">
        <v>64</v>
      </c>
      <c r="G26" s="101" t="s">
        <v>53</v>
      </c>
      <c r="H26" s="102" t="s">
        <v>54</v>
      </c>
    </row>
    <row r="27" spans="2:12" x14ac:dyDescent="0.3">
      <c r="B27" s="311" t="s">
        <v>43</v>
      </c>
      <c r="C27" s="312"/>
      <c r="D27" s="138">
        <v>0</v>
      </c>
      <c r="E27" s="139">
        <f>N2</f>
        <v>86864.124599999996</v>
      </c>
      <c r="F27" s="140">
        <f>1/20</f>
        <v>0.05</v>
      </c>
      <c r="G27" s="141">
        <f>D27*E27*F27</f>
        <v>0</v>
      </c>
      <c r="H27" s="95">
        <f>G27</f>
        <v>0</v>
      </c>
    </row>
    <row r="28" spans="2:12" ht="15" thickBot="1" x14ac:dyDescent="0.35">
      <c r="B28" s="313">
        <v>0</v>
      </c>
      <c r="C28" s="314"/>
      <c r="D28" s="112"/>
      <c r="E28" s="142"/>
      <c r="F28" s="143"/>
      <c r="G28" s="103"/>
      <c r="H28" s="104">
        <v>0</v>
      </c>
      <c r="J28" s="107"/>
      <c r="L28" s="107"/>
    </row>
    <row r="29" spans="2:12" ht="40.950000000000003" customHeight="1" thickBot="1" x14ac:dyDescent="0.35">
      <c r="B29" s="144"/>
      <c r="C29" s="144"/>
      <c r="D29" s="145"/>
      <c r="E29" s="146"/>
      <c r="F29" s="145"/>
      <c r="G29" s="105" t="s">
        <v>56</v>
      </c>
      <c r="H29" s="106">
        <f>SUM(H27:H28)</f>
        <v>0</v>
      </c>
    </row>
    <row r="30" spans="2:12" ht="46.2" customHeight="1" thickBot="1" x14ac:dyDescent="0.35">
      <c r="B30" s="144"/>
      <c r="C30" s="144"/>
      <c r="D30" s="315" t="s">
        <v>65</v>
      </c>
      <c r="E30" s="316"/>
      <c r="F30" s="316"/>
      <c r="G30" s="317"/>
      <c r="H30" s="88">
        <f>H13+H18+H24+H29</f>
        <v>34303.088345850003</v>
      </c>
    </row>
    <row r="31" spans="2:12" ht="15" thickBot="1" x14ac:dyDescent="0.35"/>
    <row r="32" spans="2:12" ht="15" thickBot="1" x14ac:dyDescent="0.35">
      <c r="B32" s="115" t="s">
        <v>1</v>
      </c>
      <c r="C32" s="362" t="s">
        <v>94</v>
      </c>
      <c r="D32" s="363"/>
      <c r="E32" s="363"/>
      <c r="F32" s="363"/>
      <c r="G32" s="364"/>
      <c r="H32" s="116" t="s">
        <v>15</v>
      </c>
    </row>
    <row r="33" spans="2:8" ht="15" thickBot="1" x14ac:dyDescent="0.35">
      <c r="B33" s="117">
        <v>1.2</v>
      </c>
      <c r="C33" s="365"/>
      <c r="D33" s="366"/>
      <c r="E33" s="366"/>
      <c r="F33" s="366"/>
      <c r="G33" s="367"/>
      <c r="H33" s="118" t="s">
        <v>67</v>
      </c>
    </row>
    <row r="34" spans="2:8" ht="15" thickBot="1" x14ac:dyDescent="0.35">
      <c r="B34" s="119" t="s">
        <v>49</v>
      </c>
      <c r="C34" s="322"/>
      <c r="D34" s="323"/>
      <c r="E34" s="323"/>
      <c r="F34" s="323"/>
      <c r="G34" s="323"/>
      <c r="H34" s="324"/>
    </row>
    <row r="35" spans="2:8" ht="15" thickBot="1" x14ac:dyDescent="0.35">
      <c r="B35" s="346" t="s">
        <v>37</v>
      </c>
      <c r="C35" s="347"/>
      <c r="D35" s="120" t="s">
        <v>51</v>
      </c>
      <c r="E35" s="121" t="s">
        <v>52</v>
      </c>
      <c r="F35" s="120" t="s">
        <v>16</v>
      </c>
      <c r="G35" s="101" t="s">
        <v>53</v>
      </c>
      <c r="H35" s="102" t="s">
        <v>54</v>
      </c>
    </row>
    <row r="36" spans="2:8" x14ac:dyDescent="0.3">
      <c r="B36" s="348" t="s">
        <v>66</v>
      </c>
      <c r="C36" s="349"/>
      <c r="D36" s="122">
        <v>1</v>
      </c>
      <c r="E36" s="123">
        <f>H59</f>
        <v>122545.68419999999</v>
      </c>
      <c r="F36" s="124">
        <v>0.05</v>
      </c>
      <c r="G36" s="85">
        <f>E36*F36</f>
        <v>6127.2842099999998</v>
      </c>
      <c r="H36" s="86">
        <f>G36</f>
        <v>6127.2842099999998</v>
      </c>
    </row>
    <row r="37" spans="2:8" ht="15" customHeight="1" x14ac:dyDescent="0.3">
      <c r="B37" s="350" t="s">
        <v>85</v>
      </c>
      <c r="C37" s="351"/>
      <c r="D37" s="122" t="s">
        <v>74</v>
      </c>
      <c r="E37" s="123">
        <v>10561</v>
      </c>
      <c r="F37" s="124">
        <f>1/2</f>
        <v>0.5</v>
      </c>
      <c r="G37" s="85">
        <f t="shared" ref="G37:G39" si="0">E37*F37</f>
        <v>5280.5</v>
      </c>
      <c r="H37" s="86">
        <f t="shared" ref="H37:H39" si="1">G37</f>
        <v>5280.5</v>
      </c>
    </row>
    <row r="38" spans="2:8" ht="26.4" customHeight="1" x14ac:dyDescent="0.3">
      <c r="B38" s="318" t="s">
        <v>86</v>
      </c>
      <c r="C38" s="319"/>
      <c r="D38" s="122" t="s">
        <v>74</v>
      </c>
      <c r="E38" s="123">
        <v>8220</v>
      </c>
      <c r="F38" s="124">
        <v>1</v>
      </c>
      <c r="G38" s="85">
        <f t="shared" si="0"/>
        <v>8220</v>
      </c>
      <c r="H38" s="86">
        <f t="shared" si="1"/>
        <v>8220</v>
      </c>
    </row>
    <row r="39" spans="2:8" ht="26.4" customHeight="1" thickBot="1" x14ac:dyDescent="0.35">
      <c r="B39" s="318" t="s">
        <v>87</v>
      </c>
      <c r="C39" s="319"/>
      <c r="D39" s="125" t="s">
        <v>74</v>
      </c>
      <c r="E39" s="126">
        <v>33000</v>
      </c>
      <c r="F39" s="127">
        <v>0.89251459363636299</v>
      </c>
      <c r="G39" s="85">
        <f t="shared" si="0"/>
        <v>29452.981589999978</v>
      </c>
      <c r="H39" s="86">
        <f t="shared" si="1"/>
        <v>29452.981589999978</v>
      </c>
    </row>
    <row r="40" spans="2:8" ht="26.4" customHeight="1" thickBot="1" x14ac:dyDescent="0.35">
      <c r="B40" s="322"/>
      <c r="C40" s="323"/>
      <c r="D40" s="323"/>
      <c r="E40" s="323"/>
      <c r="F40" s="324"/>
      <c r="G40" s="87" t="s">
        <v>56</v>
      </c>
      <c r="H40" s="88">
        <f>SUM(H36:H39)</f>
        <v>49080.765799999979</v>
      </c>
    </row>
    <row r="41" spans="2:8" ht="27" customHeight="1" thickBot="1" x14ac:dyDescent="0.35">
      <c r="B41" s="337" t="s">
        <v>57</v>
      </c>
      <c r="C41" s="338"/>
      <c r="D41" s="327"/>
      <c r="E41" s="328"/>
      <c r="F41" s="328"/>
      <c r="G41" s="328"/>
      <c r="H41" s="329"/>
    </row>
    <row r="42" spans="2:8" ht="15" thickBot="1" x14ac:dyDescent="0.35">
      <c r="B42" s="309" t="s">
        <v>37</v>
      </c>
      <c r="C42" s="341"/>
      <c r="D42" s="121" t="s">
        <v>51</v>
      </c>
      <c r="E42" s="121" t="s">
        <v>52</v>
      </c>
      <c r="F42" s="121" t="s">
        <v>16</v>
      </c>
      <c r="G42" s="89" t="s">
        <v>53</v>
      </c>
      <c r="H42" s="90" t="s">
        <v>54</v>
      </c>
    </row>
    <row r="43" spans="2:8" x14ac:dyDescent="0.3">
      <c r="B43" s="342" t="s">
        <v>84</v>
      </c>
      <c r="C43" s="343"/>
      <c r="D43" s="93" t="s">
        <v>70</v>
      </c>
      <c r="E43" s="150">
        <v>900</v>
      </c>
      <c r="F43" s="93">
        <v>262.5</v>
      </c>
      <c r="G43" s="151">
        <f>E43*F43</f>
        <v>236250</v>
      </c>
      <c r="H43" s="152">
        <f>G43</f>
        <v>236250</v>
      </c>
    </row>
    <row r="44" spans="2:8" x14ac:dyDescent="0.3">
      <c r="B44" s="344" t="s">
        <v>88</v>
      </c>
      <c r="C44" s="345"/>
      <c r="D44" s="153" t="s">
        <v>67</v>
      </c>
      <c r="E44" s="154">
        <f>139000*1.1</f>
        <v>152900</v>
      </c>
      <c r="F44" s="155">
        <v>0.55000000000000004</v>
      </c>
      <c r="G44" s="151">
        <f t="shared" ref="G44:G47" si="2">E44*F44</f>
        <v>84095</v>
      </c>
      <c r="H44" s="152">
        <f t="shared" ref="H44:H47" si="3">G44</f>
        <v>84095</v>
      </c>
    </row>
    <row r="45" spans="2:8" x14ac:dyDescent="0.3">
      <c r="B45" s="344" t="s">
        <v>89</v>
      </c>
      <c r="C45" s="345"/>
      <c r="D45" s="153" t="s">
        <v>67</v>
      </c>
      <c r="E45" s="154">
        <f>139000*1.1</f>
        <v>152900</v>
      </c>
      <c r="F45" s="155">
        <v>0.4</v>
      </c>
      <c r="G45" s="151">
        <f t="shared" si="2"/>
        <v>61160</v>
      </c>
      <c r="H45" s="152">
        <f t="shared" si="3"/>
        <v>61160</v>
      </c>
    </row>
    <row r="46" spans="2:8" x14ac:dyDescent="0.3">
      <c r="B46" s="344" t="s">
        <v>95</v>
      </c>
      <c r="C46" s="345"/>
      <c r="D46" s="153" t="s">
        <v>67</v>
      </c>
      <c r="E46" s="154">
        <v>90000</v>
      </c>
      <c r="F46" s="155">
        <v>0.3</v>
      </c>
      <c r="G46" s="151">
        <f t="shared" si="2"/>
        <v>27000</v>
      </c>
      <c r="H46" s="152">
        <f t="shared" si="3"/>
        <v>27000</v>
      </c>
    </row>
    <row r="47" spans="2:8" ht="15" thickBot="1" x14ac:dyDescent="0.35">
      <c r="B47" s="330" t="s">
        <v>90</v>
      </c>
      <c r="C47" s="331"/>
      <c r="D47" s="153" t="s">
        <v>91</v>
      </c>
      <c r="E47" s="154">
        <v>56</v>
      </c>
      <c r="F47" s="156">
        <v>180</v>
      </c>
      <c r="G47" s="151">
        <f t="shared" si="2"/>
        <v>10080</v>
      </c>
      <c r="H47" s="152">
        <f t="shared" si="3"/>
        <v>10080</v>
      </c>
    </row>
    <row r="48" spans="2:8" ht="15" thickBot="1" x14ac:dyDescent="0.35">
      <c r="B48" s="322"/>
      <c r="C48" s="323"/>
      <c r="D48" s="323"/>
      <c r="E48" s="323"/>
      <c r="F48" s="324"/>
      <c r="G48" s="157" t="s">
        <v>56</v>
      </c>
      <c r="H48" s="158">
        <f>SUM(H43:H47)</f>
        <v>418585</v>
      </c>
    </row>
    <row r="49" spans="2:9" ht="15" thickBot="1" x14ac:dyDescent="0.35">
      <c r="B49" s="337" t="s">
        <v>58</v>
      </c>
      <c r="C49" s="338"/>
      <c r="D49" s="327"/>
      <c r="E49" s="328"/>
      <c r="F49" s="328"/>
      <c r="G49" s="328"/>
      <c r="H49" s="329"/>
    </row>
    <row r="50" spans="2:9" ht="15" thickBot="1" x14ac:dyDescent="0.35">
      <c r="B50" s="339" t="s">
        <v>36</v>
      </c>
      <c r="C50" s="340"/>
      <c r="D50" s="131" t="s">
        <v>75</v>
      </c>
      <c r="E50" s="132" t="s">
        <v>16</v>
      </c>
      <c r="F50" s="131" t="s">
        <v>52</v>
      </c>
      <c r="G50" s="132" t="s">
        <v>59</v>
      </c>
      <c r="H50" s="131" t="s">
        <v>60</v>
      </c>
    </row>
    <row r="51" spans="2:9" x14ac:dyDescent="0.3">
      <c r="B51" s="318" t="s">
        <v>92</v>
      </c>
      <c r="C51" s="319"/>
      <c r="D51" s="159">
        <v>30</v>
      </c>
      <c r="E51" s="114">
        <v>0.9</v>
      </c>
      <c r="F51" s="123">
        <v>1650</v>
      </c>
      <c r="G51" s="123">
        <f>E51*F51*D51</f>
        <v>44550</v>
      </c>
      <c r="H51" s="133">
        <f>G51</f>
        <v>44550</v>
      </c>
    </row>
    <row r="52" spans="2:9" x14ac:dyDescent="0.3">
      <c r="B52" s="318" t="s">
        <v>93</v>
      </c>
      <c r="C52" s="319"/>
      <c r="D52" s="160">
        <v>30</v>
      </c>
      <c r="E52" s="114">
        <v>0.9</v>
      </c>
      <c r="F52" s="123">
        <v>1650</v>
      </c>
      <c r="G52" s="123">
        <f t="shared" ref="G52:G53" si="4">E52*F52*D52</f>
        <v>44550</v>
      </c>
      <c r="H52" s="133">
        <f t="shared" ref="H52:H53" si="5">G52</f>
        <v>44550</v>
      </c>
    </row>
    <row r="53" spans="2:9" ht="15" thickBot="1" x14ac:dyDescent="0.35">
      <c r="B53" s="320" t="s">
        <v>76</v>
      </c>
      <c r="C53" s="321"/>
      <c r="D53" s="134">
        <v>30</v>
      </c>
      <c r="E53" s="114">
        <v>0.2</v>
      </c>
      <c r="F53" s="123">
        <v>1650</v>
      </c>
      <c r="G53" s="123">
        <f t="shared" si="4"/>
        <v>9900</v>
      </c>
      <c r="H53" s="133">
        <f t="shared" si="5"/>
        <v>9900</v>
      </c>
    </row>
    <row r="54" spans="2:9" ht="15" thickBot="1" x14ac:dyDescent="0.35">
      <c r="B54" s="322"/>
      <c r="C54" s="323"/>
      <c r="D54" s="323"/>
      <c r="E54" s="323"/>
      <c r="F54" s="324"/>
      <c r="G54" s="87" t="s">
        <v>56</v>
      </c>
      <c r="H54" s="88">
        <f>SUM(H51:H53)</f>
        <v>99000</v>
      </c>
    </row>
    <row r="55" spans="2:9" ht="15" thickBot="1" x14ac:dyDescent="0.35">
      <c r="B55" s="325" t="s">
        <v>61</v>
      </c>
      <c r="C55" s="326"/>
      <c r="D55" s="327"/>
      <c r="E55" s="328"/>
      <c r="F55" s="328"/>
      <c r="G55" s="328"/>
      <c r="H55" s="329"/>
    </row>
    <row r="56" spans="2:9" ht="24.6" customHeight="1" thickBot="1" x14ac:dyDescent="0.35">
      <c r="B56" s="309" t="s">
        <v>62</v>
      </c>
      <c r="C56" s="310"/>
      <c r="D56" s="120" t="s">
        <v>14</v>
      </c>
      <c r="E56" s="137" t="s">
        <v>63</v>
      </c>
      <c r="F56" s="120" t="s">
        <v>64</v>
      </c>
      <c r="G56" s="101" t="s">
        <v>53</v>
      </c>
      <c r="H56" s="102" t="s">
        <v>54</v>
      </c>
    </row>
    <row r="57" spans="2:9" ht="24.6" customHeight="1" thickBot="1" x14ac:dyDescent="0.35">
      <c r="B57" s="311" t="s">
        <v>46</v>
      </c>
      <c r="C57" s="312"/>
      <c r="D57" s="138">
        <v>1</v>
      </c>
      <c r="E57" s="139">
        <f>$N$4</f>
        <v>178407.79799999998</v>
      </c>
      <c r="F57" s="140">
        <f>1/5</f>
        <v>0.2</v>
      </c>
      <c r="G57" s="141">
        <f>E57*F57*D57</f>
        <v>35681.559600000001</v>
      </c>
      <c r="H57" s="95">
        <f>G57</f>
        <v>35681.559600000001</v>
      </c>
    </row>
    <row r="58" spans="2:9" ht="15" thickBot="1" x14ac:dyDescent="0.35">
      <c r="B58" s="313" t="s">
        <v>43</v>
      </c>
      <c r="C58" s="314"/>
      <c r="D58" s="108">
        <v>5</v>
      </c>
      <c r="E58" s="142">
        <f>$N$2</f>
        <v>86864.124599999996</v>
      </c>
      <c r="F58" s="140">
        <f>1/5</f>
        <v>0.2</v>
      </c>
      <c r="G58" s="141">
        <f>E58*F58*D58</f>
        <v>86864.124599999996</v>
      </c>
      <c r="H58" s="95">
        <f>G58</f>
        <v>86864.124599999996</v>
      </c>
    </row>
    <row r="59" spans="2:9" ht="15" thickBot="1" x14ac:dyDescent="0.35">
      <c r="B59" s="144"/>
      <c r="C59" s="144"/>
      <c r="D59" s="145"/>
      <c r="E59" s="146"/>
      <c r="F59" s="145"/>
      <c r="G59" s="105" t="s">
        <v>56</v>
      </c>
      <c r="H59" s="106">
        <f>SUM(H57:H58)</f>
        <v>122545.68419999999</v>
      </c>
    </row>
    <row r="60" spans="2:9" ht="15" thickBot="1" x14ac:dyDescent="0.35">
      <c r="B60" s="144"/>
      <c r="C60" s="144"/>
      <c r="D60" s="315" t="s">
        <v>65</v>
      </c>
      <c r="E60" s="316"/>
      <c r="F60" s="316"/>
      <c r="G60" s="317"/>
      <c r="H60" s="88">
        <f>H40+H48+H54+H59</f>
        <v>689211.45</v>
      </c>
    </row>
    <row r="62" spans="2:9" ht="15" hidden="1" thickBot="1" x14ac:dyDescent="0.35">
      <c r="B62" s="313" t="s">
        <v>43</v>
      </c>
      <c r="C62" s="314"/>
      <c r="D62" s="108">
        <v>1</v>
      </c>
      <c r="E62" s="142">
        <f>N2</f>
        <v>86864.124599999996</v>
      </c>
      <c r="F62" s="140">
        <f>1/95</f>
        <v>1.0526315789473684E-2</v>
      </c>
      <c r="G62" s="141">
        <f>E62*F62</f>
        <v>914.35920631578938</v>
      </c>
      <c r="H62" s="95">
        <f>G62</f>
        <v>914.35920631578938</v>
      </c>
    </row>
    <row r="63" spans="2:9" ht="15" hidden="1" thickBot="1" x14ac:dyDescent="0.35">
      <c r="B63" s="144"/>
      <c r="C63" s="144"/>
      <c r="D63" s="145"/>
      <c r="E63" s="146"/>
      <c r="F63" s="145"/>
      <c r="G63" s="105" t="s">
        <v>56</v>
      </c>
      <c r="H63" s="106">
        <f>SUM(H62:H62)</f>
        <v>914.35920631578938</v>
      </c>
    </row>
    <row r="64" spans="2:9" ht="15" hidden="1" thickBot="1" x14ac:dyDescent="0.35">
      <c r="B64" s="144"/>
      <c r="C64" s="144"/>
      <c r="D64" s="315" t="s">
        <v>65</v>
      </c>
      <c r="E64" s="316"/>
      <c r="F64" s="316"/>
      <c r="G64" s="317"/>
      <c r="H64" s="88" t="e">
        <f>#REF!+#REF!+#REF!+H63</f>
        <v>#REF!</v>
      </c>
      <c r="I64">
        <v>17500</v>
      </c>
    </row>
    <row r="65" spans="2:8" hidden="1" x14ac:dyDescent="0.3"/>
    <row r="66" spans="2:8" hidden="1" x14ac:dyDescent="0.3"/>
    <row r="67" spans="2:8" ht="15" hidden="1" thickBot="1" x14ac:dyDescent="0.35">
      <c r="B67" s="147" t="s">
        <v>18</v>
      </c>
      <c r="C67" s="352" t="s">
        <v>97</v>
      </c>
      <c r="D67" s="353"/>
      <c r="E67" s="353"/>
      <c r="F67" s="353"/>
      <c r="G67" s="354"/>
      <c r="H67" s="121" t="s">
        <v>15</v>
      </c>
    </row>
    <row r="68" spans="2:8" ht="15" hidden="1" thickBot="1" x14ac:dyDescent="0.35">
      <c r="B68" s="148">
        <v>15</v>
      </c>
      <c r="C68" s="355"/>
      <c r="D68" s="356"/>
      <c r="E68" s="356"/>
      <c r="F68" s="356"/>
      <c r="G68" s="357"/>
      <c r="H68" s="149" t="s">
        <v>98</v>
      </c>
    </row>
    <row r="69" spans="2:8" ht="15" hidden="1" thickBot="1" x14ac:dyDescent="0.35">
      <c r="B69" s="119" t="s">
        <v>49</v>
      </c>
      <c r="C69" s="322"/>
      <c r="D69" s="323"/>
      <c r="E69" s="323"/>
      <c r="F69" s="323"/>
      <c r="G69" s="323"/>
      <c r="H69" s="324"/>
    </row>
    <row r="70" spans="2:8" ht="15" hidden="1" thickBot="1" x14ac:dyDescent="0.35">
      <c r="B70" s="346" t="s">
        <v>37</v>
      </c>
      <c r="C70" s="347"/>
      <c r="D70" s="120" t="s">
        <v>51</v>
      </c>
      <c r="E70" s="121" t="s">
        <v>52</v>
      </c>
      <c r="F70" s="120" t="s">
        <v>16</v>
      </c>
      <c r="G70" s="101" t="s">
        <v>53</v>
      </c>
      <c r="H70" s="102" t="s">
        <v>54</v>
      </c>
    </row>
    <row r="71" spans="2:8" hidden="1" x14ac:dyDescent="0.3">
      <c r="B71" s="348" t="s">
        <v>66</v>
      </c>
      <c r="C71" s="349"/>
      <c r="D71" s="122">
        <v>1</v>
      </c>
      <c r="E71" s="123">
        <v>0</v>
      </c>
      <c r="F71" s="124">
        <v>0.05</v>
      </c>
      <c r="G71" s="85">
        <v>0</v>
      </c>
      <c r="H71" s="86">
        <v>0</v>
      </c>
    </row>
    <row r="72" spans="2:8" hidden="1" x14ac:dyDescent="0.3">
      <c r="B72" s="350">
        <v>0</v>
      </c>
      <c r="C72" s="351"/>
      <c r="D72" s="122">
        <v>0</v>
      </c>
      <c r="E72" s="123">
        <v>0</v>
      </c>
      <c r="F72" s="124">
        <v>7</v>
      </c>
      <c r="G72" s="161">
        <v>0</v>
      </c>
      <c r="H72" s="86">
        <v>0</v>
      </c>
    </row>
    <row r="73" spans="2:8" hidden="1" x14ac:dyDescent="0.3">
      <c r="B73" s="318">
        <v>0</v>
      </c>
      <c r="C73" s="319"/>
      <c r="D73" s="122">
        <v>0</v>
      </c>
      <c r="E73" s="123">
        <v>0</v>
      </c>
      <c r="F73" s="124">
        <v>7</v>
      </c>
      <c r="G73" s="161">
        <v>0</v>
      </c>
      <c r="H73" s="86">
        <v>0</v>
      </c>
    </row>
    <row r="74" spans="2:8" hidden="1" x14ac:dyDescent="0.3">
      <c r="B74" s="318">
        <v>0</v>
      </c>
      <c r="C74" s="319"/>
      <c r="D74" s="125">
        <v>0</v>
      </c>
      <c r="E74" s="126">
        <v>0</v>
      </c>
      <c r="F74" s="127"/>
      <c r="G74" s="85"/>
      <c r="H74" s="86">
        <v>0</v>
      </c>
    </row>
    <row r="75" spans="2:8" ht="15" hidden="1" thickBot="1" x14ac:dyDescent="0.35">
      <c r="B75" s="322"/>
      <c r="C75" s="323"/>
      <c r="D75" s="323"/>
      <c r="E75" s="323"/>
      <c r="F75" s="324"/>
      <c r="G75" s="87" t="s">
        <v>56</v>
      </c>
      <c r="H75" s="88">
        <v>0</v>
      </c>
    </row>
    <row r="76" spans="2:8" ht="15" hidden="1" thickBot="1" x14ac:dyDescent="0.35">
      <c r="B76" s="337" t="s">
        <v>57</v>
      </c>
      <c r="C76" s="338"/>
      <c r="D76" s="327"/>
      <c r="E76" s="328"/>
      <c r="F76" s="328"/>
      <c r="G76" s="328"/>
      <c r="H76" s="329"/>
    </row>
    <row r="77" spans="2:8" ht="15" hidden="1" thickBot="1" x14ac:dyDescent="0.35">
      <c r="B77" s="309" t="s">
        <v>37</v>
      </c>
      <c r="C77" s="341"/>
      <c r="D77" s="121" t="s">
        <v>51</v>
      </c>
      <c r="E77" s="121" t="s">
        <v>52</v>
      </c>
      <c r="F77" s="121" t="s">
        <v>16</v>
      </c>
      <c r="G77" s="101" t="s">
        <v>53</v>
      </c>
      <c r="H77" s="87" t="s">
        <v>54</v>
      </c>
    </row>
    <row r="78" spans="2:8" ht="15" hidden="1" thickBot="1" x14ac:dyDescent="0.35">
      <c r="B78" s="332">
        <v>0</v>
      </c>
      <c r="C78" s="333"/>
      <c r="D78" s="163">
        <v>0</v>
      </c>
      <c r="E78" s="164">
        <v>0</v>
      </c>
      <c r="F78" s="165"/>
      <c r="G78" s="166">
        <v>0</v>
      </c>
      <c r="H78" s="167">
        <v>0</v>
      </c>
    </row>
    <row r="79" spans="2:8" ht="15" hidden="1" thickBot="1" x14ac:dyDescent="0.35">
      <c r="B79" s="334"/>
      <c r="C79" s="335"/>
      <c r="D79" s="335"/>
      <c r="E79" s="335"/>
      <c r="F79" s="336"/>
      <c r="G79" s="157" t="s">
        <v>56</v>
      </c>
      <c r="H79" s="158">
        <v>0</v>
      </c>
    </row>
    <row r="80" spans="2:8" ht="15" hidden="1" thickBot="1" x14ac:dyDescent="0.35">
      <c r="B80" s="337" t="s">
        <v>58</v>
      </c>
      <c r="C80" s="338"/>
      <c r="D80" s="327"/>
      <c r="E80" s="328"/>
      <c r="F80" s="328"/>
      <c r="G80" s="328"/>
      <c r="H80" s="329"/>
    </row>
    <row r="81" spans="2:9" ht="15" hidden="1" thickBot="1" x14ac:dyDescent="0.35">
      <c r="B81" s="339" t="s">
        <v>36</v>
      </c>
      <c r="C81" s="340"/>
      <c r="D81" s="131" t="s">
        <v>75</v>
      </c>
      <c r="E81" s="132" t="s">
        <v>16</v>
      </c>
      <c r="F81" s="131" t="s">
        <v>52</v>
      </c>
      <c r="G81" s="132" t="s">
        <v>59</v>
      </c>
      <c r="H81" s="131" t="s">
        <v>60</v>
      </c>
    </row>
    <row r="82" spans="2:9" hidden="1" x14ac:dyDescent="0.3">
      <c r="B82" s="318" t="s">
        <v>99</v>
      </c>
      <c r="C82" s="319"/>
      <c r="D82" s="159">
        <v>1</v>
      </c>
      <c r="E82" s="114">
        <v>1</v>
      </c>
      <c r="F82" s="123">
        <v>1850</v>
      </c>
      <c r="G82" s="123">
        <f>E82*F82</f>
        <v>1850</v>
      </c>
      <c r="H82" s="133">
        <f>G82</f>
        <v>1850</v>
      </c>
    </row>
    <row r="83" spans="2:9" hidden="1" x14ac:dyDescent="0.3">
      <c r="B83" s="318">
        <v>0</v>
      </c>
      <c r="C83" s="319"/>
      <c r="D83" s="160">
        <v>30</v>
      </c>
      <c r="E83" s="114">
        <v>0.9</v>
      </c>
      <c r="F83" s="123">
        <v>0</v>
      </c>
      <c r="G83" s="123">
        <v>0</v>
      </c>
      <c r="H83" s="133">
        <v>0</v>
      </c>
    </row>
    <row r="84" spans="2:9" ht="15" hidden="1" thickBot="1" x14ac:dyDescent="0.35">
      <c r="B84" s="320">
        <v>0</v>
      </c>
      <c r="C84" s="321"/>
      <c r="D84" s="134">
        <v>30</v>
      </c>
      <c r="E84" s="114">
        <v>0.2</v>
      </c>
      <c r="F84" s="123">
        <v>0</v>
      </c>
      <c r="G84" s="123">
        <v>0</v>
      </c>
      <c r="H84" s="133">
        <v>0</v>
      </c>
    </row>
    <row r="85" spans="2:9" ht="15" hidden="1" thickBot="1" x14ac:dyDescent="0.35">
      <c r="B85" s="322"/>
      <c r="C85" s="323"/>
      <c r="D85" s="323"/>
      <c r="E85" s="323"/>
      <c r="F85" s="324"/>
      <c r="G85" s="87" t="s">
        <v>56</v>
      </c>
      <c r="H85" s="88">
        <f>SUM(H82:H84)</f>
        <v>1850</v>
      </c>
    </row>
    <row r="86" spans="2:9" ht="15" hidden="1" thickBot="1" x14ac:dyDescent="0.35">
      <c r="B86" s="325" t="s">
        <v>61</v>
      </c>
      <c r="C86" s="326"/>
      <c r="D86" s="327"/>
      <c r="E86" s="328"/>
      <c r="F86" s="328"/>
      <c r="G86" s="328"/>
      <c r="H86" s="329"/>
    </row>
    <row r="87" spans="2:9" ht="15" hidden="1" thickBot="1" x14ac:dyDescent="0.35">
      <c r="B87" s="309" t="s">
        <v>62</v>
      </c>
      <c r="C87" s="310"/>
      <c r="D87" s="120" t="s">
        <v>14</v>
      </c>
      <c r="E87" s="137" t="s">
        <v>63</v>
      </c>
      <c r="F87" s="120" t="s">
        <v>64</v>
      </c>
      <c r="G87" s="101" t="s">
        <v>53</v>
      </c>
      <c r="H87" s="102" t="s">
        <v>54</v>
      </c>
    </row>
    <row r="88" spans="2:9" hidden="1" x14ac:dyDescent="0.3">
      <c r="B88" s="311"/>
      <c r="C88" s="312"/>
      <c r="D88" s="138"/>
      <c r="E88" s="139"/>
      <c r="F88" s="140"/>
      <c r="G88" s="141"/>
      <c r="H88" s="95"/>
    </row>
    <row r="89" spans="2:9" ht="15" hidden="1" thickBot="1" x14ac:dyDescent="0.35">
      <c r="B89" s="313"/>
      <c r="C89" s="314"/>
      <c r="D89" s="108"/>
      <c r="E89" s="142"/>
      <c r="F89" s="143"/>
      <c r="G89" s="103"/>
      <c r="H89" s="104"/>
    </row>
    <row r="90" spans="2:9" ht="15" hidden="1" thickBot="1" x14ac:dyDescent="0.35">
      <c r="B90" s="144"/>
      <c r="C90" s="144"/>
      <c r="D90" s="145"/>
      <c r="E90" s="146"/>
      <c r="F90" s="145"/>
      <c r="G90" s="105" t="s">
        <v>56</v>
      </c>
      <c r="H90" s="106">
        <v>0</v>
      </c>
    </row>
    <row r="91" spans="2:9" ht="15" hidden="1" thickBot="1" x14ac:dyDescent="0.35">
      <c r="B91" s="144"/>
      <c r="C91" s="144"/>
      <c r="D91" s="315" t="s">
        <v>65</v>
      </c>
      <c r="E91" s="316"/>
      <c r="F91" s="316"/>
      <c r="G91" s="317"/>
      <c r="H91" s="88">
        <f>H75+H79+H85+H90</f>
        <v>1850</v>
      </c>
      <c r="I91">
        <v>1850</v>
      </c>
    </row>
    <row r="92" spans="2:9" hidden="1" x14ac:dyDescent="0.3"/>
    <row r="93" spans="2:9" hidden="1" x14ac:dyDescent="0.3"/>
    <row r="94" spans="2:9" ht="15" hidden="1" thickBot="1" x14ac:dyDescent="0.35">
      <c r="B94" s="147" t="s">
        <v>18</v>
      </c>
      <c r="C94" s="352" t="s">
        <v>100</v>
      </c>
      <c r="D94" s="353"/>
      <c r="E94" s="353"/>
      <c r="F94" s="353"/>
      <c r="G94" s="354"/>
      <c r="H94" s="121" t="s">
        <v>15</v>
      </c>
    </row>
    <row r="95" spans="2:9" ht="15" hidden="1" thickBot="1" x14ac:dyDescent="0.35">
      <c r="B95" s="148">
        <v>16</v>
      </c>
      <c r="C95" s="355"/>
      <c r="D95" s="356"/>
      <c r="E95" s="356"/>
      <c r="F95" s="356"/>
      <c r="G95" s="357"/>
      <c r="H95" s="149" t="s">
        <v>83</v>
      </c>
    </row>
    <row r="96" spans="2:9" ht="15" hidden="1" thickBot="1" x14ac:dyDescent="0.35">
      <c r="B96" s="119" t="s">
        <v>49</v>
      </c>
      <c r="C96" s="322"/>
      <c r="D96" s="323"/>
      <c r="E96" s="323"/>
      <c r="F96" s="323"/>
      <c r="G96" s="323"/>
      <c r="H96" s="324"/>
    </row>
    <row r="97" spans="2:8" ht="15" hidden="1" thickBot="1" x14ac:dyDescent="0.35">
      <c r="B97" s="346" t="s">
        <v>37</v>
      </c>
      <c r="C97" s="347"/>
      <c r="D97" s="120" t="s">
        <v>51</v>
      </c>
      <c r="E97" s="121" t="s">
        <v>52</v>
      </c>
      <c r="F97" s="120" t="s">
        <v>16</v>
      </c>
      <c r="G97" s="101" t="s">
        <v>53</v>
      </c>
      <c r="H97" s="102" t="s">
        <v>54</v>
      </c>
    </row>
    <row r="98" spans="2:8" hidden="1" x14ac:dyDescent="0.3">
      <c r="B98" s="348" t="s">
        <v>66</v>
      </c>
      <c r="C98" s="349"/>
      <c r="D98" s="122">
        <v>1</v>
      </c>
      <c r="E98" s="123">
        <f>H121</f>
        <v>170609.85714282392</v>
      </c>
      <c r="F98" s="124">
        <v>0.05</v>
      </c>
      <c r="G98" s="85">
        <f>D98*E98*F98</f>
        <v>8530.4928571411965</v>
      </c>
      <c r="H98" s="86">
        <f>G98</f>
        <v>8530.4928571411965</v>
      </c>
    </row>
    <row r="99" spans="2:8" hidden="1" x14ac:dyDescent="0.3">
      <c r="B99" s="350" t="s">
        <v>73</v>
      </c>
      <c r="C99" s="351"/>
      <c r="D99" s="122" t="s">
        <v>74</v>
      </c>
      <c r="E99" s="123">
        <v>73468</v>
      </c>
      <c r="F99" s="124">
        <v>16</v>
      </c>
      <c r="G99" s="169">
        <f>E99/F99</f>
        <v>4591.75</v>
      </c>
      <c r="H99" s="86">
        <f>G99</f>
        <v>4591.75</v>
      </c>
    </row>
    <row r="100" spans="2:8" hidden="1" x14ac:dyDescent="0.3">
      <c r="B100" s="318">
        <v>0</v>
      </c>
      <c r="C100" s="319"/>
      <c r="D100" s="122">
        <v>0</v>
      </c>
      <c r="E100" s="123">
        <v>0</v>
      </c>
      <c r="F100" s="124">
        <v>7</v>
      </c>
      <c r="G100" s="161">
        <v>0</v>
      </c>
      <c r="H100" s="86">
        <v>0</v>
      </c>
    </row>
    <row r="101" spans="2:8" hidden="1" x14ac:dyDescent="0.3">
      <c r="B101" s="318">
        <v>0</v>
      </c>
      <c r="C101" s="319"/>
      <c r="D101" s="125">
        <v>0</v>
      </c>
      <c r="E101" s="126">
        <v>0</v>
      </c>
      <c r="F101" s="127"/>
      <c r="G101" s="85"/>
      <c r="H101" s="86">
        <v>0</v>
      </c>
    </row>
    <row r="102" spans="2:8" ht="15" hidden="1" thickBot="1" x14ac:dyDescent="0.35">
      <c r="B102" s="322"/>
      <c r="C102" s="323"/>
      <c r="D102" s="323"/>
      <c r="E102" s="323"/>
      <c r="F102" s="324"/>
      <c r="G102" s="87" t="s">
        <v>56</v>
      </c>
      <c r="H102" s="88">
        <f>H98+H99</f>
        <v>13122.242857141197</v>
      </c>
    </row>
    <row r="103" spans="2:8" ht="15" hidden="1" thickBot="1" x14ac:dyDescent="0.35">
      <c r="B103" s="337" t="s">
        <v>57</v>
      </c>
      <c r="C103" s="338"/>
      <c r="D103" s="327"/>
      <c r="E103" s="328"/>
      <c r="F103" s="328"/>
      <c r="G103" s="328"/>
      <c r="H103" s="329"/>
    </row>
    <row r="104" spans="2:8" ht="15" hidden="1" thickBot="1" x14ac:dyDescent="0.35">
      <c r="B104" s="309" t="s">
        <v>37</v>
      </c>
      <c r="C104" s="341"/>
      <c r="D104" s="121" t="s">
        <v>51</v>
      </c>
      <c r="E104" s="121" t="s">
        <v>52</v>
      </c>
      <c r="F104" s="121" t="s">
        <v>16</v>
      </c>
      <c r="G104" s="101" t="s">
        <v>53</v>
      </c>
      <c r="H104" s="87" t="s">
        <v>54</v>
      </c>
    </row>
    <row r="105" spans="2:8" hidden="1" x14ac:dyDescent="0.3">
      <c r="B105" s="342" t="s">
        <v>101</v>
      </c>
      <c r="C105" s="343"/>
      <c r="D105" s="93" t="s">
        <v>83</v>
      </c>
      <c r="E105" s="150">
        <v>13500</v>
      </c>
      <c r="F105" s="93">
        <v>0.9</v>
      </c>
      <c r="G105" s="94">
        <f>E105*F105</f>
        <v>12150</v>
      </c>
      <c r="H105" s="95">
        <f>G105</f>
        <v>12150</v>
      </c>
    </row>
    <row r="106" spans="2:8" hidden="1" x14ac:dyDescent="0.3">
      <c r="B106" s="344" t="s">
        <v>102</v>
      </c>
      <c r="C106" s="345"/>
      <c r="D106" s="153" t="s">
        <v>67</v>
      </c>
      <c r="E106" s="154">
        <v>698234</v>
      </c>
      <c r="F106" s="168">
        <v>0.31628952471520977</v>
      </c>
      <c r="G106" s="162">
        <f>E106*F106</f>
        <v>220844.09999999977</v>
      </c>
      <c r="H106" s="86">
        <f>G106</f>
        <v>220844.09999999977</v>
      </c>
    </row>
    <row r="107" spans="2:8" hidden="1" x14ac:dyDescent="0.3">
      <c r="B107" s="344">
        <v>0</v>
      </c>
      <c r="C107" s="345"/>
      <c r="D107" s="153">
        <v>0</v>
      </c>
      <c r="E107" s="154">
        <v>0</v>
      </c>
      <c r="F107" s="155"/>
      <c r="G107" s="162">
        <v>0</v>
      </c>
      <c r="H107" s="86">
        <v>0</v>
      </c>
    </row>
    <row r="108" spans="2:8" hidden="1" x14ac:dyDescent="0.3">
      <c r="B108" s="330">
        <v>0</v>
      </c>
      <c r="C108" s="331"/>
      <c r="D108" s="153">
        <v>0</v>
      </c>
      <c r="E108" s="154">
        <v>0</v>
      </c>
      <c r="F108" s="156"/>
      <c r="G108" s="151">
        <v>0</v>
      </c>
      <c r="H108" s="152">
        <v>0</v>
      </c>
    </row>
    <row r="109" spans="2:8" ht="15" hidden="1" thickBot="1" x14ac:dyDescent="0.35">
      <c r="B109" s="332">
        <v>0</v>
      </c>
      <c r="C109" s="333"/>
      <c r="D109" s="163">
        <v>0</v>
      </c>
      <c r="E109" s="164">
        <v>0</v>
      </c>
      <c r="F109" s="165"/>
      <c r="G109" s="166">
        <v>0</v>
      </c>
      <c r="H109" s="167">
        <v>0</v>
      </c>
    </row>
    <row r="110" spans="2:8" ht="15" hidden="1" thickBot="1" x14ac:dyDescent="0.35">
      <c r="B110" s="334"/>
      <c r="C110" s="335"/>
      <c r="D110" s="335"/>
      <c r="E110" s="335"/>
      <c r="F110" s="336"/>
      <c r="G110" s="157" t="s">
        <v>56</v>
      </c>
      <c r="H110" s="158">
        <f>H105+H106</f>
        <v>232994.09999999977</v>
      </c>
    </row>
    <row r="111" spans="2:8" ht="15" hidden="1" thickBot="1" x14ac:dyDescent="0.35">
      <c r="B111" s="337" t="s">
        <v>58</v>
      </c>
      <c r="C111" s="338"/>
      <c r="D111" s="327"/>
      <c r="E111" s="328"/>
      <c r="F111" s="328"/>
      <c r="G111" s="328"/>
      <c r="H111" s="329"/>
    </row>
    <row r="112" spans="2:8" ht="15" hidden="1" thickBot="1" x14ac:dyDescent="0.35">
      <c r="B112" s="339" t="s">
        <v>36</v>
      </c>
      <c r="C112" s="340"/>
      <c r="D112" s="131" t="s">
        <v>75</v>
      </c>
      <c r="E112" s="132" t="s">
        <v>16</v>
      </c>
      <c r="F112" s="131" t="s">
        <v>52</v>
      </c>
      <c r="G112" s="132" t="s">
        <v>59</v>
      </c>
      <c r="H112" s="131" t="s">
        <v>60</v>
      </c>
    </row>
    <row r="113" spans="2:9" hidden="1" x14ac:dyDescent="0.3">
      <c r="B113" s="318"/>
      <c r="C113" s="319"/>
      <c r="D113" s="159"/>
      <c r="E113" s="114"/>
      <c r="F113" s="123"/>
      <c r="G113" s="123"/>
      <c r="H113" s="133"/>
    </row>
    <row r="114" spans="2:9" hidden="1" x14ac:dyDescent="0.3">
      <c r="B114" s="318"/>
      <c r="C114" s="319"/>
      <c r="D114" s="160"/>
      <c r="E114" s="114"/>
      <c r="F114" s="123"/>
      <c r="G114" s="123"/>
      <c r="H114" s="133"/>
    </row>
    <row r="115" spans="2:9" ht="15" hidden="1" thickBot="1" x14ac:dyDescent="0.35">
      <c r="B115" s="320"/>
      <c r="C115" s="321"/>
      <c r="D115" s="134"/>
      <c r="E115" s="114"/>
      <c r="F115" s="123"/>
      <c r="G115" s="123"/>
      <c r="H115" s="133"/>
    </row>
    <row r="116" spans="2:9" ht="15" hidden="1" thickBot="1" x14ac:dyDescent="0.35">
      <c r="B116" s="322"/>
      <c r="C116" s="323"/>
      <c r="D116" s="323"/>
      <c r="E116" s="323"/>
      <c r="F116" s="324"/>
      <c r="G116" s="87" t="s">
        <v>56</v>
      </c>
      <c r="H116" s="88">
        <v>0</v>
      </c>
    </row>
    <row r="117" spans="2:9" ht="15" hidden="1" thickBot="1" x14ac:dyDescent="0.35">
      <c r="B117" s="325" t="s">
        <v>61</v>
      </c>
      <c r="C117" s="326"/>
      <c r="D117" s="327"/>
      <c r="E117" s="328"/>
      <c r="F117" s="328"/>
      <c r="G117" s="328"/>
      <c r="H117" s="329"/>
    </row>
    <row r="118" spans="2:9" hidden="1" x14ac:dyDescent="0.3">
      <c r="B118" s="360" t="s">
        <v>62</v>
      </c>
      <c r="C118" s="361"/>
      <c r="D118" s="170" t="s">
        <v>14</v>
      </c>
      <c r="E118" s="171" t="s">
        <v>63</v>
      </c>
      <c r="F118" s="170" t="s">
        <v>64</v>
      </c>
      <c r="G118" s="89" t="s">
        <v>53</v>
      </c>
      <c r="H118" s="172" t="s">
        <v>54</v>
      </c>
    </row>
    <row r="119" spans="2:9" ht="64.2" hidden="1" customHeight="1" x14ac:dyDescent="0.3">
      <c r="B119" s="311" t="s">
        <v>46</v>
      </c>
      <c r="C119" s="312"/>
      <c r="D119" s="173">
        <v>1</v>
      </c>
      <c r="E119" s="139">
        <f>N4</f>
        <v>178407.79799999998</v>
      </c>
      <c r="F119" s="140">
        <v>3.2</v>
      </c>
      <c r="G119" s="141">
        <f>D119*E119/F119</f>
        <v>55752.436874999992</v>
      </c>
      <c r="H119" s="95">
        <f>G119</f>
        <v>55752.436874999992</v>
      </c>
    </row>
    <row r="120" spans="2:9" ht="15" hidden="1" thickBot="1" x14ac:dyDescent="0.35">
      <c r="B120" s="358" t="s">
        <v>43</v>
      </c>
      <c r="C120" s="359"/>
      <c r="D120" s="174">
        <v>4</v>
      </c>
      <c r="E120" s="175">
        <f>N2</f>
        <v>86864.124599999996</v>
      </c>
      <c r="F120" s="176">
        <v>3.0251114607119218</v>
      </c>
      <c r="G120" s="177">
        <f>D120*E120/F120</f>
        <v>114857.42026782394</v>
      </c>
      <c r="H120" s="178">
        <f>G120</f>
        <v>114857.42026782394</v>
      </c>
    </row>
    <row r="121" spans="2:9" ht="15" hidden="1" thickBot="1" x14ac:dyDescent="0.35">
      <c r="B121" s="144"/>
      <c r="C121" s="144"/>
      <c r="D121" s="145"/>
      <c r="E121" s="146"/>
      <c r="F121" s="145"/>
      <c r="G121" s="105" t="s">
        <v>56</v>
      </c>
      <c r="H121" s="106">
        <f>H119+H120</f>
        <v>170609.85714282392</v>
      </c>
    </row>
    <row r="122" spans="2:9" ht="15" hidden="1" thickBot="1" x14ac:dyDescent="0.35">
      <c r="B122" s="144"/>
      <c r="C122" s="144"/>
      <c r="D122" s="315" t="s">
        <v>65</v>
      </c>
      <c r="E122" s="316"/>
      <c r="F122" s="316"/>
      <c r="G122" s="317"/>
      <c r="H122" s="88">
        <f>H121+H116+H110+H102</f>
        <v>416726.19999996491</v>
      </c>
      <c r="I122">
        <v>416726.2</v>
      </c>
    </row>
    <row r="123" spans="2:9" hidden="1" x14ac:dyDescent="0.3"/>
    <row r="124" spans="2:9" hidden="1" x14ac:dyDescent="0.3"/>
    <row r="125" spans="2:9" ht="15" hidden="1" thickBot="1" x14ac:dyDescent="0.35">
      <c r="B125" s="147" t="s">
        <v>18</v>
      </c>
      <c r="C125" s="352" t="s">
        <v>103</v>
      </c>
      <c r="D125" s="353"/>
      <c r="E125" s="353"/>
      <c r="F125" s="353"/>
      <c r="G125" s="354"/>
      <c r="H125" s="121" t="s">
        <v>15</v>
      </c>
    </row>
    <row r="126" spans="2:9" ht="15" hidden="1" thickBot="1" x14ac:dyDescent="0.35">
      <c r="B126" s="148">
        <v>17</v>
      </c>
      <c r="C126" s="355"/>
      <c r="D126" s="356"/>
      <c r="E126" s="356"/>
      <c r="F126" s="356"/>
      <c r="G126" s="357"/>
      <c r="H126" s="149" t="s">
        <v>83</v>
      </c>
    </row>
    <row r="127" spans="2:9" ht="15" hidden="1" thickBot="1" x14ac:dyDescent="0.35">
      <c r="B127" s="119" t="s">
        <v>49</v>
      </c>
      <c r="C127" s="322"/>
      <c r="D127" s="323"/>
      <c r="E127" s="323"/>
      <c r="F127" s="323"/>
      <c r="G127" s="323"/>
      <c r="H127" s="324"/>
    </row>
    <row r="128" spans="2:9" ht="15" hidden="1" thickBot="1" x14ac:dyDescent="0.35">
      <c r="B128" s="346" t="s">
        <v>37</v>
      </c>
      <c r="C128" s="347"/>
      <c r="D128" s="120" t="s">
        <v>51</v>
      </c>
      <c r="E128" s="121" t="s">
        <v>52</v>
      </c>
      <c r="F128" s="120" t="s">
        <v>16</v>
      </c>
      <c r="G128" s="101" t="s">
        <v>53</v>
      </c>
      <c r="H128" s="102" t="s">
        <v>54</v>
      </c>
    </row>
    <row r="129" spans="2:8" hidden="1" x14ac:dyDescent="0.3">
      <c r="B129" s="348" t="s">
        <v>66</v>
      </c>
      <c r="C129" s="349"/>
      <c r="D129" s="122">
        <v>1</v>
      </c>
      <c r="E129" s="123">
        <f>H152</f>
        <v>192036.98388000001</v>
      </c>
      <c r="F129" s="124">
        <v>0.05</v>
      </c>
      <c r="G129" s="85">
        <f>D129*E129*F129</f>
        <v>9601.8491940000004</v>
      </c>
      <c r="H129" s="86">
        <f>G129</f>
        <v>9601.8491940000004</v>
      </c>
    </row>
    <row r="130" spans="2:8" hidden="1" x14ac:dyDescent="0.3">
      <c r="B130" s="350"/>
      <c r="C130" s="351"/>
      <c r="D130" s="122"/>
      <c r="E130" s="123"/>
      <c r="F130" s="124"/>
      <c r="G130" s="169"/>
      <c r="H130" s="86"/>
    </row>
    <row r="131" spans="2:8" hidden="1" x14ac:dyDescent="0.3">
      <c r="B131" s="318">
        <v>0</v>
      </c>
      <c r="C131" s="319"/>
      <c r="D131" s="122">
        <v>0</v>
      </c>
      <c r="E131" s="123">
        <v>0</v>
      </c>
      <c r="F131" s="124">
        <v>7</v>
      </c>
      <c r="G131" s="161">
        <v>0</v>
      </c>
      <c r="H131" s="86">
        <v>0</v>
      </c>
    </row>
    <row r="132" spans="2:8" hidden="1" x14ac:dyDescent="0.3">
      <c r="B132" s="318">
        <v>0</v>
      </c>
      <c r="C132" s="319"/>
      <c r="D132" s="125">
        <v>0</v>
      </c>
      <c r="E132" s="126">
        <v>0</v>
      </c>
      <c r="F132" s="127"/>
      <c r="G132" s="85"/>
      <c r="H132" s="86">
        <v>0</v>
      </c>
    </row>
    <row r="133" spans="2:8" ht="15" hidden="1" thickBot="1" x14ac:dyDescent="0.35">
      <c r="B133" s="322"/>
      <c r="C133" s="323"/>
      <c r="D133" s="323"/>
      <c r="E133" s="323"/>
      <c r="F133" s="324"/>
      <c r="G133" s="87" t="s">
        <v>56</v>
      </c>
      <c r="H133" s="88">
        <f>H129+H130</f>
        <v>9601.8491940000004</v>
      </c>
    </row>
    <row r="134" spans="2:8" ht="15" hidden="1" thickBot="1" x14ac:dyDescent="0.35">
      <c r="B134" s="337" t="s">
        <v>57</v>
      </c>
      <c r="C134" s="338"/>
      <c r="D134" s="327"/>
      <c r="E134" s="328"/>
      <c r="F134" s="328"/>
      <c r="G134" s="328"/>
      <c r="H134" s="329"/>
    </row>
    <row r="135" spans="2:8" ht="15" hidden="1" thickBot="1" x14ac:dyDescent="0.35">
      <c r="B135" s="309" t="s">
        <v>37</v>
      </c>
      <c r="C135" s="341"/>
      <c r="D135" s="121" t="s">
        <v>51</v>
      </c>
      <c r="E135" s="121" t="s">
        <v>52</v>
      </c>
      <c r="F135" s="121" t="s">
        <v>16</v>
      </c>
      <c r="G135" s="101" t="s">
        <v>53</v>
      </c>
      <c r="H135" s="87" t="s">
        <v>54</v>
      </c>
    </row>
    <row r="136" spans="2:8" hidden="1" x14ac:dyDescent="0.3">
      <c r="B136" s="342" t="s">
        <v>104</v>
      </c>
      <c r="C136" s="343"/>
      <c r="D136" s="93" t="s">
        <v>83</v>
      </c>
      <c r="E136" s="150">
        <f>295500</f>
        <v>295500</v>
      </c>
      <c r="F136" s="93">
        <v>1</v>
      </c>
      <c r="G136" s="94">
        <f>E136*F136</f>
        <v>295500</v>
      </c>
      <c r="H136" s="95">
        <f>G136</f>
        <v>295500</v>
      </c>
    </row>
    <row r="137" spans="2:8" hidden="1" x14ac:dyDescent="0.3">
      <c r="B137" s="344" t="s">
        <v>105</v>
      </c>
      <c r="C137" s="345"/>
      <c r="D137" s="153" t="s">
        <v>83</v>
      </c>
      <c r="E137" s="154">
        <v>245600</v>
      </c>
      <c r="F137" s="155">
        <v>1</v>
      </c>
      <c r="G137" s="162">
        <f t="shared" ref="G137:G138" si="6">E137*F137</f>
        <v>245600</v>
      </c>
      <c r="H137" s="86">
        <f>G137</f>
        <v>245600</v>
      </c>
    </row>
    <row r="138" spans="2:8" hidden="1" x14ac:dyDescent="0.3">
      <c r="B138" s="344" t="s">
        <v>106</v>
      </c>
      <c r="C138" s="345"/>
      <c r="D138" s="153" t="s">
        <v>67</v>
      </c>
      <c r="E138" s="154">
        <v>698234</v>
      </c>
      <c r="F138" s="168">
        <v>0.21359403427217791</v>
      </c>
      <c r="G138" s="162">
        <f t="shared" si="6"/>
        <v>149138.61692599987</v>
      </c>
      <c r="H138" s="86">
        <f>G138</f>
        <v>149138.61692599987</v>
      </c>
    </row>
    <row r="139" spans="2:8" hidden="1" x14ac:dyDescent="0.3">
      <c r="B139" s="330">
        <v>0</v>
      </c>
      <c r="C139" s="331"/>
      <c r="D139" s="153">
        <v>0</v>
      </c>
      <c r="E139" s="154">
        <v>0</v>
      </c>
      <c r="F139" s="156"/>
      <c r="G139" s="151">
        <v>0</v>
      </c>
      <c r="H139" s="152">
        <v>0</v>
      </c>
    </row>
    <row r="140" spans="2:8" ht="15" hidden="1" thickBot="1" x14ac:dyDescent="0.35">
      <c r="B140" s="332">
        <v>0</v>
      </c>
      <c r="C140" s="333"/>
      <c r="D140" s="163">
        <v>0</v>
      </c>
      <c r="E140" s="164">
        <v>0</v>
      </c>
      <c r="F140" s="165"/>
      <c r="G140" s="166">
        <v>0</v>
      </c>
      <c r="H140" s="167">
        <v>0</v>
      </c>
    </row>
    <row r="141" spans="2:8" ht="15" hidden="1" thickBot="1" x14ac:dyDescent="0.35">
      <c r="B141" s="334"/>
      <c r="C141" s="335"/>
      <c r="D141" s="335"/>
      <c r="E141" s="335"/>
      <c r="F141" s="336"/>
      <c r="G141" s="157" t="s">
        <v>56</v>
      </c>
      <c r="H141" s="158">
        <f>H136+H137+H138</f>
        <v>690238.61692599987</v>
      </c>
    </row>
    <row r="142" spans="2:8" ht="15" hidden="1" thickBot="1" x14ac:dyDescent="0.35">
      <c r="B142" s="337" t="s">
        <v>58</v>
      </c>
      <c r="C142" s="338"/>
      <c r="D142" s="327"/>
      <c r="E142" s="328"/>
      <c r="F142" s="328"/>
      <c r="G142" s="328"/>
      <c r="H142" s="329"/>
    </row>
    <row r="143" spans="2:8" ht="15" hidden="1" thickBot="1" x14ac:dyDescent="0.35">
      <c r="B143" s="339" t="s">
        <v>36</v>
      </c>
      <c r="C143" s="340"/>
      <c r="D143" s="131" t="s">
        <v>75</v>
      </c>
      <c r="E143" s="132" t="s">
        <v>16</v>
      </c>
      <c r="F143" s="131" t="s">
        <v>52</v>
      </c>
      <c r="G143" s="132" t="s">
        <v>59</v>
      </c>
      <c r="H143" s="131" t="s">
        <v>60</v>
      </c>
    </row>
    <row r="144" spans="2:8" hidden="1" x14ac:dyDescent="0.3">
      <c r="B144" s="318"/>
      <c r="C144" s="319"/>
      <c r="D144" s="159"/>
      <c r="E144" s="114"/>
      <c r="F144" s="123"/>
      <c r="G144" s="123"/>
      <c r="H144" s="133"/>
    </row>
    <row r="145" spans="2:9" hidden="1" x14ac:dyDescent="0.3">
      <c r="B145" s="318"/>
      <c r="C145" s="319"/>
      <c r="D145" s="160"/>
      <c r="E145" s="114"/>
      <c r="F145" s="123"/>
      <c r="G145" s="123"/>
      <c r="H145" s="133"/>
    </row>
    <row r="146" spans="2:9" ht="15" hidden="1" thickBot="1" x14ac:dyDescent="0.35">
      <c r="B146" s="320"/>
      <c r="C146" s="321"/>
      <c r="D146" s="134"/>
      <c r="E146" s="114"/>
      <c r="F146" s="123"/>
      <c r="G146" s="123"/>
      <c r="H146" s="133"/>
    </row>
    <row r="147" spans="2:9" ht="15" hidden="1" thickBot="1" x14ac:dyDescent="0.35">
      <c r="B147" s="322"/>
      <c r="C147" s="323"/>
      <c r="D147" s="323"/>
      <c r="E147" s="323"/>
      <c r="F147" s="324"/>
      <c r="G147" s="87" t="s">
        <v>56</v>
      </c>
      <c r="H147" s="88">
        <f>H144</f>
        <v>0</v>
      </c>
    </row>
    <row r="148" spans="2:9" ht="15" hidden="1" thickBot="1" x14ac:dyDescent="0.35">
      <c r="B148" s="325" t="s">
        <v>61</v>
      </c>
      <c r="C148" s="326"/>
      <c r="D148" s="327"/>
      <c r="E148" s="328"/>
      <c r="F148" s="328"/>
      <c r="G148" s="328"/>
      <c r="H148" s="329"/>
    </row>
    <row r="149" spans="2:9" ht="15" hidden="1" thickBot="1" x14ac:dyDescent="0.35">
      <c r="B149" s="309" t="s">
        <v>62</v>
      </c>
      <c r="C149" s="310"/>
      <c r="D149" s="120" t="s">
        <v>14</v>
      </c>
      <c r="E149" s="137" t="s">
        <v>63</v>
      </c>
      <c r="F149" s="120" t="s">
        <v>64</v>
      </c>
      <c r="G149" s="101" t="s">
        <v>53</v>
      </c>
      <c r="H149" s="102" t="s">
        <v>54</v>
      </c>
    </row>
    <row r="150" spans="2:9" hidden="1" x14ac:dyDescent="0.3">
      <c r="B150" s="311" t="s">
        <v>43</v>
      </c>
      <c r="C150" s="312"/>
      <c r="D150" s="138">
        <v>3</v>
      </c>
      <c r="E150" s="139">
        <f>N2*3</f>
        <v>260592.3738</v>
      </c>
      <c r="F150" s="140">
        <v>5</v>
      </c>
      <c r="G150" s="141">
        <f>D150*E150/F150</f>
        <v>156355.42428000001</v>
      </c>
      <c r="H150" s="95">
        <f>G150</f>
        <v>156355.42428000001</v>
      </c>
    </row>
    <row r="151" spans="2:9" ht="15" hidden="1" thickBot="1" x14ac:dyDescent="0.35">
      <c r="B151" s="313" t="s">
        <v>46</v>
      </c>
      <c r="C151" s="314"/>
      <c r="D151" s="108">
        <v>1</v>
      </c>
      <c r="E151" s="142">
        <f>N4</f>
        <v>178407.79799999998</v>
      </c>
      <c r="F151" s="143">
        <v>5</v>
      </c>
      <c r="G151" s="103">
        <f>D151*E151/F151</f>
        <v>35681.559599999993</v>
      </c>
      <c r="H151" s="104">
        <f>G151</f>
        <v>35681.559599999993</v>
      </c>
    </row>
    <row r="152" spans="2:9" ht="15" hidden="1" thickBot="1" x14ac:dyDescent="0.35">
      <c r="B152" s="144"/>
      <c r="C152" s="144"/>
      <c r="D152" s="145"/>
      <c r="E152" s="146"/>
      <c r="F152" s="145"/>
      <c r="G152" s="105" t="s">
        <v>56</v>
      </c>
      <c r="H152" s="106">
        <f>H150+H151</f>
        <v>192036.98388000001</v>
      </c>
    </row>
    <row r="153" spans="2:9" ht="15" hidden="1" thickBot="1" x14ac:dyDescent="0.35">
      <c r="B153" s="144"/>
      <c r="C153" s="144"/>
      <c r="D153" s="315" t="s">
        <v>65</v>
      </c>
      <c r="E153" s="316"/>
      <c r="F153" s="316"/>
      <c r="G153" s="317"/>
      <c r="H153" s="88">
        <f>H133+H141+H147+H152</f>
        <v>891877.45</v>
      </c>
      <c r="I153">
        <v>891877.45000000007</v>
      </c>
    </row>
    <row r="154" spans="2:9" hidden="1" x14ac:dyDescent="0.3"/>
    <row r="155" spans="2:9" hidden="1" x14ac:dyDescent="0.3"/>
    <row r="156" spans="2:9" ht="15" hidden="1" thickBot="1" x14ac:dyDescent="0.35">
      <c r="B156" s="147" t="s">
        <v>18</v>
      </c>
      <c r="C156" s="352" t="s">
        <v>107</v>
      </c>
      <c r="D156" s="353"/>
      <c r="E156" s="353"/>
      <c r="F156" s="353"/>
      <c r="G156" s="354"/>
      <c r="H156" s="121" t="s">
        <v>15</v>
      </c>
    </row>
    <row r="157" spans="2:9" ht="15" hidden="1" thickBot="1" x14ac:dyDescent="0.35">
      <c r="B157" s="148">
        <v>18</v>
      </c>
      <c r="C157" s="355"/>
      <c r="D157" s="356"/>
      <c r="E157" s="356"/>
      <c r="F157" s="356"/>
      <c r="G157" s="357"/>
      <c r="H157" s="149" t="s">
        <v>83</v>
      </c>
    </row>
    <row r="158" spans="2:9" ht="15" hidden="1" thickBot="1" x14ac:dyDescent="0.35">
      <c r="B158" s="119" t="s">
        <v>49</v>
      </c>
      <c r="C158" s="322"/>
      <c r="D158" s="323"/>
      <c r="E158" s="323"/>
      <c r="F158" s="323"/>
      <c r="G158" s="323"/>
      <c r="H158" s="324"/>
    </row>
    <row r="159" spans="2:9" ht="15" hidden="1" thickBot="1" x14ac:dyDescent="0.35">
      <c r="B159" s="346" t="s">
        <v>37</v>
      </c>
      <c r="C159" s="347"/>
      <c r="D159" s="120" t="s">
        <v>51</v>
      </c>
      <c r="E159" s="121" t="s">
        <v>52</v>
      </c>
      <c r="F159" s="120" t="s">
        <v>16</v>
      </c>
      <c r="G159" s="101" t="s">
        <v>53</v>
      </c>
      <c r="H159" s="102" t="s">
        <v>54</v>
      </c>
    </row>
    <row r="160" spans="2:9" hidden="1" x14ac:dyDescent="0.3">
      <c r="B160" s="348" t="s">
        <v>66</v>
      </c>
      <c r="C160" s="349"/>
      <c r="D160" s="122">
        <v>1</v>
      </c>
      <c r="E160" s="123">
        <v>80723</v>
      </c>
      <c r="F160" s="124">
        <v>0.05</v>
      </c>
      <c r="G160" s="85">
        <f>D160*E160*F160</f>
        <v>4036.15</v>
      </c>
      <c r="H160" s="86">
        <f>G160</f>
        <v>4036.15</v>
      </c>
    </row>
    <row r="161" spans="2:8" hidden="1" x14ac:dyDescent="0.3">
      <c r="B161" s="350" t="s">
        <v>73</v>
      </c>
      <c r="C161" s="351"/>
      <c r="D161" s="122" t="s">
        <v>74</v>
      </c>
      <c r="E161" s="123">
        <v>73468</v>
      </c>
      <c r="F161" s="124">
        <v>16</v>
      </c>
      <c r="G161" s="169">
        <f>E161/F161</f>
        <v>4591.75</v>
      </c>
      <c r="H161" s="86">
        <f>G161</f>
        <v>4591.75</v>
      </c>
    </row>
    <row r="162" spans="2:8" ht="15" hidden="1" thickBot="1" x14ac:dyDescent="0.35">
      <c r="B162" s="322"/>
      <c r="C162" s="323"/>
      <c r="D162" s="323"/>
      <c r="E162" s="323"/>
      <c r="F162" s="324"/>
      <c r="G162" s="87" t="s">
        <v>56</v>
      </c>
      <c r="H162" s="88">
        <f>H160+H161</f>
        <v>8627.9</v>
      </c>
    </row>
    <row r="163" spans="2:8" ht="15" hidden="1" thickBot="1" x14ac:dyDescent="0.35">
      <c r="B163" s="337" t="s">
        <v>57</v>
      </c>
      <c r="C163" s="338"/>
      <c r="D163" s="327"/>
      <c r="E163" s="328"/>
      <c r="F163" s="328"/>
      <c r="G163" s="328"/>
      <c r="H163" s="329"/>
    </row>
    <row r="164" spans="2:8" ht="15" hidden="1" thickBot="1" x14ac:dyDescent="0.35">
      <c r="B164" s="309" t="s">
        <v>37</v>
      </c>
      <c r="C164" s="341"/>
      <c r="D164" s="121" t="s">
        <v>51</v>
      </c>
      <c r="E164" s="121" t="s">
        <v>52</v>
      </c>
      <c r="F164" s="121" t="s">
        <v>16</v>
      </c>
      <c r="G164" s="101" t="s">
        <v>53</v>
      </c>
      <c r="H164" s="87" t="s">
        <v>54</v>
      </c>
    </row>
    <row r="165" spans="2:8" hidden="1" x14ac:dyDescent="0.3">
      <c r="B165" s="342" t="s">
        <v>101</v>
      </c>
      <c r="C165" s="343"/>
      <c r="D165" s="93" t="s">
        <v>83</v>
      </c>
      <c r="E165" s="150">
        <v>13500</v>
      </c>
      <c r="F165" s="93">
        <v>0.9</v>
      </c>
      <c r="G165" s="94">
        <f>E165*F165</f>
        <v>12150</v>
      </c>
      <c r="H165" s="95">
        <f>G165</f>
        <v>12150</v>
      </c>
    </row>
    <row r="166" spans="2:8" hidden="1" x14ac:dyDescent="0.3">
      <c r="B166" s="344" t="s">
        <v>102</v>
      </c>
      <c r="C166" s="345"/>
      <c r="D166" s="153" t="s">
        <v>67</v>
      </c>
      <c r="E166" s="154">
        <v>698234</v>
      </c>
      <c r="F166" s="155">
        <v>0.25307146314845741</v>
      </c>
      <c r="G166" s="162">
        <f>E166*F166</f>
        <v>176703.1</v>
      </c>
      <c r="H166" s="86">
        <f>G166</f>
        <v>176703.1</v>
      </c>
    </row>
    <row r="167" spans="2:8" hidden="1" x14ac:dyDescent="0.3">
      <c r="B167" s="344" t="s">
        <v>96</v>
      </c>
      <c r="C167" s="345"/>
      <c r="D167" s="153" t="s">
        <v>70</v>
      </c>
      <c r="E167" s="154">
        <v>6300</v>
      </c>
      <c r="F167" s="155">
        <v>1.2</v>
      </c>
      <c r="G167" s="162">
        <f>E167*F167</f>
        <v>7560</v>
      </c>
      <c r="H167" s="86">
        <f>G167</f>
        <v>7560</v>
      </c>
    </row>
    <row r="168" spans="2:8" ht="15" hidden="1" thickBot="1" x14ac:dyDescent="0.35">
      <c r="B168" s="334"/>
      <c r="C168" s="335"/>
      <c r="D168" s="335"/>
      <c r="E168" s="335"/>
      <c r="F168" s="336"/>
      <c r="G168" s="157" t="s">
        <v>56</v>
      </c>
      <c r="H168" s="158">
        <f>H165+H166+H167</f>
        <v>196413.1</v>
      </c>
    </row>
    <row r="169" spans="2:8" ht="15" hidden="1" thickBot="1" x14ac:dyDescent="0.35">
      <c r="B169" s="337" t="s">
        <v>58</v>
      </c>
      <c r="C169" s="338"/>
      <c r="D169" s="327"/>
      <c r="E169" s="328"/>
      <c r="F169" s="328"/>
      <c r="G169" s="328"/>
      <c r="H169" s="329"/>
    </row>
    <row r="170" spans="2:8" ht="15" hidden="1" thickBot="1" x14ac:dyDescent="0.35">
      <c r="B170" s="339" t="s">
        <v>36</v>
      </c>
      <c r="C170" s="340"/>
      <c r="D170" s="131" t="s">
        <v>75</v>
      </c>
      <c r="E170" s="132" t="s">
        <v>16</v>
      </c>
      <c r="F170" s="131" t="s">
        <v>52</v>
      </c>
      <c r="G170" s="132" t="s">
        <v>59</v>
      </c>
      <c r="H170" s="131" t="s">
        <v>60</v>
      </c>
    </row>
    <row r="171" spans="2:8" hidden="1" x14ac:dyDescent="0.3">
      <c r="B171" s="318">
        <v>0</v>
      </c>
      <c r="C171" s="319"/>
      <c r="D171" s="159">
        <v>1</v>
      </c>
      <c r="E171" s="114">
        <v>1</v>
      </c>
      <c r="F171" s="123">
        <v>0</v>
      </c>
      <c r="G171" s="123">
        <v>0</v>
      </c>
      <c r="H171" s="133">
        <v>0</v>
      </c>
    </row>
    <row r="172" spans="2:8" hidden="1" x14ac:dyDescent="0.3">
      <c r="B172" s="318">
        <v>0</v>
      </c>
      <c r="C172" s="319"/>
      <c r="D172" s="160">
        <v>30</v>
      </c>
      <c r="E172" s="114">
        <v>0.9</v>
      </c>
      <c r="F172" s="123">
        <v>0</v>
      </c>
      <c r="G172" s="123">
        <v>0</v>
      </c>
      <c r="H172" s="133">
        <v>0</v>
      </c>
    </row>
    <row r="173" spans="2:8" ht="15" hidden="1" thickBot="1" x14ac:dyDescent="0.35">
      <c r="B173" s="320">
        <v>0</v>
      </c>
      <c r="C173" s="321"/>
      <c r="D173" s="134">
        <v>30</v>
      </c>
      <c r="E173" s="114">
        <v>0.2</v>
      </c>
      <c r="F173" s="123">
        <v>0</v>
      </c>
      <c r="G173" s="123">
        <v>0</v>
      </c>
      <c r="H173" s="133">
        <v>0</v>
      </c>
    </row>
    <row r="174" spans="2:8" ht="15" hidden="1" thickBot="1" x14ac:dyDescent="0.35">
      <c r="B174" s="322"/>
      <c r="C174" s="323"/>
      <c r="D174" s="323"/>
      <c r="E174" s="323"/>
      <c r="F174" s="324"/>
      <c r="G174" s="87" t="s">
        <v>56</v>
      </c>
      <c r="H174" s="88">
        <v>0</v>
      </c>
    </row>
    <row r="175" spans="2:8" ht="15" hidden="1" thickBot="1" x14ac:dyDescent="0.35">
      <c r="B175" s="325" t="s">
        <v>61</v>
      </c>
      <c r="C175" s="326"/>
      <c r="D175" s="327"/>
      <c r="E175" s="328"/>
      <c r="F175" s="328"/>
      <c r="G175" s="328"/>
      <c r="H175" s="329"/>
    </row>
    <row r="176" spans="2:8" ht="15" hidden="1" thickBot="1" x14ac:dyDescent="0.35">
      <c r="B176" s="309" t="s">
        <v>62</v>
      </c>
      <c r="C176" s="310"/>
      <c r="D176" s="120" t="s">
        <v>14</v>
      </c>
      <c r="E176" s="137" t="s">
        <v>63</v>
      </c>
      <c r="F176" s="120" t="s">
        <v>64</v>
      </c>
      <c r="G176" s="101" t="s">
        <v>53</v>
      </c>
      <c r="H176" s="102" t="s">
        <v>54</v>
      </c>
    </row>
    <row r="177" spans="2:8" hidden="1" x14ac:dyDescent="0.3">
      <c r="B177" s="311" t="s">
        <v>46</v>
      </c>
      <c r="C177" s="312"/>
      <c r="D177" s="138">
        <v>1</v>
      </c>
      <c r="E177" s="139">
        <v>162870</v>
      </c>
      <c r="F177" s="140">
        <v>3</v>
      </c>
      <c r="G177" s="141">
        <f>D177*E177/F177</f>
        <v>54290</v>
      </c>
      <c r="H177" s="95">
        <f>G177</f>
        <v>54290</v>
      </c>
    </row>
    <row r="178" spans="2:8" ht="15" hidden="1" thickBot="1" x14ac:dyDescent="0.35">
      <c r="B178" s="313" t="s">
        <v>43</v>
      </c>
      <c r="C178" s="314"/>
      <c r="D178" s="108">
        <v>4</v>
      </c>
      <c r="E178" s="142">
        <v>79299</v>
      </c>
      <c r="F178" s="143">
        <v>3</v>
      </c>
      <c r="G178" s="103">
        <f>D178*E178/F178</f>
        <v>105732</v>
      </c>
      <c r="H178" s="104">
        <f>G178</f>
        <v>105732</v>
      </c>
    </row>
    <row r="179" spans="2:8" ht="15" hidden="1" thickBot="1" x14ac:dyDescent="0.35">
      <c r="B179" s="144"/>
      <c r="C179" s="144"/>
      <c r="D179" s="145"/>
      <c r="E179" s="146"/>
      <c r="F179" s="145"/>
      <c r="G179" s="105" t="s">
        <v>56</v>
      </c>
      <c r="H179" s="106">
        <f>H177+H178</f>
        <v>160022</v>
      </c>
    </row>
    <row r="180" spans="2:8" ht="15" hidden="1" thickBot="1" x14ac:dyDescent="0.35">
      <c r="B180" s="144"/>
      <c r="C180" s="144"/>
      <c r="D180" s="315" t="s">
        <v>65</v>
      </c>
      <c r="E180" s="316"/>
      <c r="F180" s="316"/>
      <c r="G180" s="317"/>
      <c r="H180" s="88">
        <f>H162+H168+H174+H179</f>
        <v>365063</v>
      </c>
    </row>
    <row r="181" spans="2:8" hidden="1" x14ac:dyDescent="0.3"/>
    <row r="182" spans="2:8" hidden="1" x14ac:dyDescent="0.3"/>
    <row r="183" spans="2:8" ht="15" hidden="1" thickBot="1" x14ac:dyDescent="0.35">
      <c r="B183" s="147" t="s">
        <v>18</v>
      </c>
      <c r="C183" s="352" t="s">
        <v>108</v>
      </c>
      <c r="D183" s="353"/>
      <c r="E183" s="353"/>
      <c r="F183" s="353"/>
      <c r="G183" s="354"/>
      <c r="H183" s="121" t="s">
        <v>15</v>
      </c>
    </row>
    <row r="184" spans="2:8" ht="15" hidden="1" thickBot="1" x14ac:dyDescent="0.35">
      <c r="B184" s="148">
        <v>20</v>
      </c>
      <c r="C184" s="355"/>
      <c r="D184" s="356"/>
      <c r="E184" s="356"/>
      <c r="F184" s="356"/>
      <c r="G184" s="357"/>
      <c r="H184" s="149" t="s">
        <v>83</v>
      </c>
    </row>
    <row r="185" spans="2:8" ht="15" hidden="1" thickBot="1" x14ac:dyDescent="0.35">
      <c r="B185" s="119" t="s">
        <v>49</v>
      </c>
      <c r="C185" s="322"/>
      <c r="D185" s="323"/>
      <c r="E185" s="323"/>
      <c r="F185" s="323"/>
      <c r="G185" s="323"/>
      <c r="H185" s="324"/>
    </row>
    <row r="186" spans="2:8" ht="15" hidden="1" thickBot="1" x14ac:dyDescent="0.35">
      <c r="B186" s="346" t="s">
        <v>37</v>
      </c>
      <c r="C186" s="347"/>
      <c r="D186" s="120" t="s">
        <v>51</v>
      </c>
      <c r="E186" s="121" t="s">
        <v>52</v>
      </c>
      <c r="F186" s="120" t="s">
        <v>16</v>
      </c>
      <c r="G186" s="101" t="s">
        <v>53</v>
      </c>
      <c r="H186" s="102" t="s">
        <v>54</v>
      </c>
    </row>
    <row r="187" spans="2:8" hidden="1" x14ac:dyDescent="0.3">
      <c r="B187" s="348" t="s">
        <v>66</v>
      </c>
      <c r="C187" s="349"/>
      <c r="D187" s="122">
        <v>1</v>
      </c>
      <c r="E187" s="123">
        <v>80723</v>
      </c>
      <c r="F187" s="124">
        <v>0.05</v>
      </c>
      <c r="G187" s="85">
        <f>D187*E187*F187</f>
        <v>4036.15</v>
      </c>
      <c r="H187" s="86">
        <f>G187</f>
        <v>4036.15</v>
      </c>
    </row>
    <row r="188" spans="2:8" hidden="1" x14ac:dyDescent="0.3">
      <c r="B188" s="350" t="s">
        <v>73</v>
      </c>
      <c r="C188" s="351"/>
      <c r="D188" s="122" t="s">
        <v>74</v>
      </c>
      <c r="E188" s="123">
        <v>73468</v>
      </c>
      <c r="F188" s="124">
        <v>16</v>
      </c>
      <c r="G188" s="169">
        <f>E188/F188</f>
        <v>4591.75</v>
      </c>
      <c r="H188" s="86">
        <f>G188</f>
        <v>4591.75</v>
      </c>
    </row>
    <row r="189" spans="2:8" hidden="1" x14ac:dyDescent="0.3">
      <c r="B189" s="318">
        <v>0</v>
      </c>
      <c r="C189" s="319"/>
      <c r="D189" s="122">
        <v>0</v>
      </c>
      <c r="E189" s="123">
        <v>0</v>
      </c>
      <c r="F189" s="124">
        <v>7</v>
      </c>
      <c r="G189" s="161">
        <v>0</v>
      </c>
      <c r="H189" s="86">
        <v>0</v>
      </c>
    </row>
    <row r="190" spans="2:8" hidden="1" x14ac:dyDescent="0.3">
      <c r="B190" s="318">
        <v>0</v>
      </c>
      <c r="C190" s="319"/>
      <c r="D190" s="125">
        <v>0</v>
      </c>
      <c r="E190" s="126">
        <v>0</v>
      </c>
      <c r="F190" s="127"/>
      <c r="G190" s="85"/>
      <c r="H190" s="86">
        <v>0</v>
      </c>
    </row>
    <row r="191" spans="2:8" ht="15" hidden="1" thickBot="1" x14ac:dyDescent="0.35">
      <c r="B191" s="322"/>
      <c r="C191" s="323"/>
      <c r="D191" s="323"/>
      <c r="E191" s="323"/>
      <c r="F191" s="324"/>
      <c r="G191" s="87" t="s">
        <v>56</v>
      </c>
      <c r="H191" s="88">
        <f>H187+H188</f>
        <v>8627.9</v>
      </c>
    </row>
    <row r="192" spans="2:8" ht="15" hidden="1" thickBot="1" x14ac:dyDescent="0.35">
      <c r="B192" s="337" t="s">
        <v>57</v>
      </c>
      <c r="C192" s="338"/>
      <c r="D192" s="327"/>
      <c r="E192" s="328"/>
      <c r="F192" s="328"/>
      <c r="G192" s="328"/>
      <c r="H192" s="329"/>
    </row>
    <row r="193" spans="2:8" ht="15" hidden="1" thickBot="1" x14ac:dyDescent="0.35">
      <c r="B193" s="309" t="s">
        <v>37</v>
      </c>
      <c r="C193" s="341"/>
      <c r="D193" s="121" t="s">
        <v>51</v>
      </c>
      <c r="E193" s="121" t="s">
        <v>52</v>
      </c>
      <c r="F193" s="121" t="s">
        <v>16</v>
      </c>
      <c r="G193" s="101" t="s">
        <v>53</v>
      </c>
      <c r="H193" s="87" t="s">
        <v>54</v>
      </c>
    </row>
    <row r="194" spans="2:8" hidden="1" x14ac:dyDescent="0.3">
      <c r="B194" s="342" t="s">
        <v>101</v>
      </c>
      <c r="C194" s="343"/>
      <c r="D194" s="93" t="s">
        <v>83</v>
      </c>
      <c r="E194" s="150">
        <v>13500</v>
      </c>
      <c r="F194" s="93">
        <v>0.9</v>
      </c>
      <c r="G194" s="94">
        <f>E194*F194</f>
        <v>12150</v>
      </c>
      <c r="H194" s="95">
        <f>G194</f>
        <v>12150</v>
      </c>
    </row>
    <row r="195" spans="2:8" hidden="1" x14ac:dyDescent="0.3">
      <c r="B195" s="344" t="s">
        <v>102</v>
      </c>
      <c r="C195" s="345"/>
      <c r="D195" s="153" t="s">
        <v>67</v>
      </c>
      <c r="E195" s="154">
        <v>698234</v>
      </c>
      <c r="F195" s="155">
        <v>0.18092800000000001</v>
      </c>
      <c r="G195" s="162">
        <f>E195*F195</f>
        <v>126330.081152</v>
      </c>
      <c r="H195" s="86">
        <f>G195</f>
        <v>126330.081152</v>
      </c>
    </row>
    <row r="196" spans="2:8" hidden="1" x14ac:dyDescent="0.3">
      <c r="B196" s="344">
        <v>0</v>
      </c>
      <c r="C196" s="345"/>
      <c r="D196" s="153">
        <v>0</v>
      </c>
      <c r="E196" s="154">
        <v>0</v>
      </c>
      <c r="F196" s="155">
        <v>1.2</v>
      </c>
      <c r="G196" s="162">
        <v>0</v>
      </c>
      <c r="H196" s="86">
        <v>0</v>
      </c>
    </row>
    <row r="197" spans="2:8" hidden="1" x14ac:dyDescent="0.3">
      <c r="B197" s="330">
        <v>0</v>
      </c>
      <c r="C197" s="331"/>
      <c r="D197" s="153">
        <v>0</v>
      </c>
      <c r="E197" s="154">
        <v>0</v>
      </c>
      <c r="F197" s="156"/>
      <c r="G197" s="151">
        <v>0</v>
      </c>
      <c r="H197" s="152">
        <v>0</v>
      </c>
    </row>
    <row r="198" spans="2:8" ht="15" hidden="1" thickBot="1" x14ac:dyDescent="0.35">
      <c r="B198" s="332">
        <v>0</v>
      </c>
      <c r="C198" s="333"/>
      <c r="D198" s="163">
        <v>0</v>
      </c>
      <c r="E198" s="164">
        <v>0</v>
      </c>
      <c r="F198" s="165"/>
      <c r="G198" s="166">
        <v>0</v>
      </c>
      <c r="H198" s="167">
        <v>0</v>
      </c>
    </row>
    <row r="199" spans="2:8" ht="15" hidden="1" thickBot="1" x14ac:dyDescent="0.35">
      <c r="B199" s="334"/>
      <c r="C199" s="335"/>
      <c r="D199" s="335"/>
      <c r="E199" s="335"/>
      <c r="F199" s="336"/>
      <c r="G199" s="157" t="s">
        <v>56</v>
      </c>
      <c r="H199" s="158">
        <f>H194+H195</f>
        <v>138480.081152</v>
      </c>
    </row>
    <row r="200" spans="2:8" ht="15" hidden="1" thickBot="1" x14ac:dyDescent="0.35">
      <c r="B200" s="337" t="s">
        <v>58</v>
      </c>
      <c r="C200" s="338"/>
      <c r="D200" s="327"/>
      <c r="E200" s="328"/>
      <c r="F200" s="328"/>
      <c r="G200" s="328"/>
      <c r="H200" s="329"/>
    </row>
    <row r="201" spans="2:8" ht="15" hidden="1" thickBot="1" x14ac:dyDescent="0.35">
      <c r="B201" s="339" t="s">
        <v>36</v>
      </c>
      <c r="C201" s="340"/>
      <c r="D201" s="131" t="s">
        <v>75</v>
      </c>
      <c r="E201" s="132" t="s">
        <v>16</v>
      </c>
      <c r="F201" s="131" t="s">
        <v>52</v>
      </c>
      <c r="G201" s="132" t="s">
        <v>59</v>
      </c>
      <c r="H201" s="131" t="s">
        <v>60</v>
      </c>
    </row>
    <row r="202" spans="2:8" hidden="1" x14ac:dyDescent="0.3">
      <c r="B202" s="318">
        <v>0</v>
      </c>
      <c r="C202" s="319"/>
      <c r="D202" s="159">
        <v>1</v>
      </c>
      <c r="E202" s="114">
        <v>1</v>
      </c>
      <c r="F202" s="123">
        <v>0</v>
      </c>
      <c r="G202" s="123">
        <v>0</v>
      </c>
      <c r="H202" s="133">
        <v>0</v>
      </c>
    </row>
    <row r="203" spans="2:8" hidden="1" x14ac:dyDescent="0.3">
      <c r="B203" s="318">
        <v>0</v>
      </c>
      <c r="C203" s="319"/>
      <c r="D203" s="160">
        <v>30</v>
      </c>
      <c r="E203" s="114">
        <v>0.9</v>
      </c>
      <c r="F203" s="123">
        <v>0</v>
      </c>
      <c r="G203" s="123">
        <v>0</v>
      </c>
      <c r="H203" s="133">
        <v>0</v>
      </c>
    </row>
    <row r="204" spans="2:8" ht="15" hidden="1" thickBot="1" x14ac:dyDescent="0.35">
      <c r="B204" s="320">
        <v>0</v>
      </c>
      <c r="C204" s="321"/>
      <c r="D204" s="134">
        <v>30</v>
      </c>
      <c r="E204" s="114">
        <v>0.2</v>
      </c>
      <c r="F204" s="123">
        <v>0</v>
      </c>
      <c r="G204" s="123">
        <v>0</v>
      </c>
      <c r="H204" s="133">
        <v>0</v>
      </c>
    </row>
    <row r="205" spans="2:8" ht="15" hidden="1" thickBot="1" x14ac:dyDescent="0.35">
      <c r="B205" s="322"/>
      <c r="C205" s="323"/>
      <c r="D205" s="323"/>
      <c r="E205" s="323"/>
      <c r="F205" s="324"/>
      <c r="G205" s="87" t="s">
        <v>56</v>
      </c>
      <c r="H205" s="88">
        <v>0</v>
      </c>
    </row>
    <row r="206" spans="2:8" ht="15" hidden="1" thickBot="1" x14ac:dyDescent="0.35">
      <c r="B206" s="325" t="s">
        <v>61</v>
      </c>
      <c r="C206" s="326"/>
      <c r="D206" s="327"/>
      <c r="E206" s="328"/>
      <c r="F206" s="328"/>
      <c r="G206" s="328"/>
      <c r="H206" s="329"/>
    </row>
    <row r="207" spans="2:8" ht="15" hidden="1" thickBot="1" x14ac:dyDescent="0.35">
      <c r="B207" s="309" t="s">
        <v>62</v>
      </c>
      <c r="C207" s="310"/>
      <c r="D207" s="120" t="s">
        <v>14</v>
      </c>
      <c r="E207" s="137" t="s">
        <v>63</v>
      </c>
      <c r="F207" s="120" t="s">
        <v>64</v>
      </c>
      <c r="G207" s="101" t="s">
        <v>53</v>
      </c>
      <c r="H207" s="102" t="s">
        <v>54</v>
      </c>
    </row>
    <row r="208" spans="2:8" hidden="1" x14ac:dyDescent="0.3">
      <c r="B208" s="311" t="s">
        <v>46</v>
      </c>
      <c r="C208" s="312"/>
      <c r="D208" s="138">
        <v>1</v>
      </c>
      <c r="E208" s="139">
        <v>162870</v>
      </c>
      <c r="F208" s="140">
        <v>3</v>
      </c>
      <c r="G208" s="141">
        <f>D208*E208/F208</f>
        <v>54290</v>
      </c>
      <c r="H208" s="95">
        <f>G208</f>
        <v>54290</v>
      </c>
    </row>
    <row r="209" spans="2:8" ht="15" hidden="1" thickBot="1" x14ac:dyDescent="0.35">
      <c r="B209" s="313" t="s">
        <v>43</v>
      </c>
      <c r="C209" s="314"/>
      <c r="D209" s="108">
        <v>3</v>
      </c>
      <c r="E209" s="142">
        <v>79299</v>
      </c>
      <c r="F209" s="143">
        <v>3</v>
      </c>
      <c r="G209" s="103">
        <f>D209*E209/F209</f>
        <v>79299</v>
      </c>
      <c r="H209" s="104">
        <f>G209</f>
        <v>79299</v>
      </c>
    </row>
    <row r="210" spans="2:8" ht="15" hidden="1" thickBot="1" x14ac:dyDescent="0.35">
      <c r="B210" s="144"/>
      <c r="C210" s="144"/>
      <c r="D210" s="145"/>
      <c r="E210" s="146"/>
      <c r="F210" s="145"/>
      <c r="G210" s="105" t="s">
        <v>56</v>
      </c>
      <c r="H210" s="106">
        <f>H208+H209</f>
        <v>133589</v>
      </c>
    </row>
    <row r="211" spans="2:8" ht="15" hidden="1" thickBot="1" x14ac:dyDescent="0.35">
      <c r="B211" s="144"/>
      <c r="C211" s="144"/>
      <c r="D211" s="315" t="s">
        <v>65</v>
      </c>
      <c r="E211" s="316"/>
      <c r="F211" s="316"/>
      <c r="G211" s="317"/>
      <c r="H211" s="88">
        <f>H210+H199+H191</f>
        <v>280696.98115200002</v>
      </c>
    </row>
    <row r="212" spans="2:8" hidden="1" x14ac:dyDescent="0.3"/>
    <row r="213" spans="2:8" hidden="1" x14ac:dyDescent="0.3"/>
    <row r="214" spans="2:8" ht="15" hidden="1" thickBot="1" x14ac:dyDescent="0.35">
      <c r="B214" s="147" t="s">
        <v>18</v>
      </c>
      <c r="C214" s="352" t="s">
        <v>109</v>
      </c>
      <c r="D214" s="353"/>
      <c r="E214" s="353"/>
      <c r="F214" s="353"/>
      <c r="G214" s="354"/>
      <c r="H214" s="121" t="s">
        <v>15</v>
      </c>
    </row>
    <row r="215" spans="2:8" ht="15" hidden="1" thickBot="1" x14ac:dyDescent="0.35">
      <c r="B215" s="148">
        <v>21</v>
      </c>
      <c r="C215" s="355"/>
      <c r="D215" s="356"/>
      <c r="E215" s="356"/>
      <c r="F215" s="356"/>
      <c r="G215" s="357"/>
      <c r="H215" s="149" t="s">
        <v>83</v>
      </c>
    </row>
    <row r="216" spans="2:8" ht="15" hidden="1" thickBot="1" x14ac:dyDescent="0.35">
      <c r="B216" s="119" t="s">
        <v>49</v>
      </c>
      <c r="C216" s="322"/>
      <c r="D216" s="323"/>
      <c r="E216" s="323"/>
      <c r="F216" s="323"/>
      <c r="G216" s="323"/>
      <c r="H216" s="324"/>
    </row>
    <row r="217" spans="2:8" ht="15" hidden="1" thickBot="1" x14ac:dyDescent="0.35">
      <c r="B217" s="346" t="s">
        <v>37</v>
      </c>
      <c r="C217" s="347"/>
      <c r="D217" s="120" t="s">
        <v>51</v>
      </c>
      <c r="E217" s="121" t="s">
        <v>52</v>
      </c>
      <c r="F217" s="120" t="s">
        <v>16</v>
      </c>
      <c r="G217" s="101" t="s">
        <v>53</v>
      </c>
      <c r="H217" s="102" t="s">
        <v>54</v>
      </c>
    </row>
    <row r="218" spans="2:8" hidden="1" x14ac:dyDescent="0.3">
      <c r="B218" s="348" t="s">
        <v>66</v>
      </c>
      <c r="C218" s="349"/>
      <c r="D218" s="122">
        <v>1</v>
      </c>
      <c r="E218" s="123">
        <v>122533.125</v>
      </c>
      <c r="F218" s="124">
        <v>0.05</v>
      </c>
      <c r="G218" s="85">
        <f>D218*E218*F218</f>
        <v>6126.65625</v>
      </c>
      <c r="H218" s="86">
        <f>G218</f>
        <v>6126.65625</v>
      </c>
    </row>
    <row r="219" spans="2:8" hidden="1" x14ac:dyDescent="0.3">
      <c r="B219" s="350" t="s">
        <v>73</v>
      </c>
      <c r="C219" s="351"/>
      <c r="D219" s="122" t="s">
        <v>74</v>
      </c>
      <c r="E219" s="123">
        <v>73468</v>
      </c>
      <c r="F219" s="124">
        <v>16</v>
      </c>
      <c r="G219" s="169">
        <f>E219/F219</f>
        <v>4591.75</v>
      </c>
      <c r="H219" s="86">
        <f>G219</f>
        <v>4591.75</v>
      </c>
    </row>
    <row r="220" spans="2:8" hidden="1" x14ac:dyDescent="0.3">
      <c r="B220" s="318">
        <v>0</v>
      </c>
      <c r="C220" s="319"/>
      <c r="D220" s="122">
        <v>0</v>
      </c>
      <c r="E220" s="123">
        <v>0</v>
      </c>
      <c r="F220" s="124">
        <v>7</v>
      </c>
      <c r="G220" s="161">
        <v>0</v>
      </c>
      <c r="H220" s="86">
        <v>0</v>
      </c>
    </row>
    <row r="221" spans="2:8" hidden="1" x14ac:dyDescent="0.3">
      <c r="B221" s="318">
        <v>0</v>
      </c>
      <c r="C221" s="319"/>
      <c r="D221" s="125">
        <v>0</v>
      </c>
      <c r="E221" s="126">
        <v>0</v>
      </c>
      <c r="F221" s="127"/>
      <c r="G221" s="85"/>
      <c r="H221" s="86">
        <v>0</v>
      </c>
    </row>
    <row r="222" spans="2:8" ht="15" hidden="1" thickBot="1" x14ac:dyDescent="0.35">
      <c r="B222" s="322"/>
      <c r="C222" s="323"/>
      <c r="D222" s="323"/>
      <c r="E222" s="323"/>
      <c r="F222" s="324"/>
      <c r="G222" s="87" t="s">
        <v>56</v>
      </c>
      <c r="H222" s="88">
        <f>H218+H219</f>
        <v>10718.40625</v>
      </c>
    </row>
    <row r="223" spans="2:8" ht="15" hidden="1" thickBot="1" x14ac:dyDescent="0.35">
      <c r="B223" s="337" t="s">
        <v>57</v>
      </c>
      <c r="C223" s="338"/>
      <c r="D223" s="327"/>
      <c r="E223" s="328"/>
      <c r="F223" s="328"/>
      <c r="G223" s="328"/>
      <c r="H223" s="329"/>
    </row>
    <row r="224" spans="2:8" ht="15" hidden="1" thickBot="1" x14ac:dyDescent="0.35">
      <c r="B224" s="309" t="s">
        <v>37</v>
      </c>
      <c r="C224" s="341"/>
      <c r="D224" s="121" t="s">
        <v>51</v>
      </c>
      <c r="E224" s="121" t="s">
        <v>52</v>
      </c>
      <c r="F224" s="121" t="s">
        <v>16</v>
      </c>
      <c r="G224" s="101" t="s">
        <v>53</v>
      </c>
      <c r="H224" s="87" t="s">
        <v>54</v>
      </c>
    </row>
    <row r="225" spans="2:8" hidden="1" x14ac:dyDescent="0.3">
      <c r="B225" s="342" t="s">
        <v>82</v>
      </c>
      <c r="C225" s="343"/>
      <c r="D225" s="93" t="s">
        <v>81</v>
      </c>
      <c r="E225" s="150">
        <v>521220</v>
      </c>
      <c r="F225" s="93">
        <v>0.25</v>
      </c>
      <c r="G225" s="94">
        <f>E225*F225</f>
        <v>130305</v>
      </c>
      <c r="H225" s="95">
        <f>G225</f>
        <v>130305</v>
      </c>
    </row>
    <row r="226" spans="2:8" hidden="1" x14ac:dyDescent="0.3">
      <c r="B226" s="344" t="s">
        <v>79</v>
      </c>
      <c r="C226" s="345"/>
      <c r="D226" s="153" t="s">
        <v>80</v>
      </c>
      <c r="E226" s="154">
        <v>12727.272727272728</v>
      </c>
      <c r="F226" s="155">
        <v>3.1416368303571427</v>
      </c>
      <c r="G226" s="162">
        <f>E226*F226</f>
        <v>39984.46875</v>
      </c>
      <c r="H226" s="86">
        <f>G226</f>
        <v>39984.46875</v>
      </c>
    </row>
    <row r="227" spans="2:8" hidden="1" x14ac:dyDescent="0.3">
      <c r="B227" s="344" t="s">
        <v>110</v>
      </c>
      <c r="C227" s="345"/>
      <c r="D227" s="153" t="s">
        <v>51</v>
      </c>
      <c r="E227" s="154">
        <v>127268</v>
      </c>
      <c r="F227" s="155">
        <v>1</v>
      </c>
      <c r="G227" s="162">
        <f>E227*F227</f>
        <v>127268</v>
      </c>
      <c r="H227" s="86">
        <f>G227</f>
        <v>127268</v>
      </c>
    </row>
    <row r="228" spans="2:8" hidden="1" x14ac:dyDescent="0.3">
      <c r="B228" s="330">
        <v>0</v>
      </c>
      <c r="C228" s="331"/>
      <c r="D228" s="153">
        <v>0</v>
      </c>
      <c r="E228" s="154">
        <v>0</v>
      </c>
      <c r="F228" s="156"/>
      <c r="G228" s="151">
        <v>0</v>
      </c>
      <c r="H228" s="152">
        <v>0</v>
      </c>
    </row>
    <row r="229" spans="2:8" ht="15" hidden="1" thickBot="1" x14ac:dyDescent="0.35">
      <c r="B229" s="332">
        <v>0</v>
      </c>
      <c r="C229" s="333"/>
      <c r="D229" s="163">
        <v>0</v>
      </c>
      <c r="E229" s="164">
        <v>0</v>
      </c>
      <c r="F229" s="165"/>
      <c r="G229" s="166">
        <v>0</v>
      </c>
      <c r="H229" s="167">
        <v>0</v>
      </c>
    </row>
    <row r="230" spans="2:8" ht="15" hidden="1" thickBot="1" x14ac:dyDescent="0.35">
      <c r="B230" s="334"/>
      <c r="C230" s="335"/>
      <c r="D230" s="335"/>
      <c r="E230" s="335"/>
      <c r="F230" s="336"/>
      <c r="G230" s="157" t="s">
        <v>56</v>
      </c>
      <c r="H230" s="158">
        <f>H225+H226+H227</f>
        <v>297557.46875</v>
      </c>
    </row>
    <row r="231" spans="2:8" ht="15" hidden="1" thickBot="1" x14ac:dyDescent="0.35">
      <c r="B231" s="337" t="s">
        <v>58</v>
      </c>
      <c r="C231" s="338"/>
      <c r="D231" s="327"/>
      <c r="E231" s="328"/>
      <c r="F231" s="328"/>
      <c r="G231" s="328"/>
      <c r="H231" s="329"/>
    </row>
    <row r="232" spans="2:8" ht="15" hidden="1" thickBot="1" x14ac:dyDescent="0.35">
      <c r="B232" s="339" t="s">
        <v>36</v>
      </c>
      <c r="C232" s="340"/>
      <c r="D232" s="131" t="s">
        <v>75</v>
      </c>
      <c r="E232" s="132" t="s">
        <v>16</v>
      </c>
      <c r="F232" s="131" t="s">
        <v>52</v>
      </c>
      <c r="G232" s="132" t="s">
        <v>59</v>
      </c>
      <c r="H232" s="131" t="s">
        <v>60</v>
      </c>
    </row>
    <row r="233" spans="2:8" hidden="1" x14ac:dyDescent="0.3">
      <c r="B233" s="318">
        <v>0</v>
      </c>
      <c r="C233" s="319"/>
      <c r="D233" s="159">
        <v>1</v>
      </c>
      <c r="E233" s="114">
        <v>1</v>
      </c>
      <c r="F233" s="123">
        <v>0</v>
      </c>
      <c r="G233" s="123">
        <v>0</v>
      </c>
      <c r="H233" s="133">
        <v>0</v>
      </c>
    </row>
    <row r="234" spans="2:8" hidden="1" x14ac:dyDescent="0.3">
      <c r="B234" s="318">
        <v>0</v>
      </c>
      <c r="C234" s="319"/>
      <c r="D234" s="160">
        <v>30</v>
      </c>
      <c r="E234" s="114">
        <v>0.9</v>
      </c>
      <c r="F234" s="123">
        <v>0</v>
      </c>
      <c r="G234" s="123">
        <v>0</v>
      </c>
      <c r="H234" s="133">
        <v>0</v>
      </c>
    </row>
    <row r="235" spans="2:8" ht="15" hidden="1" thickBot="1" x14ac:dyDescent="0.35">
      <c r="B235" s="320">
        <v>0</v>
      </c>
      <c r="C235" s="321"/>
      <c r="D235" s="134">
        <v>30</v>
      </c>
      <c r="E235" s="114">
        <v>0.2</v>
      </c>
      <c r="F235" s="123">
        <v>0</v>
      </c>
      <c r="G235" s="123">
        <v>0</v>
      </c>
      <c r="H235" s="133">
        <v>0</v>
      </c>
    </row>
    <row r="236" spans="2:8" ht="15" hidden="1" thickBot="1" x14ac:dyDescent="0.35">
      <c r="B236" s="322"/>
      <c r="C236" s="323"/>
      <c r="D236" s="323"/>
      <c r="E236" s="323"/>
      <c r="F236" s="324"/>
      <c r="G236" s="87" t="s">
        <v>56</v>
      </c>
      <c r="H236" s="88">
        <v>0</v>
      </c>
    </row>
    <row r="237" spans="2:8" ht="15" hidden="1" thickBot="1" x14ac:dyDescent="0.35">
      <c r="B237" s="325" t="s">
        <v>61</v>
      </c>
      <c r="C237" s="326"/>
      <c r="D237" s="327"/>
      <c r="E237" s="328"/>
      <c r="F237" s="328"/>
      <c r="G237" s="328"/>
      <c r="H237" s="329"/>
    </row>
    <row r="238" spans="2:8" ht="15" hidden="1" thickBot="1" x14ac:dyDescent="0.35">
      <c r="B238" s="309" t="s">
        <v>62</v>
      </c>
      <c r="C238" s="310"/>
      <c r="D238" s="120" t="s">
        <v>14</v>
      </c>
      <c r="E238" s="137" t="s">
        <v>63</v>
      </c>
      <c r="F238" s="120" t="s">
        <v>64</v>
      </c>
      <c r="G238" s="101" t="s">
        <v>53</v>
      </c>
      <c r="H238" s="102" t="s">
        <v>54</v>
      </c>
    </row>
    <row r="239" spans="2:8" hidden="1" x14ac:dyDescent="0.3">
      <c r="B239" s="311" t="s">
        <v>50</v>
      </c>
      <c r="C239" s="312"/>
      <c r="D239" s="138">
        <v>1</v>
      </c>
      <c r="E239" s="139">
        <v>980265</v>
      </c>
      <c r="F239" s="140">
        <v>8</v>
      </c>
      <c r="G239" s="141">
        <f>D239*E239/F239</f>
        <v>122533.125</v>
      </c>
      <c r="H239" s="95">
        <f>G239</f>
        <v>122533.125</v>
      </c>
    </row>
    <row r="240" spans="2:8" ht="15" hidden="1" thickBot="1" x14ac:dyDescent="0.35">
      <c r="B240" s="313"/>
      <c r="C240" s="314"/>
      <c r="D240" s="108"/>
      <c r="E240" s="142"/>
      <c r="F240" s="143"/>
      <c r="G240" s="103"/>
      <c r="H240" s="104">
        <v>0</v>
      </c>
    </row>
    <row r="241" spans="2:8" ht="15" hidden="1" thickBot="1" x14ac:dyDescent="0.35">
      <c r="B241" s="144"/>
      <c r="C241" s="144"/>
      <c r="D241" s="145"/>
      <c r="E241" s="146"/>
      <c r="F241" s="145"/>
      <c r="G241" s="105" t="s">
        <v>56</v>
      </c>
      <c r="H241" s="106">
        <f>H239</f>
        <v>122533.125</v>
      </c>
    </row>
    <row r="242" spans="2:8" ht="15" hidden="1" thickBot="1" x14ac:dyDescent="0.35">
      <c r="B242" s="144"/>
      <c r="C242" s="144"/>
      <c r="D242" s="315" t="s">
        <v>65</v>
      </c>
      <c r="E242" s="316"/>
      <c r="F242" s="316"/>
      <c r="G242" s="317"/>
      <c r="H242" s="88">
        <f>H222+H230+H241</f>
        <v>430809</v>
      </c>
    </row>
    <row r="243" spans="2:8" hidden="1" x14ac:dyDescent="0.3"/>
    <row r="244" spans="2:8" hidden="1" x14ac:dyDescent="0.3"/>
    <row r="245" spans="2:8" ht="15" hidden="1" thickBot="1" x14ac:dyDescent="0.35">
      <c r="B245" s="147" t="s">
        <v>18</v>
      </c>
      <c r="C245" s="352" t="s">
        <v>111</v>
      </c>
      <c r="D245" s="353"/>
      <c r="E245" s="353"/>
      <c r="F245" s="353"/>
      <c r="G245" s="354"/>
      <c r="H245" s="121" t="s">
        <v>15</v>
      </c>
    </row>
    <row r="246" spans="2:8" ht="15" hidden="1" thickBot="1" x14ac:dyDescent="0.35">
      <c r="B246" s="148">
        <v>22</v>
      </c>
      <c r="C246" s="355"/>
      <c r="D246" s="356"/>
      <c r="E246" s="356"/>
      <c r="F246" s="356"/>
      <c r="G246" s="357"/>
      <c r="H246" s="149" t="s">
        <v>83</v>
      </c>
    </row>
    <row r="247" spans="2:8" ht="15" hidden="1" thickBot="1" x14ac:dyDescent="0.35">
      <c r="B247" s="119" t="s">
        <v>49</v>
      </c>
      <c r="C247" s="322"/>
      <c r="D247" s="323"/>
      <c r="E247" s="323"/>
      <c r="F247" s="323"/>
      <c r="G247" s="323"/>
      <c r="H247" s="324"/>
    </row>
    <row r="248" spans="2:8" ht="15" hidden="1" thickBot="1" x14ac:dyDescent="0.35">
      <c r="B248" s="346" t="s">
        <v>37</v>
      </c>
      <c r="C248" s="347"/>
      <c r="D248" s="120" t="s">
        <v>51</v>
      </c>
      <c r="E248" s="121" t="s">
        <v>52</v>
      </c>
      <c r="F248" s="120" t="s">
        <v>16</v>
      </c>
      <c r="G248" s="101" t="s">
        <v>53</v>
      </c>
      <c r="H248" s="102" t="s">
        <v>54</v>
      </c>
    </row>
    <row r="249" spans="2:8" hidden="1" x14ac:dyDescent="0.3">
      <c r="B249" s="348" t="s">
        <v>66</v>
      </c>
      <c r="C249" s="349"/>
      <c r="D249" s="122">
        <v>1</v>
      </c>
      <c r="E249" s="123">
        <v>48433.8</v>
      </c>
      <c r="F249" s="124">
        <v>0.05</v>
      </c>
      <c r="G249" s="85">
        <f>D249*E249*F249</f>
        <v>2421.69</v>
      </c>
      <c r="H249" s="86">
        <f>G249</f>
        <v>2421.69</v>
      </c>
    </row>
    <row r="250" spans="2:8" hidden="1" x14ac:dyDescent="0.3">
      <c r="B250" s="350" t="s">
        <v>73</v>
      </c>
      <c r="C250" s="351"/>
      <c r="D250" s="122" t="s">
        <v>74</v>
      </c>
      <c r="E250" s="123">
        <v>73468</v>
      </c>
      <c r="F250" s="124">
        <v>5</v>
      </c>
      <c r="G250" s="169">
        <f>E250/F250</f>
        <v>14693.6</v>
      </c>
      <c r="H250" s="86">
        <f>G250</f>
        <v>14693.6</v>
      </c>
    </row>
    <row r="251" spans="2:8" hidden="1" x14ac:dyDescent="0.3">
      <c r="B251" s="318">
        <v>0</v>
      </c>
      <c r="C251" s="319"/>
      <c r="D251" s="122"/>
      <c r="E251" s="123"/>
      <c r="F251" s="124"/>
      <c r="G251" s="161"/>
      <c r="H251" s="86"/>
    </row>
    <row r="252" spans="2:8" hidden="1" x14ac:dyDescent="0.3">
      <c r="B252" s="318">
        <v>0</v>
      </c>
      <c r="C252" s="319"/>
      <c r="D252" s="125"/>
      <c r="E252" s="126"/>
      <c r="F252" s="127"/>
      <c r="G252" s="85"/>
      <c r="H252" s="86"/>
    </row>
    <row r="253" spans="2:8" ht="15" hidden="1" thickBot="1" x14ac:dyDescent="0.35">
      <c r="B253" s="322"/>
      <c r="C253" s="323"/>
      <c r="D253" s="323"/>
      <c r="E253" s="323"/>
      <c r="F253" s="324"/>
      <c r="G253" s="87" t="s">
        <v>56</v>
      </c>
      <c r="H253" s="88">
        <f>H249+H250</f>
        <v>17115.29</v>
      </c>
    </row>
    <row r="254" spans="2:8" ht="15" hidden="1" thickBot="1" x14ac:dyDescent="0.35">
      <c r="B254" s="337" t="s">
        <v>57</v>
      </c>
      <c r="C254" s="338"/>
      <c r="D254" s="327"/>
      <c r="E254" s="328"/>
      <c r="F254" s="328"/>
      <c r="G254" s="328"/>
      <c r="H254" s="329"/>
    </row>
    <row r="255" spans="2:8" ht="15" hidden="1" thickBot="1" x14ac:dyDescent="0.35">
      <c r="B255" s="309" t="s">
        <v>37</v>
      </c>
      <c r="C255" s="341"/>
      <c r="D255" s="121" t="s">
        <v>51</v>
      </c>
      <c r="E255" s="121" t="s">
        <v>52</v>
      </c>
      <c r="F255" s="121" t="s">
        <v>16</v>
      </c>
      <c r="G255" s="101" t="s">
        <v>53</v>
      </c>
      <c r="H255" s="87" t="s">
        <v>54</v>
      </c>
    </row>
    <row r="256" spans="2:8" hidden="1" x14ac:dyDescent="0.3">
      <c r="B256" s="342" t="s">
        <v>102</v>
      </c>
      <c r="C256" s="343"/>
      <c r="D256" s="93" t="s">
        <v>67</v>
      </c>
      <c r="E256" s="150">
        <v>698234</v>
      </c>
      <c r="F256" s="93">
        <v>0.18</v>
      </c>
      <c r="G256" s="94">
        <f>E256*F256</f>
        <v>125682.12</v>
      </c>
      <c r="H256" s="95">
        <f>G256</f>
        <v>125682.12</v>
      </c>
    </row>
    <row r="257" spans="2:8" hidden="1" x14ac:dyDescent="0.3">
      <c r="B257" s="344" t="s">
        <v>112</v>
      </c>
      <c r="C257" s="345"/>
      <c r="D257" s="153" t="s">
        <v>83</v>
      </c>
      <c r="E257" s="154">
        <v>671012.79</v>
      </c>
      <c r="F257" s="155">
        <v>1</v>
      </c>
      <c r="G257" s="162">
        <f>E257*F257</f>
        <v>671012.79</v>
      </c>
      <c r="H257" s="86">
        <f>G257</f>
        <v>671012.79</v>
      </c>
    </row>
    <row r="258" spans="2:8" hidden="1" x14ac:dyDescent="0.3">
      <c r="B258" s="344" t="s">
        <v>101</v>
      </c>
      <c r="C258" s="345"/>
      <c r="D258" s="153" t="s">
        <v>83</v>
      </c>
      <c r="E258" s="154">
        <v>13500</v>
      </c>
      <c r="F258" s="155">
        <v>1</v>
      </c>
      <c r="G258" s="162">
        <f t="shared" ref="G258:G259" si="7">E258*F258</f>
        <v>13500</v>
      </c>
      <c r="H258" s="86">
        <f t="shared" ref="H258:H259" si="8">G258</f>
        <v>13500</v>
      </c>
    </row>
    <row r="259" spans="2:8" hidden="1" x14ac:dyDescent="0.3">
      <c r="B259" s="330" t="s">
        <v>96</v>
      </c>
      <c r="C259" s="331"/>
      <c r="D259" s="153" t="s">
        <v>70</v>
      </c>
      <c r="E259" s="154">
        <v>6300</v>
      </c>
      <c r="F259" s="156">
        <v>2.0692698412698287</v>
      </c>
      <c r="G259" s="162">
        <f t="shared" si="7"/>
        <v>13036.399999999921</v>
      </c>
      <c r="H259" s="86">
        <f t="shared" si="8"/>
        <v>13036.399999999921</v>
      </c>
    </row>
    <row r="260" spans="2:8" ht="15" hidden="1" thickBot="1" x14ac:dyDescent="0.35">
      <c r="B260" s="332">
        <v>0</v>
      </c>
      <c r="C260" s="333"/>
      <c r="D260" s="163">
        <v>0</v>
      </c>
      <c r="E260" s="164">
        <v>0</v>
      </c>
      <c r="F260" s="165"/>
      <c r="G260" s="166">
        <v>0</v>
      </c>
      <c r="H260" s="167">
        <v>0</v>
      </c>
    </row>
    <row r="261" spans="2:8" ht="15" hidden="1" thickBot="1" x14ac:dyDescent="0.35">
      <c r="B261" s="334"/>
      <c r="C261" s="335"/>
      <c r="D261" s="335"/>
      <c r="E261" s="335"/>
      <c r="F261" s="336"/>
      <c r="G261" s="157" t="s">
        <v>56</v>
      </c>
      <c r="H261" s="158">
        <f>H256+H257+H258+H259</f>
        <v>823231.30999999994</v>
      </c>
    </row>
    <row r="262" spans="2:8" ht="15" hidden="1" thickBot="1" x14ac:dyDescent="0.35">
      <c r="B262" s="337" t="s">
        <v>58</v>
      </c>
      <c r="C262" s="338"/>
      <c r="D262" s="327"/>
      <c r="E262" s="328"/>
      <c r="F262" s="328"/>
      <c r="G262" s="328"/>
      <c r="H262" s="329"/>
    </row>
    <row r="263" spans="2:8" ht="15" hidden="1" thickBot="1" x14ac:dyDescent="0.35">
      <c r="B263" s="339" t="s">
        <v>36</v>
      </c>
      <c r="C263" s="340"/>
      <c r="D263" s="131" t="s">
        <v>75</v>
      </c>
      <c r="E263" s="132" t="s">
        <v>16</v>
      </c>
      <c r="F263" s="131" t="s">
        <v>52</v>
      </c>
      <c r="G263" s="132" t="s">
        <v>59</v>
      </c>
      <c r="H263" s="131" t="s">
        <v>60</v>
      </c>
    </row>
    <row r="264" spans="2:8" hidden="1" x14ac:dyDescent="0.3">
      <c r="B264" s="318">
        <v>0</v>
      </c>
      <c r="C264" s="319"/>
      <c r="D264" s="159">
        <v>1</v>
      </c>
      <c r="E264" s="114">
        <v>1</v>
      </c>
      <c r="F264" s="123">
        <v>0</v>
      </c>
      <c r="G264" s="123">
        <v>0</v>
      </c>
      <c r="H264" s="133">
        <v>0</v>
      </c>
    </row>
    <row r="265" spans="2:8" hidden="1" x14ac:dyDescent="0.3">
      <c r="B265" s="318">
        <v>0</v>
      </c>
      <c r="C265" s="319"/>
      <c r="D265" s="160">
        <v>30</v>
      </c>
      <c r="E265" s="114">
        <v>0.9</v>
      </c>
      <c r="F265" s="123">
        <v>0</v>
      </c>
      <c r="G265" s="123">
        <v>0</v>
      </c>
      <c r="H265" s="133">
        <v>0</v>
      </c>
    </row>
    <row r="266" spans="2:8" ht="15" hidden="1" thickBot="1" x14ac:dyDescent="0.35">
      <c r="B266" s="320">
        <v>0</v>
      </c>
      <c r="C266" s="321"/>
      <c r="D266" s="134">
        <v>30</v>
      </c>
      <c r="E266" s="114">
        <v>0.2</v>
      </c>
      <c r="F266" s="123">
        <v>0</v>
      </c>
      <c r="G266" s="123">
        <v>0</v>
      </c>
      <c r="H266" s="133">
        <v>0</v>
      </c>
    </row>
    <row r="267" spans="2:8" ht="15" hidden="1" thickBot="1" x14ac:dyDescent="0.35">
      <c r="B267" s="322"/>
      <c r="C267" s="323"/>
      <c r="D267" s="323"/>
      <c r="E267" s="323"/>
      <c r="F267" s="324"/>
      <c r="G267" s="87" t="s">
        <v>56</v>
      </c>
      <c r="H267" s="88">
        <v>0</v>
      </c>
    </row>
    <row r="268" spans="2:8" ht="15" hidden="1" thickBot="1" x14ac:dyDescent="0.35">
      <c r="B268" s="325" t="s">
        <v>61</v>
      </c>
      <c r="C268" s="326"/>
      <c r="D268" s="327"/>
      <c r="E268" s="328"/>
      <c r="F268" s="328"/>
      <c r="G268" s="328"/>
      <c r="H268" s="329"/>
    </row>
    <row r="269" spans="2:8" ht="15" hidden="1" thickBot="1" x14ac:dyDescent="0.35">
      <c r="B269" s="309" t="s">
        <v>62</v>
      </c>
      <c r="C269" s="310"/>
      <c r="D269" s="120" t="s">
        <v>14</v>
      </c>
      <c r="E269" s="137" t="s">
        <v>63</v>
      </c>
      <c r="F269" s="120" t="s">
        <v>64</v>
      </c>
      <c r="G269" s="101" t="s">
        <v>53</v>
      </c>
      <c r="H269" s="102" t="s">
        <v>54</v>
      </c>
    </row>
    <row r="270" spans="2:8" hidden="1" x14ac:dyDescent="0.3">
      <c r="B270" s="311" t="s">
        <v>46</v>
      </c>
      <c r="C270" s="312"/>
      <c r="D270" s="138">
        <v>1</v>
      </c>
      <c r="E270" s="139">
        <v>162870</v>
      </c>
      <c r="F270" s="140">
        <v>5</v>
      </c>
      <c r="G270" s="141">
        <f>D270*E270/F270</f>
        <v>32574</v>
      </c>
      <c r="H270" s="95">
        <f>G270</f>
        <v>32574</v>
      </c>
    </row>
    <row r="271" spans="2:8" ht="15" hidden="1" thickBot="1" x14ac:dyDescent="0.35">
      <c r="B271" s="313" t="s">
        <v>43</v>
      </c>
      <c r="C271" s="314"/>
      <c r="D271" s="108">
        <v>3</v>
      </c>
      <c r="E271" s="142">
        <v>79299</v>
      </c>
      <c r="F271" s="143">
        <v>5</v>
      </c>
      <c r="G271" s="103">
        <f>D271*E271/F271</f>
        <v>47579.4</v>
      </c>
      <c r="H271" s="104">
        <f>G271</f>
        <v>47579.4</v>
      </c>
    </row>
    <row r="272" spans="2:8" ht="15" hidden="1" thickBot="1" x14ac:dyDescent="0.35">
      <c r="B272" s="144"/>
      <c r="C272" s="144"/>
      <c r="D272" s="145"/>
      <c r="E272" s="146"/>
      <c r="F272" s="145"/>
      <c r="G272" s="105" t="s">
        <v>56</v>
      </c>
      <c r="H272" s="106">
        <f>H270+H271</f>
        <v>80153.399999999994</v>
      </c>
    </row>
    <row r="273" spans="2:9" ht="15" hidden="1" thickBot="1" x14ac:dyDescent="0.35">
      <c r="B273" s="144"/>
      <c r="C273" s="144"/>
      <c r="D273" s="315" t="s">
        <v>65</v>
      </c>
      <c r="E273" s="316"/>
      <c r="F273" s="316"/>
      <c r="G273" s="317"/>
      <c r="H273" s="88">
        <f>H253+H261+H267+H272</f>
        <v>920500</v>
      </c>
      <c r="I273">
        <v>920500</v>
      </c>
    </row>
    <row r="274" spans="2:9" hidden="1" x14ac:dyDescent="0.3"/>
    <row r="275" spans="2:9" hidden="1" x14ac:dyDescent="0.3"/>
    <row r="276" spans="2:9" hidden="1" x14ac:dyDescent="0.3"/>
    <row r="277" spans="2:9" hidden="1" x14ac:dyDescent="0.3"/>
    <row r="278" spans="2:9" hidden="1" x14ac:dyDescent="0.3"/>
    <row r="279" spans="2:9" hidden="1" x14ac:dyDescent="0.3"/>
    <row r="280" spans="2:9" hidden="1" x14ac:dyDescent="0.3"/>
    <row r="281" spans="2:9" hidden="1" x14ac:dyDescent="0.3"/>
    <row r="282" spans="2:9" hidden="1" x14ac:dyDescent="0.3"/>
    <row r="283" spans="2:9" hidden="1" x14ac:dyDescent="0.3"/>
    <row r="284" spans="2:9" hidden="1" x14ac:dyDescent="0.3"/>
    <row r="285" spans="2:9" hidden="1" x14ac:dyDescent="0.3"/>
    <row r="286" spans="2:9" hidden="1" x14ac:dyDescent="0.3"/>
    <row r="287" spans="2:9" hidden="1" x14ac:dyDescent="0.3"/>
    <row r="288" spans="2:9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</sheetData>
  <mergeCells count="265">
    <mergeCell ref="B1:G1"/>
    <mergeCell ref="H1:H3"/>
    <mergeCell ref="B2:G2"/>
    <mergeCell ref="B3:G3"/>
    <mergeCell ref="C5:G6"/>
    <mergeCell ref="C7:H7"/>
    <mergeCell ref="B8:C8"/>
    <mergeCell ref="B9:C9"/>
    <mergeCell ref="B15:C15"/>
    <mergeCell ref="B16:C16"/>
    <mergeCell ref="B17:C17"/>
    <mergeCell ref="B18:F18"/>
    <mergeCell ref="B19:C19"/>
    <mergeCell ref="D19:H19"/>
    <mergeCell ref="B10:C10"/>
    <mergeCell ref="B11:C11"/>
    <mergeCell ref="B12:C12"/>
    <mergeCell ref="B13:F13"/>
    <mergeCell ref="B14:C14"/>
    <mergeCell ref="D14:H14"/>
    <mergeCell ref="B26:C26"/>
    <mergeCell ref="B27:C27"/>
    <mergeCell ref="B28:C28"/>
    <mergeCell ref="D30:G30"/>
    <mergeCell ref="B20:C20"/>
    <mergeCell ref="B21:C21"/>
    <mergeCell ref="B22:C22"/>
    <mergeCell ref="B23:C23"/>
    <mergeCell ref="B24:F24"/>
    <mergeCell ref="B25:C25"/>
    <mergeCell ref="D25:H25"/>
    <mergeCell ref="C32:G33"/>
    <mergeCell ref="C34:H34"/>
    <mergeCell ref="B41:C41"/>
    <mergeCell ref="D41:H41"/>
    <mergeCell ref="B42:C42"/>
    <mergeCell ref="B43:C43"/>
    <mergeCell ref="B44:C44"/>
    <mergeCell ref="B45:C45"/>
    <mergeCell ref="B35:C35"/>
    <mergeCell ref="B36:C36"/>
    <mergeCell ref="B37:C37"/>
    <mergeCell ref="B38:C38"/>
    <mergeCell ref="B39:C39"/>
    <mergeCell ref="B40:F40"/>
    <mergeCell ref="B51:C51"/>
    <mergeCell ref="B52:C52"/>
    <mergeCell ref="B53:C53"/>
    <mergeCell ref="B54:F54"/>
    <mergeCell ref="B55:C55"/>
    <mergeCell ref="D55:H55"/>
    <mergeCell ref="B46:C46"/>
    <mergeCell ref="B47:C47"/>
    <mergeCell ref="B48:F48"/>
    <mergeCell ref="B49:C49"/>
    <mergeCell ref="D49:H49"/>
    <mergeCell ref="B50:C50"/>
    <mergeCell ref="B56:C56"/>
    <mergeCell ref="B57:C57"/>
    <mergeCell ref="B58:C58"/>
    <mergeCell ref="D60:G60"/>
    <mergeCell ref="B62:C62"/>
    <mergeCell ref="B73:C73"/>
    <mergeCell ref="B74:C74"/>
    <mergeCell ref="B75:F75"/>
    <mergeCell ref="B76:C76"/>
    <mergeCell ref="D76:H76"/>
    <mergeCell ref="B77:C77"/>
    <mergeCell ref="D64:G64"/>
    <mergeCell ref="C67:G68"/>
    <mergeCell ref="C69:H69"/>
    <mergeCell ref="B70:C70"/>
    <mergeCell ref="B71:C71"/>
    <mergeCell ref="B72:C72"/>
    <mergeCell ref="B83:C83"/>
    <mergeCell ref="B84:C84"/>
    <mergeCell ref="B85:F85"/>
    <mergeCell ref="B86:C86"/>
    <mergeCell ref="D86:H86"/>
    <mergeCell ref="B87:C87"/>
    <mergeCell ref="B78:C78"/>
    <mergeCell ref="B79:F79"/>
    <mergeCell ref="B80:C80"/>
    <mergeCell ref="D80:H80"/>
    <mergeCell ref="B81:C81"/>
    <mergeCell ref="B82:C82"/>
    <mergeCell ref="B98:C98"/>
    <mergeCell ref="B99:C99"/>
    <mergeCell ref="B100:C100"/>
    <mergeCell ref="B101:C101"/>
    <mergeCell ref="B102:F102"/>
    <mergeCell ref="B103:C103"/>
    <mergeCell ref="D103:H103"/>
    <mergeCell ref="B88:C88"/>
    <mergeCell ref="B89:C89"/>
    <mergeCell ref="D91:G91"/>
    <mergeCell ref="C94:G95"/>
    <mergeCell ref="C96:H96"/>
    <mergeCell ref="B97:C97"/>
    <mergeCell ref="B110:F110"/>
    <mergeCell ref="B111:C111"/>
    <mergeCell ref="D111:H111"/>
    <mergeCell ref="B112:C112"/>
    <mergeCell ref="B113:C113"/>
    <mergeCell ref="B114:C114"/>
    <mergeCell ref="B104:C104"/>
    <mergeCell ref="B105:C105"/>
    <mergeCell ref="B106:C106"/>
    <mergeCell ref="B107:C107"/>
    <mergeCell ref="B108:C108"/>
    <mergeCell ref="B109:C109"/>
    <mergeCell ref="B120:C120"/>
    <mergeCell ref="D122:G122"/>
    <mergeCell ref="C125:G126"/>
    <mergeCell ref="C127:H127"/>
    <mergeCell ref="B128:C128"/>
    <mergeCell ref="B129:C129"/>
    <mergeCell ref="B115:C115"/>
    <mergeCell ref="B116:F116"/>
    <mergeCell ref="B117:C117"/>
    <mergeCell ref="D117:H117"/>
    <mergeCell ref="B118:C118"/>
    <mergeCell ref="B119:C119"/>
    <mergeCell ref="B135:C135"/>
    <mergeCell ref="B136:C136"/>
    <mergeCell ref="B137:C137"/>
    <mergeCell ref="B138:C138"/>
    <mergeCell ref="B139:C139"/>
    <mergeCell ref="B140:C140"/>
    <mergeCell ref="B130:C130"/>
    <mergeCell ref="B131:C131"/>
    <mergeCell ref="B132:C132"/>
    <mergeCell ref="B133:F133"/>
    <mergeCell ref="B134:C134"/>
    <mergeCell ref="D134:H134"/>
    <mergeCell ref="B146:C146"/>
    <mergeCell ref="B147:F147"/>
    <mergeCell ref="B148:C148"/>
    <mergeCell ref="D148:H148"/>
    <mergeCell ref="B149:C149"/>
    <mergeCell ref="B150:C150"/>
    <mergeCell ref="B141:F141"/>
    <mergeCell ref="B142:C142"/>
    <mergeCell ref="D142:H142"/>
    <mergeCell ref="B143:C143"/>
    <mergeCell ref="B144:C144"/>
    <mergeCell ref="B145:C145"/>
    <mergeCell ref="B161:C161"/>
    <mergeCell ref="B162:F162"/>
    <mergeCell ref="B163:C163"/>
    <mergeCell ref="D163:H163"/>
    <mergeCell ref="B164:C164"/>
    <mergeCell ref="B165:C165"/>
    <mergeCell ref="B151:C151"/>
    <mergeCell ref="D153:G153"/>
    <mergeCell ref="C156:G157"/>
    <mergeCell ref="C158:H158"/>
    <mergeCell ref="B159:C159"/>
    <mergeCell ref="B160:C160"/>
    <mergeCell ref="B171:C171"/>
    <mergeCell ref="B172:C172"/>
    <mergeCell ref="B173:C173"/>
    <mergeCell ref="B174:F174"/>
    <mergeCell ref="B175:C175"/>
    <mergeCell ref="D175:H175"/>
    <mergeCell ref="B166:C166"/>
    <mergeCell ref="B167:C167"/>
    <mergeCell ref="B168:F168"/>
    <mergeCell ref="B169:C169"/>
    <mergeCell ref="D169:H169"/>
    <mergeCell ref="B170:C170"/>
    <mergeCell ref="B186:C186"/>
    <mergeCell ref="B187:C187"/>
    <mergeCell ref="B188:C188"/>
    <mergeCell ref="B189:C189"/>
    <mergeCell ref="B190:C190"/>
    <mergeCell ref="B191:F191"/>
    <mergeCell ref="B176:C176"/>
    <mergeCell ref="B177:C177"/>
    <mergeCell ref="B178:C178"/>
    <mergeCell ref="D180:G180"/>
    <mergeCell ref="C183:G184"/>
    <mergeCell ref="C185:H185"/>
    <mergeCell ref="B197:C197"/>
    <mergeCell ref="B198:C198"/>
    <mergeCell ref="B199:F199"/>
    <mergeCell ref="B200:C200"/>
    <mergeCell ref="D200:H200"/>
    <mergeCell ref="B201:C201"/>
    <mergeCell ref="B192:C192"/>
    <mergeCell ref="D192:H192"/>
    <mergeCell ref="B193:C193"/>
    <mergeCell ref="B194:C194"/>
    <mergeCell ref="B195:C195"/>
    <mergeCell ref="B196:C196"/>
    <mergeCell ref="B207:C207"/>
    <mergeCell ref="B208:C208"/>
    <mergeCell ref="B209:C209"/>
    <mergeCell ref="D211:G211"/>
    <mergeCell ref="C214:G215"/>
    <mergeCell ref="C216:H216"/>
    <mergeCell ref="B202:C202"/>
    <mergeCell ref="B203:C203"/>
    <mergeCell ref="B204:C204"/>
    <mergeCell ref="B205:F205"/>
    <mergeCell ref="B206:C206"/>
    <mergeCell ref="D206:H206"/>
    <mergeCell ref="B223:C223"/>
    <mergeCell ref="D223:H223"/>
    <mergeCell ref="B224:C224"/>
    <mergeCell ref="B225:C225"/>
    <mergeCell ref="B226:C226"/>
    <mergeCell ref="B227:C227"/>
    <mergeCell ref="B217:C217"/>
    <mergeCell ref="B218:C218"/>
    <mergeCell ref="B219:C219"/>
    <mergeCell ref="B220:C220"/>
    <mergeCell ref="B221:C221"/>
    <mergeCell ref="B222:F222"/>
    <mergeCell ref="B233:C233"/>
    <mergeCell ref="B234:C234"/>
    <mergeCell ref="B235:C235"/>
    <mergeCell ref="B236:F236"/>
    <mergeCell ref="B237:C237"/>
    <mergeCell ref="D237:H237"/>
    <mergeCell ref="B228:C228"/>
    <mergeCell ref="B229:C229"/>
    <mergeCell ref="B230:F230"/>
    <mergeCell ref="B231:C231"/>
    <mergeCell ref="D231:H231"/>
    <mergeCell ref="B232:C232"/>
    <mergeCell ref="B248:C248"/>
    <mergeCell ref="B249:C249"/>
    <mergeCell ref="B250:C250"/>
    <mergeCell ref="B251:C251"/>
    <mergeCell ref="B252:C252"/>
    <mergeCell ref="B253:F253"/>
    <mergeCell ref="B238:C238"/>
    <mergeCell ref="B239:C239"/>
    <mergeCell ref="B240:C240"/>
    <mergeCell ref="D242:G242"/>
    <mergeCell ref="C245:G246"/>
    <mergeCell ref="C247:H247"/>
    <mergeCell ref="B259:C259"/>
    <mergeCell ref="B260:C260"/>
    <mergeCell ref="B261:F261"/>
    <mergeCell ref="B262:C262"/>
    <mergeCell ref="D262:H262"/>
    <mergeCell ref="B263:C263"/>
    <mergeCell ref="B254:C254"/>
    <mergeCell ref="D254:H254"/>
    <mergeCell ref="B255:C255"/>
    <mergeCell ref="B256:C256"/>
    <mergeCell ref="B257:C257"/>
    <mergeCell ref="B258:C258"/>
    <mergeCell ref="B269:C269"/>
    <mergeCell ref="B270:C270"/>
    <mergeCell ref="B271:C271"/>
    <mergeCell ref="D273:G273"/>
    <mergeCell ref="B264:C264"/>
    <mergeCell ref="B265:C265"/>
    <mergeCell ref="B266:C266"/>
    <mergeCell ref="B267:F267"/>
    <mergeCell ref="B268:C268"/>
    <mergeCell ref="D268:H268"/>
  </mergeCells>
  <pageMargins left="0.7" right="0.7" top="0.75" bottom="0.75" header="0.3" footer="0.3"/>
  <pageSetup paperSize="9" scale="78" orientation="portrait" r:id="rId1"/>
  <rowBreaks count="1" manualBreakCount="1">
    <brk id="31" max="8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0871A-E915-4F34-9EF6-7C1D29785C0D}">
  <sheetPr>
    <tabColor theme="2" tint="-9.9978637043366805E-2"/>
    <pageSetUpPr fitToPage="1"/>
  </sheetPr>
  <dimension ref="B1:U46"/>
  <sheetViews>
    <sheetView view="pageBreakPreview" topLeftCell="B2" zoomScale="85" zoomScaleNormal="100" zoomScaleSheetLayoutView="85" workbookViewId="0">
      <selection activeCell="K10" sqref="K10"/>
    </sheetView>
  </sheetViews>
  <sheetFormatPr baseColWidth="10" defaultColWidth="11.44140625" defaultRowHeight="14.4" x14ac:dyDescent="0.3"/>
  <cols>
    <col min="1" max="1" width="4.44140625" style="33" customWidth="1"/>
    <col min="2" max="2" width="5" style="33" customWidth="1"/>
    <col min="3" max="3" width="28.44140625" style="34" customWidth="1"/>
    <col min="4" max="4" width="21" style="34" customWidth="1"/>
    <col min="5" max="5" width="20.44140625" style="34" customWidth="1"/>
    <col min="6" max="6" width="19.6640625" style="34" customWidth="1"/>
    <col min="7" max="7" width="15.33203125" style="34" customWidth="1"/>
    <col min="8" max="8" width="19" style="34" customWidth="1"/>
    <col min="9" max="9" width="15.109375" style="34" customWidth="1"/>
    <col min="10" max="10" width="31.6640625" style="34" customWidth="1"/>
    <col min="11" max="13" width="20.33203125" style="21" customWidth="1"/>
    <col min="14" max="14" width="31.109375" style="21" customWidth="1"/>
    <col min="15" max="15" width="27.88671875" style="21" customWidth="1"/>
    <col min="16" max="21" width="11.44140625" style="21"/>
    <col min="22" max="16384" width="11.44140625" style="33"/>
  </cols>
  <sheetData>
    <row r="1" spans="2:15" s="21" customFormat="1" ht="15.75" customHeight="1" x14ac:dyDescent="0.25">
      <c r="B1" s="417">
        <f>PRESUPUESTO!A1</f>
        <v>0</v>
      </c>
      <c r="C1" s="418"/>
      <c r="D1" s="423" t="s">
        <v>17</v>
      </c>
      <c r="E1" s="424"/>
      <c r="F1" s="424"/>
      <c r="G1" s="424"/>
      <c r="H1" s="424"/>
      <c r="I1" s="424"/>
      <c r="J1" s="424"/>
      <c r="K1" s="424"/>
      <c r="L1" s="424"/>
      <c r="M1" s="424"/>
      <c r="N1" s="425"/>
      <c r="O1" s="432" t="e" vm="2">
        <f>PRESUPUESTO!F1</f>
        <v>#VALUE!</v>
      </c>
    </row>
    <row r="2" spans="2:15" s="21" customFormat="1" ht="15.75" customHeight="1" x14ac:dyDescent="0.25">
      <c r="B2" s="419"/>
      <c r="C2" s="420"/>
      <c r="D2" s="426"/>
      <c r="E2" s="427"/>
      <c r="F2" s="427"/>
      <c r="G2" s="427"/>
      <c r="H2" s="427"/>
      <c r="I2" s="427"/>
      <c r="J2" s="427"/>
      <c r="K2" s="427"/>
      <c r="L2" s="427"/>
      <c r="M2" s="427"/>
      <c r="N2" s="428"/>
      <c r="O2" s="433"/>
    </row>
    <row r="3" spans="2:15" s="21" customFormat="1" ht="15.75" customHeight="1" x14ac:dyDescent="0.25">
      <c r="B3" s="419"/>
      <c r="C3" s="420"/>
      <c r="D3" s="426"/>
      <c r="E3" s="427"/>
      <c r="F3" s="427"/>
      <c r="G3" s="427"/>
      <c r="H3" s="427"/>
      <c r="I3" s="427"/>
      <c r="J3" s="427"/>
      <c r="K3" s="427"/>
      <c r="L3" s="427"/>
      <c r="M3" s="427"/>
      <c r="N3" s="428"/>
      <c r="O3" s="433"/>
    </row>
    <row r="4" spans="2:15" s="22" customFormat="1" ht="15.75" customHeight="1" thickBot="1" x14ac:dyDescent="0.35">
      <c r="B4" s="421"/>
      <c r="C4" s="422"/>
      <c r="D4" s="429"/>
      <c r="E4" s="430"/>
      <c r="F4" s="430"/>
      <c r="G4" s="430"/>
      <c r="H4" s="430"/>
      <c r="I4" s="430"/>
      <c r="J4" s="430"/>
      <c r="K4" s="430"/>
      <c r="L4" s="430"/>
      <c r="M4" s="430"/>
      <c r="N4" s="431"/>
      <c r="O4" s="434"/>
    </row>
    <row r="5" spans="2:15" s="22" customFormat="1" ht="6.75" customHeight="1" thickBot="1" x14ac:dyDescent="0.35">
      <c r="B5" s="23"/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6"/>
      <c r="O5" s="27"/>
    </row>
    <row r="6" spans="2:15" s="44" customFormat="1" ht="52.8" customHeight="1" thickBot="1" x14ac:dyDescent="0.35">
      <c r="B6" s="435" t="s">
        <v>18</v>
      </c>
      <c r="C6" s="436"/>
      <c r="D6" s="55" t="str" cm="1">
        <f t="array" aca="1" ref="D6" ca="1">RIGHT(CELL("nombrearchivo",D6),LEN(CELL("nombrearchivo",D6))-SEARCH("]",CELL("nombrearchivo",D6)))</f>
        <v>1,1</v>
      </c>
      <c r="E6" s="437" t="s">
        <v>13</v>
      </c>
      <c r="F6" s="438"/>
      <c r="G6" s="439" t="str">
        <f ca="1">VLOOKUP(D6,PRESUPUESTO!A8:E16,2,FALSE)</f>
        <v>Excavación mecánica en material granular, para la conformación de la estructura. Incluye retiro del material hasta, perfilado y nivelación del fondo.</v>
      </c>
      <c r="H6" s="439"/>
      <c r="I6" s="439"/>
      <c r="J6" s="439"/>
      <c r="K6" s="439"/>
      <c r="L6" s="440"/>
      <c r="M6" s="43" t="s">
        <v>15</v>
      </c>
      <c r="N6" s="441" t="str">
        <f ca="1">VLOOKUP(D6,PRESUPUESTO!A8:E16,3,FALSE)</f>
        <v>m³</v>
      </c>
      <c r="O6" s="442"/>
    </row>
    <row r="7" spans="2:15" s="21" customFormat="1" ht="13.8" x14ac:dyDescent="0.25">
      <c r="B7" s="443"/>
      <c r="C7" s="444"/>
      <c r="D7" s="445"/>
      <c r="E7" s="445"/>
      <c r="F7" s="445"/>
      <c r="G7" s="445"/>
      <c r="H7" s="445"/>
      <c r="I7" s="444"/>
      <c r="J7" s="446"/>
      <c r="K7" s="447" t="s">
        <v>19</v>
      </c>
      <c r="L7" s="447"/>
      <c r="M7" s="447"/>
      <c r="N7" s="447"/>
      <c r="O7" s="448"/>
    </row>
    <row r="8" spans="2:15" s="21" customFormat="1" ht="27.75" customHeight="1" x14ac:dyDescent="0.25">
      <c r="B8" s="453" t="s">
        <v>20</v>
      </c>
      <c r="C8" s="455" t="s">
        <v>13</v>
      </c>
      <c r="D8" s="387" t="s">
        <v>21</v>
      </c>
      <c r="E8" s="387"/>
      <c r="F8" s="387"/>
      <c r="G8" s="387"/>
      <c r="H8" s="387"/>
      <c r="I8" s="457" t="s">
        <v>22</v>
      </c>
      <c r="J8" s="458" t="s">
        <v>23</v>
      </c>
      <c r="K8" s="449"/>
      <c r="L8" s="449"/>
      <c r="M8" s="449"/>
      <c r="N8" s="449"/>
      <c r="O8" s="450"/>
    </row>
    <row r="9" spans="2:15" s="21" customFormat="1" ht="24.75" customHeight="1" thickBot="1" x14ac:dyDescent="0.3">
      <c r="B9" s="454"/>
      <c r="C9" s="456"/>
      <c r="D9" s="48" t="s">
        <v>31</v>
      </c>
      <c r="E9" s="48" t="s">
        <v>32</v>
      </c>
      <c r="F9" s="48" t="s">
        <v>33</v>
      </c>
      <c r="G9" s="36" t="s">
        <v>24</v>
      </c>
      <c r="H9" s="48" t="s">
        <v>34</v>
      </c>
      <c r="I9" s="457"/>
      <c r="J9" s="458"/>
      <c r="K9" s="451"/>
      <c r="L9" s="451"/>
      <c r="M9" s="451"/>
      <c r="N9" s="451"/>
      <c r="O9" s="452"/>
    </row>
    <row r="10" spans="2:15" s="21" customFormat="1" ht="18" customHeight="1" x14ac:dyDescent="0.25">
      <c r="B10" s="45"/>
      <c r="C10" s="47" t="s">
        <v>115</v>
      </c>
      <c r="D10" s="62">
        <v>8</v>
      </c>
      <c r="E10" s="63">
        <v>2</v>
      </c>
      <c r="F10" s="63">
        <v>0.3</v>
      </c>
      <c r="G10" s="53"/>
      <c r="H10" s="53"/>
      <c r="I10" s="49"/>
      <c r="J10" s="51">
        <f>+PRODUCT(D10:I10)</f>
        <v>4.8</v>
      </c>
      <c r="K10" s="28"/>
      <c r="L10" s="28"/>
      <c r="M10" s="28"/>
      <c r="N10" s="28"/>
      <c r="O10" s="29"/>
    </row>
    <row r="11" spans="2:15" s="21" customFormat="1" ht="27.6" x14ac:dyDescent="0.25">
      <c r="B11" s="45"/>
      <c r="C11" s="47" t="s">
        <v>116</v>
      </c>
      <c r="D11" s="54">
        <v>12</v>
      </c>
      <c r="E11" s="63">
        <v>1.5</v>
      </c>
      <c r="F11" s="63">
        <v>1.5</v>
      </c>
      <c r="G11" s="53"/>
      <c r="H11" s="53"/>
      <c r="I11" s="49"/>
      <c r="J11" s="51">
        <f t="shared" ref="J11:J19" si="0">+PRODUCT(D11:I11)</f>
        <v>27</v>
      </c>
      <c r="K11" s="30"/>
      <c r="L11" s="30"/>
      <c r="M11" s="30"/>
      <c r="N11" s="30"/>
      <c r="O11" s="31"/>
    </row>
    <row r="12" spans="2:15" s="21" customFormat="1" x14ac:dyDescent="0.3">
      <c r="B12" s="45"/>
      <c r="C12" s="47" t="s">
        <v>117</v>
      </c>
      <c r="D12" s="54">
        <v>9</v>
      </c>
      <c r="E12" s="63">
        <v>1.3</v>
      </c>
      <c r="F12" s="63">
        <v>0.9</v>
      </c>
      <c r="G12" s="53"/>
      <c r="H12" s="53"/>
      <c r="I12" s="49"/>
      <c r="J12" s="51">
        <f t="shared" si="0"/>
        <v>10.530000000000001</v>
      </c>
      <c r="K12"/>
      <c r="L12" s="30"/>
      <c r="M12" s="30"/>
      <c r="N12" s="30"/>
      <c r="O12" s="31"/>
    </row>
    <row r="13" spans="2:15" s="21" customFormat="1" ht="13.8" x14ac:dyDescent="0.25">
      <c r="B13" s="46"/>
      <c r="C13" s="47" t="s">
        <v>118</v>
      </c>
      <c r="D13" s="54">
        <v>9</v>
      </c>
      <c r="E13" s="63">
        <v>1.4</v>
      </c>
      <c r="F13" s="63">
        <v>0.9</v>
      </c>
      <c r="G13" s="53"/>
      <c r="H13" s="53"/>
      <c r="I13" s="49"/>
      <c r="J13" s="51">
        <f t="shared" si="0"/>
        <v>11.34</v>
      </c>
      <c r="K13" s="30"/>
      <c r="L13" s="30"/>
      <c r="M13" s="30"/>
      <c r="N13" s="30"/>
      <c r="O13" s="31"/>
    </row>
    <row r="14" spans="2:15" s="21" customFormat="1" ht="13.8" x14ac:dyDescent="0.25">
      <c r="B14" s="46"/>
      <c r="C14" s="47" t="s">
        <v>119</v>
      </c>
      <c r="D14" s="54">
        <v>9</v>
      </c>
      <c r="E14" s="63">
        <v>1.5</v>
      </c>
      <c r="F14" s="63">
        <v>0.9</v>
      </c>
      <c r="G14" s="53"/>
      <c r="H14" s="53"/>
      <c r="I14" s="49"/>
      <c r="J14" s="51">
        <f t="shared" si="0"/>
        <v>12.15</v>
      </c>
      <c r="K14" s="30"/>
      <c r="L14" s="30"/>
      <c r="M14" s="30"/>
      <c r="N14" s="30"/>
      <c r="O14" s="31"/>
    </row>
    <row r="15" spans="2:15" s="21" customFormat="1" ht="13.8" x14ac:dyDescent="0.25">
      <c r="B15" s="46"/>
      <c r="C15" s="47" t="s">
        <v>120</v>
      </c>
      <c r="D15" s="54">
        <v>9</v>
      </c>
      <c r="E15" s="63">
        <v>1.5</v>
      </c>
      <c r="F15" s="63">
        <v>0.6</v>
      </c>
      <c r="G15" s="53"/>
      <c r="H15" s="53"/>
      <c r="I15" s="49"/>
      <c r="J15" s="51">
        <f t="shared" si="0"/>
        <v>8.1</v>
      </c>
      <c r="K15" s="30"/>
      <c r="L15" s="30"/>
      <c r="M15" s="30"/>
      <c r="N15" s="30"/>
      <c r="O15" s="31"/>
    </row>
    <row r="16" spans="2:15" s="21" customFormat="1" ht="13.8" x14ac:dyDescent="0.25">
      <c r="B16" s="46"/>
      <c r="C16" s="47"/>
      <c r="D16" s="54"/>
      <c r="E16" s="63"/>
      <c r="F16" s="63"/>
      <c r="G16" s="53"/>
      <c r="H16" s="53"/>
      <c r="I16" s="49"/>
      <c r="J16" s="51">
        <f t="shared" si="0"/>
        <v>0</v>
      </c>
      <c r="K16" s="30"/>
      <c r="L16" s="30"/>
      <c r="M16" s="30"/>
      <c r="N16" s="30"/>
      <c r="O16" s="31"/>
    </row>
    <row r="17" spans="2:15" s="21" customFormat="1" ht="13.8" x14ac:dyDescent="0.25">
      <c r="B17" s="46"/>
      <c r="C17" s="47"/>
      <c r="D17" s="54"/>
      <c r="E17" s="63"/>
      <c r="F17" s="63"/>
      <c r="G17" s="53"/>
      <c r="H17" s="53"/>
      <c r="I17" s="49"/>
      <c r="J17" s="51">
        <f t="shared" si="0"/>
        <v>0</v>
      </c>
      <c r="K17" s="30"/>
      <c r="L17" s="30"/>
      <c r="M17" s="30"/>
      <c r="N17" s="30"/>
      <c r="O17" s="31"/>
    </row>
    <row r="18" spans="2:15" s="21" customFormat="1" ht="13.8" x14ac:dyDescent="0.25">
      <c r="B18" s="46"/>
      <c r="C18" s="47"/>
      <c r="D18" s="54"/>
      <c r="E18" s="63"/>
      <c r="F18" s="63"/>
      <c r="G18" s="53"/>
      <c r="H18" s="53"/>
      <c r="I18" s="49"/>
      <c r="J18" s="51">
        <f t="shared" si="0"/>
        <v>0</v>
      </c>
      <c r="K18" s="30"/>
      <c r="L18" s="30"/>
      <c r="M18" s="30"/>
      <c r="N18" s="30"/>
      <c r="O18" s="31"/>
    </row>
    <row r="19" spans="2:15" s="21" customFormat="1" ht="13.8" x14ac:dyDescent="0.25">
      <c r="B19" s="46"/>
      <c r="C19" s="47"/>
      <c r="D19" s="54"/>
      <c r="E19" s="63"/>
      <c r="F19" s="63"/>
      <c r="G19" s="53"/>
      <c r="H19" s="53"/>
      <c r="I19" s="49"/>
      <c r="J19" s="51">
        <f t="shared" si="0"/>
        <v>0</v>
      </c>
      <c r="K19" s="30"/>
      <c r="L19" s="30"/>
      <c r="M19" s="30"/>
      <c r="N19" s="30"/>
      <c r="O19" s="31"/>
    </row>
    <row r="20" spans="2:15" s="21" customFormat="1" ht="13.8" x14ac:dyDescent="0.25">
      <c r="B20" s="46"/>
      <c r="C20" s="47"/>
      <c r="D20" s="54"/>
      <c r="E20" s="63"/>
      <c r="F20" s="63"/>
      <c r="G20" s="53"/>
      <c r="H20" s="53"/>
      <c r="I20" s="49"/>
      <c r="J20" s="51"/>
      <c r="K20" s="30"/>
      <c r="L20" s="30"/>
      <c r="M20" s="30"/>
      <c r="N20" s="30"/>
      <c r="O20" s="31"/>
    </row>
    <row r="21" spans="2:15" s="21" customFormat="1" ht="13.8" x14ac:dyDescent="0.25">
      <c r="B21" s="46"/>
      <c r="C21" s="47"/>
      <c r="D21" s="54"/>
      <c r="E21" s="63"/>
      <c r="F21" s="63"/>
      <c r="G21" s="53"/>
      <c r="H21" s="53"/>
      <c r="I21" s="49"/>
      <c r="J21" s="51"/>
      <c r="K21" s="30"/>
      <c r="L21" s="30"/>
      <c r="M21" s="30"/>
      <c r="N21" s="30"/>
      <c r="O21" s="31"/>
    </row>
    <row r="22" spans="2:15" s="21" customFormat="1" ht="13.8" x14ac:dyDescent="0.25">
      <c r="B22" s="46"/>
      <c r="C22" s="47"/>
      <c r="D22" s="54"/>
      <c r="E22" s="63"/>
      <c r="F22" s="63"/>
      <c r="G22" s="53"/>
      <c r="H22" s="53"/>
      <c r="I22" s="49"/>
      <c r="J22" s="51"/>
      <c r="K22" s="30"/>
      <c r="L22" s="30"/>
      <c r="M22" s="30"/>
      <c r="N22" s="30"/>
      <c r="O22" s="31"/>
    </row>
    <row r="23" spans="2:15" s="21" customFormat="1" ht="13.8" x14ac:dyDescent="0.25">
      <c r="B23" s="46"/>
      <c r="C23" s="47"/>
      <c r="D23" s="54"/>
      <c r="E23" s="63"/>
      <c r="F23" s="63"/>
      <c r="G23" s="53"/>
      <c r="H23" s="53"/>
      <c r="I23" s="49"/>
      <c r="J23" s="51"/>
      <c r="K23" s="30"/>
      <c r="L23" s="30"/>
      <c r="M23" s="30"/>
      <c r="N23" s="30"/>
      <c r="O23" s="31"/>
    </row>
    <row r="24" spans="2:15" s="21" customFormat="1" ht="13.8" x14ac:dyDescent="0.25">
      <c r="B24" s="46"/>
      <c r="C24" s="47"/>
      <c r="D24" s="53"/>
      <c r="E24" s="63"/>
      <c r="F24" s="63"/>
      <c r="G24" s="53"/>
      <c r="H24" s="53"/>
      <c r="I24" s="49"/>
      <c r="J24" s="51"/>
      <c r="K24" s="30"/>
      <c r="L24" s="30"/>
      <c r="M24" s="30"/>
      <c r="N24" s="30"/>
      <c r="O24" s="31"/>
    </row>
    <row r="25" spans="2:15" s="21" customFormat="1" ht="13.8" x14ac:dyDescent="0.25">
      <c r="B25" s="46"/>
      <c r="C25" s="47"/>
      <c r="D25" s="53"/>
      <c r="E25" s="110"/>
      <c r="F25" s="63"/>
      <c r="G25" s="53"/>
      <c r="H25" s="53"/>
      <c r="I25" s="49"/>
      <c r="J25" s="51"/>
      <c r="K25" s="30"/>
      <c r="L25" s="30"/>
      <c r="M25" s="30"/>
      <c r="N25" s="30"/>
      <c r="O25" s="31"/>
    </row>
    <row r="26" spans="2:15" s="21" customFormat="1" ht="13.8" x14ac:dyDescent="0.25">
      <c r="B26" s="46"/>
      <c r="C26" s="47"/>
      <c r="D26" s="53"/>
      <c r="E26" s="53"/>
      <c r="F26" s="63"/>
      <c r="G26" s="53"/>
      <c r="H26" s="53"/>
      <c r="I26" s="49"/>
      <c r="J26" s="51"/>
      <c r="K26" s="30"/>
      <c r="L26" s="30"/>
      <c r="M26" s="30"/>
      <c r="N26" s="30"/>
      <c r="O26" s="31"/>
    </row>
    <row r="27" spans="2:15" s="21" customFormat="1" ht="13.8" x14ac:dyDescent="0.25">
      <c r="B27" s="46"/>
      <c r="C27" s="47"/>
      <c r="D27" s="53"/>
      <c r="E27" s="53"/>
      <c r="F27" s="63"/>
      <c r="G27" s="53"/>
      <c r="H27" s="53"/>
      <c r="I27" s="49"/>
      <c r="J27" s="51"/>
      <c r="K27" s="30"/>
      <c r="L27" s="30"/>
      <c r="M27" s="30"/>
      <c r="N27" s="30"/>
      <c r="O27" s="31"/>
    </row>
    <row r="28" spans="2:15" s="21" customFormat="1" ht="13.8" x14ac:dyDescent="0.25">
      <c r="B28" s="46"/>
      <c r="C28" s="47"/>
      <c r="D28" s="53"/>
      <c r="E28" s="53"/>
      <c r="F28" s="63"/>
      <c r="G28" s="53"/>
      <c r="H28" s="53"/>
      <c r="I28" s="49"/>
      <c r="J28" s="51"/>
      <c r="K28" s="30"/>
      <c r="L28" s="30"/>
      <c r="M28" s="30"/>
      <c r="N28" s="30"/>
      <c r="O28" s="31"/>
    </row>
    <row r="29" spans="2:15" s="21" customFormat="1" ht="13.8" x14ac:dyDescent="0.25">
      <c r="B29" s="46"/>
      <c r="C29" s="47"/>
      <c r="D29" s="53"/>
      <c r="E29" s="53"/>
      <c r="F29" s="53"/>
      <c r="G29" s="53"/>
      <c r="H29" s="53"/>
      <c r="I29" s="49"/>
      <c r="J29" s="51"/>
      <c r="K29" s="30"/>
      <c r="L29" s="30"/>
      <c r="M29" s="30"/>
      <c r="N29" s="30"/>
      <c r="O29" s="31"/>
    </row>
    <row r="30" spans="2:15" s="21" customFormat="1" ht="13.8" x14ac:dyDescent="0.25">
      <c r="B30" s="46"/>
      <c r="C30" s="47"/>
      <c r="D30" s="53"/>
      <c r="E30" s="53"/>
      <c r="F30" s="53"/>
      <c r="G30" s="53"/>
      <c r="H30" s="53"/>
      <c r="I30" s="49"/>
      <c r="J30" s="51"/>
      <c r="K30" s="30"/>
      <c r="L30" s="30"/>
      <c r="M30" s="30"/>
      <c r="N30" s="30"/>
      <c r="O30" s="31"/>
    </row>
    <row r="31" spans="2:15" s="21" customFormat="1" ht="13.8" x14ac:dyDescent="0.25">
      <c r="B31" s="46"/>
      <c r="C31" s="47"/>
      <c r="D31" s="53"/>
      <c r="E31" s="53"/>
      <c r="F31" s="53"/>
      <c r="G31" s="53"/>
      <c r="H31" s="53"/>
      <c r="I31" s="49"/>
      <c r="J31" s="51"/>
      <c r="K31" s="30"/>
      <c r="L31" s="30"/>
      <c r="M31" s="30"/>
      <c r="N31" s="30"/>
      <c r="O31" s="31"/>
    </row>
    <row r="32" spans="2:15" s="21" customFormat="1" ht="13.8" x14ac:dyDescent="0.25">
      <c r="B32" s="46"/>
      <c r="C32" s="47"/>
      <c r="D32" s="53"/>
      <c r="E32" s="53"/>
      <c r="F32" s="53"/>
      <c r="G32" s="53"/>
      <c r="H32" s="53"/>
      <c r="I32" s="49"/>
      <c r="J32" s="51"/>
      <c r="K32" s="30"/>
      <c r="L32" s="30"/>
      <c r="M32" s="30"/>
      <c r="N32" s="30"/>
      <c r="O32" s="31"/>
    </row>
    <row r="33" spans="2:15" s="21" customFormat="1" ht="13.8" x14ac:dyDescent="0.25">
      <c r="B33" s="46"/>
      <c r="C33" s="47"/>
      <c r="D33" s="53"/>
      <c r="E33" s="53"/>
      <c r="F33" s="53"/>
      <c r="G33" s="53"/>
      <c r="H33" s="53"/>
      <c r="I33" s="49"/>
      <c r="J33" s="51"/>
      <c r="K33" s="30"/>
      <c r="L33" s="30"/>
      <c r="M33" s="30"/>
      <c r="N33" s="30"/>
      <c r="O33" s="31"/>
    </row>
    <row r="34" spans="2:15" s="21" customFormat="1" thickBot="1" x14ac:dyDescent="0.3">
      <c r="B34" s="392" t="s">
        <v>25</v>
      </c>
      <c r="C34" s="393"/>
      <c r="D34" s="394"/>
      <c r="E34" s="394"/>
      <c r="F34" s="394"/>
      <c r="G34" s="395"/>
      <c r="H34" s="394"/>
      <c r="I34" s="396"/>
      <c r="J34" s="52">
        <f>SUM(J10:J33)</f>
        <v>73.92</v>
      </c>
      <c r="K34" s="30"/>
      <c r="L34" s="30"/>
      <c r="M34" s="30"/>
      <c r="N34" s="30"/>
      <c r="O34" s="31"/>
    </row>
    <row r="35" spans="2:15" s="21" customFormat="1" hidden="1" thickBot="1" x14ac:dyDescent="0.3">
      <c r="B35" s="397" t="s">
        <v>26</v>
      </c>
      <c r="C35" s="398"/>
      <c r="D35" s="398"/>
      <c r="E35" s="398"/>
      <c r="F35" s="398"/>
      <c r="G35" s="398"/>
      <c r="H35" s="398"/>
      <c r="I35" s="399"/>
      <c r="J35" s="50"/>
      <c r="O35" s="32"/>
    </row>
    <row r="36" spans="2:15" s="21" customFormat="1" hidden="1" thickBot="1" x14ac:dyDescent="0.3">
      <c r="B36" s="392" t="s">
        <v>27</v>
      </c>
      <c r="C36" s="393"/>
      <c r="D36" s="393"/>
      <c r="E36" s="393"/>
      <c r="F36" s="393"/>
      <c r="G36" s="393"/>
      <c r="H36" s="393"/>
      <c r="I36" s="400"/>
      <c r="J36" s="35"/>
      <c r="O36" s="32"/>
    </row>
    <row r="37" spans="2:15" s="21" customFormat="1" ht="13.8" x14ac:dyDescent="0.25">
      <c r="B37" s="401" t="s">
        <v>35</v>
      </c>
      <c r="C37" s="402"/>
      <c r="D37" s="405"/>
      <c r="E37" s="405"/>
      <c r="F37" s="405"/>
      <c r="G37" s="405"/>
      <c r="H37" s="405"/>
      <c r="I37" s="405"/>
      <c r="J37" s="406"/>
      <c r="O37" s="32"/>
    </row>
    <row r="38" spans="2:15" s="21" customFormat="1" thickBot="1" x14ac:dyDescent="0.3">
      <c r="B38" s="403"/>
      <c r="C38" s="404"/>
      <c r="D38" s="407"/>
      <c r="E38" s="407"/>
      <c r="F38" s="407"/>
      <c r="G38" s="407"/>
      <c r="H38" s="407"/>
      <c r="I38" s="407"/>
      <c r="J38" s="408"/>
      <c r="O38" s="32"/>
    </row>
    <row r="39" spans="2:15" s="21" customFormat="1" ht="13.8" x14ac:dyDescent="0.25">
      <c r="B39" s="409" t="s">
        <v>28</v>
      </c>
      <c r="C39" s="410"/>
      <c r="D39" s="411"/>
      <c r="E39" s="410" t="s">
        <v>29</v>
      </c>
      <c r="F39" s="410"/>
      <c r="G39" s="411"/>
      <c r="H39" s="409" t="s">
        <v>30</v>
      </c>
      <c r="I39" s="410"/>
      <c r="J39" s="411"/>
      <c r="O39" s="32"/>
    </row>
    <row r="40" spans="2:15" s="21" customFormat="1" x14ac:dyDescent="0.3">
      <c r="B40" s="412"/>
      <c r="C40" s="412"/>
      <c r="D40" s="413"/>
      <c r="E40" s="414"/>
      <c r="F40" s="415"/>
      <c r="G40" s="416"/>
      <c r="H40" s="414"/>
      <c r="I40" s="415"/>
      <c r="J40" s="416"/>
      <c r="O40" s="32"/>
    </row>
    <row r="41" spans="2:15" s="21" customFormat="1" ht="15" customHeight="1" x14ac:dyDescent="0.3">
      <c r="B41" s="56"/>
      <c r="C41" s="57"/>
      <c r="D41" s="58"/>
      <c r="E41" s="414"/>
      <c r="F41" s="415"/>
      <c r="G41" s="416"/>
      <c r="H41" s="414"/>
      <c r="I41" s="415"/>
      <c r="J41" s="416"/>
      <c r="O41" s="32"/>
    </row>
    <row r="42" spans="2:15" s="21" customFormat="1" x14ac:dyDescent="0.3">
      <c r="B42" s="56"/>
      <c r="C42" s="57"/>
      <c r="D42" s="58"/>
      <c r="E42" s="386"/>
      <c r="F42" s="387"/>
      <c r="G42" s="388"/>
      <c r="H42" s="386"/>
      <c r="I42" s="387"/>
      <c r="J42" s="388"/>
      <c r="O42" s="32"/>
    </row>
    <row r="43" spans="2:15" s="21" customFormat="1" x14ac:dyDescent="0.3">
      <c r="B43" s="33"/>
      <c r="C43" s="34"/>
      <c r="D43" s="59"/>
      <c r="E43" s="386"/>
      <c r="F43" s="387"/>
      <c r="G43" s="388"/>
      <c r="H43" s="386"/>
      <c r="I43" s="387"/>
      <c r="J43" s="388"/>
      <c r="O43" s="32"/>
    </row>
    <row r="44" spans="2:15" s="21" customFormat="1" x14ac:dyDescent="0.3">
      <c r="B44" s="33"/>
      <c r="C44" s="34"/>
      <c r="D44" s="60"/>
      <c r="E44" s="386"/>
      <c r="F44" s="387"/>
      <c r="G44" s="388"/>
      <c r="H44" s="386"/>
      <c r="I44" s="387"/>
      <c r="J44" s="388"/>
      <c r="O44" s="32"/>
    </row>
    <row r="45" spans="2:15" s="21" customFormat="1" x14ac:dyDescent="0.3">
      <c r="B45" s="33"/>
      <c r="C45" s="34"/>
      <c r="D45" s="59"/>
      <c r="E45" s="386"/>
      <c r="F45" s="387"/>
      <c r="G45" s="388"/>
      <c r="H45" s="386"/>
      <c r="I45" s="387"/>
      <c r="J45" s="388"/>
      <c r="O45" s="32"/>
    </row>
    <row r="46" spans="2:15" s="21" customFormat="1" ht="15" thickBot="1" x14ac:dyDescent="0.35">
      <c r="B46" s="33"/>
      <c r="C46" s="34"/>
      <c r="D46" s="59"/>
      <c r="E46" s="389"/>
      <c r="F46" s="390"/>
      <c r="G46" s="391"/>
      <c r="H46" s="389"/>
      <c r="I46" s="390"/>
      <c r="J46" s="391"/>
      <c r="O46" s="32"/>
    </row>
  </sheetData>
  <mergeCells count="29">
    <mergeCell ref="B7:J7"/>
    <mergeCell ref="K7:O9"/>
    <mergeCell ref="B8:B9"/>
    <mergeCell ref="C8:C9"/>
    <mergeCell ref="D8:H8"/>
    <mergeCell ref="I8:I9"/>
    <mergeCell ref="J8:J9"/>
    <mergeCell ref="B1:C4"/>
    <mergeCell ref="D1:N4"/>
    <mergeCell ref="O1:O4"/>
    <mergeCell ref="B6:C6"/>
    <mergeCell ref="E6:F6"/>
    <mergeCell ref="G6:L6"/>
    <mergeCell ref="N6:O6"/>
    <mergeCell ref="E42:G46"/>
    <mergeCell ref="H42:J46"/>
    <mergeCell ref="B34:I34"/>
    <mergeCell ref="B35:I35"/>
    <mergeCell ref="B36:I36"/>
    <mergeCell ref="B37:C38"/>
    <mergeCell ref="D37:J38"/>
    <mergeCell ref="B39:D39"/>
    <mergeCell ref="E39:G39"/>
    <mergeCell ref="H39:J39"/>
    <mergeCell ref="B40:D40"/>
    <mergeCell ref="E40:G40"/>
    <mergeCell ref="H40:J40"/>
    <mergeCell ref="E41:G41"/>
    <mergeCell ref="H41:J41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scale="43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BFA7C-26F5-48C7-B879-B91B3DC121D6}">
  <sheetPr>
    <tabColor theme="2" tint="-9.9978637043366805E-2"/>
    <pageSetUpPr fitToPage="1"/>
  </sheetPr>
  <dimension ref="B1:U48"/>
  <sheetViews>
    <sheetView view="pageBreakPreview" zoomScale="85" zoomScaleNormal="100" zoomScaleSheetLayoutView="85" workbookViewId="0">
      <selection activeCell="E33" sqref="E33"/>
    </sheetView>
  </sheetViews>
  <sheetFormatPr baseColWidth="10" defaultColWidth="11.44140625" defaultRowHeight="14.4" x14ac:dyDescent="0.3"/>
  <cols>
    <col min="1" max="1" width="4.44140625" style="33" customWidth="1"/>
    <col min="2" max="2" width="5" style="33" customWidth="1"/>
    <col min="3" max="3" width="28.44140625" style="34" customWidth="1"/>
    <col min="4" max="4" width="21" style="34" customWidth="1"/>
    <col min="5" max="5" width="20.44140625" style="34" customWidth="1"/>
    <col min="6" max="6" width="19.6640625" style="34" customWidth="1"/>
    <col min="7" max="7" width="15.33203125" style="34" customWidth="1"/>
    <col min="8" max="8" width="19" style="34" customWidth="1"/>
    <col min="9" max="9" width="15.109375" style="34" customWidth="1"/>
    <col min="10" max="10" width="31.6640625" style="34" customWidth="1"/>
    <col min="11" max="13" width="20.33203125" style="21" customWidth="1"/>
    <col min="14" max="14" width="31.109375" style="21" customWidth="1"/>
    <col min="15" max="15" width="27.88671875" style="21" customWidth="1"/>
    <col min="16" max="21" width="11.44140625" style="21"/>
    <col min="22" max="16384" width="11.44140625" style="33"/>
  </cols>
  <sheetData>
    <row r="1" spans="2:15" s="21" customFormat="1" ht="15.75" customHeight="1" x14ac:dyDescent="0.25">
      <c r="B1" s="417">
        <f>PRESUPUESTO!A1</f>
        <v>0</v>
      </c>
      <c r="C1" s="418"/>
      <c r="D1" s="423" t="s">
        <v>17</v>
      </c>
      <c r="E1" s="424"/>
      <c r="F1" s="424"/>
      <c r="G1" s="424"/>
      <c r="H1" s="424"/>
      <c r="I1" s="424"/>
      <c r="J1" s="424"/>
      <c r="K1" s="424"/>
      <c r="L1" s="424"/>
      <c r="M1" s="424"/>
      <c r="N1" s="425"/>
      <c r="O1" s="432" t="e" vm="2">
        <f>PRESUPUESTO!F1</f>
        <v>#VALUE!</v>
      </c>
    </row>
    <row r="2" spans="2:15" s="21" customFormat="1" ht="15.75" customHeight="1" x14ac:dyDescent="0.25">
      <c r="B2" s="419"/>
      <c r="C2" s="420"/>
      <c r="D2" s="426"/>
      <c r="E2" s="427"/>
      <c r="F2" s="427"/>
      <c r="G2" s="427"/>
      <c r="H2" s="427"/>
      <c r="I2" s="427"/>
      <c r="J2" s="427"/>
      <c r="K2" s="427"/>
      <c r="L2" s="427"/>
      <c r="M2" s="427"/>
      <c r="N2" s="428"/>
      <c r="O2" s="433"/>
    </row>
    <row r="3" spans="2:15" s="21" customFormat="1" ht="15.75" customHeight="1" x14ac:dyDescent="0.25">
      <c r="B3" s="419"/>
      <c r="C3" s="420"/>
      <c r="D3" s="426"/>
      <c r="E3" s="427"/>
      <c r="F3" s="427"/>
      <c r="G3" s="427"/>
      <c r="H3" s="427"/>
      <c r="I3" s="427"/>
      <c r="J3" s="427"/>
      <c r="K3" s="427"/>
      <c r="L3" s="427"/>
      <c r="M3" s="427"/>
      <c r="N3" s="428"/>
      <c r="O3" s="433"/>
    </row>
    <row r="4" spans="2:15" s="22" customFormat="1" ht="15.75" customHeight="1" thickBot="1" x14ac:dyDescent="0.35">
      <c r="B4" s="421"/>
      <c r="C4" s="422"/>
      <c r="D4" s="429"/>
      <c r="E4" s="430"/>
      <c r="F4" s="430"/>
      <c r="G4" s="430"/>
      <c r="H4" s="430"/>
      <c r="I4" s="430"/>
      <c r="J4" s="430"/>
      <c r="K4" s="430"/>
      <c r="L4" s="430"/>
      <c r="M4" s="430"/>
      <c r="N4" s="431"/>
      <c r="O4" s="434"/>
    </row>
    <row r="5" spans="2:15" s="22" customFormat="1" ht="6.75" customHeight="1" thickBot="1" x14ac:dyDescent="0.35">
      <c r="B5" s="23"/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6"/>
      <c r="O5" s="27"/>
    </row>
    <row r="6" spans="2:15" s="44" customFormat="1" ht="40.799999999999997" customHeight="1" thickBot="1" x14ac:dyDescent="0.35">
      <c r="B6" s="435" t="s">
        <v>18</v>
      </c>
      <c r="C6" s="436"/>
      <c r="D6" s="55" t="str" cm="1">
        <f t="array" aca="1" ref="D6" ca="1">RIGHT(CELL("nombrearchivo",D6),LEN(CELL("nombrearchivo",D6))-SEARCH("]",CELL("nombrearchivo",D6)))</f>
        <v>1,2</v>
      </c>
      <c r="E6" s="437" t="s">
        <v>13</v>
      </c>
      <c r="F6" s="438"/>
      <c r="G6" s="439" t="str">
        <f ca="1">VLOOKUP(D6,PRESUPUESTO!A8:E16,2,FALSE)</f>
        <v>Suministro e instalación de concreto Ciclópeo clase D 21 Mpa. Incluye transporte del concreto. No incluye refuerzo</v>
      </c>
      <c r="H6" s="439"/>
      <c r="I6" s="439"/>
      <c r="J6" s="439"/>
      <c r="K6" s="439"/>
      <c r="L6" s="440"/>
      <c r="M6" s="43" t="s">
        <v>15</v>
      </c>
      <c r="N6" s="441" t="str">
        <f ca="1">VLOOKUP(D6,PRESUPUESTO!A8:E16,3,FALSE)</f>
        <v>m³</v>
      </c>
      <c r="O6" s="442"/>
    </row>
    <row r="7" spans="2:15" s="21" customFormat="1" ht="13.8" x14ac:dyDescent="0.25">
      <c r="B7" s="443"/>
      <c r="C7" s="444"/>
      <c r="D7" s="445"/>
      <c r="E7" s="445"/>
      <c r="F7" s="445"/>
      <c r="G7" s="445"/>
      <c r="H7" s="445"/>
      <c r="I7" s="444"/>
      <c r="J7" s="446"/>
      <c r="K7" s="447" t="s">
        <v>19</v>
      </c>
      <c r="L7" s="447"/>
      <c r="M7" s="447"/>
      <c r="N7" s="447"/>
      <c r="O7" s="448"/>
    </row>
    <row r="8" spans="2:15" s="21" customFormat="1" ht="27.75" customHeight="1" x14ac:dyDescent="0.25">
      <c r="B8" s="453" t="s">
        <v>20</v>
      </c>
      <c r="C8" s="455" t="s">
        <v>13</v>
      </c>
      <c r="D8" s="387" t="s">
        <v>21</v>
      </c>
      <c r="E8" s="387"/>
      <c r="F8" s="387"/>
      <c r="G8" s="387"/>
      <c r="H8" s="387"/>
      <c r="I8" s="457" t="s">
        <v>22</v>
      </c>
      <c r="J8" s="458" t="s">
        <v>23</v>
      </c>
      <c r="K8" s="449"/>
      <c r="L8" s="449"/>
      <c r="M8" s="449"/>
      <c r="N8" s="449"/>
      <c r="O8" s="450"/>
    </row>
    <row r="9" spans="2:15" s="21" customFormat="1" ht="24.75" customHeight="1" thickBot="1" x14ac:dyDescent="0.3">
      <c r="B9" s="454"/>
      <c r="C9" s="456"/>
      <c r="D9" s="48" t="s">
        <v>31</v>
      </c>
      <c r="E9" s="48" t="s">
        <v>32</v>
      </c>
      <c r="F9" s="48" t="s">
        <v>33</v>
      </c>
      <c r="G9" s="36" t="s">
        <v>24</v>
      </c>
      <c r="H9" s="48" t="s">
        <v>34</v>
      </c>
      <c r="I9" s="457"/>
      <c r="J9" s="458"/>
      <c r="K9" s="451"/>
      <c r="L9" s="451"/>
      <c r="M9" s="451"/>
      <c r="N9" s="451"/>
      <c r="O9" s="452"/>
    </row>
    <row r="10" spans="2:15" s="21" customFormat="1" ht="27.6" x14ac:dyDescent="0.25">
      <c r="B10" s="46" t="s">
        <v>9</v>
      </c>
      <c r="C10" s="47" t="s">
        <v>121</v>
      </c>
      <c r="D10" s="62">
        <v>12</v>
      </c>
      <c r="E10" s="63">
        <v>1.5</v>
      </c>
      <c r="F10" s="63">
        <v>1</v>
      </c>
      <c r="G10" s="53"/>
      <c r="H10" s="53"/>
      <c r="I10" s="49"/>
      <c r="J10" s="51">
        <f>+PRODUCT(D10:I10)</f>
        <v>18</v>
      </c>
      <c r="K10" s="28"/>
      <c r="L10" s="28"/>
      <c r="M10" s="28"/>
      <c r="N10" s="28"/>
      <c r="O10" s="29"/>
    </row>
    <row r="11" spans="2:15" s="21" customFormat="1" ht="13.8" x14ac:dyDescent="0.25">
      <c r="B11" s="46"/>
      <c r="C11" s="47" t="s">
        <v>122</v>
      </c>
      <c r="D11" s="54">
        <v>12</v>
      </c>
      <c r="E11" s="63">
        <v>1.8</v>
      </c>
      <c r="F11" s="63">
        <v>0.9</v>
      </c>
      <c r="G11" s="53"/>
      <c r="H11" s="53"/>
      <c r="I11" s="49"/>
      <c r="J11" s="51">
        <f t="shared" ref="J11:J30" si="0">+PRODUCT(D11:I11)</f>
        <v>19.440000000000001</v>
      </c>
      <c r="K11" s="28"/>
      <c r="L11" s="28"/>
      <c r="M11" s="28"/>
      <c r="N11" s="28"/>
      <c r="O11" s="29"/>
    </row>
    <row r="12" spans="2:15" s="21" customFormat="1" ht="13.8" x14ac:dyDescent="0.25">
      <c r="B12" s="46"/>
      <c r="C12" s="47" t="s">
        <v>123</v>
      </c>
      <c r="D12" s="54">
        <v>12</v>
      </c>
      <c r="E12" s="63">
        <v>1.9</v>
      </c>
      <c r="F12" s="63">
        <v>0.9</v>
      </c>
      <c r="G12" s="53"/>
      <c r="H12" s="53"/>
      <c r="I12" s="49"/>
      <c r="J12" s="51">
        <f t="shared" si="0"/>
        <v>20.52</v>
      </c>
      <c r="K12" s="28"/>
      <c r="L12" s="28"/>
      <c r="M12" s="28"/>
      <c r="N12" s="28"/>
      <c r="O12" s="29"/>
    </row>
    <row r="13" spans="2:15" s="21" customFormat="1" ht="13.8" x14ac:dyDescent="0.25">
      <c r="B13" s="46"/>
      <c r="C13" s="47" t="s">
        <v>124</v>
      </c>
      <c r="D13" s="54">
        <v>12</v>
      </c>
      <c r="E13" s="63">
        <v>2</v>
      </c>
      <c r="F13" s="63">
        <v>0.9</v>
      </c>
      <c r="G13" s="53"/>
      <c r="H13" s="53"/>
      <c r="I13" s="49"/>
      <c r="J13" s="51">
        <f t="shared" si="0"/>
        <v>21.6</v>
      </c>
      <c r="K13" s="30"/>
      <c r="L13" s="30"/>
      <c r="M13" s="30"/>
      <c r="N13" s="30"/>
      <c r="O13" s="31"/>
    </row>
    <row r="14" spans="2:15" s="21" customFormat="1" ht="13.8" x14ac:dyDescent="0.25">
      <c r="B14" s="46"/>
      <c r="C14" s="47" t="s">
        <v>125</v>
      </c>
      <c r="D14" s="54">
        <v>12</v>
      </c>
      <c r="E14" s="63">
        <v>2</v>
      </c>
      <c r="F14" s="63">
        <v>0.6</v>
      </c>
      <c r="G14" s="53"/>
      <c r="H14" s="53"/>
      <c r="I14" s="49"/>
      <c r="J14" s="51">
        <f t="shared" si="0"/>
        <v>14.399999999999999</v>
      </c>
      <c r="K14" s="30"/>
      <c r="L14" s="30"/>
      <c r="M14" s="30"/>
      <c r="N14" s="30"/>
      <c r="O14" s="31"/>
    </row>
    <row r="15" spans="2:15" s="21" customFormat="1" ht="13.8" x14ac:dyDescent="0.25">
      <c r="B15" s="46"/>
      <c r="C15" s="47"/>
      <c r="D15" s="54"/>
      <c r="E15" s="63"/>
      <c r="F15" s="63"/>
      <c r="G15" s="53"/>
      <c r="H15" s="53"/>
      <c r="I15" s="49"/>
      <c r="J15" s="51">
        <f t="shared" si="0"/>
        <v>0</v>
      </c>
      <c r="K15" s="30"/>
      <c r="L15" s="30"/>
      <c r="M15" s="30"/>
      <c r="N15" s="30"/>
      <c r="O15" s="31"/>
    </row>
    <row r="16" spans="2:15" s="21" customFormat="1" ht="13.8" x14ac:dyDescent="0.25">
      <c r="B16" s="46"/>
      <c r="C16" s="47"/>
      <c r="D16" s="54"/>
      <c r="E16" s="63"/>
      <c r="F16" s="63"/>
      <c r="G16" s="53"/>
      <c r="H16" s="53"/>
      <c r="I16" s="49"/>
      <c r="J16" s="51">
        <f t="shared" si="0"/>
        <v>0</v>
      </c>
      <c r="K16" s="30"/>
      <c r="L16" s="30"/>
      <c r="M16" s="30"/>
      <c r="N16" s="30"/>
      <c r="O16" s="31"/>
    </row>
    <row r="17" spans="2:15" s="21" customFormat="1" ht="13.8" x14ac:dyDescent="0.25">
      <c r="B17" s="46"/>
      <c r="C17" s="47"/>
      <c r="D17" s="54"/>
      <c r="E17" s="63"/>
      <c r="F17" s="63"/>
      <c r="G17" s="53"/>
      <c r="H17" s="53"/>
      <c r="I17" s="49"/>
      <c r="J17" s="51">
        <f t="shared" si="0"/>
        <v>0</v>
      </c>
      <c r="K17" s="30"/>
      <c r="L17" s="30"/>
      <c r="M17" s="30"/>
      <c r="N17" s="30"/>
      <c r="O17" s="31"/>
    </row>
    <row r="18" spans="2:15" s="21" customFormat="1" ht="13.8" x14ac:dyDescent="0.25">
      <c r="B18" s="46"/>
      <c r="C18" s="47"/>
      <c r="D18" s="54"/>
      <c r="E18" s="63"/>
      <c r="F18" s="63"/>
      <c r="G18" s="53"/>
      <c r="H18" s="53"/>
      <c r="I18" s="49"/>
      <c r="J18" s="51">
        <f t="shared" si="0"/>
        <v>0</v>
      </c>
      <c r="K18" s="30"/>
      <c r="L18" s="30"/>
      <c r="M18" s="30"/>
      <c r="N18" s="30"/>
      <c r="O18" s="31"/>
    </row>
    <row r="19" spans="2:15" s="21" customFormat="1" ht="13.8" x14ac:dyDescent="0.25">
      <c r="B19" s="46"/>
      <c r="C19" s="47"/>
      <c r="D19" s="54"/>
      <c r="E19" s="63"/>
      <c r="F19" s="63"/>
      <c r="G19" s="53"/>
      <c r="H19" s="53"/>
      <c r="I19" s="49"/>
      <c r="J19" s="51">
        <f t="shared" si="0"/>
        <v>0</v>
      </c>
      <c r="K19" s="30"/>
      <c r="L19" s="30"/>
      <c r="M19" s="30"/>
      <c r="N19" s="30"/>
      <c r="O19" s="31"/>
    </row>
    <row r="20" spans="2:15" s="21" customFormat="1" ht="13.8" x14ac:dyDescent="0.25">
      <c r="B20" s="46"/>
      <c r="C20" s="47"/>
      <c r="D20" s="54"/>
      <c r="E20" s="53"/>
      <c r="F20" s="63"/>
      <c r="G20" s="53"/>
      <c r="H20" s="53"/>
      <c r="I20" s="49"/>
      <c r="J20" s="51">
        <f t="shared" si="0"/>
        <v>0</v>
      </c>
      <c r="K20" s="30"/>
      <c r="L20" s="30"/>
      <c r="M20" s="30"/>
      <c r="N20" s="30"/>
      <c r="O20" s="31"/>
    </row>
    <row r="21" spans="2:15" s="21" customFormat="1" ht="13.8" x14ac:dyDescent="0.25">
      <c r="B21" s="46"/>
      <c r="C21" s="47"/>
      <c r="D21" s="54"/>
      <c r="E21" s="53"/>
      <c r="F21" s="63"/>
      <c r="G21" s="53"/>
      <c r="H21" s="53"/>
      <c r="I21" s="49"/>
      <c r="J21" s="51">
        <f t="shared" si="0"/>
        <v>0</v>
      </c>
      <c r="K21" s="30"/>
      <c r="L21" s="30"/>
      <c r="M21" s="30"/>
      <c r="N21" s="30"/>
      <c r="O21" s="31"/>
    </row>
    <row r="22" spans="2:15" s="21" customFormat="1" ht="13.8" x14ac:dyDescent="0.25">
      <c r="B22" s="46"/>
      <c r="C22" s="47"/>
      <c r="D22" s="54"/>
      <c r="E22" s="53"/>
      <c r="F22" s="63"/>
      <c r="G22" s="53"/>
      <c r="H22" s="53"/>
      <c r="I22" s="49"/>
      <c r="J22" s="51">
        <f t="shared" si="0"/>
        <v>0</v>
      </c>
      <c r="K22" s="30"/>
      <c r="L22" s="30"/>
      <c r="M22" s="30"/>
      <c r="N22" s="30"/>
      <c r="O22" s="31"/>
    </row>
    <row r="23" spans="2:15" s="21" customFormat="1" ht="13.8" x14ac:dyDescent="0.25">
      <c r="B23" s="46"/>
      <c r="C23" s="47"/>
      <c r="D23" s="54"/>
      <c r="E23" s="53"/>
      <c r="F23" s="63"/>
      <c r="G23" s="53"/>
      <c r="H23" s="53"/>
      <c r="I23" s="49"/>
      <c r="J23" s="51">
        <f t="shared" si="0"/>
        <v>0</v>
      </c>
      <c r="K23" s="30"/>
      <c r="L23" s="30"/>
      <c r="M23" s="30"/>
      <c r="N23" s="30"/>
      <c r="O23" s="31"/>
    </row>
    <row r="24" spans="2:15" s="21" customFormat="1" ht="13.8" x14ac:dyDescent="0.25">
      <c r="B24" s="46"/>
      <c r="C24" s="47"/>
      <c r="D24" s="54"/>
      <c r="E24" s="53"/>
      <c r="F24" s="63"/>
      <c r="G24" s="53"/>
      <c r="H24" s="53"/>
      <c r="I24" s="49"/>
      <c r="J24" s="51">
        <f t="shared" si="0"/>
        <v>0</v>
      </c>
      <c r="K24" s="30"/>
      <c r="L24" s="30"/>
      <c r="M24" s="30"/>
      <c r="N24" s="30"/>
      <c r="O24" s="31"/>
    </row>
    <row r="25" spans="2:15" s="21" customFormat="1" ht="13.8" x14ac:dyDescent="0.25">
      <c r="B25" s="46"/>
      <c r="C25" s="47"/>
      <c r="D25" s="54"/>
      <c r="E25" s="53"/>
      <c r="F25" s="63"/>
      <c r="G25" s="53"/>
      <c r="H25" s="53"/>
      <c r="I25" s="49"/>
      <c r="J25" s="51">
        <f t="shared" si="0"/>
        <v>0</v>
      </c>
      <c r="K25" s="30"/>
      <c r="L25" s="30"/>
      <c r="M25" s="30"/>
      <c r="N25" s="30"/>
      <c r="O25" s="31"/>
    </row>
    <row r="26" spans="2:15" s="21" customFormat="1" ht="13.8" x14ac:dyDescent="0.25">
      <c r="B26" s="46"/>
      <c r="C26" s="47"/>
      <c r="D26" s="54"/>
      <c r="E26" s="53"/>
      <c r="F26" s="63"/>
      <c r="G26" s="53"/>
      <c r="H26" s="53"/>
      <c r="I26" s="49"/>
      <c r="J26" s="51">
        <f t="shared" si="0"/>
        <v>0</v>
      </c>
      <c r="K26" s="30"/>
      <c r="L26" s="30"/>
      <c r="M26" s="30"/>
      <c r="N26" s="30"/>
      <c r="O26" s="31"/>
    </row>
    <row r="27" spans="2:15" s="21" customFormat="1" ht="13.8" x14ac:dyDescent="0.25">
      <c r="B27" s="46"/>
      <c r="C27" s="47"/>
      <c r="D27" s="54"/>
      <c r="E27" s="53"/>
      <c r="F27" s="63"/>
      <c r="G27" s="53"/>
      <c r="H27" s="53"/>
      <c r="I27" s="49"/>
      <c r="J27" s="51">
        <f t="shared" si="0"/>
        <v>0</v>
      </c>
      <c r="K27" s="30"/>
      <c r="L27" s="30"/>
      <c r="M27" s="30"/>
      <c r="N27" s="30"/>
      <c r="O27" s="31"/>
    </row>
    <row r="28" spans="2:15" s="21" customFormat="1" ht="13.8" x14ac:dyDescent="0.25">
      <c r="B28" s="46"/>
      <c r="C28" s="47"/>
      <c r="D28" s="54"/>
      <c r="E28" s="53"/>
      <c r="F28" s="63"/>
      <c r="G28" s="53"/>
      <c r="H28" s="53"/>
      <c r="I28" s="49"/>
      <c r="J28" s="51">
        <f t="shared" si="0"/>
        <v>0</v>
      </c>
      <c r="K28" s="30"/>
      <c r="L28" s="30"/>
      <c r="M28" s="30"/>
      <c r="N28" s="30"/>
      <c r="O28" s="31"/>
    </row>
    <row r="29" spans="2:15" s="21" customFormat="1" ht="13.8" x14ac:dyDescent="0.25">
      <c r="B29" s="46"/>
      <c r="C29" s="47"/>
      <c r="D29" s="54"/>
      <c r="E29" s="53"/>
      <c r="F29" s="63"/>
      <c r="G29" s="53"/>
      <c r="H29" s="53"/>
      <c r="I29" s="49"/>
      <c r="J29" s="51">
        <f t="shared" si="0"/>
        <v>0</v>
      </c>
      <c r="K29" s="30"/>
      <c r="L29" s="30"/>
      <c r="M29" s="30"/>
      <c r="N29" s="30"/>
      <c r="O29" s="31"/>
    </row>
    <row r="30" spans="2:15" s="21" customFormat="1" ht="13.8" x14ac:dyDescent="0.25">
      <c r="B30" s="46"/>
      <c r="C30" s="47"/>
      <c r="D30" s="54"/>
      <c r="E30" s="53"/>
      <c r="F30" s="63"/>
      <c r="G30" s="53"/>
      <c r="H30" s="53"/>
      <c r="I30" s="49"/>
      <c r="J30" s="51">
        <f t="shared" si="0"/>
        <v>0</v>
      </c>
      <c r="K30" s="30"/>
      <c r="L30" s="30"/>
      <c r="M30" s="30"/>
      <c r="N30" s="30"/>
      <c r="O30" s="31"/>
    </row>
    <row r="31" spans="2:15" s="21" customFormat="1" ht="13.8" x14ac:dyDescent="0.25">
      <c r="B31" s="46"/>
      <c r="C31" s="47"/>
      <c r="D31" s="54"/>
      <c r="E31" s="53"/>
      <c r="F31" s="53"/>
      <c r="G31" s="53"/>
      <c r="H31" s="53"/>
      <c r="I31" s="49"/>
      <c r="J31" s="51"/>
      <c r="K31" s="30"/>
      <c r="L31" s="30"/>
      <c r="M31" s="30"/>
      <c r="N31" s="30"/>
      <c r="O31" s="31"/>
    </row>
    <row r="32" spans="2:15" s="21" customFormat="1" ht="13.8" x14ac:dyDescent="0.25">
      <c r="B32" s="46"/>
      <c r="C32" s="47"/>
      <c r="D32" s="54"/>
      <c r="E32" s="53"/>
      <c r="F32" s="53"/>
      <c r="G32" s="53"/>
      <c r="H32" s="53"/>
      <c r="I32" s="49"/>
      <c r="J32" s="51"/>
      <c r="K32" s="30"/>
      <c r="L32" s="30"/>
      <c r="M32" s="30"/>
      <c r="N32" s="30"/>
      <c r="O32" s="31"/>
    </row>
    <row r="33" spans="2:15" s="21" customFormat="1" ht="13.8" x14ac:dyDescent="0.25">
      <c r="B33" s="46"/>
      <c r="C33" s="47"/>
      <c r="D33" s="54"/>
      <c r="E33" s="53"/>
      <c r="F33" s="53"/>
      <c r="G33" s="53"/>
      <c r="H33" s="53"/>
      <c r="I33" s="49"/>
      <c r="J33" s="51"/>
      <c r="K33" s="30"/>
      <c r="L33" s="30"/>
      <c r="M33" s="30"/>
      <c r="N33" s="30"/>
      <c r="O33" s="31"/>
    </row>
    <row r="34" spans="2:15" s="21" customFormat="1" ht="13.8" x14ac:dyDescent="0.25">
      <c r="B34" s="46"/>
      <c r="C34" s="47"/>
      <c r="D34" s="54"/>
      <c r="E34" s="53"/>
      <c r="F34" s="53"/>
      <c r="G34" s="109"/>
      <c r="H34" s="53"/>
      <c r="I34" s="49"/>
      <c r="J34" s="51"/>
      <c r="K34" s="30"/>
      <c r="L34" s="30"/>
      <c r="M34" s="30"/>
      <c r="N34" s="30"/>
      <c r="O34" s="31"/>
    </row>
    <row r="35" spans="2:15" s="21" customFormat="1" ht="13.8" x14ac:dyDescent="0.25">
      <c r="B35" s="46"/>
      <c r="C35" s="47"/>
      <c r="D35" s="54"/>
      <c r="E35" s="53"/>
      <c r="F35" s="53"/>
      <c r="G35" s="53"/>
      <c r="H35" s="53"/>
      <c r="I35" s="49"/>
      <c r="J35" s="51"/>
      <c r="K35" s="30"/>
      <c r="L35" s="30"/>
      <c r="M35" s="30"/>
      <c r="N35" s="30"/>
      <c r="O35" s="31"/>
    </row>
    <row r="36" spans="2:15" s="21" customFormat="1" thickBot="1" x14ac:dyDescent="0.3">
      <c r="B36" s="392" t="s">
        <v>25</v>
      </c>
      <c r="C36" s="393"/>
      <c r="D36" s="394"/>
      <c r="E36" s="394"/>
      <c r="F36" s="394"/>
      <c r="G36" s="394"/>
      <c r="H36" s="394"/>
      <c r="I36" s="396"/>
      <c r="J36" s="52">
        <f>SUM(J10:J35)</f>
        <v>93.960000000000008</v>
      </c>
      <c r="K36" s="30"/>
      <c r="L36" s="30"/>
      <c r="M36" s="30"/>
      <c r="N36" s="30"/>
      <c r="O36" s="31"/>
    </row>
    <row r="37" spans="2:15" s="21" customFormat="1" hidden="1" thickBot="1" x14ac:dyDescent="0.3">
      <c r="B37" s="397" t="s">
        <v>26</v>
      </c>
      <c r="C37" s="398"/>
      <c r="D37" s="398"/>
      <c r="E37" s="398"/>
      <c r="F37" s="398"/>
      <c r="G37" s="398"/>
      <c r="H37" s="398"/>
      <c r="I37" s="399"/>
      <c r="J37" s="50"/>
      <c r="O37" s="32"/>
    </row>
    <row r="38" spans="2:15" s="21" customFormat="1" hidden="1" thickBot="1" x14ac:dyDescent="0.3">
      <c r="B38" s="392" t="s">
        <v>27</v>
      </c>
      <c r="C38" s="393"/>
      <c r="D38" s="393"/>
      <c r="E38" s="393"/>
      <c r="F38" s="393"/>
      <c r="G38" s="393"/>
      <c r="H38" s="393"/>
      <c r="I38" s="400"/>
      <c r="J38" s="35"/>
      <c r="O38" s="32"/>
    </row>
    <row r="39" spans="2:15" s="21" customFormat="1" ht="13.8" x14ac:dyDescent="0.25">
      <c r="B39" s="401" t="s">
        <v>35</v>
      </c>
      <c r="C39" s="402"/>
      <c r="D39" s="405"/>
      <c r="E39" s="405"/>
      <c r="F39" s="405"/>
      <c r="G39" s="405"/>
      <c r="H39" s="405"/>
      <c r="I39" s="405"/>
      <c r="J39" s="406"/>
      <c r="O39" s="32"/>
    </row>
    <row r="40" spans="2:15" s="21" customFormat="1" thickBot="1" x14ac:dyDescent="0.3">
      <c r="B40" s="403"/>
      <c r="C40" s="404"/>
      <c r="D40" s="407"/>
      <c r="E40" s="407"/>
      <c r="F40" s="407"/>
      <c r="G40" s="407"/>
      <c r="H40" s="407"/>
      <c r="I40" s="407"/>
      <c r="J40" s="408"/>
      <c r="O40" s="32"/>
    </row>
    <row r="41" spans="2:15" s="21" customFormat="1" ht="13.8" x14ac:dyDescent="0.25">
      <c r="B41" s="409" t="s">
        <v>28</v>
      </c>
      <c r="C41" s="410"/>
      <c r="D41" s="411"/>
      <c r="E41" s="410" t="s">
        <v>29</v>
      </c>
      <c r="F41" s="410"/>
      <c r="G41" s="411"/>
      <c r="H41" s="409" t="s">
        <v>30</v>
      </c>
      <c r="I41" s="410"/>
      <c r="J41" s="411"/>
      <c r="O41" s="32"/>
    </row>
    <row r="42" spans="2:15" s="21" customFormat="1" x14ac:dyDescent="0.3">
      <c r="B42" s="412"/>
      <c r="C42" s="412"/>
      <c r="D42" s="413"/>
      <c r="E42" s="414"/>
      <c r="F42" s="415"/>
      <c r="G42" s="416"/>
      <c r="H42" s="414"/>
      <c r="I42" s="415"/>
      <c r="J42" s="416"/>
      <c r="O42" s="32"/>
    </row>
    <row r="43" spans="2:15" s="21" customFormat="1" ht="15" customHeight="1" x14ac:dyDescent="0.3">
      <c r="B43" s="56"/>
      <c r="C43" s="57"/>
      <c r="D43" s="58"/>
      <c r="E43" s="414"/>
      <c r="F43" s="415"/>
      <c r="G43" s="416"/>
      <c r="H43" s="414"/>
      <c r="I43" s="415"/>
      <c r="J43" s="416"/>
      <c r="O43" s="32"/>
    </row>
    <row r="44" spans="2:15" s="21" customFormat="1" x14ac:dyDescent="0.3">
      <c r="B44" s="56"/>
      <c r="C44" s="57"/>
      <c r="D44" s="58"/>
      <c r="E44" s="386"/>
      <c r="F44" s="387"/>
      <c r="G44" s="388"/>
      <c r="H44" s="386"/>
      <c r="I44" s="387"/>
      <c r="J44" s="388"/>
      <c r="O44" s="32"/>
    </row>
    <row r="45" spans="2:15" s="21" customFormat="1" x14ac:dyDescent="0.3">
      <c r="B45" s="33"/>
      <c r="C45" s="34"/>
      <c r="D45" s="59"/>
      <c r="E45" s="386"/>
      <c r="F45" s="387"/>
      <c r="G45" s="388"/>
      <c r="H45" s="386"/>
      <c r="I45" s="387"/>
      <c r="J45" s="388"/>
      <c r="O45" s="32"/>
    </row>
    <row r="46" spans="2:15" s="21" customFormat="1" x14ac:dyDescent="0.3">
      <c r="B46" s="33"/>
      <c r="C46" s="34"/>
      <c r="D46" s="60"/>
      <c r="E46" s="386"/>
      <c r="F46" s="387"/>
      <c r="G46" s="388"/>
      <c r="H46" s="386"/>
      <c r="I46" s="387"/>
      <c r="J46" s="388"/>
      <c r="O46" s="32"/>
    </row>
    <row r="47" spans="2:15" s="21" customFormat="1" x14ac:dyDescent="0.3">
      <c r="B47" s="33"/>
      <c r="C47" s="34"/>
      <c r="D47" s="59"/>
      <c r="E47" s="386"/>
      <c r="F47" s="387"/>
      <c r="G47" s="388"/>
      <c r="H47" s="386"/>
      <c r="I47" s="387"/>
      <c r="J47" s="388"/>
      <c r="O47" s="32"/>
    </row>
    <row r="48" spans="2:15" s="21" customFormat="1" ht="15" thickBot="1" x14ac:dyDescent="0.35">
      <c r="B48" s="33"/>
      <c r="C48" s="34"/>
      <c r="D48" s="59"/>
      <c r="E48" s="389"/>
      <c r="F48" s="390"/>
      <c r="G48" s="391"/>
      <c r="H48" s="389"/>
      <c r="I48" s="390"/>
      <c r="J48" s="391"/>
      <c r="O48" s="32"/>
    </row>
  </sheetData>
  <mergeCells count="29">
    <mergeCell ref="E44:G48"/>
    <mergeCell ref="H44:J48"/>
    <mergeCell ref="B36:I36"/>
    <mergeCell ref="B37:I37"/>
    <mergeCell ref="B38:I38"/>
    <mergeCell ref="B39:C40"/>
    <mergeCell ref="D39:J40"/>
    <mergeCell ref="B41:D41"/>
    <mergeCell ref="E41:G41"/>
    <mergeCell ref="H41:J41"/>
    <mergeCell ref="B42:D42"/>
    <mergeCell ref="E42:G42"/>
    <mergeCell ref="H42:J42"/>
    <mergeCell ref="E43:G43"/>
    <mergeCell ref="H43:J43"/>
    <mergeCell ref="B7:J7"/>
    <mergeCell ref="K7:O9"/>
    <mergeCell ref="B8:B9"/>
    <mergeCell ref="C8:C9"/>
    <mergeCell ref="D8:H8"/>
    <mergeCell ref="I8:I9"/>
    <mergeCell ref="J8:J9"/>
    <mergeCell ref="B1:C4"/>
    <mergeCell ref="D1:N4"/>
    <mergeCell ref="O1:O4"/>
    <mergeCell ref="B6:C6"/>
    <mergeCell ref="E6:F6"/>
    <mergeCell ref="G6:L6"/>
    <mergeCell ref="N6:O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scale="4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PRESUPUESTO</vt:lpstr>
      <vt:lpstr>AU</vt:lpstr>
      <vt:lpstr>APUS</vt:lpstr>
      <vt:lpstr>1,1</vt:lpstr>
      <vt:lpstr>1,2</vt:lpstr>
      <vt:lpstr>'1,1'!Área_de_impresión</vt:lpstr>
      <vt:lpstr>'1,2'!Área_de_impresión</vt:lpstr>
      <vt:lpstr>APUS!Área_de_impresión</vt:lpstr>
      <vt:lpstr>AU!Área_de_impresión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Yojam Mosquera</dc:creator>
  <cp:keywords/>
  <dc:description/>
  <cp:lastModifiedBy>GLORIA PINEDA</cp:lastModifiedBy>
  <cp:revision/>
  <dcterms:created xsi:type="dcterms:W3CDTF">2025-02-17T15:54:38Z</dcterms:created>
  <dcterms:modified xsi:type="dcterms:W3CDTF">2025-10-14T22:07:33Z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2025-03-14T16:20:03Z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b5616edb-4755-4c05-ade5-20a85a6243e6</vt:lpwstr>
  </property>
  <property fmtid="{D5CDD505-2E9C-101B-9397-08002B2CF9AE}" pid="7" name="MSIP_Label_defa4170-0d19-0005-0004-bc88714345d2_ActionId">
    <vt:lpwstr>a086983f-c10a-4b8b-8a7b-caeb6b94e094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